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335" windowWidth="15330" windowHeight="4380" tabRatio="785"/>
  </bookViews>
  <sheets>
    <sheet name="EnronDirect" sheetId="15" r:id="rId1"/>
    <sheet name="Regional Market Services" sheetId="2" r:id="rId2"/>
    <sheet name="Commercial Energy Services" sheetId="6" r:id="rId3"/>
    <sheet name="Ind &amp; Man Energy Services" sheetId="5" r:id="rId4"/>
    <sheet name="Texas" sheetId="19" r:id="rId5"/>
    <sheet name="California" sheetId="8" r:id="rId6"/>
    <sheet name="DSM" sheetId="17" r:id="rId7"/>
  </sheets>
  <definedNames>
    <definedName name="_xlnm.Print_Area" localSheetId="5">California!$A$1:$S$41</definedName>
    <definedName name="_xlnm.Print_Area" localSheetId="2">'Commercial Energy Services'!$A:$S</definedName>
    <definedName name="_xlnm.Print_Area" localSheetId="0">EnronDirect!$B$1:$X$128</definedName>
    <definedName name="_xlnm.Print_Area" localSheetId="3">'Ind &amp; Man Energy Services'!$A$1:$U$123</definedName>
    <definedName name="_xlnm.Print_Area" localSheetId="1">'Regional Market Services'!$A$1:$S$117</definedName>
  </definedNames>
  <calcPr calcId="152511" calcMode="manual" fullCalcOnLoad="1"/>
</workbook>
</file>

<file path=xl/calcChain.xml><?xml version="1.0" encoding="utf-8"?>
<calcChain xmlns="http://schemas.openxmlformats.org/spreadsheetml/2006/main">
  <c r="A4" i="8" l="1"/>
  <c r="D11" i="8"/>
  <c r="G11" i="8"/>
  <c r="D12" i="8"/>
  <c r="D13" i="8"/>
  <c r="C14" i="8"/>
  <c r="D14" i="8"/>
  <c r="G14" i="8"/>
  <c r="G21" i="8" s="1"/>
  <c r="C16" i="8"/>
  <c r="G16" i="8"/>
  <c r="C19" i="8"/>
  <c r="D19" i="8"/>
  <c r="G19" i="8"/>
  <c r="C20" i="8"/>
  <c r="G20" i="8"/>
  <c r="G29" i="8"/>
  <c r="A4" i="6"/>
  <c r="AO7" i="6"/>
  <c r="AP7" i="6"/>
  <c r="AQ7" i="6"/>
  <c r="AS7" i="6"/>
  <c r="AT7" i="6"/>
  <c r="AO8" i="6"/>
  <c r="AP8" i="6"/>
  <c r="AQ8" i="6"/>
  <c r="AS8" i="6"/>
  <c r="AT8" i="6"/>
  <c r="AO9" i="6"/>
  <c r="AP9" i="6"/>
  <c r="AQ9" i="6"/>
  <c r="AS9" i="6"/>
  <c r="AT9" i="6"/>
  <c r="AO10" i="6"/>
  <c r="AP10" i="6"/>
  <c r="AQ10" i="6"/>
  <c r="AS10" i="6"/>
  <c r="AT10" i="6"/>
  <c r="AO11" i="6"/>
  <c r="AP11" i="6"/>
  <c r="AQ11" i="6"/>
  <c r="AS11" i="6"/>
  <c r="AT11" i="6"/>
  <c r="AO12" i="6"/>
  <c r="AP12" i="6"/>
  <c r="AQ12" i="6"/>
  <c r="AS12" i="6"/>
  <c r="AT12" i="6"/>
  <c r="AO13" i="6"/>
  <c r="AP13" i="6"/>
  <c r="AQ13" i="6"/>
  <c r="AS13" i="6"/>
  <c r="AT13" i="6"/>
  <c r="AO14" i="6"/>
  <c r="AP14" i="6"/>
  <c r="AQ14" i="6"/>
  <c r="AS14" i="6"/>
  <c r="AT14" i="6"/>
  <c r="AO15" i="6"/>
  <c r="AP15" i="6"/>
  <c r="AQ15" i="6"/>
  <c r="AS15" i="6"/>
  <c r="AT15" i="6"/>
  <c r="AO16" i="6"/>
  <c r="AP16" i="6"/>
  <c r="AQ16" i="6"/>
  <c r="AS16" i="6"/>
  <c r="AT16" i="6"/>
  <c r="AO17" i="6"/>
  <c r="AP17" i="6"/>
  <c r="AQ17" i="6"/>
  <c r="AS17" i="6"/>
  <c r="AT17" i="6"/>
  <c r="AO18" i="6"/>
  <c r="AP18" i="6"/>
  <c r="AQ18" i="6"/>
  <c r="AS18" i="6"/>
  <c r="AT18" i="6"/>
  <c r="AO19" i="6"/>
  <c r="AP19" i="6"/>
  <c r="AQ19" i="6"/>
  <c r="AS19" i="6"/>
  <c r="AT19" i="6"/>
  <c r="AO20" i="6"/>
  <c r="AP20" i="6"/>
  <c r="AQ20" i="6"/>
  <c r="AS20" i="6"/>
  <c r="AT20" i="6"/>
  <c r="B21" i="6"/>
  <c r="AO21" i="6"/>
  <c r="AP21" i="6"/>
  <c r="AQ21" i="6"/>
  <c r="AS21" i="6"/>
  <c r="AT21" i="6"/>
  <c r="B22" i="6"/>
  <c r="AO22" i="6"/>
  <c r="AP22" i="6"/>
  <c r="AQ22" i="6"/>
  <c r="AS22" i="6"/>
  <c r="AT22" i="6"/>
  <c r="B23" i="6"/>
  <c r="AP23" i="6" s="1"/>
  <c r="AO23" i="6"/>
  <c r="AQ23" i="6"/>
  <c r="AS23" i="6"/>
  <c r="AT23" i="6"/>
  <c r="B24" i="6"/>
  <c r="AO24" i="6"/>
  <c r="AP24" i="6"/>
  <c r="AQ24" i="6"/>
  <c r="AS24" i="6"/>
  <c r="AT24" i="6"/>
  <c r="AO25" i="6"/>
  <c r="AP25" i="6"/>
  <c r="AQ25" i="6"/>
  <c r="AS25" i="6"/>
  <c r="AT25" i="6"/>
  <c r="AO26" i="6"/>
  <c r="AP26" i="6"/>
  <c r="AQ26" i="6"/>
  <c r="AS26" i="6"/>
  <c r="AT26" i="6"/>
  <c r="AO27" i="6"/>
  <c r="AP27" i="6"/>
  <c r="AQ27" i="6"/>
  <c r="AS27" i="6"/>
  <c r="AT27" i="6"/>
  <c r="AO28" i="6"/>
  <c r="AP28" i="6"/>
  <c r="AQ28" i="6"/>
  <c r="AS28" i="6"/>
  <c r="AT28" i="6"/>
  <c r="AO29" i="6"/>
  <c r="AP29" i="6"/>
  <c r="AQ29" i="6"/>
  <c r="AS29" i="6"/>
  <c r="AT29" i="6"/>
  <c r="AO30" i="6"/>
  <c r="AP30" i="6"/>
  <c r="AQ30" i="6"/>
  <c r="AS30" i="6"/>
  <c r="AT30" i="6"/>
  <c r="AO31" i="6"/>
  <c r="AP31" i="6"/>
  <c r="AQ31" i="6"/>
  <c r="AS31" i="6"/>
  <c r="AT31" i="6"/>
  <c r="AO32" i="6"/>
  <c r="AP32" i="6"/>
  <c r="AQ32" i="6"/>
  <c r="AS32" i="6"/>
  <c r="AT32" i="6"/>
  <c r="AO33" i="6"/>
  <c r="AP33" i="6"/>
  <c r="AQ33" i="6"/>
  <c r="AS33" i="6"/>
  <c r="AT33" i="6"/>
  <c r="AO34" i="6"/>
  <c r="AP34" i="6"/>
  <c r="AQ34" i="6"/>
  <c r="AS34" i="6"/>
  <c r="AT34" i="6"/>
  <c r="AO35" i="6"/>
  <c r="AP35" i="6"/>
  <c r="AQ35" i="6"/>
  <c r="AS35" i="6"/>
  <c r="AT35" i="6"/>
  <c r="AO36" i="6"/>
  <c r="AP36" i="6"/>
  <c r="AQ36" i="6"/>
  <c r="AS36" i="6"/>
  <c r="AT36" i="6"/>
  <c r="AO37" i="6"/>
  <c r="AP37" i="6"/>
  <c r="AQ37" i="6"/>
  <c r="AS37" i="6"/>
  <c r="AT37" i="6"/>
  <c r="AO38" i="6"/>
  <c r="AP38" i="6"/>
  <c r="AQ38" i="6"/>
  <c r="AS38" i="6"/>
  <c r="AT38" i="6"/>
  <c r="B39" i="6"/>
  <c r="AO39" i="6"/>
  <c r="AP39" i="6"/>
  <c r="AQ39" i="6"/>
  <c r="AS39" i="6"/>
  <c r="AT39" i="6"/>
  <c r="AO40" i="6"/>
  <c r="AP40" i="6"/>
  <c r="AQ40" i="6"/>
  <c r="AS40" i="6"/>
  <c r="AT40" i="6"/>
  <c r="AO41" i="6"/>
  <c r="AP41" i="6"/>
  <c r="AQ41" i="6"/>
  <c r="AS41" i="6"/>
  <c r="AT41" i="6"/>
  <c r="AO42" i="6"/>
  <c r="AP42" i="6"/>
  <c r="AQ42" i="6"/>
  <c r="AS42" i="6"/>
  <c r="AT42" i="6"/>
  <c r="AO43" i="6"/>
  <c r="AP43" i="6"/>
  <c r="AQ43" i="6"/>
  <c r="AS43" i="6"/>
  <c r="AT43" i="6"/>
  <c r="B44" i="6"/>
  <c r="AO44" i="6"/>
  <c r="AP44" i="6"/>
  <c r="AQ44" i="6"/>
  <c r="AS44" i="6"/>
  <c r="AT44" i="6"/>
  <c r="B45" i="6"/>
  <c r="AO45" i="6"/>
  <c r="AP45" i="6"/>
  <c r="AQ45" i="6"/>
  <c r="AS45" i="6"/>
  <c r="AT45" i="6"/>
  <c r="B46" i="6"/>
  <c r="AP46" i="6" s="1"/>
  <c r="AO46" i="6"/>
  <c r="AQ46" i="6"/>
  <c r="AS46" i="6"/>
  <c r="AT46" i="6"/>
  <c r="B47" i="6"/>
  <c r="AO47" i="6"/>
  <c r="AP47" i="6"/>
  <c r="AQ47" i="6"/>
  <c r="AS47" i="6"/>
  <c r="AT47" i="6"/>
  <c r="B48" i="6"/>
  <c r="AO48" i="6"/>
  <c r="AP48" i="6"/>
  <c r="AQ48" i="6"/>
  <c r="AS48" i="6"/>
  <c r="AT48" i="6"/>
  <c r="B49" i="6"/>
  <c r="AO49" i="6"/>
  <c r="AP49" i="6"/>
  <c r="AQ49" i="6"/>
  <c r="AS49" i="6"/>
  <c r="AT49" i="6"/>
  <c r="B50" i="6"/>
  <c r="AP50" i="6" s="1"/>
  <c r="AO50" i="6"/>
  <c r="AQ50" i="6"/>
  <c r="AS50" i="6"/>
  <c r="AT50" i="6"/>
  <c r="AO51" i="6"/>
  <c r="AP51" i="6"/>
  <c r="AQ51" i="6"/>
  <c r="AS51" i="6"/>
  <c r="AT51" i="6"/>
  <c r="AO52" i="6"/>
  <c r="AP52" i="6"/>
  <c r="AQ52" i="6"/>
  <c r="AS52" i="6"/>
  <c r="AT52" i="6"/>
  <c r="AO53" i="6"/>
  <c r="AP53" i="6"/>
  <c r="AQ53" i="6"/>
  <c r="AS53" i="6"/>
  <c r="AT53" i="6"/>
  <c r="B54" i="6"/>
  <c r="AO54" i="6"/>
  <c r="AP54" i="6"/>
  <c r="AQ54" i="6"/>
  <c r="AS54" i="6"/>
  <c r="AT54" i="6"/>
  <c r="AO55" i="6"/>
  <c r="AP55" i="6"/>
  <c r="AQ55" i="6"/>
  <c r="AS55" i="6"/>
  <c r="AT55" i="6"/>
  <c r="AO56" i="6"/>
  <c r="AP56" i="6"/>
  <c r="AQ56" i="6"/>
  <c r="AS56" i="6"/>
  <c r="AT56" i="6"/>
  <c r="AO57" i="6"/>
  <c r="AP57" i="6"/>
  <c r="AQ57" i="6"/>
  <c r="AS57" i="6"/>
  <c r="AT57" i="6"/>
  <c r="K58" i="6"/>
  <c r="L58" i="6"/>
  <c r="AO58" i="6"/>
  <c r="AQ58" i="6"/>
  <c r="AS58" i="6"/>
  <c r="AT58" i="6"/>
  <c r="AO59" i="6"/>
  <c r="AP59" i="6"/>
  <c r="AQ59" i="6"/>
  <c r="AS59" i="6"/>
  <c r="AT59" i="6"/>
  <c r="AO60" i="6"/>
  <c r="AP60" i="6"/>
  <c r="AQ60" i="6"/>
  <c r="AS60" i="6"/>
  <c r="AT60" i="6"/>
  <c r="AO61" i="6"/>
  <c r="AP61" i="6"/>
  <c r="AQ61" i="6"/>
  <c r="AS61" i="6"/>
  <c r="AT61" i="6"/>
  <c r="AO62" i="6"/>
  <c r="AP62" i="6"/>
  <c r="AQ62" i="6"/>
  <c r="AS62" i="6"/>
  <c r="AT62" i="6"/>
  <c r="AO63" i="6"/>
  <c r="AP63" i="6"/>
  <c r="AQ63" i="6"/>
  <c r="AS63" i="6"/>
  <c r="AT63" i="6"/>
  <c r="AO64" i="6"/>
  <c r="AP64" i="6"/>
  <c r="AQ64" i="6"/>
  <c r="AS64" i="6"/>
  <c r="AT64" i="6"/>
  <c r="AO65" i="6"/>
  <c r="AP65" i="6"/>
  <c r="AQ65" i="6"/>
  <c r="AS65" i="6"/>
  <c r="AT65" i="6"/>
  <c r="AO66" i="6"/>
  <c r="AP66" i="6"/>
  <c r="AQ66" i="6"/>
  <c r="AS66" i="6"/>
  <c r="AT66" i="6"/>
  <c r="AO67" i="6"/>
  <c r="AP67" i="6"/>
  <c r="AQ67" i="6"/>
  <c r="AS67" i="6"/>
  <c r="AT67" i="6"/>
  <c r="AO68" i="6"/>
  <c r="AP68" i="6"/>
  <c r="AQ68" i="6"/>
  <c r="AS68" i="6"/>
  <c r="AT68" i="6"/>
  <c r="AO69" i="6"/>
  <c r="AP69" i="6"/>
  <c r="AQ69" i="6"/>
  <c r="AS69" i="6"/>
  <c r="AT69" i="6"/>
  <c r="AO70" i="6"/>
  <c r="AP70" i="6"/>
  <c r="AQ70" i="6"/>
  <c r="AS70" i="6"/>
  <c r="AT70" i="6"/>
  <c r="AO71" i="6"/>
  <c r="AP71" i="6"/>
  <c r="AQ71" i="6"/>
  <c r="AS71" i="6"/>
  <c r="AT71" i="6"/>
  <c r="AO72" i="6"/>
  <c r="AP72" i="6"/>
  <c r="AQ72" i="6"/>
  <c r="AS72" i="6"/>
  <c r="AT72" i="6"/>
  <c r="AO73" i="6"/>
  <c r="AP73" i="6"/>
  <c r="AQ73" i="6"/>
  <c r="AS73" i="6"/>
  <c r="AT73" i="6"/>
  <c r="AO74" i="6"/>
  <c r="AP74" i="6"/>
  <c r="AQ74" i="6"/>
  <c r="AS74" i="6"/>
  <c r="AT74" i="6"/>
  <c r="AO75" i="6"/>
  <c r="AP75" i="6"/>
  <c r="AQ75" i="6"/>
  <c r="AS75" i="6"/>
  <c r="AT75" i="6"/>
  <c r="AO76" i="6"/>
  <c r="AP76" i="6"/>
  <c r="AQ76" i="6"/>
  <c r="AS76" i="6"/>
  <c r="AT76" i="6"/>
  <c r="AO77" i="6"/>
  <c r="AP77" i="6"/>
  <c r="AQ77" i="6"/>
  <c r="AS77" i="6"/>
  <c r="AT77" i="6"/>
  <c r="AO78" i="6"/>
  <c r="AP78" i="6"/>
  <c r="AQ78" i="6"/>
  <c r="AS78" i="6"/>
  <c r="AT78" i="6"/>
  <c r="AO79" i="6"/>
  <c r="AP79" i="6"/>
  <c r="AQ79" i="6"/>
  <c r="AS79" i="6"/>
  <c r="AT79" i="6"/>
  <c r="AO80" i="6"/>
  <c r="AP80" i="6"/>
  <c r="AQ80" i="6"/>
  <c r="AS80" i="6"/>
  <c r="AT80" i="6"/>
  <c r="AO81" i="6"/>
  <c r="AP81" i="6"/>
  <c r="AQ81" i="6"/>
  <c r="AS81" i="6"/>
  <c r="AT81" i="6"/>
  <c r="AO82" i="6"/>
  <c r="AP82" i="6"/>
  <c r="AQ82" i="6"/>
  <c r="AS82" i="6"/>
  <c r="AT82" i="6"/>
  <c r="AO83" i="6"/>
  <c r="AP83" i="6"/>
  <c r="AQ83" i="6"/>
  <c r="AS83" i="6"/>
  <c r="AT83" i="6"/>
  <c r="AO84" i="6"/>
  <c r="AP84" i="6"/>
  <c r="AQ84" i="6"/>
  <c r="AS84" i="6"/>
  <c r="AT84" i="6"/>
  <c r="AO85" i="6"/>
  <c r="AP85" i="6"/>
  <c r="AQ85" i="6"/>
  <c r="AS85" i="6"/>
  <c r="AT85" i="6"/>
  <c r="AO86" i="6"/>
  <c r="AP86" i="6"/>
  <c r="AQ86" i="6"/>
  <c r="AS86" i="6"/>
  <c r="AT86" i="6"/>
  <c r="AO87" i="6"/>
  <c r="AP87" i="6"/>
  <c r="AQ87" i="6"/>
  <c r="AS87" i="6"/>
  <c r="AT87" i="6"/>
  <c r="AO88" i="6"/>
  <c r="AP88" i="6"/>
  <c r="AQ88" i="6"/>
  <c r="AS88" i="6"/>
  <c r="AT88" i="6"/>
  <c r="AO89" i="6"/>
  <c r="AP89" i="6"/>
  <c r="AQ89" i="6"/>
  <c r="AS89" i="6"/>
  <c r="AT89" i="6"/>
  <c r="AO90" i="6"/>
  <c r="AP90" i="6"/>
  <c r="AQ90" i="6"/>
  <c r="AS90" i="6"/>
  <c r="AT90" i="6"/>
  <c r="AO91" i="6"/>
  <c r="AP91" i="6"/>
  <c r="AQ91" i="6"/>
  <c r="AS91" i="6"/>
  <c r="AT91" i="6"/>
  <c r="AO92" i="6"/>
  <c r="AP92" i="6"/>
  <c r="AQ92" i="6"/>
  <c r="AS92" i="6"/>
  <c r="AT92" i="6"/>
  <c r="AO93" i="6"/>
  <c r="AP93" i="6"/>
  <c r="AQ93" i="6"/>
  <c r="AS93" i="6"/>
  <c r="AT93" i="6"/>
  <c r="AO94" i="6"/>
  <c r="AP94" i="6"/>
  <c r="AQ94" i="6"/>
  <c r="AS94" i="6"/>
  <c r="AT94" i="6"/>
  <c r="AO95" i="6"/>
  <c r="AP95" i="6"/>
  <c r="AQ95" i="6"/>
  <c r="AS95" i="6"/>
  <c r="AT95" i="6"/>
  <c r="AO96" i="6"/>
  <c r="AP96" i="6"/>
  <c r="AQ96" i="6"/>
  <c r="AS96" i="6"/>
  <c r="AT96" i="6"/>
  <c r="AO97" i="6"/>
  <c r="AP97" i="6"/>
  <c r="AQ97" i="6"/>
  <c r="AS97" i="6"/>
  <c r="AT97" i="6"/>
  <c r="AO98" i="6"/>
  <c r="AP98" i="6"/>
  <c r="AQ98" i="6"/>
  <c r="AS98" i="6"/>
  <c r="AT98" i="6"/>
  <c r="AO99" i="6"/>
  <c r="AP99" i="6"/>
  <c r="AQ99" i="6"/>
  <c r="AS99" i="6"/>
  <c r="AT99" i="6"/>
  <c r="AO100" i="6"/>
  <c r="AP100" i="6"/>
  <c r="AQ100" i="6"/>
  <c r="AS100" i="6"/>
  <c r="AT100" i="6"/>
  <c r="AO101" i="6"/>
  <c r="AP101" i="6"/>
  <c r="AQ101" i="6"/>
  <c r="AS101" i="6"/>
  <c r="AT101" i="6"/>
  <c r="AO102" i="6"/>
  <c r="AP102" i="6"/>
  <c r="AQ102" i="6"/>
  <c r="AS102" i="6"/>
  <c r="AT102" i="6"/>
  <c r="AO103" i="6"/>
  <c r="AP103" i="6"/>
  <c r="AQ103" i="6"/>
  <c r="AS103" i="6"/>
  <c r="AT103" i="6"/>
  <c r="AO104" i="6"/>
  <c r="AP104" i="6"/>
  <c r="AQ104" i="6"/>
  <c r="AS104" i="6"/>
  <c r="AT104" i="6"/>
  <c r="AO105" i="6"/>
  <c r="AP105" i="6"/>
  <c r="AQ105" i="6"/>
  <c r="AS105" i="6"/>
  <c r="AT105" i="6"/>
  <c r="AO106" i="6"/>
  <c r="AP106" i="6"/>
  <c r="AQ106" i="6"/>
  <c r="AS106" i="6"/>
  <c r="AT106" i="6"/>
  <c r="AO107" i="6"/>
  <c r="AP107" i="6"/>
  <c r="AQ107" i="6"/>
  <c r="AS107" i="6"/>
  <c r="AT107" i="6"/>
  <c r="AO108" i="6"/>
  <c r="AP108" i="6"/>
  <c r="AQ108" i="6"/>
  <c r="AS108" i="6"/>
  <c r="AT108" i="6"/>
  <c r="AO109" i="6"/>
  <c r="AP109" i="6"/>
  <c r="AQ109" i="6"/>
  <c r="AS109" i="6"/>
  <c r="AT109" i="6"/>
  <c r="AO110" i="6"/>
  <c r="AP110" i="6"/>
  <c r="AQ110" i="6"/>
  <c r="AS110" i="6"/>
  <c r="AT110" i="6"/>
  <c r="AO111" i="6"/>
  <c r="AP111" i="6"/>
  <c r="AQ111" i="6"/>
  <c r="AS111" i="6"/>
  <c r="AT111" i="6"/>
  <c r="AO112" i="6"/>
  <c r="AP112" i="6"/>
  <c r="AQ112" i="6"/>
  <c r="AS112" i="6"/>
  <c r="AT112" i="6"/>
  <c r="AO113" i="6"/>
  <c r="AP113" i="6"/>
  <c r="AQ113" i="6"/>
  <c r="AS113" i="6"/>
  <c r="AT113" i="6"/>
  <c r="AO114" i="6"/>
  <c r="AP114" i="6"/>
  <c r="AQ114" i="6"/>
  <c r="AS114" i="6"/>
  <c r="AT114" i="6"/>
  <c r="AO115" i="6"/>
  <c r="AP115" i="6"/>
  <c r="AQ115" i="6"/>
  <c r="AS115" i="6"/>
  <c r="AT115" i="6"/>
  <c r="AO116" i="6"/>
  <c r="AP116" i="6"/>
  <c r="AQ116" i="6"/>
  <c r="AS116" i="6"/>
  <c r="AT116" i="6"/>
  <c r="AO117" i="6"/>
  <c r="AP117" i="6"/>
  <c r="AQ117" i="6"/>
  <c r="AS117" i="6"/>
  <c r="AT117" i="6"/>
  <c r="AO118" i="6"/>
  <c r="AP118" i="6"/>
  <c r="AQ118" i="6"/>
  <c r="AS118" i="6"/>
  <c r="AT118" i="6"/>
  <c r="AO119" i="6"/>
  <c r="AP119" i="6"/>
  <c r="AQ119" i="6"/>
  <c r="AS119" i="6"/>
  <c r="AT119" i="6"/>
  <c r="AO120" i="6"/>
  <c r="AP120" i="6"/>
  <c r="AQ120" i="6"/>
  <c r="AS120" i="6"/>
  <c r="AT120" i="6"/>
  <c r="AO121" i="6"/>
  <c r="AP121" i="6"/>
  <c r="AQ121" i="6"/>
  <c r="AS121" i="6"/>
  <c r="AT121" i="6"/>
  <c r="AO122" i="6"/>
  <c r="AP122" i="6"/>
  <c r="AQ122" i="6"/>
  <c r="AS122" i="6"/>
  <c r="AT122" i="6"/>
  <c r="AO123" i="6"/>
  <c r="AP123" i="6"/>
  <c r="AQ123" i="6"/>
  <c r="AS123" i="6"/>
  <c r="AT123" i="6"/>
  <c r="AO124" i="6"/>
  <c r="AP124" i="6"/>
  <c r="AQ124" i="6"/>
  <c r="AS124" i="6"/>
  <c r="AT124" i="6"/>
  <c r="AO125" i="6"/>
  <c r="AP125" i="6"/>
  <c r="AQ125" i="6"/>
  <c r="AS125" i="6"/>
  <c r="AT125" i="6"/>
  <c r="AO126" i="6"/>
  <c r="AP126" i="6"/>
  <c r="AQ126" i="6"/>
  <c r="AS126" i="6"/>
  <c r="AT126" i="6"/>
  <c r="AO127" i="6"/>
  <c r="AP127" i="6"/>
  <c r="AQ127" i="6"/>
  <c r="AS127" i="6"/>
  <c r="AT127" i="6"/>
  <c r="AO128" i="6"/>
  <c r="AP128" i="6"/>
  <c r="AQ128" i="6"/>
  <c r="AS128" i="6"/>
  <c r="AT128" i="6"/>
  <c r="AO129" i="6"/>
  <c r="AP129" i="6"/>
  <c r="AQ129" i="6"/>
  <c r="AS129" i="6"/>
  <c r="AT129" i="6"/>
  <c r="AO130" i="6"/>
  <c r="AP130" i="6"/>
  <c r="AQ130" i="6"/>
  <c r="AS130" i="6"/>
  <c r="AT130" i="6"/>
  <c r="AO131" i="6"/>
  <c r="AP131" i="6"/>
  <c r="AQ131" i="6"/>
  <c r="AS131" i="6"/>
  <c r="AT131" i="6"/>
  <c r="AO132" i="6"/>
  <c r="AP132" i="6"/>
  <c r="AQ132" i="6"/>
  <c r="AS132" i="6"/>
  <c r="AT132" i="6"/>
  <c r="AO133" i="6"/>
  <c r="AP133" i="6"/>
  <c r="AQ133" i="6"/>
  <c r="AS133" i="6"/>
  <c r="AT133" i="6"/>
  <c r="AO134" i="6"/>
  <c r="AP134" i="6"/>
  <c r="AQ134" i="6"/>
  <c r="AS134" i="6"/>
  <c r="AT134" i="6"/>
  <c r="AO135" i="6"/>
  <c r="AP135" i="6"/>
  <c r="AQ135" i="6"/>
  <c r="AS135" i="6"/>
  <c r="AT135" i="6"/>
  <c r="AO136" i="6"/>
  <c r="AP136" i="6"/>
  <c r="AQ136" i="6"/>
  <c r="AS136" i="6"/>
  <c r="AT136" i="6"/>
  <c r="AO137" i="6"/>
  <c r="AP137" i="6"/>
  <c r="AQ137" i="6"/>
  <c r="AS137" i="6"/>
  <c r="AT137" i="6"/>
  <c r="AO138" i="6"/>
  <c r="AP138" i="6"/>
  <c r="AQ138" i="6"/>
  <c r="AS138" i="6"/>
  <c r="AT138" i="6"/>
  <c r="AO139" i="6"/>
  <c r="AP139" i="6"/>
  <c r="AQ139" i="6"/>
  <c r="AS139" i="6"/>
  <c r="AT139" i="6"/>
  <c r="AO140" i="6"/>
  <c r="AP140" i="6"/>
  <c r="AQ140" i="6"/>
  <c r="AS140" i="6"/>
  <c r="AT140" i="6"/>
  <c r="AO141" i="6"/>
  <c r="AP141" i="6"/>
  <c r="AQ141" i="6"/>
  <c r="AS141" i="6"/>
  <c r="AT141" i="6"/>
  <c r="AO142" i="6"/>
  <c r="AP142" i="6"/>
  <c r="AQ142" i="6"/>
  <c r="AS142" i="6"/>
  <c r="AT142" i="6"/>
  <c r="AO143" i="6"/>
  <c r="AP143" i="6"/>
  <c r="AQ143" i="6"/>
  <c r="AS143" i="6"/>
  <c r="AT143" i="6"/>
  <c r="AO144" i="6"/>
  <c r="AP144" i="6"/>
  <c r="AQ144" i="6"/>
  <c r="AS144" i="6"/>
  <c r="AT144" i="6"/>
  <c r="AO145" i="6"/>
  <c r="AP145" i="6"/>
  <c r="AQ145" i="6"/>
  <c r="AS145" i="6"/>
  <c r="AT145" i="6"/>
  <c r="AO146" i="6"/>
  <c r="AP146" i="6"/>
  <c r="AQ146" i="6"/>
  <c r="AS146" i="6"/>
  <c r="AT146" i="6"/>
  <c r="AO147" i="6"/>
  <c r="AP147" i="6"/>
  <c r="AQ147" i="6"/>
  <c r="AS147" i="6"/>
  <c r="AT147" i="6"/>
  <c r="AO148" i="6"/>
  <c r="AP148" i="6"/>
  <c r="AQ148" i="6"/>
  <c r="AS148" i="6"/>
  <c r="AT148" i="6"/>
  <c r="AO149" i="6"/>
  <c r="AP149" i="6"/>
  <c r="AQ149" i="6"/>
  <c r="AS149" i="6"/>
  <c r="AT149" i="6"/>
  <c r="AO150" i="6"/>
  <c r="AP150" i="6"/>
  <c r="AQ150" i="6"/>
  <c r="AS150" i="6"/>
  <c r="AT150" i="6"/>
  <c r="AO151" i="6"/>
  <c r="AP151" i="6"/>
  <c r="AQ151" i="6"/>
  <c r="AS151" i="6"/>
  <c r="AT151" i="6"/>
  <c r="AO152" i="6"/>
  <c r="AP152" i="6"/>
  <c r="AQ152" i="6"/>
  <c r="AS152" i="6"/>
  <c r="AT152" i="6"/>
  <c r="AO153" i="6"/>
  <c r="AP153" i="6"/>
  <c r="AQ153" i="6"/>
  <c r="AS153" i="6"/>
  <c r="AT153" i="6"/>
  <c r="AO154" i="6"/>
  <c r="AP154" i="6"/>
  <c r="AQ154" i="6"/>
  <c r="AS154" i="6"/>
  <c r="AT154" i="6"/>
  <c r="AO155" i="6"/>
  <c r="AP155" i="6"/>
  <c r="AQ155" i="6"/>
  <c r="AS155" i="6"/>
  <c r="AT155" i="6"/>
  <c r="AO156" i="6"/>
  <c r="AP156" i="6"/>
  <c r="AQ156" i="6"/>
  <c r="AS156" i="6"/>
  <c r="AT156" i="6"/>
  <c r="AO157" i="6"/>
  <c r="AP157" i="6"/>
  <c r="AQ157" i="6"/>
  <c r="AS157" i="6"/>
  <c r="AT157" i="6"/>
  <c r="AO158" i="6"/>
  <c r="AP158" i="6"/>
  <c r="AQ158" i="6"/>
  <c r="AS158" i="6"/>
  <c r="AT158" i="6"/>
  <c r="AO159" i="6"/>
  <c r="AP159" i="6"/>
  <c r="AQ159" i="6"/>
  <c r="AS159" i="6"/>
  <c r="AT159" i="6"/>
  <c r="AO160" i="6"/>
  <c r="AP160" i="6"/>
  <c r="AQ160" i="6"/>
  <c r="AS160" i="6"/>
  <c r="AT160" i="6"/>
  <c r="AO161" i="6"/>
  <c r="AP161" i="6"/>
  <c r="AQ161" i="6"/>
  <c r="AS161" i="6"/>
  <c r="AT161" i="6"/>
  <c r="AO162" i="6"/>
  <c r="AP162" i="6"/>
  <c r="AQ162" i="6"/>
  <c r="AS162" i="6"/>
  <c r="AT162" i="6"/>
  <c r="AO163" i="6"/>
  <c r="AP163" i="6"/>
  <c r="AQ163" i="6"/>
  <c r="AS163" i="6"/>
  <c r="AT163" i="6"/>
  <c r="AO164" i="6"/>
  <c r="AP164" i="6"/>
  <c r="AQ164" i="6"/>
  <c r="AS164" i="6"/>
  <c r="AT164" i="6"/>
  <c r="AO165" i="6"/>
  <c r="AP165" i="6"/>
  <c r="AQ165" i="6"/>
  <c r="AS165" i="6"/>
  <c r="AT165" i="6"/>
  <c r="AO166" i="6"/>
  <c r="AP166" i="6"/>
  <c r="AQ166" i="6"/>
  <c r="AS166" i="6"/>
  <c r="AT166" i="6"/>
  <c r="AO167" i="6"/>
  <c r="AP167" i="6"/>
  <c r="AQ167" i="6"/>
  <c r="AS167" i="6"/>
  <c r="AT167" i="6"/>
  <c r="AO168" i="6"/>
  <c r="AP168" i="6"/>
  <c r="AQ168" i="6"/>
  <c r="AS168" i="6"/>
  <c r="AT168" i="6"/>
  <c r="AO169" i="6"/>
  <c r="AP169" i="6"/>
  <c r="AQ169" i="6"/>
  <c r="AS169" i="6"/>
  <c r="AT169" i="6"/>
  <c r="AO170" i="6"/>
  <c r="AP170" i="6"/>
  <c r="AQ170" i="6"/>
  <c r="AS170" i="6"/>
  <c r="AT170" i="6"/>
  <c r="AO171" i="6"/>
  <c r="AP171" i="6"/>
  <c r="AQ171" i="6"/>
  <c r="AS171" i="6"/>
  <c r="AT171" i="6"/>
  <c r="AO172" i="6"/>
  <c r="AP172" i="6"/>
  <c r="AQ172" i="6"/>
  <c r="AS172" i="6"/>
  <c r="AT172" i="6"/>
  <c r="AO173" i="6"/>
  <c r="AP173" i="6"/>
  <c r="AQ173" i="6"/>
  <c r="AS173" i="6"/>
  <c r="AT173" i="6"/>
  <c r="AO174" i="6"/>
  <c r="AP174" i="6"/>
  <c r="AQ174" i="6"/>
  <c r="AS174" i="6"/>
  <c r="AT174" i="6"/>
  <c r="AO175" i="6"/>
  <c r="AP175" i="6"/>
  <c r="AQ175" i="6"/>
  <c r="AS175" i="6"/>
  <c r="AT175" i="6"/>
  <c r="AO176" i="6"/>
  <c r="AP176" i="6"/>
  <c r="AQ176" i="6"/>
  <c r="AS176" i="6"/>
  <c r="AT176" i="6"/>
  <c r="AO177" i="6"/>
  <c r="AP177" i="6"/>
  <c r="AQ177" i="6"/>
  <c r="AS177" i="6"/>
  <c r="AT177" i="6"/>
  <c r="AO178" i="6"/>
  <c r="AP178" i="6"/>
  <c r="AQ178" i="6"/>
  <c r="AS178" i="6"/>
  <c r="AT178" i="6"/>
  <c r="AO179" i="6"/>
  <c r="AP179" i="6"/>
  <c r="AQ179" i="6"/>
  <c r="AS179" i="6"/>
  <c r="AT179" i="6"/>
  <c r="AO180" i="6"/>
  <c r="AP180" i="6"/>
  <c r="AQ180" i="6"/>
  <c r="AS180" i="6"/>
  <c r="AT180" i="6"/>
  <c r="AO181" i="6"/>
  <c r="AP181" i="6"/>
  <c r="AQ181" i="6"/>
  <c r="AS181" i="6"/>
  <c r="AT181" i="6"/>
  <c r="AO182" i="6"/>
  <c r="AP182" i="6"/>
  <c r="AQ182" i="6"/>
  <c r="AS182" i="6"/>
  <c r="AT182" i="6"/>
  <c r="AO183" i="6"/>
  <c r="AP183" i="6"/>
  <c r="AQ183" i="6"/>
  <c r="AS183" i="6"/>
  <c r="AT183" i="6"/>
  <c r="AO184" i="6"/>
  <c r="AP184" i="6"/>
  <c r="AQ184" i="6"/>
  <c r="AS184" i="6"/>
  <c r="AT184" i="6"/>
  <c r="AO185" i="6"/>
  <c r="AP185" i="6"/>
  <c r="AQ185" i="6"/>
  <c r="AS185" i="6"/>
  <c r="AT185" i="6"/>
  <c r="AO186" i="6"/>
  <c r="AP186" i="6"/>
  <c r="AQ186" i="6"/>
  <c r="AS186" i="6"/>
  <c r="AT186" i="6"/>
  <c r="AO187" i="6"/>
  <c r="AP187" i="6"/>
  <c r="AQ187" i="6"/>
  <c r="AS187" i="6"/>
  <c r="AT187" i="6"/>
  <c r="AO188" i="6"/>
  <c r="AP188" i="6"/>
  <c r="AQ188" i="6"/>
  <c r="AS188" i="6"/>
  <c r="AT188" i="6"/>
  <c r="AO189" i="6"/>
  <c r="AP189" i="6"/>
  <c r="AQ189" i="6"/>
  <c r="AS189" i="6"/>
  <c r="AT189" i="6"/>
  <c r="AO190" i="6"/>
  <c r="AP190" i="6"/>
  <c r="AQ190" i="6"/>
  <c r="AS190" i="6"/>
  <c r="AT190" i="6"/>
  <c r="AO191" i="6"/>
  <c r="AP191" i="6"/>
  <c r="AQ191" i="6"/>
  <c r="AS191" i="6"/>
  <c r="AT191" i="6"/>
  <c r="AO192" i="6"/>
  <c r="AP192" i="6"/>
  <c r="AQ192" i="6"/>
  <c r="AS192" i="6"/>
  <c r="AT192" i="6"/>
  <c r="AO193" i="6"/>
  <c r="AP193" i="6"/>
  <c r="AQ193" i="6"/>
  <c r="AS193" i="6"/>
  <c r="AT193" i="6"/>
  <c r="AO194" i="6"/>
  <c r="AP194" i="6"/>
  <c r="AQ194" i="6"/>
  <c r="AS194" i="6"/>
  <c r="AT194" i="6"/>
  <c r="AO195" i="6"/>
  <c r="AP195" i="6"/>
  <c r="AQ195" i="6"/>
  <c r="AS195" i="6"/>
  <c r="AT195" i="6"/>
  <c r="AO196" i="6"/>
  <c r="AP196" i="6"/>
  <c r="AQ196" i="6"/>
  <c r="AS196" i="6"/>
  <c r="AT196" i="6"/>
  <c r="AO197" i="6"/>
  <c r="AP197" i="6"/>
  <c r="AQ197" i="6"/>
  <c r="AS197" i="6"/>
  <c r="AT197" i="6"/>
  <c r="AO198" i="6"/>
  <c r="AP198" i="6"/>
  <c r="AQ198" i="6"/>
  <c r="AS198" i="6"/>
  <c r="AT198" i="6"/>
  <c r="AO199" i="6"/>
  <c r="AP199" i="6"/>
  <c r="AQ199" i="6"/>
  <c r="AS199" i="6"/>
  <c r="AT199" i="6"/>
  <c r="AO200" i="6"/>
  <c r="AP200" i="6"/>
  <c r="AQ200" i="6"/>
  <c r="AS200" i="6"/>
  <c r="AT200" i="6"/>
  <c r="AO201" i="6"/>
  <c r="AP201" i="6"/>
  <c r="AQ201" i="6"/>
  <c r="AS201" i="6"/>
  <c r="AT201" i="6"/>
  <c r="AO202" i="6"/>
  <c r="AP202" i="6"/>
  <c r="AQ202" i="6"/>
  <c r="AS202" i="6"/>
  <c r="AT202" i="6"/>
  <c r="AO203" i="6"/>
  <c r="AP203" i="6"/>
  <c r="AQ203" i="6"/>
  <c r="AS203" i="6"/>
  <c r="AT203" i="6"/>
  <c r="AO204" i="6"/>
  <c r="AP204" i="6"/>
  <c r="AQ204" i="6"/>
  <c r="AS204" i="6"/>
  <c r="AT204" i="6"/>
  <c r="AO205" i="6"/>
  <c r="AP205" i="6"/>
  <c r="AQ205" i="6"/>
  <c r="AS205" i="6"/>
  <c r="AT205" i="6"/>
  <c r="AO206" i="6"/>
  <c r="AP206" i="6"/>
  <c r="AQ206" i="6"/>
  <c r="AS206" i="6"/>
  <c r="AT206" i="6"/>
  <c r="AO207" i="6"/>
  <c r="AP207" i="6"/>
  <c r="AQ207" i="6"/>
  <c r="AS207" i="6"/>
  <c r="AT207" i="6"/>
  <c r="AO208" i="6"/>
  <c r="AP208" i="6"/>
  <c r="AQ208" i="6"/>
  <c r="AS208" i="6"/>
  <c r="AT208" i="6"/>
  <c r="AO209" i="6"/>
  <c r="AP209" i="6"/>
  <c r="AQ209" i="6"/>
  <c r="AS209" i="6"/>
  <c r="AT209" i="6"/>
  <c r="AO210" i="6"/>
  <c r="AP210" i="6"/>
  <c r="AQ210" i="6"/>
  <c r="AS210" i="6"/>
  <c r="AT210" i="6"/>
  <c r="AO211" i="6"/>
  <c r="AP211" i="6"/>
  <c r="AQ211" i="6"/>
  <c r="AS211" i="6"/>
  <c r="AT211" i="6"/>
  <c r="AO212" i="6"/>
  <c r="AP212" i="6"/>
  <c r="AQ212" i="6"/>
  <c r="AS212" i="6"/>
  <c r="AT212" i="6"/>
  <c r="AO213" i="6"/>
  <c r="AP213" i="6"/>
  <c r="AQ213" i="6"/>
  <c r="AS213" i="6"/>
  <c r="AT213" i="6"/>
  <c r="AO214" i="6"/>
  <c r="AP214" i="6"/>
  <c r="AQ214" i="6"/>
  <c r="AS214" i="6"/>
  <c r="AT214" i="6"/>
  <c r="AO215" i="6"/>
  <c r="AP215" i="6"/>
  <c r="AQ215" i="6"/>
  <c r="AS215" i="6"/>
  <c r="AT215" i="6"/>
  <c r="AO216" i="6"/>
  <c r="AP216" i="6"/>
  <c r="AQ216" i="6"/>
  <c r="AS216" i="6"/>
  <c r="AT216" i="6"/>
  <c r="AO217" i="6"/>
  <c r="AP217" i="6"/>
  <c r="AQ217" i="6"/>
  <c r="AS217" i="6"/>
  <c r="AT217" i="6"/>
  <c r="AO218" i="6"/>
  <c r="AP218" i="6"/>
  <c r="AQ218" i="6"/>
  <c r="AS218" i="6"/>
  <c r="AT218" i="6"/>
  <c r="AO219" i="6"/>
  <c r="AP219" i="6"/>
  <c r="AQ219" i="6"/>
  <c r="AS219" i="6"/>
  <c r="AT219" i="6"/>
  <c r="AO220" i="6"/>
  <c r="AP220" i="6"/>
  <c r="AQ220" i="6"/>
  <c r="AS220" i="6"/>
  <c r="AT220" i="6"/>
  <c r="AO221" i="6"/>
  <c r="AP221" i="6"/>
  <c r="AQ221" i="6"/>
  <c r="AS221" i="6"/>
  <c r="AT221" i="6"/>
  <c r="AO222" i="6"/>
  <c r="AP222" i="6"/>
  <c r="AQ222" i="6"/>
  <c r="AS222" i="6"/>
  <c r="AT222" i="6"/>
  <c r="AO223" i="6"/>
  <c r="AP223" i="6"/>
  <c r="AQ223" i="6"/>
  <c r="AS223" i="6"/>
  <c r="AT223" i="6"/>
  <c r="AO224" i="6"/>
  <c r="AP224" i="6"/>
  <c r="AQ224" i="6"/>
  <c r="AS224" i="6"/>
  <c r="AT224" i="6"/>
  <c r="AO225" i="6"/>
  <c r="AP225" i="6"/>
  <c r="AQ225" i="6"/>
  <c r="AS225" i="6"/>
  <c r="AT225" i="6"/>
  <c r="AO226" i="6"/>
  <c r="AP226" i="6"/>
  <c r="AQ226" i="6"/>
  <c r="AS226" i="6"/>
  <c r="AT226" i="6"/>
  <c r="AO227" i="6"/>
  <c r="AP227" i="6"/>
  <c r="AQ227" i="6"/>
  <c r="AS227" i="6"/>
  <c r="AT227" i="6"/>
  <c r="AO228" i="6"/>
  <c r="AP228" i="6"/>
  <c r="AQ228" i="6"/>
  <c r="AS228" i="6"/>
  <c r="AT228" i="6"/>
  <c r="AO229" i="6"/>
  <c r="AP229" i="6"/>
  <c r="AQ229" i="6"/>
  <c r="AS229" i="6"/>
  <c r="AT229" i="6"/>
  <c r="AO230" i="6"/>
  <c r="AP230" i="6"/>
  <c r="AQ230" i="6"/>
  <c r="AS230" i="6"/>
  <c r="AT230" i="6"/>
  <c r="AO231" i="6"/>
  <c r="AP231" i="6"/>
  <c r="AQ231" i="6"/>
  <c r="AS231" i="6"/>
  <c r="AT231" i="6"/>
  <c r="AO232" i="6"/>
  <c r="AP232" i="6"/>
  <c r="AQ232" i="6"/>
  <c r="AS232" i="6"/>
  <c r="AT232" i="6"/>
  <c r="AO233" i="6"/>
  <c r="AP233" i="6"/>
  <c r="AQ233" i="6"/>
  <c r="AS233" i="6"/>
  <c r="AT233" i="6"/>
  <c r="AO234" i="6"/>
  <c r="AP234" i="6"/>
  <c r="AQ234" i="6"/>
  <c r="AS234" i="6"/>
  <c r="AT234" i="6"/>
  <c r="AO235" i="6"/>
  <c r="AP235" i="6"/>
  <c r="AQ235" i="6"/>
  <c r="AS235" i="6"/>
  <c r="AT235" i="6"/>
  <c r="AO236" i="6"/>
  <c r="AP236" i="6"/>
  <c r="AQ236" i="6"/>
  <c r="AS236" i="6"/>
  <c r="AT236" i="6"/>
  <c r="AO237" i="6"/>
  <c r="AP237" i="6"/>
  <c r="AQ237" i="6"/>
  <c r="AS237" i="6"/>
  <c r="AT237" i="6"/>
  <c r="AO238" i="6"/>
  <c r="AP238" i="6"/>
  <c r="AQ238" i="6"/>
  <c r="AS238" i="6"/>
  <c r="AT238" i="6"/>
  <c r="AO239" i="6"/>
  <c r="AP239" i="6"/>
  <c r="AQ239" i="6"/>
  <c r="AS239" i="6"/>
  <c r="AT239" i="6"/>
  <c r="AO240" i="6"/>
  <c r="AP240" i="6"/>
  <c r="AQ240" i="6"/>
  <c r="AS240" i="6"/>
  <c r="AT240" i="6"/>
  <c r="AO241" i="6"/>
  <c r="AP241" i="6"/>
  <c r="AQ241" i="6"/>
  <c r="AS241" i="6"/>
  <c r="AT241" i="6"/>
  <c r="AO242" i="6"/>
  <c r="AP242" i="6"/>
  <c r="AQ242" i="6"/>
  <c r="AS242" i="6"/>
  <c r="AT242" i="6"/>
  <c r="AO243" i="6"/>
  <c r="AP243" i="6"/>
  <c r="AQ243" i="6"/>
  <c r="AS243" i="6"/>
  <c r="AT243" i="6"/>
  <c r="AO244" i="6"/>
  <c r="AP244" i="6"/>
  <c r="AQ244" i="6"/>
  <c r="AS244" i="6"/>
  <c r="AT244" i="6"/>
  <c r="AO245" i="6"/>
  <c r="AP245" i="6"/>
  <c r="AQ245" i="6"/>
  <c r="AS245" i="6"/>
  <c r="AT245" i="6"/>
  <c r="AO246" i="6"/>
  <c r="AP246" i="6"/>
  <c r="AQ246" i="6"/>
  <c r="AS246" i="6"/>
  <c r="AT246" i="6"/>
  <c r="AO247" i="6"/>
  <c r="AP247" i="6"/>
  <c r="AQ247" i="6"/>
  <c r="AS247" i="6"/>
  <c r="AT247" i="6"/>
  <c r="AO248" i="6"/>
  <c r="AP248" i="6"/>
  <c r="AQ248" i="6"/>
  <c r="AS248" i="6"/>
  <c r="AT248" i="6"/>
  <c r="AO249" i="6"/>
  <c r="AP249" i="6"/>
  <c r="AQ249" i="6"/>
  <c r="AS249" i="6"/>
  <c r="AT249" i="6"/>
  <c r="AO250" i="6"/>
  <c r="AP250" i="6"/>
  <c r="AQ250" i="6"/>
  <c r="AS250" i="6"/>
  <c r="AT250" i="6"/>
  <c r="AO251" i="6"/>
  <c r="AP251" i="6"/>
  <c r="AQ251" i="6"/>
  <c r="AS251" i="6"/>
  <c r="AT251" i="6"/>
  <c r="AO252" i="6"/>
  <c r="AP252" i="6"/>
  <c r="AQ252" i="6"/>
  <c r="AS252" i="6"/>
  <c r="AT252" i="6"/>
  <c r="AO253" i="6"/>
  <c r="AP253" i="6"/>
  <c r="AQ253" i="6"/>
  <c r="AS253" i="6"/>
  <c r="AT253" i="6"/>
  <c r="AO254" i="6"/>
  <c r="AP254" i="6"/>
  <c r="AQ254" i="6"/>
  <c r="AS254" i="6"/>
  <c r="AT254" i="6"/>
  <c r="AO255" i="6"/>
  <c r="AP255" i="6"/>
  <c r="AQ255" i="6"/>
  <c r="AS255" i="6"/>
  <c r="AT255" i="6"/>
  <c r="AO256" i="6"/>
  <c r="AP256" i="6"/>
  <c r="AQ256" i="6"/>
  <c r="AS256" i="6"/>
  <c r="AT256" i="6"/>
  <c r="AO257" i="6"/>
  <c r="AP257" i="6"/>
  <c r="AQ257" i="6"/>
  <c r="AS257" i="6"/>
  <c r="AT257" i="6"/>
  <c r="AO258" i="6"/>
  <c r="AP258" i="6"/>
  <c r="AQ258" i="6"/>
  <c r="AS258" i="6"/>
  <c r="AT258" i="6"/>
  <c r="AO259" i="6"/>
  <c r="AP259" i="6"/>
  <c r="AQ259" i="6"/>
  <c r="AS259" i="6"/>
  <c r="AT259" i="6"/>
  <c r="AO260" i="6"/>
  <c r="AP260" i="6"/>
  <c r="AQ260" i="6"/>
  <c r="AS260" i="6"/>
  <c r="AT260" i="6"/>
  <c r="AO261" i="6"/>
  <c r="AP261" i="6"/>
  <c r="AQ261" i="6"/>
  <c r="AS261" i="6"/>
  <c r="AT261" i="6"/>
  <c r="AO262" i="6"/>
  <c r="AP262" i="6"/>
  <c r="AQ262" i="6"/>
  <c r="AS262" i="6"/>
  <c r="AT262" i="6"/>
  <c r="AO263" i="6"/>
  <c r="AP263" i="6"/>
  <c r="AQ263" i="6"/>
  <c r="AS263" i="6"/>
  <c r="AT263" i="6"/>
  <c r="AO264" i="6"/>
  <c r="AP264" i="6"/>
  <c r="AQ264" i="6"/>
  <c r="AS264" i="6"/>
  <c r="AT264" i="6"/>
  <c r="AO265" i="6"/>
  <c r="AP265" i="6"/>
  <c r="AQ265" i="6"/>
  <c r="AS265" i="6"/>
  <c r="AT265" i="6"/>
  <c r="AO266" i="6"/>
  <c r="AP266" i="6"/>
  <c r="AQ266" i="6"/>
  <c r="AS266" i="6"/>
  <c r="AT266" i="6"/>
  <c r="AO267" i="6"/>
  <c r="AP267" i="6"/>
  <c r="AQ267" i="6"/>
  <c r="AS267" i="6"/>
  <c r="AT267" i="6"/>
  <c r="AO268" i="6"/>
  <c r="AP268" i="6"/>
  <c r="AQ268" i="6"/>
  <c r="AS268" i="6"/>
  <c r="AT268" i="6"/>
  <c r="AO269" i="6"/>
  <c r="AP269" i="6"/>
  <c r="AQ269" i="6"/>
  <c r="AS269" i="6"/>
  <c r="AT269" i="6"/>
  <c r="AO270" i="6"/>
  <c r="AP270" i="6"/>
  <c r="AQ270" i="6"/>
  <c r="AS270" i="6"/>
  <c r="AT270" i="6"/>
  <c r="AO271" i="6"/>
  <c r="AP271" i="6"/>
  <c r="AQ271" i="6"/>
  <c r="AS271" i="6"/>
  <c r="AT271" i="6"/>
  <c r="AO272" i="6"/>
  <c r="AP272" i="6"/>
  <c r="AQ272" i="6"/>
  <c r="AS272" i="6"/>
  <c r="AT272" i="6"/>
  <c r="AO273" i="6"/>
  <c r="AP273" i="6"/>
  <c r="AQ273" i="6"/>
  <c r="AS273" i="6"/>
  <c r="AT273" i="6"/>
  <c r="AO274" i="6"/>
  <c r="AP274" i="6"/>
  <c r="AQ274" i="6"/>
  <c r="AS274" i="6"/>
  <c r="AT274" i="6"/>
  <c r="AO275" i="6"/>
  <c r="AP275" i="6"/>
  <c r="AQ275" i="6"/>
  <c r="AS275" i="6"/>
  <c r="AT275" i="6"/>
  <c r="AO276" i="6"/>
  <c r="AP276" i="6"/>
  <c r="AQ276" i="6"/>
  <c r="AS276" i="6"/>
  <c r="AT276" i="6"/>
  <c r="AO277" i="6"/>
  <c r="AP277" i="6"/>
  <c r="AQ277" i="6"/>
  <c r="AS277" i="6"/>
  <c r="AT277" i="6"/>
  <c r="AO278" i="6"/>
  <c r="AP278" i="6"/>
  <c r="AQ278" i="6"/>
  <c r="AS278" i="6"/>
  <c r="AT278" i="6"/>
  <c r="AO279" i="6"/>
  <c r="AP279" i="6"/>
  <c r="AQ279" i="6"/>
  <c r="AS279" i="6"/>
  <c r="AT279" i="6"/>
  <c r="AO280" i="6"/>
  <c r="AP280" i="6"/>
  <c r="AQ280" i="6"/>
  <c r="AS280" i="6"/>
  <c r="AT280" i="6"/>
  <c r="AO281" i="6"/>
  <c r="AP281" i="6"/>
  <c r="AQ281" i="6"/>
  <c r="AS281" i="6"/>
  <c r="AT281" i="6"/>
  <c r="AO282" i="6"/>
  <c r="AP282" i="6"/>
  <c r="AQ282" i="6"/>
  <c r="AS282" i="6"/>
  <c r="AT282" i="6"/>
  <c r="AO283" i="6"/>
  <c r="AP283" i="6"/>
  <c r="AQ283" i="6"/>
  <c r="AS283" i="6"/>
  <c r="AT283" i="6"/>
  <c r="AO284" i="6"/>
  <c r="AP284" i="6"/>
  <c r="AQ284" i="6"/>
  <c r="AS284" i="6"/>
  <c r="AT284" i="6"/>
  <c r="AO285" i="6"/>
  <c r="AP285" i="6"/>
  <c r="AQ285" i="6"/>
  <c r="AS285" i="6"/>
  <c r="AT285" i="6"/>
  <c r="AO286" i="6"/>
  <c r="AP286" i="6"/>
  <c r="AQ286" i="6"/>
  <c r="AS286" i="6"/>
  <c r="AT286" i="6"/>
  <c r="AO287" i="6"/>
  <c r="AP287" i="6"/>
  <c r="AQ287" i="6"/>
  <c r="AS287" i="6"/>
  <c r="AT287" i="6"/>
  <c r="AO288" i="6"/>
  <c r="AP288" i="6"/>
  <c r="AQ288" i="6"/>
  <c r="AS288" i="6"/>
  <c r="AT288" i="6"/>
  <c r="AO289" i="6"/>
  <c r="AP289" i="6"/>
  <c r="AQ289" i="6"/>
  <c r="AS289" i="6"/>
  <c r="AT289" i="6"/>
  <c r="AO290" i="6"/>
  <c r="AP290" i="6"/>
  <c r="AQ290" i="6"/>
  <c r="AS290" i="6"/>
  <c r="AT290" i="6"/>
  <c r="AO291" i="6"/>
  <c r="AP291" i="6"/>
  <c r="AQ291" i="6"/>
  <c r="AS291" i="6"/>
  <c r="AT291" i="6"/>
  <c r="AO292" i="6"/>
  <c r="AP292" i="6"/>
  <c r="AQ292" i="6"/>
  <c r="AS292" i="6"/>
  <c r="AT292" i="6"/>
  <c r="AO293" i="6"/>
  <c r="AP293" i="6"/>
  <c r="AQ293" i="6"/>
  <c r="AS293" i="6"/>
  <c r="AT293" i="6"/>
  <c r="AO294" i="6"/>
  <c r="AP294" i="6"/>
  <c r="AQ294" i="6"/>
  <c r="AS294" i="6"/>
  <c r="AT294" i="6"/>
  <c r="AO295" i="6"/>
  <c r="AP295" i="6"/>
  <c r="AQ295" i="6"/>
  <c r="AS295" i="6"/>
  <c r="AT295" i="6"/>
  <c r="AO296" i="6"/>
  <c r="AP296" i="6"/>
  <c r="AQ296" i="6"/>
  <c r="AS296" i="6"/>
  <c r="AT296" i="6"/>
  <c r="AO297" i="6"/>
  <c r="AP297" i="6"/>
  <c r="AQ297" i="6"/>
  <c r="AS297" i="6"/>
  <c r="AT297" i="6"/>
  <c r="AO298" i="6"/>
  <c r="AP298" i="6"/>
  <c r="AQ298" i="6"/>
  <c r="AS298" i="6"/>
  <c r="AT298" i="6"/>
  <c r="AO299" i="6"/>
  <c r="AP299" i="6"/>
  <c r="AQ299" i="6"/>
  <c r="AS299" i="6"/>
  <c r="AT299" i="6"/>
  <c r="AO300" i="6"/>
  <c r="AP300" i="6"/>
  <c r="AQ300" i="6"/>
  <c r="AS300" i="6"/>
  <c r="AT300" i="6"/>
  <c r="AO301" i="6"/>
  <c r="AP301" i="6"/>
  <c r="AQ301" i="6"/>
  <c r="AS301" i="6"/>
  <c r="AT301" i="6"/>
  <c r="AO302" i="6"/>
  <c r="AP302" i="6"/>
  <c r="AQ302" i="6"/>
  <c r="AS302" i="6"/>
  <c r="AT302" i="6"/>
  <c r="AO303" i="6"/>
  <c r="AP303" i="6"/>
  <c r="AQ303" i="6"/>
  <c r="AS303" i="6"/>
  <c r="AT303" i="6"/>
  <c r="AO304" i="6"/>
  <c r="AP304" i="6"/>
  <c r="AQ304" i="6"/>
  <c r="AS304" i="6"/>
  <c r="AT304" i="6"/>
  <c r="AO305" i="6"/>
  <c r="AP305" i="6"/>
  <c r="AQ305" i="6"/>
  <c r="AS305" i="6"/>
  <c r="AT305" i="6"/>
  <c r="AO306" i="6"/>
  <c r="AP306" i="6"/>
  <c r="AQ306" i="6"/>
  <c r="AS306" i="6"/>
  <c r="AT306" i="6"/>
  <c r="AO307" i="6"/>
  <c r="AP307" i="6"/>
  <c r="AQ307" i="6"/>
  <c r="AS307" i="6"/>
  <c r="AT307" i="6"/>
  <c r="AO308" i="6"/>
  <c r="AP308" i="6"/>
  <c r="AQ308" i="6"/>
  <c r="AS308" i="6"/>
  <c r="AT308" i="6"/>
  <c r="AO309" i="6"/>
  <c r="AP309" i="6"/>
  <c r="AQ309" i="6"/>
  <c r="AS309" i="6"/>
  <c r="AT309" i="6"/>
  <c r="AO310" i="6"/>
  <c r="AP310" i="6"/>
  <c r="AQ310" i="6"/>
  <c r="AS310" i="6"/>
  <c r="AT310" i="6"/>
  <c r="AO311" i="6"/>
  <c r="AP311" i="6"/>
  <c r="AQ311" i="6"/>
  <c r="AS311" i="6"/>
  <c r="AT311" i="6"/>
  <c r="AO312" i="6"/>
  <c r="AP312" i="6"/>
  <c r="AQ312" i="6"/>
  <c r="AS312" i="6"/>
  <c r="AT312" i="6"/>
  <c r="AO313" i="6"/>
  <c r="AP313" i="6"/>
  <c r="AQ313" i="6"/>
  <c r="AS313" i="6"/>
  <c r="AT313" i="6"/>
  <c r="AO314" i="6"/>
  <c r="AP314" i="6"/>
  <c r="AQ314" i="6"/>
  <c r="AS314" i="6"/>
  <c r="AT314" i="6"/>
  <c r="AO315" i="6"/>
  <c r="AP315" i="6"/>
  <c r="AQ315" i="6"/>
  <c r="AS315" i="6"/>
  <c r="AT315" i="6"/>
  <c r="AO316" i="6"/>
  <c r="AP316" i="6"/>
  <c r="AQ316" i="6"/>
  <c r="AS316" i="6"/>
  <c r="AT316" i="6"/>
  <c r="AO317" i="6"/>
  <c r="AP317" i="6"/>
  <c r="AQ317" i="6"/>
  <c r="AS317" i="6"/>
  <c r="AT317" i="6"/>
  <c r="AO318" i="6"/>
  <c r="AP318" i="6"/>
  <c r="AQ318" i="6"/>
  <c r="AS318" i="6"/>
  <c r="AT318" i="6"/>
  <c r="AO319" i="6"/>
  <c r="AP319" i="6"/>
  <c r="AQ319" i="6"/>
  <c r="AS319" i="6"/>
  <c r="AT319" i="6"/>
  <c r="AO320" i="6"/>
  <c r="AP320" i="6"/>
  <c r="AQ320" i="6"/>
  <c r="AS320" i="6"/>
  <c r="AT320" i="6"/>
  <c r="AO321" i="6"/>
  <c r="AP321" i="6"/>
  <c r="AQ321" i="6"/>
  <c r="AS321" i="6"/>
  <c r="AT321" i="6"/>
  <c r="AO322" i="6"/>
  <c r="AP322" i="6"/>
  <c r="AQ322" i="6"/>
  <c r="AS322" i="6"/>
  <c r="AT322" i="6"/>
  <c r="AO323" i="6"/>
  <c r="AP323" i="6"/>
  <c r="AQ323" i="6"/>
  <c r="AS323" i="6"/>
  <c r="AT323" i="6"/>
  <c r="AO324" i="6"/>
  <c r="AP324" i="6"/>
  <c r="AQ324" i="6"/>
  <c r="AS324" i="6"/>
  <c r="AT324" i="6"/>
  <c r="AO325" i="6"/>
  <c r="AP325" i="6"/>
  <c r="AQ325" i="6"/>
  <c r="AS325" i="6"/>
  <c r="AT325" i="6"/>
  <c r="AO326" i="6"/>
  <c r="AP326" i="6"/>
  <c r="AQ326" i="6"/>
  <c r="AS326" i="6"/>
  <c r="AT326" i="6"/>
  <c r="AO327" i="6"/>
  <c r="AP327" i="6"/>
  <c r="AQ327" i="6"/>
  <c r="AS327" i="6"/>
  <c r="AT327" i="6"/>
  <c r="AO328" i="6"/>
  <c r="AP328" i="6"/>
  <c r="AQ328" i="6"/>
  <c r="AS328" i="6"/>
  <c r="AT328" i="6"/>
  <c r="AO329" i="6"/>
  <c r="AP329" i="6"/>
  <c r="AQ329" i="6"/>
  <c r="AS329" i="6"/>
  <c r="AT329" i="6"/>
  <c r="AO330" i="6"/>
  <c r="AP330" i="6"/>
  <c r="AQ330" i="6"/>
  <c r="AS330" i="6"/>
  <c r="AT330" i="6"/>
  <c r="AO331" i="6"/>
  <c r="AP331" i="6"/>
  <c r="AQ331" i="6"/>
  <c r="AS331" i="6"/>
  <c r="AT331" i="6"/>
  <c r="AO332" i="6"/>
  <c r="AP332" i="6"/>
  <c r="AQ332" i="6"/>
  <c r="AS332" i="6"/>
  <c r="AT332" i="6"/>
  <c r="AO333" i="6"/>
  <c r="AP333" i="6"/>
  <c r="AQ333" i="6"/>
  <c r="AS333" i="6"/>
  <c r="AT333" i="6"/>
  <c r="AO334" i="6"/>
  <c r="AP334" i="6"/>
  <c r="AQ334" i="6"/>
  <c r="AS334" i="6"/>
  <c r="AT334" i="6"/>
  <c r="AO335" i="6"/>
  <c r="AP335" i="6"/>
  <c r="AQ335" i="6"/>
  <c r="AS335" i="6"/>
  <c r="AT335" i="6"/>
  <c r="AO336" i="6"/>
  <c r="AP336" i="6"/>
  <c r="AQ336" i="6"/>
  <c r="AS336" i="6"/>
  <c r="AT336" i="6"/>
  <c r="AO337" i="6"/>
  <c r="AP337" i="6"/>
  <c r="AQ337" i="6"/>
  <c r="AS337" i="6"/>
  <c r="AT337" i="6"/>
  <c r="AO338" i="6"/>
  <c r="AP338" i="6"/>
  <c r="AQ338" i="6"/>
  <c r="AS338" i="6"/>
  <c r="AT338" i="6"/>
  <c r="AO339" i="6"/>
  <c r="AP339" i="6"/>
  <c r="AQ339" i="6"/>
  <c r="AS339" i="6"/>
  <c r="AT339" i="6"/>
  <c r="AO340" i="6"/>
  <c r="AP340" i="6"/>
  <c r="AQ340" i="6"/>
  <c r="AS340" i="6"/>
  <c r="AT340" i="6"/>
  <c r="AO341" i="6"/>
  <c r="AP341" i="6"/>
  <c r="AQ341" i="6"/>
  <c r="AS341" i="6"/>
  <c r="AT341" i="6"/>
  <c r="AO342" i="6"/>
  <c r="AP342" i="6"/>
  <c r="AQ342" i="6"/>
  <c r="AS342" i="6"/>
  <c r="AT342" i="6"/>
  <c r="AO343" i="6"/>
  <c r="AP343" i="6"/>
  <c r="AQ343" i="6"/>
  <c r="AS343" i="6"/>
  <c r="AT343" i="6"/>
  <c r="AO344" i="6"/>
  <c r="AP344" i="6"/>
  <c r="AQ344" i="6"/>
  <c r="AS344" i="6"/>
  <c r="AT344" i="6"/>
  <c r="AO345" i="6"/>
  <c r="AP345" i="6"/>
  <c r="AQ345" i="6"/>
  <c r="AS345" i="6"/>
  <c r="AT345" i="6"/>
  <c r="AO346" i="6"/>
  <c r="AP346" i="6"/>
  <c r="AQ346" i="6"/>
  <c r="AS346" i="6"/>
  <c r="AT346" i="6"/>
  <c r="AO347" i="6"/>
  <c r="AP347" i="6"/>
  <c r="AQ347" i="6"/>
  <c r="AS347" i="6"/>
  <c r="AT347" i="6"/>
  <c r="AO348" i="6"/>
  <c r="AP348" i="6"/>
  <c r="AQ348" i="6"/>
  <c r="AS348" i="6"/>
  <c r="AT348" i="6"/>
  <c r="AO349" i="6"/>
  <c r="AP349" i="6"/>
  <c r="AQ349" i="6"/>
  <c r="AS349" i="6"/>
  <c r="AT349" i="6"/>
  <c r="AO350" i="6"/>
  <c r="AP350" i="6"/>
  <c r="AQ350" i="6"/>
  <c r="AS350" i="6"/>
  <c r="AT350" i="6"/>
  <c r="AO351" i="6"/>
  <c r="AP351" i="6"/>
  <c r="AQ351" i="6"/>
  <c r="AS351" i="6"/>
  <c r="AT351" i="6"/>
  <c r="AO352" i="6"/>
  <c r="AP352" i="6"/>
  <c r="AQ352" i="6"/>
  <c r="AS352" i="6"/>
  <c r="AT352" i="6"/>
  <c r="AO353" i="6"/>
  <c r="AP353" i="6"/>
  <c r="AQ353" i="6"/>
  <c r="AS353" i="6"/>
  <c r="AT353" i="6"/>
  <c r="AO354" i="6"/>
  <c r="AP354" i="6"/>
  <c r="AQ354" i="6"/>
  <c r="AS354" i="6"/>
  <c r="AT354" i="6"/>
  <c r="AO355" i="6"/>
  <c r="AP355" i="6"/>
  <c r="AQ355" i="6"/>
  <c r="AS355" i="6"/>
  <c r="AT355" i="6"/>
  <c r="AO356" i="6"/>
  <c r="AP356" i="6"/>
  <c r="AQ356" i="6"/>
  <c r="AS356" i="6"/>
  <c r="AT356" i="6"/>
  <c r="AO357" i="6"/>
  <c r="AP357" i="6"/>
  <c r="AQ357" i="6"/>
  <c r="AS357" i="6"/>
  <c r="AT357" i="6"/>
  <c r="AO358" i="6"/>
  <c r="AP358" i="6"/>
  <c r="AQ358" i="6"/>
  <c r="AS358" i="6"/>
  <c r="AT358" i="6"/>
  <c r="AO359" i="6"/>
  <c r="AP359" i="6"/>
  <c r="AQ359" i="6"/>
  <c r="AS359" i="6"/>
  <c r="AT359" i="6"/>
  <c r="AO360" i="6"/>
  <c r="AP360" i="6"/>
  <c r="AQ360" i="6"/>
  <c r="AS360" i="6"/>
  <c r="AT360" i="6"/>
  <c r="AO361" i="6"/>
  <c r="AP361" i="6"/>
  <c r="AQ361" i="6"/>
  <c r="AS361" i="6"/>
  <c r="AT361" i="6"/>
  <c r="AO362" i="6"/>
  <c r="AP362" i="6"/>
  <c r="AQ362" i="6"/>
  <c r="AS362" i="6"/>
  <c r="AT362" i="6"/>
  <c r="AO363" i="6"/>
  <c r="AP363" i="6"/>
  <c r="AQ363" i="6"/>
  <c r="AS363" i="6"/>
  <c r="AT363" i="6"/>
  <c r="AO364" i="6"/>
  <c r="AP364" i="6"/>
  <c r="AQ364" i="6"/>
  <c r="AS364" i="6"/>
  <c r="AT364" i="6"/>
  <c r="AO365" i="6"/>
  <c r="AP365" i="6"/>
  <c r="AQ365" i="6"/>
  <c r="AS365" i="6"/>
  <c r="AT365" i="6"/>
  <c r="AO366" i="6"/>
  <c r="AP366" i="6"/>
  <c r="AQ366" i="6"/>
  <c r="AS366" i="6"/>
  <c r="AT366" i="6"/>
  <c r="AO367" i="6"/>
  <c r="AP367" i="6"/>
  <c r="AQ367" i="6"/>
  <c r="AS367" i="6"/>
  <c r="AT367" i="6"/>
  <c r="AO368" i="6"/>
  <c r="AP368" i="6"/>
  <c r="AQ368" i="6"/>
  <c r="AS368" i="6"/>
  <c r="AT368" i="6"/>
  <c r="AO369" i="6"/>
  <c r="AP369" i="6"/>
  <c r="AQ369" i="6"/>
  <c r="AS369" i="6"/>
  <c r="AT369" i="6"/>
  <c r="AO370" i="6"/>
  <c r="AP370" i="6"/>
  <c r="AQ370" i="6"/>
  <c r="AS370" i="6"/>
  <c r="AT370" i="6"/>
  <c r="AO371" i="6"/>
  <c r="AP371" i="6"/>
  <c r="AQ371" i="6"/>
  <c r="AS371" i="6"/>
  <c r="AT371" i="6"/>
  <c r="AO372" i="6"/>
  <c r="AP372" i="6"/>
  <c r="AQ372" i="6"/>
  <c r="AS372" i="6"/>
  <c r="AT372" i="6"/>
  <c r="AO373" i="6"/>
  <c r="AP373" i="6"/>
  <c r="AQ373" i="6"/>
  <c r="AS373" i="6"/>
  <c r="AT373" i="6"/>
  <c r="AO374" i="6"/>
  <c r="AP374" i="6"/>
  <c r="AQ374" i="6"/>
  <c r="AS374" i="6"/>
  <c r="AT374" i="6"/>
  <c r="AO375" i="6"/>
  <c r="AP375" i="6"/>
  <c r="AQ375" i="6"/>
  <c r="AS375" i="6"/>
  <c r="AT375" i="6"/>
  <c r="AO376" i="6"/>
  <c r="AP376" i="6"/>
  <c r="AQ376" i="6"/>
  <c r="AS376" i="6"/>
  <c r="AT376" i="6"/>
  <c r="AO377" i="6"/>
  <c r="AP377" i="6"/>
  <c r="AQ377" i="6"/>
  <c r="AS377" i="6"/>
  <c r="AT377" i="6"/>
  <c r="AO378" i="6"/>
  <c r="AP378" i="6"/>
  <c r="AQ378" i="6"/>
  <c r="AS378" i="6"/>
  <c r="AT378" i="6"/>
  <c r="AO379" i="6"/>
  <c r="AP379" i="6"/>
  <c r="AQ379" i="6"/>
  <c r="AS379" i="6"/>
  <c r="AT379" i="6"/>
  <c r="AO380" i="6"/>
  <c r="AP380" i="6"/>
  <c r="AQ380" i="6"/>
  <c r="AS380" i="6"/>
  <c r="AT380" i="6"/>
  <c r="AO381" i="6"/>
  <c r="AP381" i="6"/>
  <c r="AQ381" i="6"/>
  <c r="AS381" i="6"/>
  <c r="AT381" i="6"/>
  <c r="AO382" i="6"/>
  <c r="AP382" i="6"/>
  <c r="AQ382" i="6"/>
  <c r="AS382" i="6"/>
  <c r="AT382" i="6"/>
  <c r="AO383" i="6"/>
  <c r="AP383" i="6"/>
  <c r="AQ383" i="6"/>
  <c r="AS383" i="6"/>
  <c r="AT383" i="6"/>
  <c r="AO384" i="6"/>
  <c r="AP384" i="6"/>
  <c r="AQ384" i="6"/>
  <c r="AS384" i="6"/>
  <c r="AT384" i="6"/>
  <c r="AO385" i="6"/>
  <c r="AP385" i="6"/>
  <c r="AQ385" i="6"/>
  <c r="AS385" i="6"/>
  <c r="AT385" i="6"/>
  <c r="AO386" i="6"/>
  <c r="AP386" i="6"/>
  <c r="AQ386" i="6"/>
  <c r="AS386" i="6"/>
  <c r="AT386" i="6"/>
  <c r="AO387" i="6"/>
  <c r="AP387" i="6"/>
  <c r="AQ387" i="6"/>
  <c r="AS387" i="6"/>
  <c r="AT387" i="6"/>
  <c r="AO388" i="6"/>
  <c r="AP388" i="6"/>
  <c r="AQ388" i="6"/>
  <c r="AS388" i="6"/>
  <c r="AT388" i="6"/>
  <c r="AO389" i="6"/>
  <c r="AP389" i="6"/>
  <c r="AQ389" i="6"/>
  <c r="AS389" i="6"/>
  <c r="AT389" i="6"/>
  <c r="AO390" i="6"/>
  <c r="AP390" i="6"/>
  <c r="AQ390" i="6"/>
  <c r="AS390" i="6"/>
  <c r="AT390" i="6"/>
  <c r="AO391" i="6"/>
  <c r="AP391" i="6"/>
  <c r="AQ391" i="6"/>
  <c r="AS391" i="6"/>
  <c r="AT391" i="6"/>
  <c r="AO392" i="6"/>
  <c r="AP392" i="6"/>
  <c r="AQ392" i="6"/>
  <c r="AS392" i="6"/>
  <c r="AT392" i="6"/>
  <c r="AO393" i="6"/>
  <c r="AP393" i="6"/>
  <c r="AQ393" i="6"/>
  <c r="AS393" i="6"/>
  <c r="AT393" i="6"/>
  <c r="AO394" i="6"/>
  <c r="AP394" i="6"/>
  <c r="AQ394" i="6"/>
  <c r="AS394" i="6"/>
  <c r="AT394" i="6"/>
  <c r="AO395" i="6"/>
  <c r="AP395" i="6"/>
  <c r="AQ395" i="6"/>
  <c r="AS395" i="6"/>
  <c r="AT395" i="6"/>
  <c r="AO396" i="6"/>
  <c r="AP396" i="6"/>
  <c r="AQ396" i="6"/>
  <c r="AS396" i="6"/>
  <c r="AT396" i="6"/>
  <c r="AO397" i="6"/>
  <c r="AP397" i="6"/>
  <c r="AQ397" i="6"/>
  <c r="AS397" i="6"/>
  <c r="AT397" i="6"/>
  <c r="AO398" i="6"/>
  <c r="AP398" i="6"/>
  <c r="AQ398" i="6"/>
  <c r="AS398" i="6"/>
  <c r="AT398" i="6"/>
  <c r="AO399" i="6"/>
  <c r="AP399" i="6"/>
  <c r="AQ399" i="6"/>
  <c r="AS399" i="6"/>
  <c r="AT399" i="6"/>
  <c r="AO400" i="6"/>
  <c r="AP400" i="6"/>
  <c r="AQ400" i="6"/>
  <c r="AS400" i="6"/>
  <c r="AT400" i="6"/>
  <c r="AO401" i="6"/>
  <c r="AP401" i="6"/>
  <c r="AQ401" i="6"/>
  <c r="AS401" i="6"/>
  <c r="AT401" i="6"/>
  <c r="AO402" i="6"/>
  <c r="AP402" i="6"/>
  <c r="AQ402" i="6"/>
  <c r="AS402" i="6"/>
  <c r="AT402" i="6"/>
  <c r="AO403" i="6"/>
  <c r="AP403" i="6"/>
  <c r="AQ403" i="6"/>
  <c r="AS403" i="6"/>
  <c r="AT403" i="6"/>
  <c r="AO404" i="6"/>
  <c r="AP404" i="6"/>
  <c r="AQ404" i="6"/>
  <c r="AS404" i="6"/>
  <c r="AT404" i="6"/>
  <c r="AO405" i="6"/>
  <c r="AP405" i="6"/>
  <c r="AQ405" i="6"/>
  <c r="AS405" i="6"/>
  <c r="AT405" i="6"/>
  <c r="AO406" i="6"/>
  <c r="AP406" i="6"/>
  <c r="AQ406" i="6"/>
  <c r="AS406" i="6"/>
  <c r="AT406" i="6"/>
  <c r="AO407" i="6"/>
  <c r="AP407" i="6"/>
  <c r="AQ407" i="6"/>
  <c r="AS407" i="6"/>
  <c r="AT407" i="6"/>
  <c r="AO408" i="6"/>
  <c r="AP408" i="6"/>
  <c r="AQ408" i="6"/>
  <c r="AS408" i="6"/>
  <c r="AT408" i="6"/>
  <c r="AO409" i="6"/>
  <c r="AP409" i="6"/>
  <c r="AQ409" i="6"/>
  <c r="AS409" i="6"/>
  <c r="AT409" i="6"/>
  <c r="AO410" i="6"/>
  <c r="AP410" i="6"/>
  <c r="AQ410" i="6"/>
  <c r="AS410" i="6"/>
  <c r="AT410" i="6"/>
  <c r="AO411" i="6"/>
  <c r="AP411" i="6"/>
  <c r="AQ411" i="6"/>
  <c r="AS411" i="6"/>
  <c r="AT411" i="6"/>
  <c r="AO412" i="6"/>
  <c r="AP412" i="6"/>
  <c r="AQ412" i="6"/>
  <c r="AS412" i="6"/>
  <c r="AT412" i="6"/>
  <c r="AO413" i="6"/>
  <c r="AP413" i="6"/>
  <c r="AQ413" i="6"/>
  <c r="AS413" i="6"/>
  <c r="AT413" i="6"/>
  <c r="AO414" i="6"/>
  <c r="AP414" i="6"/>
  <c r="AQ414" i="6"/>
  <c r="AS414" i="6"/>
  <c r="AT414" i="6"/>
  <c r="AO415" i="6"/>
  <c r="AP415" i="6"/>
  <c r="AQ415" i="6"/>
  <c r="AS415" i="6"/>
  <c r="AT415" i="6"/>
  <c r="AO416" i="6"/>
  <c r="AP416" i="6"/>
  <c r="AQ416" i="6"/>
  <c r="AS416" i="6"/>
  <c r="AT416" i="6"/>
  <c r="AO417" i="6"/>
  <c r="AP417" i="6"/>
  <c r="AQ417" i="6"/>
  <c r="AS417" i="6"/>
  <c r="AT417" i="6"/>
  <c r="AO418" i="6"/>
  <c r="AP418" i="6"/>
  <c r="AQ418" i="6"/>
  <c r="AS418" i="6"/>
  <c r="AT418" i="6"/>
  <c r="AO419" i="6"/>
  <c r="AP419" i="6"/>
  <c r="AQ419" i="6"/>
  <c r="AS419" i="6"/>
  <c r="AT419" i="6"/>
  <c r="AO420" i="6"/>
  <c r="AP420" i="6"/>
  <c r="AQ420" i="6"/>
  <c r="AS420" i="6"/>
  <c r="AT420" i="6"/>
  <c r="AO421" i="6"/>
  <c r="AP421" i="6"/>
  <c r="AQ421" i="6"/>
  <c r="AS421" i="6"/>
  <c r="AT421" i="6"/>
  <c r="AO422" i="6"/>
  <c r="AP422" i="6"/>
  <c r="AQ422" i="6"/>
  <c r="AS422" i="6"/>
  <c r="AT422" i="6"/>
  <c r="AO423" i="6"/>
  <c r="AP423" i="6"/>
  <c r="AQ423" i="6"/>
  <c r="AS423" i="6"/>
  <c r="AT423" i="6"/>
  <c r="AO424" i="6"/>
  <c r="AP424" i="6"/>
  <c r="AQ424" i="6"/>
  <c r="AS424" i="6"/>
  <c r="AT424" i="6"/>
  <c r="AO425" i="6"/>
  <c r="AP425" i="6"/>
  <c r="AQ425" i="6"/>
  <c r="AS425" i="6"/>
  <c r="AT425" i="6"/>
  <c r="AO426" i="6"/>
  <c r="AP426" i="6"/>
  <c r="AQ426" i="6"/>
  <c r="AS426" i="6"/>
  <c r="AT426" i="6"/>
  <c r="AO427" i="6"/>
  <c r="AP427" i="6"/>
  <c r="AQ427" i="6"/>
  <c r="AS427" i="6"/>
  <c r="AT427" i="6"/>
  <c r="AO428" i="6"/>
  <c r="AP428" i="6"/>
  <c r="AQ428" i="6"/>
  <c r="AS428" i="6"/>
  <c r="AT428" i="6"/>
  <c r="AO429" i="6"/>
  <c r="AP429" i="6"/>
  <c r="AQ429" i="6"/>
  <c r="AS429" i="6"/>
  <c r="AT429" i="6"/>
  <c r="AO430" i="6"/>
  <c r="AP430" i="6"/>
  <c r="AQ430" i="6"/>
  <c r="AS430" i="6"/>
  <c r="AT430" i="6"/>
  <c r="AO431" i="6"/>
  <c r="AP431" i="6"/>
  <c r="AQ431" i="6"/>
  <c r="AS431" i="6"/>
  <c r="AT431" i="6"/>
  <c r="AO432" i="6"/>
  <c r="AP432" i="6"/>
  <c r="AQ432" i="6"/>
  <c r="AS432" i="6"/>
  <c r="AT432" i="6"/>
  <c r="AO433" i="6"/>
  <c r="AP433" i="6"/>
  <c r="AQ433" i="6"/>
  <c r="AS433" i="6"/>
  <c r="AT433" i="6"/>
  <c r="AO434" i="6"/>
  <c r="AP434" i="6"/>
  <c r="AQ434" i="6"/>
  <c r="AS434" i="6"/>
  <c r="AT434" i="6"/>
  <c r="AO435" i="6"/>
  <c r="AP435" i="6"/>
  <c r="AQ435" i="6"/>
  <c r="AS435" i="6"/>
  <c r="AT435" i="6"/>
  <c r="AO436" i="6"/>
  <c r="AP436" i="6"/>
  <c r="AQ436" i="6"/>
  <c r="AS436" i="6"/>
  <c r="AT436" i="6"/>
  <c r="AO437" i="6"/>
  <c r="AP437" i="6"/>
  <c r="AQ437" i="6"/>
  <c r="AS437" i="6"/>
  <c r="AT437" i="6"/>
  <c r="AO438" i="6"/>
  <c r="AP438" i="6"/>
  <c r="AQ438" i="6"/>
  <c r="AS438" i="6"/>
  <c r="AT438" i="6"/>
  <c r="AO439" i="6"/>
  <c r="AP439" i="6"/>
  <c r="AQ439" i="6"/>
  <c r="AS439" i="6"/>
  <c r="AT439" i="6"/>
  <c r="AO440" i="6"/>
  <c r="AP440" i="6"/>
  <c r="AQ440" i="6"/>
  <c r="AS440" i="6"/>
  <c r="AT440" i="6"/>
  <c r="AO441" i="6"/>
  <c r="AP441" i="6"/>
  <c r="AQ441" i="6"/>
  <c r="AS441" i="6"/>
  <c r="AT441" i="6"/>
  <c r="AO442" i="6"/>
  <c r="AP442" i="6"/>
  <c r="AQ442" i="6"/>
  <c r="AS442" i="6"/>
  <c r="AT442" i="6"/>
  <c r="AO443" i="6"/>
  <c r="AP443" i="6"/>
  <c r="AQ443" i="6"/>
  <c r="AS443" i="6"/>
  <c r="AT443" i="6"/>
  <c r="AO444" i="6"/>
  <c r="AP444" i="6"/>
  <c r="AQ444" i="6"/>
  <c r="AS444" i="6"/>
  <c r="AT444" i="6"/>
  <c r="AO445" i="6"/>
  <c r="AP445" i="6"/>
  <c r="AQ445" i="6"/>
  <c r="AS445" i="6"/>
  <c r="AT445" i="6"/>
  <c r="AO446" i="6"/>
  <c r="AP446" i="6"/>
  <c r="AQ446" i="6"/>
  <c r="AS446" i="6"/>
  <c r="AT446" i="6"/>
  <c r="AO447" i="6"/>
  <c r="AP447" i="6"/>
  <c r="AQ447" i="6"/>
  <c r="AS447" i="6"/>
  <c r="AT447" i="6"/>
  <c r="AO448" i="6"/>
  <c r="AP448" i="6"/>
  <c r="AQ448" i="6"/>
  <c r="AS448" i="6"/>
  <c r="AT448" i="6"/>
  <c r="AO449" i="6"/>
  <c r="AP449" i="6"/>
  <c r="AQ449" i="6"/>
  <c r="AS449" i="6"/>
  <c r="AT449" i="6"/>
  <c r="AO450" i="6"/>
  <c r="AP450" i="6"/>
  <c r="AQ450" i="6"/>
  <c r="AS450" i="6"/>
  <c r="AT450" i="6"/>
  <c r="AO451" i="6"/>
  <c r="AP451" i="6"/>
  <c r="AQ451" i="6"/>
  <c r="AS451" i="6"/>
  <c r="AT451" i="6"/>
  <c r="AO452" i="6"/>
  <c r="AP452" i="6"/>
  <c r="AQ452" i="6"/>
  <c r="AS452" i="6"/>
  <c r="AT452" i="6"/>
  <c r="AO453" i="6"/>
  <c r="AP453" i="6"/>
  <c r="AQ453" i="6"/>
  <c r="AS453" i="6"/>
  <c r="AT453" i="6"/>
  <c r="AO454" i="6"/>
  <c r="AP454" i="6"/>
  <c r="AQ454" i="6"/>
  <c r="AS454" i="6"/>
  <c r="AT454" i="6"/>
  <c r="AO455" i="6"/>
  <c r="AP455" i="6"/>
  <c r="AQ455" i="6"/>
  <c r="AS455" i="6"/>
  <c r="AT455" i="6"/>
  <c r="AO456" i="6"/>
  <c r="AP456" i="6"/>
  <c r="AQ456" i="6"/>
  <c r="AS456" i="6"/>
  <c r="AT456" i="6"/>
  <c r="AO457" i="6"/>
  <c r="AP457" i="6"/>
  <c r="AQ457" i="6"/>
  <c r="AS457" i="6"/>
  <c r="AT457" i="6"/>
  <c r="AO458" i="6"/>
  <c r="AP458" i="6"/>
  <c r="AQ458" i="6"/>
  <c r="AS458" i="6"/>
  <c r="AT458" i="6"/>
  <c r="AO459" i="6"/>
  <c r="AP459" i="6"/>
  <c r="AQ459" i="6"/>
  <c r="AS459" i="6"/>
  <c r="AT459" i="6"/>
  <c r="AO460" i="6"/>
  <c r="AP460" i="6"/>
  <c r="AQ460" i="6"/>
  <c r="AS460" i="6"/>
  <c r="AT460" i="6"/>
  <c r="AO461" i="6"/>
  <c r="AP461" i="6"/>
  <c r="AQ461" i="6"/>
  <c r="AS461" i="6"/>
  <c r="AT461" i="6"/>
  <c r="AO462" i="6"/>
  <c r="AP462" i="6"/>
  <c r="AQ462" i="6"/>
  <c r="AS462" i="6"/>
  <c r="AT462" i="6"/>
  <c r="AO463" i="6"/>
  <c r="AP463" i="6"/>
  <c r="AQ463" i="6"/>
  <c r="AS463" i="6"/>
  <c r="AT463" i="6"/>
  <c r="AO464" i="6"/>
  <c r="AP464" i="6"/>
  <c r="AQ464" i="6"/>
  <c r="AS464" i="6"/>
  <c r="AT464" i="6"/>
  <c r="AO465" i="6"/>
  <c r="AP465" i="6"/>
  <c r="AQ465" i="6"/>
  <c r="AS465" i="6"/>
  <c r="AT465" i="6"/>
  <c r="AO466" i="6"/>
  <c r="AP466" i="6"/>
  <c r="AQ466" i="6"/>
  <c r="AS466" i="6"/>
  <c r="AT466" i="6"/>
  <c r="AO467" i="6"/>
  <c r="AP467" i="6"/>
  <c r="AQ467" i="6"/>
  <c r="AS467" i="6"/>
  <c r="AT467" i="6"/>
  <c r="AO468" i="6"/>
  <c r="AP468" i="6"/>
  <c r="AQ468" i="6"/>
  <c r="AS468" i="6"/>
  <c r="AT468" i="6"/>
  <c r="AO469" i="6"/>
  <c r="AP469" i="6"/>
  <c r="AQ469" i="6"/>
  <c r="AS469" i="6"/>
  <c r="AT469" i="6"/>
  <c r="AO470" i="6"/>
  <c r="AP470" i="6"/>
  <c r="AQ470" i="6"/>
  <c r="AS470" i="6"/>
  <c r="AT470" i="6"/>
  <c r="AO471" i="6"/>
  <c r="AP471" i="6"/>
  <c r="AQ471" i="6"/>
  <c r="AS471" i="6"/>
  <c r="AT471" i="6"/>
  <c r="AO472" i="6"/>
  <c r="AP472" i="6"/>
  <c r="AQ472" i="6"/>
  <c r="AS472" i="6"/>
  <c r="AT472" i="6"/>
  <c r="AO473" i="6"/>
  <c r="AP473" i="6"/>
  <c r="AQ473" i="6"/>
  <c r="AS473" i="6"/>
  <c r="AT473" i="6"/>
  <c r="AO474" i="6"/>
  <c r="AP474" i="6"/>
  <c r="AQ474" i="6"/>
  <c r="AS474" i="6"/>
  <c r="AT474" i="6"/>
  <c r="AO475" i="6"/>
  <c r="AP475" i="6"/>
  <c r="AQ475" i="6"/>
  <c r="AS475" i="6"/>
  <c r="AT475" i="6"/>
  <c r="AO476" i="6"/>
  <c r="AP476" i="6"/>
  <c r="AQ476" i="6"/>
  <c r="AS476" i="6"/>
  <c r="AT476" i="6"/>
  <c r="AO477" i="6"/>
  <c r="AP477" i="6"/>
  <c r="AQ477" i="6"/>
  <c r="AS477" i="6"/>
  <c r="AT477" i="6"/>
  <c r="AO478" i="6"/>
  <c r="AP478" i="6"/>
  <c r="AQ478" i="6"/>
  <c r="AS478" i="6"/>
  <c r="AT478" i="6"/>
  <c r="AO479" i="6"/>
  <c r="AP479" i="6"/>
  <c r="AQ479" i="6"/>
  <c r="AS479" i="6"/>
  <c r="AT479" i="6"/>
  <c r="AO480" i="6"/>
  <c r="AP480" i="6"/>
  <c r="AQ480" i="6"/>
  <c r="AS480" i="6"/>
  <c r="AT480" i="6"/>
  <c r="AO481" i="6"/>
  <c r="AP481" i="6"/>
  <c r="AQ481" i="6"/>
  <c r="AS481" i="6"/>
  <c r="AT481" i="6"/>
  <c r="AO482" i="6"/>
  <c r="AP482" i="6"/>
  <c r="AQ482" i="6"/>
  <c r="AS482" i="6"/>
  <c r="AT482" i="6"/>
  <c r="AO483" i="6"/>
  <c r="AP483" i="6"/>
  <c r="AQ483" i="6"/>
  <c r="AS483" i="6"/>
  <c r="AT483" i="6"/>
  <c r="AO484" i="6"/>
  <c r="AP484" i="6"/>
  <c r="AQ484" i="6"/>
  <c r="AS484" i="6"/>
  <c r="AT484" i="6"/>
  <c r="AO485" i="6"/>
  <c r="AP485" i="6"/>
  <c r="AQ485" i="6"/>
  <c r="AS485" i="6"/>
  <c r="AT485" i="6"/>
  <c r="AO486" i="6"/>
  <c r="AP486" i="6"/>
  <c r="AQ486" i="6"/>
  <c r="AS486" i="6"/>
  <c r="AT486" i="6"/>
  <c r="AO487" i="6"/>
  <c r="AP487" i="6"/>
  <c r="AQ487" i="6"/>
  <c r="AS487" i="6"/>
  <c r="AT487" i="6"/>
  <c r="AO488" i="6"/>
  <c r="AP488" i="6"/>
  <c r="AQ488" i="6"/>
  <c r="AS488" i="6"/>
  <c r="AT488" i="6"/>
  <c r="AO489" i="6"/>
  <c r="AP489" i="6"/>
  <c r="AQ489" i="6"/>
  <c r="AS489" i="6"/>
  <c r="AT489" i="6"/>
  <c r="AO490" i="6"/>
  <c r="AP490" i="6"/>
  <c r="AQ490" i="6"/>
  <c r="AS490" i="6"/>
  <c r="AT490" i="6"/>
  <c r="AO491" i="6"/>
  <c r="AP491" i="6"/>
  <c r="AQ491" i="6"/>
  <c r="AS491" i="6"/>
  <c r="AT491" i="6"/>
  <c r="AO492" i="6"/>
  <c r="AP492" i="6"/>
  <c r="AQ492" i="6"/>
  <c r="AS492" i="6"/>
  <c r="AT492" i="6"/>
  <c r="AO493" i="6"/>
  <c r="AP493" i="6"/>
  <c r="AQ493" i="6"/>
  <c r="AS493" i="6"/>
  <c r="AT493" i="6"/>
  <c r="AO494" i="6"/>
  <c r="AP494" i="6"/>
  <c r="AQ494" i="6"/>
  <c r="AS494" i="6"/>
  <c r="AT494" i="6"/>
  <c r="AO495" i="6"/>
  <c r="AP495" i="6"/>
  <c r="AQ495" i="6"/>
  <c r="AS495" i="6"/>
  <c r="AT495" i="6"/>
  <c r="AO496" i="6"/>
  <c r="AP496" i="6"/>
  <c r="AQ496" i="6"/>
  <c r="AS496" i="6"/>
  <c r="AT496" i="6"/>
  <c r="AO497" i="6"/>
  <c r="AP497" i="6"/>
  <c r="AQ497" i="6"/>
  <c r="AS497" i="6"/>
  <c r="AT497" i="6"/>
  <c r="AO498" i="6"/>
  <c r="AP498" i="6"/>
  <c r="AQ498" i="6"/>
  <c r="AS498" i="6"/>
  <c r="AT498" i="6"/>
  <c r="AO499" i="6"/>
  <c r="AP499" i="6"/>
  <c r="AQ499" i="6"/>
  <c r="AS499" i="6"/>
  <c r="AT499" i="6"/>
  <c r="AO500" i="6"/>
  <c r="AP500" i="6"/>
  <c r="AQ500" i="6"/>
  <c r="AS500" i="6"/>
  <c r="AT500" i="6"/>
  <c r="AO501" i="6"/>
  <c r="AP501" i="6"/>
  <c r="AQ501" i="6"/>
  <c r="AS501" i="6"/>
  <c r="AT501" i="6"/>
  <c r="AO502" i="6"/>
  <c r="AP502" i="6"/>
  <c r="AQ502" i="6"/>
  <c r="AS502" i="6"/>
  <c r="AT502" i="6"/>
  <c r="AO503" i="6"/>
  <c r="AP503" i="6"/>
  <c r="AQ503" i="6"/>
  <c r="AS503" i="6"/>
  <c r="AT503" i="6"/>
  <c r="AO504" i="6"/>
  <c r="AP504" i="6"/>
  <c r="AQ504" i="6"/>
  <c r="AS504" i="6"/>
  <c r="AT504" i="6"/>
  <c r="AO505" i="6"/>
  <c r="AP505" i="6"/>
  <c r="AQ505" i="6"/>
  <c r="AS505" i="6"/>
  <c r="AT505" i="6"/>
  <c r="AO506" i="6"/>
  <c r="AP506" i="6"/>
  <c r="AQ506" i="6"/>
  <c r="AS506" i="6"/>
  <c r="AT506" i="6"/>
  <c r="AO507" i="6"/>
  <c r="AP507" i="6"/>
  <c r="AQ507" i="6"/>
  <c r="AS507" i="6"/>
  <c r="AT507" i="6"/>
  <c r="AO508" i="6"/>
  <c r="AP508" i="6"/>
  <c r="AQ508" i="6"/>
  <c r="AS508" i="6"/>
  <c r="AT508" i="6"/>
  <c r="AO509" i="6"/>
  <c r="AP509" i="6"/>
  <c r="AQ509" i="6"/>
  <c r="AS509" i="6"/>
  <c r="AT509" i="6"/>
  <c r="AO510" i="6"/>
  <c r="AP510" i="6"/>
  <c r="AQ510" i="6"/>
  <c r="AS510" i="6"/>
  <c r="AT510" i="6"/>
  <c r="AO511" i="6"/>
  <c r="AP511" i="6"/>
  <c r="AQ511" i="6"/>
  <c r="AS511" i="6"/>
  <c r="AT511" i="6"/>
  <c r="AO512" i="6"/>
  <c r="AP512" i="6"/>
  <c r="AQ512" i="6"/>
  <c r="AS512" i="6"/>
  <c r="AT512" i="6"/>
  <c r="AO513" i="6"/>
  <c r="AP513" i="6"/>
  <c r="AQ513" i="6"/>
  <c r="AS513" i="6"/>
  <c r="AT513" i="6"/>
  <c r="AO514" i="6"/>
  <c r="AP514" i="6"/>
  <c r="AQ514" i="6"/>
  <c r="AS514" i="6"/>
  <c r="AT514" i="6"/>
  <c r="AO515" i="6"/>
  <c r="AP515" i="6"/>
  <c r="AQ515" i="6"/>
  <c r="AS515" i="6"/>
  <c r="AT515" i="6"/>
  <c r="AO516" i="6"/>
  <c r="AP516" i="6"/>
  <c r="AQ516" i="6"/>
  <c r="AS516" i="6"/>
  <c r="AT516" i="6"/>
  <c r="AO517" i="6"/>
  <c r="AP517" i="6"/>
  <c r="AQ517" i="6"/>
  <c r="AS517" i="6"/>
  <c r="AT517" i="6"/>
  <c r="AO518" i="6"/>
  <c r="AP518" i="6"/>
  <c r="AQ518" i="6"/>
  <c r="AS518" i="6"/>
  <c r="AT518" i="6"/>
  <c r="AO519" i="6"/>
  <c r="AP519" i="6"/>
  <c r="AQ519" i="6"/>
  <c r="AS519" i="6"/>
  <c r="AT519" i="6"/>
  <c r="AO520" i="6"/>
  <c r="AP520" i="6"/>
  <c r="AQ520" i="6"/>
  <c r="AS520" i="6"/>
  <c r="AT520" i="6"/>
  <c r="AO521" i="6"/>
  <c r="AP521" i="6"/>
  <c r="AQ521" i="6"/>
  <c r="AS521" i="6"/>
  <c r="AT521" i="6"/>
  <c r="AO522" i="6"/>
  <c r="AP522" i="6"/>
  <c r="AQ522" i="6"/>
  <c r="AS522" i="6"/>
  <c r="AT522" i="6"/>
  <c r="AO523" i="6"/>
  <c r="AP523" i="6"/>
  <c r="AQ523" i="6"/>
  <c r="AS523" i="6"/>
  <c r="AT523" i="6"/>
  <c r="AO524" i="6"/>
  <c r="AP524" i="6"/>
  <c r="AQ524" i="6"/>
  <c r="AS524" i="6"/>
  <c r="AT524" i="6"/>
  <c r="AO525" i="6"/>
  <c r="AP525" i="6"/>
  <c r="AQ525" i="6"/>
  <c r="AS525" i="6"/>
  <c r="AT525" i="6"/>
  <c r="AO526" i="6"/>
  <c r="AP526" i="6"/>
  <c r="AQ526" i="6"/>
  <c r="AS526" i="6"/>
  <c r="AT526" i="6"/>
  <c r="AO527" i="6"/>
  <c r="AP527" i="6"/>
  <c r="AQ527" i="6"/>
  <c r="AS527" i="6"/>
  <c r="AT527" i="6"/>
  <c r="AO528" i="6"/>
  <c r="AP528" i="6"/>
  <c r="AQ528" i="6"/>
  <c r="AS528" i="6"/>
  <c r="AT528" i="6"/>
  <c r="AO529" i="6"/>
  <c r="AP529" i="6"/>
  <c r="AQ529" i="6"/>
  <c r="AS529" i="6"/>
  <c r="AT529" i="6"/>
  <c r="AO530" i="6"/>
  <c r="AP530" i="6"/>
  <c r="AQ530" i="6"/>
  <c r="AS530" i="6"/>
  <c r="AT530" i="6"/>
  <c r="AO531" i="6"/>
  <c r="AP531" i="6"/>
  <c r="AQ531" i="6"/>
  <c r="AS531" i="6"/>
  <c r="AT531" i="6"/>
  <c r="AO532" i="6"/>
  <c r="AP532" i="6"/>
  <c r="AQ532" i="6"/>
  <c r="AS532" i="6"/>
  <c r="AT532" i="6"/>
  <c r="AO533" i="6"/>
  <c r="AP533" i="6"/>
  <c r="AQ533" i="6"/>
  <c r="AS533" i="6"/>
  <c r="AT533" i="6"/>
  <c r="AO534" i="6"/>
  <c r="AP534" i="6"/>
  <c r="AQ534" i="6"/>
  <c r="AS534" i="6"/>
  <c r="AT534" i="6"/>
  <c r="AO535" i="6"/>
  <c r="AP535" i="6"/>
  <c r="AQ535" i="6"/>
  <c r="AS535" i="6"/>
  <c r="AT535" i="6"/>
  <c r="AO536" i="6"/>
  <c r="AP536" i="6"/>
  <c r="AQ536" i="6"/>
  <c r="AS536" i="6"/>
  <c r="AT536" i="6"/>
  <c r="AO537" i="6"/>
  <c r="AP537" i="6"/>
  <c r="AQ537" i="6"/>
  <c r="AS537" i="6"/>
  <c r="AT537" i="6"/>
  <c r="AO538" i="6"/>
  <c r="AP538" i="6"/>
  <c r="AQ538" i="6"/>
  <c r="AS538" i="6"/>
  <c r="AT538" i="6"/>
  <c r="AO539" i="6"/>
  <c r="AP539" i="6"/>
  <c r="AQ539" i="6"/>
  <c r="AS539" i="6"/>
  <c r="AT539" i="6"/>
  <c r="AO540" i="6"/>
  <c r="AP540" i="6"/>
  <c r="AQ540" i="6"/>
  <c r="AS540" i="6"/>
  <c r="AT540" i="6"/>
  <c r="AO541" i="6"/>
  <c r="AP541" i="6"/>
  <c r="AQ541" i="6"/>
  <c r="AS541" i="6"/>
  <c r="AT541" i="6"/>
  <c r="AO542" i="6"/>
  <c r="AP542" i="6"/>
  <c r="AQ542" i="6"/>
  <c r="AS542" i="6"/>
  <c r="AT542" i="6"/>
  <c r="AO543" i="6"/>
  <c r="AP543" i="6"/>
  <c r="AQ543" i="6"/>
  <c r="AS543" i="6"/>
  <c r="AT543" i="6"/>
  <c r="AO544" i="6"/>
  <c r="AP544" i="6"/>
  <c r="AQ544" i="6"/>
  <c r="AS544" i="6"/>
  <c r="AT544" i="6"/>
  <c r="AO545" i="6"/>
  <c r="AP545" i="6"/>
  <c r="AQ545" i="6"/>
  <c r="AS545" i="6"/>
  <c r="AT545" i="6"/>
  <c r="AO546" i="6"/>
  <c r="AP546" i="6"/>
  <c r="AQ546" i="6"/>
  <c r="AS546" i="6"/>
  <c r="AT546" i="6"/>
  <c r="AO547" i="6"/>
  <c r="AP547" i="6"/>
  <c r="AQ547" i="6"/>
  <c r="AS547" i="6"/>
  <c r="AT547" i="6"/>
  <c r="AO548" i="6"/>
  <c r="AP548" i="6"/>
  <c r="AQ548" i="6"/>
  <c r="AS548" i="6"/>
  <c r="AT548" i="6"/>
  <c r="AO549" i="6"/>
  <c r="AP549" i="6"/>
  <c r="AQ549" i="6"/>
  <c r="AS549" i="6"/>
  <c r="AT549" i="6"/>
  <c r="AO550" i="6"/>
  <c r="AP550" i="6"/>
  <c r="AQ550" i="6"/>
  <c r="AS550" i="6"/>
  <c r="AT550" i="6"/>
  <c r="AO551" i="6"/>
  <c r="AP551" i="6"/>
  <c r="AQ551" i="6"/>
  <c r="AS551" i="6"/>
  <c r="AT551" i="6"/>
  <c r="AO552" i="6"/>
  <c r="AP552" i="6"/>
  <c r="AQ552" i="6"/>
  <c r="AS552" i="6"/>
  <c r="AT552" i="6"/>
  <c r="AO553" i="6"/>
  <c r="AP553" i="6"/>
  <c r="AQ553" i="6"/>
  <c r="AS553" i="6"/>
  <c r="AT553" i="6"/>
  <c r="AO554" i="6"/>
  <c r="AP554" i="6"/>
  <c r="AQ554" i="6"/>
  <c r="AS554" i="6"/>
  <c r="AT554" i="6"/>
  <c r="AO555" i="6"/>
  <c r="AP555" i="6"/>
  <c r="AQ555" i="6"/>
  <c r="AS555" i="6"/>
  <c r="AT555" i="6"/>
  <c r="AO556" i="6"/>
  <c r="AP556" i="6"/>
  <c r="AQ556" i="6"/>
  <c r="AS556" i="6"/>
  <c r="AT556" i="6"/>
  <c r="AO557" i="6"/>
  <c r="AP557" i="6"/>
  <c r="AQ557" i="6"/>
  <c r="AS557" i="6"/>
  <c r="AT557" i="6"/>
  <c r="AO558" i="6"/>
  <c r="AP558" i="6"/>
  <c r="AQ558" i="6"/>
  <c r="AS558" i="6"/>
  <c r="AT558" i="6"/>
  <c r="AO559" i="6"/>
  <c r="AP559" i="6"/>
  <c r="AQ559" i="6"/>
  <c r="AS559" i="6"/>
  <c r="AT559" i="6"/>
  <c r="AO560" i="6"/>
  <c r="AP560" i="6"/>
  <c r="AQ560" i="6"/>
  <c r="AS560" i="6"/>
  <c r="AT560" i="6"/>
  <c r="AO561" i="6"/>
  <c r="AP561" i="6"/>
  <c r="AQ561" i="6"/>
  <c r="AS561" i="6"/>
  <c r="AT561" i="6"/>
  <c r="AO562" i="6"/>
  <c r="AP562" i="6"/>
  <c r="AQ562" i="6"/>
  <c r="AS562" i="6"/>
  <c r="AT562" i="6"/>
  <c r="AO563" i="6"/>
  <c r="AP563" i="6"/>
  <c r="AQ563" i="6"/>
  <c r="AS563" i="6"/>
  <c r="AT563" i="6"/>
  <c r="AO564" i="6"/>
  <c r="AP564" i="6"/>
  <c r="AQ564" i="6"/>
  <c r="AS564" i="6"/>
  <c r="AT564" i="6"/>
  <c r="AO565" i="6"/>
  <c r="AP565" i="6"/>
  <c r="AQ565" i="6"/>
  <c r="AS565" i="6"/>
  <c r="AT565" i="6"/>
  <c r="AO566" i="6"/>
  <c r="AP566" i="6"/>
  <c r="AQ566" i="6"/>
  <c r="AS566" i="6"/>
  <c r="AT566" i="6"/>
  <c r="AO567" i="6"/>
  <c r="AP567" i="6"/>
  <c r="AQ567" i="6"/>
  <c r="AS567" i="6"/>
  <c r="AT567" i="6"/>
  <c r="AO568" i="6"/>
  <c r="AP568" i="6"/>
  <c r="AQ568" i="6"/>
  <c r="AS568" i="6"/>
  <c r="AT568" i="6"/>
  <c r="AO569" i="6"/>
  <c r="AP569" i="6"/>
  <c r="AQ569" i="6"/>
  <c r="AS569" i="6"/>
  <c r="AT569" i="6"/>
  <c r="AO570" i="6"/>
  <c r="AP570" i="6"/>
  <c r="AQ570" i="6"/>
  <c r="AS570" i="6"/>
  <c r="AT570" i="6"/>
  <c r="AO571" i="6"/>
  <c r="AP571" i="6"/>
  <c r="AQ571" i="6"/>
  <c r="AS571" i="6"/>
  <c r="AT571" i="6"/>
  <c r="AO572" i="6"/>
  <c r="AP572" i="6"/>
  <c r="AQ572" i="6"/>
  <c r="AS572" i="6"/>
  <c r="AT572" i="6"/>
  <c r="AO573" i="6"/>
  <c r="AP573" i="6"/>
  <c r="AQ573" i="6"/>
  <c r="AS573" i="6"/>
  <c r="AT573" i="6"/>
  <c r="AO574" i="6"/>
  <c r="AP574" i="6"/>
  <c r="AQ574" i="6"/>
  <c r="AS574" i="6"/>
  <c r="AT574" i="6"/>
  <c r="AO575" i="6"/>
  <c r="AP575" i="6"/>
  <c r="AQ575" i="6"/>
  <c r="AS575" i="6"/>
  <c r="AT575" i="6"/>
  <c r="AO576" i="6"/>
  <c r="AP576" i="6"/>
  <c r="AQ576" i="6"/>
  <c r="AS576" i="6"/>
  <c r="AT576" i="6"/>
  <c r="AO577" i="6"/>
  <c r="AP577" i="6"/>
  <c r="AQ577" i="6"/>
  <c r="AS577" i="6"/>
  <c r="AT577" i="6"/>
  <c r="AO578" i="6"/>
  <c r="AP578" i="6"/>
  <c r="AQ578" i="6"/>
  <c r="AS578" i="6"/>
  <c r="AT578" i="6"/>
  <c r="AO579" i="6"/>
  <c r="AP579" i="6"/>
  <c r="AQ579" i="6"/>
  <c r="AS579" i="6"/>
  <c r="AT579" i="6"/>
  <c r="AO580" i="6"/>
  <c r="AP580" i="6"/>
  <c r="AQ580" i="6"/>
  <c r="AS580" i="6"/>
  <c r="AT580" i="6"/>
  <c r="AO581" i="6"/>
  <c r="AP581" i="6"/>
  <c r="AQ581" i="6"/>
  <c r="AS581" i="6"/>
  <c r="AT581" i="6"/>
  <c r="AO582" i="6"/>
  <c r="AP582" i="6"/>
  <c r="AQ582" i="6"/>
  <c r="AS582" i="6"/>
  <c r="AT582" i="6"/>
  <c r="AO583" i="6"/>
  <c r="AP583" i="6"/>
  <c r="AQ583" i="6"/>
  <c r="AS583" i="6"/>
  <c r="AT583" i="6"/>
  <c r="AO584" i="6"/>
  <c r="AP584" i="6"/>
  <c r="AQ584" i="6"/>
  <c r="AS584" i="6"/>
  <c r="AT584" i="6"/>
  <c r="AO585" i="6"/>
  <c r="AP585" i="6"/>
  <c r="AQ585" i="6"/>
  <c r="AS585" i="6"/>
  <c r="AT585" i="6"/>
  <c r="AO586" i="6"/>
  <c r="AP586" i="6"/>
  <c r="AQ586" i="6"/>
  <c r="AS586" i="6"/>
  <c r="AT586" i="6"/>
  <c r="AO587" i="6"/>
  <c r="AP587" i="6"/>
  <c r="AQ587" i="6"/>
  <c r="AS587" i="6"/>
  <c r="AT587" i="6"/>
  <c r="AO588" i="6"/>
  <c r="AP588" i="6"/>
  <c r="AQ588" i="6"/>
  <c r="AS588" i="6"/>
  <c r="AT588" i="6"/>
  <c r="AO589" i="6"/>
  <c r="AP589" i="6"/>
  <c r="AQ589" i="6"/>
  <c r="AS589" i="6"/>
  <c r="AT589" i="6"/>
  <c r="AO590" i="6"/>
  <c r="AP590" i="6"/>
  <c r="AQ590" i="6"/>
  <c r="AS590" i="6"/>
  <c r="AT590" i="6"/>
  <c r="AO591" i="6"/>
  <c r="AP591" i="6"/>
  <c r="AQ591" i="6"/>
  <c r="AS591" i="6"/>
  <c r="AT591" i="6"/>
  <c r="AO592" i="6"/>
  <c r="AP592" i="6"/>
  <c r="AQ592" i="6"/>
  <c r="AS592" i="6"/>
  <c r="AT592" i="6"/>
  <c r="AO593" i="6"/>
  <c r="AP593" i="6"/>
  <c r="AQ593" i="6"/>
  <c r="AS593" i="6"/>
  <c r="AT593" i="6"/>
  <c r="AO594" i="6"/>
  <c r="AP594" i="6"/>
  <c r="AQ594" i="6"/>
  <c r="AS594" i="6"/>
  <c r="AT594" i="6"/>
  <c r="AO595" i="6"/>
  <c r="AP595" i="6"/>
  <c r="AQ595" i="6"/>
  <c r="AS595" i="6"/>
  <c r="AT595" i="6"/>
  <c r="AO596" i="6"/>
  <c r="AP596" i="6"/>
  <c r="AQ596" i="6"/>
  <c r="AS596" i="6"/>
  <c r="AT596" i="6"/>
  <c r="AO597" i="6"/>
  <c r="AP597" i="6"/>
  <c r="AQ597" i="6"/>
  <c r="AS597" i="6"/>
  <c r="AT597" i="6"/>
  <c r="AO598" i="6"/>
  <c r="AP598" i="6"/>
  <c r="AQ598" i="6"/>
  <c r="AS598" i="6"/>
  <c r="AT598" i="6"/>
  <c r="AO599" i="6"/>
  <c r="AP599" i="6"/>
  <c r="AQ599" i="6"/>
  <c r="AS599" i="6"/>
  <c r="AT599" i="6"/>
  <c r="AO600" i="6"/>
  <c r="AP600" i="6"/>
  <c r="AQ600" i="6"/>
  <c r="AS600" i="6"/>
  <c r="AT600" i="6"/>
  <c r="AO601" i="6"/>
  <c r="AP601" i="6"/>
  <c r="AQ601" i="6"/>
  <c r="AS601" i="6"/>
  <c r="AT601" i="6"/>
  <c r="AO602" i="6"/>
  <c r="AP602" i="6"/>
  <c r="AQ602" i="6"/>
  <c r="AS602" i="6"/>
  <c r="AT602" i="6"/>
  <c r="AO603" i="6"/>
  <c r="AP603" i="6"/>
  <c r="AQ603" i="6"/>
  <c r="AS603" i="6"/>
  <c r="AT603" i="6"/>
  <c r="AO604" i="6"/>
  <c r="AP604" i="6"/>
  <c r="AQ604" i="6"/>
  <c r="AS604" i="6"/>
  <c r="AT604" i="6"/>
  <c r="AO605" i="6"/>
  <c r="AP605" i="6"/>
  <c r="AQ605" i="6"/>
  <c r="AS605" i="6"/>
  <c r="AT605" i="6"/>
  <c r="AO606" i="6"/>
  <c r="AP606" i="6"/>
  <c r="AQ606" i="6"/>
  <c r="AS606" i="6"/>
  <c r="AT606" i="6"/>
  <c r="AO607" i="6"/>
  <c r="AP607" i="6"/>
  <c r="AQ607" i="6"/>
  <c r="AS607" i="6"/>
  <c r="AT607" i="6"/>
  <c r="AO608" i="6"/>
  <c r="AP608" i="6"/>
  <c r="AQ608" i="6"/>
  <c r="AS608" i="6"/>
  <c r="AT608" i="6"/>
  <c r="AO609" i="6"/>
  <c r="AP609" i="6"/>
  <c r="AQ609" i="6"/>
  <c r="AS609" i="6"/>
  <c r="AT609" i="6"/>
  <c r="AO610" i="6"/>
  <c r="AP610" i="6"/>
  <c r="AQ610" i="6"/>
  <c r="AS610" i="6"/>
  <c r="AT610" i="6"/>
  <c r="AO611" i="6"/>
  <c r="AP611" i="6"/>
  <c r="AQ611" i="6"/>
  <c r="AS611" i="6"/>
  <c r="AT611" i="6"/>
  <c r="AO612" i="6"/>
  <c r="AP612" i="6"/>
  <c r="AQ612" i="6"/>
  <c r="AS612" i="6"/>
  <c r="AT612" i="6"/>
  <c r="AO613" i="6"/>
  <c r="AP613" i="6"/>
  <c r="AQ613" i="6"/>
  <c r="AS613" i="6"/>
  <c r="AT613" i="6"/>
  <c r="AO614" i="6"/>
  <c r="AP614" i="6"/>
  <c r="AQ614" i="6"/>
  <c r="AS614" i="6"/>
  <c r="AT614" i="6"/>
  <c r="AO615" i="6"/>
  <c r="AP615" i="6"/>
  <c r="AQ615" i="6"/>
  <c r="AS615" i="6"/>
  <c r="AT615" i="6"/>
  <c r="AO616" i="6"/>
  <c r="AP616" i="6"/>
  <c r="AQ616" i="6"/>
  <c r="AS616" i="6"/>
  <c r="AT616" i="6"/>
  <c r="AO617" i="6"/>
  <c r="AP617" i="6"/>
  <c r="AQ617" i="6"/>
  <c r="AS617" i="6"/>
  <c r="AT617" i="6"/>
  <c r="AO618" i="6"/>
  <c r="AP618" i="6"/>
  <c r="AQ618" i="6"/>
  <c r="AS618" i="6"/>
  <c r="AT618" i="6"/>
  <c r="AO619" i="6"/>
  <c r="AP619" i="6"/>
  <c r="AQ619" i="6"/>
  <c r="AS619" i="6"/>
  <c r="AT619" i="6"/>
  <c r="AO620" i="6"/>
  <c r="AP620" i="6"/>
  <c r="AQ620" i="6"/>
  <c r="AS620" i="6"/>
  <c r="AT620" i="6"/>
  <c r="AO621" i="6"/>
  <c r="AP621" i="6"/>
  <c r="AQ621" i="6"/>
  <c r="AS621" i="6"/>
  <c r="AT621" i="6"/>
  <c r="AO622" i="6"/>
  <c r="AP622" i="6"/>
  <c r="AQ622" i="6"/>
  <c r="AS622" i="6"/>
  <c r="AT622" i="6"/>
  <c r="AO623" i="6"/>
  <c r="AP623" i="6"/>
  <c r="AQ623" i="6"/>
  <c r="AS623" i="6"/>
  <c r="AT623" i="6"/>
  <c r="AO624" i="6"/>
  <c r="AP624" i="6"/>
  <c r="AQ624" i="6"/>
  <c r="AS624" i="6"/>
  <c r="AT624" i="6"/>
  <c r="AO625" i="6"/>
  <c r="AP625" i="6"/>
  <c r="AQ625" i="6"/>
  <c r="AS625" i="6"/>
  <c r="AT625" i="6"/>
  <c r="AO626" i="6"/>
  <c r="AP626" i="6"/>
  <c r="AQ626" i="6"/>
  <c r="AS626" i="6"/>
  <c r="AT626" i="6"/>
  <c r="AO627" i="6"/>
  <c r="AP627" i="6"/>
  <c r="AQ627" i="6"/>
  <c r="AS627" i="6"/>
  <c r="AT627" i="6"/>
  <c r="AO628" i="6"/>
  <c r="AP628" i="6"/>
  <c r="AQ628" i="6"/>
  <c r="AS628" i="6"/>
  <c r="AT628" i="6"/>
  <c r="AO629" i="6"/>
  <c r="AP629" i="6"/>
  <c r="AQ629" i="6"/>
  <c r="AS629" i="6"/>
  <c r="AT629" i="6"/>
  <c r="AO630" i="6"/>
  <c r="AP630" i="6"/>
  <c r="AQ630" i="6"/>
  <c r="AS630" i="6"/>
  <c r="AT630" i="6"/>
  <c r="AO631" i="6"/>
  <c r="AP631" i="6"/>
  <c r="AQ631" i="6"/>
  <c r="AS631" i="6"/>
  <c r="AT631" i="6"/>
  <c r="AO632" i="6"/>
  <c r="AP632" i="6"/>
  <c r="AQ632" i="6"/>
  <c r="AS632" i="6"/>
  <c r="AT632" i="6"/>
  <c r="AO633" i="6"/>
  <c r="AP633" i="6"/>
  <c r="AQ633" i="6"/>
  <c r="AS633" i="6"/>
  <c r="AT633" i="6"/>
  <c r="AO634" i="6"/>
  <c r="AP634" i="6"/>
  <c r="AQ634" i="6"/>
  <c r="AS634" i="6"/>
  <c r="AT634" i="6"/>
  <c r="AO635" i="6"/>
  <c r="AP635" i="6"/>
  <c r="AQ635" i="6"/>
  <c r="AS635" i="6"/>
  <c r="AT635" i="6"/>
  <c r="AO636" i="6"/>
  <c r="AP636" i="6"/>
  <c r="AQ636" i="6"/>
  <c r="AS636" i="6"/>
  <c r="AT636" i="6"/>
  <c r="AO637" i="6"/>
  <c r="AP637" i="6"/>
  <c r="AQ637" i="6"/>
  <c r="AS637" i="6"/>
  <c r="AT637" i="6"/>
  <c r="AO638" i="6"/>
  <c r="AP638" i="6"/>
  <c r="AQ638" i="6"/>
  <c r="AS638" i="6"/>
  <c r="AT638" i="6"/>
  <c r="AO639" i="6"/>
  <c r="AP639" i="6"/>
  <c r="AQ639" i="6"/>
  <c r="AS639" i="6"/>
  <c r="AT639" i="6"/>
  <c r="AO640" i="6"/>
  <c r="AP640" i="6"/>
  <c r="AQ640" i="6"/>
  <c r="AS640" i="6"/>
  <c r="AT640" i="6"/>
  <c r="AO641" i="6"/>
  <c r="AP641" i="6"/>
  <c r="AQ641" i="6"/>
  <c r="AS641" i="6"/>
  <c r="AT641" i="6"/>
  <c r="AO642" i="6"/>
  <c r="AP642" i="6"/>
  <c r="AQ642" i="6"/>
  <c r="AS642" i="6"/>
  <c r="AT642" i="6"/>
  <c r="AO643" i="6"/>
  <c r="AP643" i="6"/>
  <c r="AQ643" i="6"/>
  <c r="AS643" i="6"/>
  <c r="AT643" i="6"/>
  <c r="AO644" i="6"/>
  <c r="AP644" i="6"/>
  <c r="AQ644" i="6"/>
  <c r="AS644" i="6"/>
  <c r="AT644" i="6"/>
  <c r="AO645" i="6"/>
  <c r="AP645" i="6"/>
  <c r="AQ645" i="6"/>
  <c r="AS645" i="6"/>
  <c r="AT645" i="6"/>
  <c r="AO646" i="6"/>
  <c r="AP646" i="6"/>
  <c r="AQ646" i="6"/>
  <c r="AS646" i="6"/>
  <c r="AT646" i="6"/>
  <c r="AO647" i="6"/>
  <c r="AP647" i="6"/>
  <c r="AQ647" i="6"/>
  <c r="AS647" i="6"/>
  <c r="AT647" i="6"/>
  <c r="AO648" i="6"/>
  <c r="AP648" i="6"/>
  <c r="AQ648" i="6"/>
  <c r="AS648" i="6"/>
  <c r="AT648" i="6"/>
  <c r="AO649" i="6"/>
  <c r="AP649" i="6"/>
  <c r="AQ649" i="6"/>
  <c r="AS649" i="6"/>
  <c r="AT649" i="6"/>
  <c r="AO650" i="6"/>
  <c r="AP650" i="6"/>
  <c r="AQ650" i="6"/>
  <c r="AS650" i="6"/>
  <c r="AT650" i="6"/>
  <c r="AO651" i="6"/>
  <c r="AP651" i="6"/>
  <c r="AQ651" i="6"/>
  <c r="AS651" i="6"/>
  <c r="AT651" i="6"/>
  <c r="AO652" i="6"/>
  <c r="AP652" i="6"/>
  <c r="AQ652" i="6"/>
  <c r="AS652" i="6"/>
  <c r="AT652" i="6"/>
  <c r="AO653" i="6"/>
  <c r="AP653" i="6"/>
  <c r="AQ653" i="6"/>
  <c r="AS653" i="6"/>
  <c r="AT653" i="6"/>
  <c r="AO654" i="6"/>
  <c r="AP654" i="6"/>
  <c r="AQ654" i="6"/>
  <c r="AS654" i="6"/>
  <c r="AT654" i="6"/>
  <c r="AO655" i="6"/>
  <c r="AP655" i="6"/>
  <c r="AQ655" i="6"/>
  <c r="AS655" i="6"/>
  <c r="AT655" i="6"/>
  <c r="AO656" i="6"/>
  <c r="AP656" i="6"/>
  <c r="AQ656" i="6"/>
  <c r="AS656" i="6"/>
  <c r="AT656" i="6"/>
  <c r="AO657" i="6"/>
  <c r="AP657" i="6"/>
  <c r="AQ657" i="6"/>
  <c r="AS657" i="6"/>
  <c r="AT657" i="6"/>
  <c r="AO658" i="6"/>
  <c r="AP658" i="6"/>
  <c r="AQ658" i="6"/>
  <c r="AS658" i="6"/>
  <c r="AT658" i="6"/>
  <c r="AO659" i="6"/>
  <c r="AP659" i="6"/>
  <c r="AQ659" i="6"/>
  <c r="AS659" i="6"/>
  <c r="AT659" i="6"/>
  <c r="AO660" i="6"/>
  <c r="AP660" i="6"/>
  <c r="AQ660" i="6"/>
  <c r="AS660" i="6"/>
  <c r="AT660" i="6"/>
  <c r="AO661" i="6"/>
  <c r="AP661" i="6"/>
  <c r="AQ661" i="6"/>
  <c r="AS661" i="6"/>
  <c r="AT661" i="6"/>
  <c r="AO662" i="6"/>
  <c r="AP662" i="6"/>
  <c r="AQ662" i="6"/>
  <c r="AS662" i="6"/>
  <c r="AT662" i="6"/>
  <c r="AO663" i="6"/>
  <c r="AP663" i="6"/>
  <c r="AQ663" i="6"/>
  <c r="AS663" i="6"/>
  <c r="AT663" i="6"/>
  <c r="AO664" i="6"/>
  <c r="AP664" i="6"/>
  <c r="AQ664" i="6"/>
  <c r="AS664" i="6"/>
  <c r="AT664" i="6"/>
  <c r="AO665" i="6"/>
  <c r="AP665" i="6"/>
  <c r="AQ665" i="6"/>
  <c r="AS665" i="6"/>
  <c r="AT665" i="6"/>
  <c r="AO666" i="6"/>
  <c r="AP666" i="6"/>
  <c r="AQ666" i="6"/>
  <c r="AS666" i="6"/>
  <c r="AT666" i="6"/>
  <c r="AO667" i="6"/>
  <c r="AP667" i="6"/>
  <c r="AQ667" i="6"/>
  <c r="AS667" i="6"/>
  <c r="AT667" i="6"/>
  <c r="AO668" i="6"/>
  <c r="AP668" i="6"/>
  <c r="AQ668" i="6"/>
  <c r="AS668" i="6"/>
  <c r="AT668" i="6"/>
  <c r="AO669" i="6"/>
  <c r="AP669" i="6"/>
  <c r="AQ669" i="6"/>
  <c r="AS669" i="6"/>
  <c r="AT669" i="6"/>
  <c r="AO670" i="6"/>
  <c r="AP670" i="6"/>
  <c r="AQ670" i="6"/>
  <c r="AS670" i="6"/>
  <c r="AT670" i="6"/>
  <c r="AO671" i="6"/>
  <c r="AP671" i="6"/>
  <c r="AQ671" i="6"/>
  <c r="AS671" i="6"/>
  <c r="AT671" i="6"/>
  <c r="AO672" i="6"/>
  <c r="AP672" i="6"/>
  <c r="AQ672" i="6"/>
  <c r="AS672" i="6"/>
  <c r="AT672" i="6"/>
  <c r="AO673" i="6"/>
  <c r="AP673" i="6"/>
  <c r="AQ673" i="6"/>
  <c r="AS673" i="6"/>
  <c r="AT673" i="6"/>
  <c r="AO674" i="6"/>
  <c r="AP674" i="6"/>
  <c r="AQ674" i="6"/>
  <c r="AS674" i="6"/>
  <c r="AT674" i="6"/>
  <c r="AO675" i="6"/>
  <c r="AP675" i="6"/>
  <c r="AQ675" i="6"/>
  <c r="AS675" i="6"/>
  <c r="AT675" i="6"/>
  <c r="AO676" i="6"/>
  <c r="AP676" i="6"/>
  <c r="AQ676" i="6"/>
  <c r="AS676" i="6"/>
  <c r="AT676" i="6"/>
  <c r="AO677" i="6"/>
  <c r="AP677" i="6"/>
  <c r="AQ677" i="6"/>
  <c r="AS677" i="6"/>
  <c r="AT677" i="6"/>
  <c r="AO678" i="6"/>
  <c r="AP678" i="6"/>
  <c r="AQ678" i="6"/>
  <c r="AS678" i="6"/>
  <c r="AT678" i="6"/>
  <c r="AO679" i="6"/>
  <c r="AP679" i="6"/>
  <c r="AQ679" i="6"/>
  <c r="AS679" i="6"/>
  <c r="AT679" i="6"/>
  <c r="AO680" i="6"/>
  <c r="AP680" i="6"/>
  <c r="AQ680" i="6"/>
  <c r="AS680" i="6"/>
  <c r="AT680" i="6"/>
  <c r="AO681" i="6"/>
  <c r="AP681" i="6"/>
  <c r="AQ681" i="6"/>
  <c r="AS681" i="6"/>
  <c r="AT681" i="6"/>
  <c r="AO682" i="6"/>
  <c r="AP682" i="6"/>
  <c r="AQ682" i="6"/>
  <c r="AS682" i="6"/>
  <c r="AT682" i="6"/>
  <c r="AO683" i="6"/>
  <c r="AP683" i="6"/>
  <c r="AQ683" i="6"/>
  <c r="AS683" i="6"/>
  <c r="AT683" i="6"/>
  <c r="AO684" i="6"/>
  <c r="AP684" i="6"/>
  <c r="AQ684" i="6"/>
  <c r="AS684" i="6"/>
  <c r="AT684" i="6"/>
  <c r="AO685" i="6"/>
  <c r="AP685" i="6"/>
  <c r="AQ685" i="6"/>
  <c r="AS685" i="6"/>
  <c r="AT685" i="6"/>
  <c r="AO686" i="6"/>
  <c r="AP686" i="6"/>
  <c r="AQ686" i="6"/>
  <c r="AS686" i="6"/>
  <c r="AT686" i="6"/>
  <c r="AO687" i="6"/>
  <c r="AP687" i="6"/>
  <c r="AQ687" i="6"/>
  <c r="AS687" i="6"/>
  <c r="AT687" i="6"/>
  <c r="AO688" i="6"/>
  <c r="AP688" i="6"/>
  <c r="AQ688" i="6"/>
  <c r="AS688" i="6"/>
  <c r="AT688" i="6"/>
  <c r="AO689" i="6"/>
  <c r="AP689" i="6"/>
  <c r="AQ689" i="6"/>
  <c r="AS689" i="6"/>
  <c r="AT689" i="6"/>
  <c r="AO690" i="6"/>
  <c r="AP690" i="6"/>
  <c r="AQ690" i="6"/>
  <c r="AS690" i="6"/>
  <c r="AT690" i="6"/>
  <c r="AO691" i="6"/>
  <c r="AP691" i="6"/>
  <c r="AQ691" i="6"/>
  <c r="AS691" i="6"/>
  <c r="AT691" i="6"/>
  <c r="AO692" i="6"/>
  <c r="AP692" i="6"/>
  <c r="AQ692" i="6"/>
  <c r="AS692" i="6"/>
  <c r="AT692" i="6"/>
  <c r="AO693" i="6"/>
  <c r="AP693" i="6"/>
  <c r="AQ693" i="6"/>
  <c r="AS693" i="6"/>
  <c r="AT693" i="6"/>
  <c r="AO694" i="6"/>
  <c r="AP694" i="6"/>
  <c r="AQ694" i="6"/>
  <c r="AS694" i="6"/>
  <c r="AT694" i="6"/>
  <c r="AO695" i="6"/>
  <c r="AP695" i="6"/>
  <c r="AQ695" i="6"/>
  <c r="AS695" i="6"/>
  <c r="AT695" i="6"/>
  <c r="AO696" i="6"/>
  <c r="AP696" i="6"/>
  <c r="AQ696" i="6"/>
  <c r="AS696" i="6"/>
  <c r="AT696" i="6"/>
  <c r="AO697" i="6"/>
  <c r="AP697" i="6"/>
  <c r="AQ697" i="6"/>
  <c r="AS697" i="6"/>
  <c r="AT697" i="6"/>
  <c r="AO698" i="6"/>
  <c r="AP698" i="6"/>
  <c r="AQ698" i="6"/>
  <c r="AS698" i="6"/>
  <c r="AT698" i="6"/>
  <c r="AO699" i="6"/>
  <c r="AP699" i="6"/>
  <c r="AQ699" i="6"/>
  <c r="AS699" i="6"/>
  <c r="AT699" i="6"/>
  <c r="AO700" i="6"/>
  <c r="AP700" i="6"/>
  <c r="AQ700" i="6"/>
  <c r="AS700" i="6"/>
  <c r="AT700" i="6"/>
  <c r="AO701" i="6"/>
  <c r="AP701" i="6"/>
  <c r="AQ701" i="6"/>
  <c r="AS701" i="6"/>
  <c r="AT701" i="6"/>
  <c r="AO702" i="6"/>
  <c r="AP702" i="6"/>
  <c r="AQ702" i="6"/>
  <c r="AS702" i="6"/>
  <c r="AT702" i="6"/>
  <c r="AO703" i="6"/>
  <c r="AP703" i="6"/>
  <c r="AQ703" i="6"/>
  <c r="AS703" i="6"/>
  <c r="AT703" i="6"/>
  <c r="AO704" i="6"/>
  <c r="AP704" i="6"/>
  <c r="AQ704" i="6"/>
  <c r="AS704" i="6"/>
  <c r="AT704" i="6"/>
  <c r="AO705" i="6"/>
  <c r="AP705" i="6"/>
  <c r="AQ705" i="6"/>
  <c r="AS705" i="6"/>
  <c r="AT705" i="6"/>
  <c r="AO706" i="6"/>
  <c r="AP706" i="6"/>
  <c r="AQ706" i="6"/>
  <c r="AS706" i="6"/>
  <c r="AT706" i="6"/>
  <c r="AO707" i="6"/>
  <c r="AP707" i="6"/>
  <c r="AQ707" i="6"/>
  <c r="AS707" i="6"/>
  <c r="AT707" i="6"/>
  <c r="AO708" i="6"/>
  <c r="AP708" i="6"/>
  <c r="AQ708" i="6"/>
  <c r="AS708" i="6"/>
  <c r="AT708" i="6"/>
  <c r="AO709" i="6"/>
  <c r="AP709" i="6"/>
  <c r="AQ709" i="6"/>
  <c r="AS709" i="6"/>
  <c r="AT709" i="6"/>
  <c r="AO710" i="6"/>
  <c r="AP710" i="6"/>
  <c r="AQ710" i="6"/>
  <c r="AS710" i="6"/>
  <c r="AT710" i="6"/>
  <c r="AO711" i="6"/>
  <c r="AP711" i="6"/>
  <c r="AQ711" i="6"/>
  <c r="AS711" i="6"/>
  <c r="AT711" i="6"/>
  <c r="AO712" i="6"/>
  <c r="AP712" i="6"/>
  <c r="AQ712" i="6"/>
  <c r="AS712" i="6"/>
  <c r="AT712" i="6"/>
  <c r="AO713" i="6"/>
  <c r="AP713" i="6"/>
  <c r="AQ713" i="6"/>
  <c r="AS713" i="6"/>
  <c r="AT713" i="6"/>
  <c r="AO714" i="6"/>
  <c r="AP714" i="6"/>
  <c r="AQ714" i="6"/>
  <c r="AS714" i="6"/>
  <c r="AT714" i="6"/>
  <c r="AO715" i="6"/>
  <c r="AP715" i="6"/>
  <c r="AQ715" i="6"/>
  <c r="AS715" i="6"/>
  <c r="AT715" i="6"/>
  <c r="AO716" i="6"/>
  <c r="AP716" i="6"/>
  <c r="AQ716" i="6"/>
  <c r="AS716" i="6"/>
  <c r="AT716" i="6"/>
  <c r="AO717" i="6"/>
  <c r="AP717" i="6"/>
  <c r="AQ717" i="6"/>
  <c r="AS717" i="6"/>
  <c r="AT717" i="6"/>
  <c r="AO718" i="6"/>
  <c r="AP718" i="6"/>
  <c r="AQ718" i="6"/>
  <c r="AS718" i="6"/>
  <c r="AT718" i="6"/>
  <c r="AO719" i="6"/>
  <c r="AP719" i="6"/>
  <c r="AQ719" i="6"/>
  <c r="AS719" i="6"/>
  <c r="AT719" i="6"/>
  <c r="AO720" i="6"/>
  <c r="AP720" i="6"/>
  <c r="AQ720" i="6"/>
  <c r="AS720" i="6"/>
  <c r="AT720" i="6"/>
  <c r="AO721" i="6"/>
  <c r="AP721" i="6"/>
  <c r="AQ721" i="6"/>
  <c r="AS721" i="6"/>
  <c r="AT721" i="6"/>
  <c r="AO722" i="6"/>
  <c r="AP722" i="6"/>
  <c r="AQ722" i="6"/>
  <c r="AS722" i="6"/>
  <c r="AT722" i="6"/>
  <c r="AO723" i="6"/>
  <c r="AP723" i="6"/>
  <c r="AQ723" i="6"/>
  <c r="AS723" i="6"/>
  <c r="AT723" i="6"/>
  <c r="AO724" i="6"/>
  <c r="AP724" i="6"/>
  <c r="AQ724" i="6"/>
  <c r="AS724" i="6"/>
  <c r="AT724" i="6"/>
  <c r="AO725" i="6"/>
  <c r="AP725" i="6"/>
  <c r="AQ725" i="6"/>
  <c r="AS725" i="6"/>
  <c r="AT725" i="6"/>
  <c r="AO726" i="6"/>
  <c r="AP726" i="6"/>
  <c r="AQ726" i="6"/>
  <c r="AS726" i="6"/>
  <c r="AT726" i="6"/>
  <c r="AO727" i="6"/>
  <c r="AP727" i="6"/>
  <c r="AQ727" i="6"/>
  <c r="AS727" i="6"/>
  <c r="AT727" i="6"/>
  <c r="AO728" i="6"/>
  <c r="AP728" i="6"/>
  <c r="AQ728" i="6"/>
  <c r="AS728" i="6"/>
  <c r="AT728" i="6"/>
  <c r="AO729" i="6"/>
  <c r="AP729" i="6"/>
  <c r="AQ729" i="6"/>
  <c r="AS729" i="6"/>
  <c r="AT729" i="6"/>
  <c r="AO730" i="6"/>
  <c r="AP730" i="6"/>
  <c r="AQ730" i="6"/>
  <c r="AS730" i="6"/>
  <c r="AT730" i="6"/>
  <c r="AO731" i="6"/>
  <c r="AP731" i="6"/>
  <c r="AQ731" i="6"/>
  <c r="AS731" i="6"/>
  <c r="AT731" i="6"/>
  <c r="AO732" i="6"/>
  <c r="AP732" i="6"/>
  <c r="AQ732" i="6"/>
  <c r="AS732" i="6"/>
  <c r="AT732" i="6"/>
  <c r="AO733" i="6"/>
  <c r="AP733" i="6"/>
  <c r="AQ733" i="6"/>
  <c r="AS733" i="6"/>
  <c r="AT733" i="6"/>
  <c r="AO734" i="6"/>
  <c r="AP734" i="6"/>
  <c r="AQ734" i="6"/>
  <c r="AS734" i="6"/>
  <c r="AT734" i="6"/>
  <c r="AO735" i="6"/>
  <c r="AP735" i="6"/>
  <c r="AQ735" i="6"/>
  <c r="AS735" i="6"/>
  <c r="AT735" i="6"/>
  <c r="AO736" i="6"/>
  <c r="AP736" i="6"/>
  <c r="AQ736" i="6"/>
  <c r="AS736" i="6"/>
  <c r="AT736" i="6"/>
  <c r="AO737" i="6"/>
  <c r="AP737" i="6"/>
  <c r="AQ737" i="6"/>
  <c r="AS737" i="6"/>
  <c r="AT737" i="6"/>
  <c r="AO738" i="6"/>
  <c r="AP738" i="6"/>
  <c r="AQ738" i="6"/>
  <c r="AS738" i="6"/>
  <c r="AT738" i="6"/>
  <c r="AO739" i="6"/>
  <c r="AP739" i="6"/>
  <c r="AQ739" i="6"/>
  <c r="AS739" i="6"/>
  <c r="AT739" i="6"/>
  <c r="AO740" i="6"/>
  <c r="AP740" i="6"/>
  <c r="AQ740" i="6"/>
  <c r="AS740" i="6"/>
  <c r="AT740" i="6"/>
  <c r="AO741" i="6"/>
  <c r="AP741" i="6"/>
  <c r="AQ741" i="6"/>
  <c r="AS741" i="6"/>
  <c r="AT741" i="6"/>
  <c r="AO742" i="6"/>
  <c r="AP742" i="6"/>
  <c r="AQ742" i="6"/>
  <c r="AS742" i="6"/>
  <c r="AT742" i="6"/>
  <c r="AO743" i="6"/>
  <c r="AP743" i="6"/>
  <c r="AQ743" i="6"/>
  <c r="AS743" i="6"/>
  <c r="AT743" i="6"/>
  <c r="AO744" i="6"/>
  <c r="AP744" i="6"/>
  <c r="AQ744" i="6"/>
  <c r="AS744" i="6"/>
  <c r="AT744" i="6"/>
  <c r="AO745" i="6"/>
  <c r="AP745" i="6"/>
  <c r="AQ745" i="6"/>
  <c r="AS745" i="6"/>
  <c r="AT745" i="6"/>
  <c r="AO746" i="6"/>
  <c r="AP746" i="6"/>
  <c r="AQ746" i="6"/>
  <c r="AS746" i="6"/>
  <c r="AT746" i="6"/>
  <c r="AO747" i="6"/>
  <c r="AP747" i="6"/>
  <c r="AQ747" i="6"/>
  <c r="AS747" i="6"/>
  <c r="AT747" i="6"/>
  <c r="AO748" i="6"/>
  <c r="AP748" i="6"/>
  <c r="AQ748" i="6"/>
  <c r="AS748" i="6"/>
  <c r="AT748" i="6"/>
  <c r="AO749" i="6"/>
  <c r="AP749" i="6"/>
  <c r="AQ749" i="6"/>
  <c r="AS749" i="6"/>
  <c r="AT749" i="6"/>
  <c r="AO750" i="6"/>
  <c r="AP750" i="6"/>
  <c r="AQ750" i="6"/>
  <c r="AS750" i="6"/>
  <c r="AT750" i="6"/>
  <c r="AO751" i="6"/>
  <c r="AP751" i="6"/>
  <c r="AQ751" i="6"/>
  <c r="AS751" i="6"/>
  <c r="AT751" i="6"/>
  <c r="AO752" i="6"/>
  <c r="AP752" i="6"/>
  <c r="AQ752" i="6"/>
  <c r="AS752" i="6"/>
  <c r="AT752" i="6"/>
  <c r="AO753" i="6"/>
  <c r="AP753" i="6"/>
  <c r="AQ753" i="6"/>
  <c r="AS753" i="6"/>
  <c r="AT753" i="6"/>
  <c r="AO754" i="6"/>
  <c r="AP754" i="6"/>
  <c r="AQ754" i="6"/>
  <c r="AS754" i="6"/>
  <c r="AT754" i="6"/>
  <c r="AO755" i="6"/>
  <c r="AP755" i="6"/>
  <c r="AQ755" i="6"/>
  <c r="AS755" i="6"/>
  <c r="AT755" i="6"/>
  <c r="AO756" i="6"/>
  <c r="AP756" i="6"/>
  <c r="AQ756" i="6"/>
  <c r="AS756" i="6"/>
  <c r="AT756" i="6"/>
  <c r="AO757" i="6"/>
  <c r="AP757" i="6"/>
  <c r="AQ757" i="6"/>
  <c r="AS757" i="6"/>
  <c r="AT757" i="6"/>
  <c r="AO758" i="6"/>
  <c r="AP758" i="6"/>
  <c r="AQ758" i="6"/>
  <c r="AS758" i="6"/>
  <c r="AT758" i="6"/>
  <c r="AO759" i="6"/>
  <c r="AP759" i="6"/>
  <c r="AQ759" i="6"/>
  <c r="AS759" i="6"/>
  <c r="AT759" i="6"/>
  <c r="AO760" i="6"/>
  <c r="AP760" i="6"/>
  <c r="AQ760" i="6"/>
  <c r="AS760" i="6"/>
  <c r="AT760" i="6"/>
  <c r="AO761" i="6"/>
  <c r="AP761" i="6"/>
  <c r="AQ761" i="6"/>
  <c r="AS761" i="6"/>
  <c r="AT761" i="6"/>
  <c r="AO762" i="6"/>
  <c r="AP762" i="6"/>
  <c r="AQ762" i="6"/>
  <c r="AS762" i="6"/>
  <c r="AT762" i="6"/>
  <c r="AO763" i="6"/>
  <c r="AP763" i="6"/>
  <c r="AQ763" i="6"/>
  <c r="AS763" i="6"/>
  <c r="AT763" i="6"/>
  <c r="AO764" i="6"/>
  <c r="AP764" i="6"/>
  <c r="AQ764" i="6"/>
  <c r="AS764" i="6"/>
  <c r="AT764" i="6"/>
  <c r="AO765" i="6"/>
  <c r="AP765" i="6"/>
  <c r="AQ765" i="6"/>
  <c r="AS765" i="6"/>
  <c r="AT765" i="6"/>
  <c r="AO766" i="6"/>
  <c r="AP766" i="6"/>
  <c r="AQ766" i="6"/>
  <c r="AS766" i="6"/>
  <c r="AT766" i="6"/>
  <c r="AO767" i="6"/>
  <c r="AP767" i="6"/>
  <c r="AQ767" i="6"/>
  <c r="AS767" i="6"/>
  <c r="AT767" i="6"/>
  <c r="AO768" i="6"/>
  <c r="AP768" i="6"/>
  <c r="AQ768" i="6"/>
  <c r="AS768" i="6"/>
  <c r="AT768" i="6"/>
  <c r="AO769" i="6"/>
  <c r="AP769" i="6"/>
  <c r="AQ769" i="6"/>
  <c r="AS769" i="6"/>
  <c r="AT769" i="6"/>
  <c r="AO770" i="6"/>
  <c r="AP770" i="6"/>
  <c r="AQ770" i="6"/>
  <c r="AS770" i="6"/>
  <c r="AT770" i="6"/>
  <c r="AO771" i="6"/>
  <c r="AP771" i="6"/>
  <c r="AQ771" i="6"/>
  <c r="AS771" i="6"/>
  <c r="AT771" i="6"/>
  <c r="AO772" i="6"/>
  <c r="AP772" i="6"/>
  <c r="AQ772" i="6"/>
  <c r="AS772" i="6"/>
  <c r="AT772" i="6"/>
  <c r="AO773" i="6"/>
  <c r="AP773" i="6"/>
  <c r="AQ773" i="6"/>
  <c r="AS773" i="6"/>
  <c r="AT773" i="6"/>
  <c r="AO774" i="6"/>
  <c r="AP774" i="6"/>
  <c r="AQ774" i="6"/>
  <c r="AS774" i="6"/>
  <c r="AT774" i="6"/>
  <c r="AO775" i="6"/>
  <c r="AP775" i="6"/>
  <c r="AQ775" i="6"/>
  <c r="AS775" i="6"/>
  <c r="AT775" i="6"/>
  <c r="AO776" i="6"/>
  <c r="AP776" i="6"/>
  <c r="AQ776" i="6"/>
  <c r="AS776" i="6"/>
  <c r="AT776" i="6"/>
  <c r="AO777" i="6"/>
  <c r="AP777" i="6"/>
  <c r="AQ777" i="6"/>
  <c r="AS777" i="6"/>
  <c r="AT777" i="6"/>
  <c r="AO778" i="6"/>
  <c r="AP778" i="6"/>
  <c r="AQ778" i="6"/>
  <c r="AS778" i="6"/>
  <c r="AT778" i="6"/>
  <c r="AO779" i="6"/>
  <c r="AP779" i="6"/>
  <c r="AQ779" i="6"/>
  <c r="AS779" i="6"/>
  <c r="AT779" i="6"/>
  <c r="AO780" i="6"/>
  <c r="AP780" i="6"/>
  <c r="AQ780" i="6"/>
  <c r="AS780" i="6"/>
  <c r="AT780" i="6"/>
  <c r="AO781" i="6"/>
  <c r="AP781" i="6"/>
  <c r="AQ781" i="6"/>
  <c r="AS781" i="6"/>
  <c r="AT781" i="6"/>
  <c r="AO782" i="6"/>
  <c r="AP782" i="6"/>
  <c r="AQ782" i="6"/>
  <c r="AS782" i="6"/>
  <c r="AT782" i="6"/>
  <c r="AO783" i="6"/>
  <c r="AP783" i="6"/>
  <c r="AQ783" i="6"/>
  <c r="AS783" i="6"/>
  <c r="AT783" i="6"/>
  <c r="AO784" i="6"/>
  <c r="AP784" i="6"/>
  <c r="AQ784" i="6"/>
  <c r="AS784" i="6"/>
  <c r="AT784" i="6"/>
  <c r="AO785" i="6"/>
  <c r="AP785" i="6"/>
  <c r="AQ785" i="6"/>
  <c r="AS785" i="6"/>
  <c r="AT785" i="6"/>
  <c r="AO786" i="6"/>
  <c r="AP786" i="6"/>
  <c r="AQ786" i="6"/>
  <c r="AS786" i="6"/>
  <c r="AT786" i="6"/>
  <c r="AO787" i="6"/>
  <c r="AP787" i="6"/>
  <c r="AQ787" i="6"/>
  <c r="AS787" i="6"/>
  <c r="AT787" i="6"/>
  <c r="AO788" i="6"/>
  <c r="AP788" i="6"/>
  <c r="AQ788" i="6"/>
  <c r="AS788" i="6"/>
  <c r="AT788" i="6"/>
  <c r="AO789" i="6"/>
  <c r="AP789" i="6"/>
  <c r="AQ789" i="6"/>
  <c r="AS789" i="6"/>
  <c r="AT789" i="6"/>
  <c r="AO790" i="6"/>
  <c r="AP790" i="6"/>
  <c r="AQ790" i="6"/>
  <c r="AS790" i="6"/>
  <c r="AT790" i="6"/>
  <c r="AO791" i="6"/>
  <c r="AP791" i="6"/>
  <c r="AQ791" i="6"/>
  <c r="AS791" i="6"/>
  <c r="AT791" i="6"/>
  <c r="AO792" i="6"/>
  <c r="AP792" i="6"/>
  <c r="AQ792" i="6"/>
  <c r="AS792" i="6"/>
  <c r="AT792" i="6"/>
  <c r="AO793" i="6"/>
  <c r="AP793" i="6"/>
  <c r="AQ793" i="6"/>
  <c r="AS793" i="6"/>
  <c r="AT793" i="6"/>
  <c r="AO794" i="6"/>
  <c r="AP794" i="6"/>
  <c r="AQ794" i="6"/>
  <c r="AS794" i="6"/>
  <c r="AT794" i="6"/>
  <c r="AO795" i="6"/>
  <c r="AP795" i="6"/>
  <c r="AQ795" i="6"/>
  <c r="AS795" i="6"/>
  <c r="AT795" i="6"/>
  <c r="AO796" i="6"/>
  <c r="AP796" i="6"/>
  <c r="AQ796" i="6"/>
  <c r="AS796" i="6"/>
  <c r="AT796" i="6"/>
  <c r="AO797" i="6"/>
  <c r="AP797" i="6"/>
  <c r="AQ797" i="6"/>
  <c r="AS797" i="6"/>
  <c r="AT797" i="6"/>
  <c r="AO798" i="6"/>
  <c r="AP798" i="6"/>
  <c r="AQ798" i="6"/>
  <c r="AS798" i="6"/>
  <c r="AT798" i="6"/>
  <c r="AO799" i="6"/>
  <c r="AP799" i="6"/>
  <c r="AQ799" i="6"/>
  <c r="AS799" i="6"/>
  <c r="AT799" i="6"/>
  <c r="AO800" i="6"/>
  <c r="AP800" i="6"/>
  <c r="AQ800" i="6"/>
  <c r="AS800" i="6"/>
  <c r="AT800" i="6"/>
  <c r="AO801" i="6"/>
  <c r="AP801" i="6"/>
  <c r="AQ801" i="6"/>
  <c r="AS801" i="6"/>
  <c r="AT801" i="6"/>
  <c r="AO802" i="6"/>
  <c r="AP802" i="6"/>
  <c r="AQ802" i="6"/>
  <c r="AS802" i="6"/>
  <c r="AT802" i="6"/>
  <c r="AO803" i="6"/>
  <c r="AP803" i="6"/>
  <c r="AQ803" i="6"/>
  <c r="AS803" i="6"/>
  <c r="AT803" i="6"/>
  <c r="AO804" i="6"/>
  <c r="AP804" i="6"/>
  <c r="AQ804" i="6"/>
  <c r="AS804" i="6"/>
  <c r="AT804" i="6"/>
  <c r="AO805" i="6"/>
  <c r="AP805" i="6"/>
  <c r="AQ805" i="6"/>
  <c r="AS805" i="6"/>
  <c r="AT805" i="6"/>
  <c r="AO806" i="6"/>
  <c r="AP806" i="6"/>
  <c r="AQ806" i="6"/>
  <c r="AS806" i="6"/>
  <c r="AT806" i="6"/>
  <c r="AO807" i="6"/>
  <c r="AP807" i="6"/>
  <c r="AQ807" i="6"/>
  <c r="AS807" i="6"/>
  <c r="AT807" i="6"/>
  <c r="AO808" i="6"/>
  <c r="AP808" i="6"/>
  <c r="AQ808" i="6"/>
  <c r="AS808" i="6"/>
  <c r="AT808" i="6"/>
  <c r="AO809" i="6"/>
  <c r="AP809" i="6"/>
  <c r="AQ809" i="6"/>
  <c r="AS809" i="6"/>
  <c r="AT809" i="6"/>
  <c r="AO810" i="6"/>
  <c r="AP810" i="6"/>
  <c r="AQ810" i="6"/>
  <c r="AS810" i="6"/>
  <c r="AT810" i="6"/>
  <c r="AO811" i="6"/>
  <c r="AP811" i="6"/>
  <c r="AQ811" i="6"/>
  <c r="AS811" i="6"/>
  <c r="AT811" i="6"/>
  <c r="AO812" i="6"/>
  <c r="AP812" i="6"/>
  <c r="AQ812" i="6"/>
  <c r="AS812" i="6"/>
  <c r="AT812" i="6"/>
  <c r="AO813" i="6"/>
  <c r="AP813" i="6"/>
  <c r="AQ813" i="6"/>
  <c r="AS813" i="6"/>
  <c r="AT813" i="6"/>
  <c r="AO814" i="6"/>
  <c r="AP814" i="6"/>
  <c r="AQ814" i="6"/>
  <c r="AS814" i="6"/>
  <c r="AT814" i="6"/>
  <c r="AO815" i="6"/>
  <c r="AP815" i="6"/>
  <c r="AQ815" i="6"/>
  <c r="AS815" i="6"/>
  <c r="AT815" i="6"/>
  <c r="AO816" i="6"/>
  <c r="AP816" i="6"/>
  <c r="AQ816" i="6"/>
  <c r="AS816" i="6"/>
  <c r="AT816" i="6"/>
  <c r="AO817" i="6"/>
  <c r="AP817" i="6"/>
  <c r="AQ817" i="6"/>
  <c r="AS817" i="6"/>
  <c r="AT817" i="6"/>
  <c r="AO818" i="6"/>
  <c r="AP818" i="6"/>
  <c r="AQ818" i="6"/>
  <c r="AS818" i="6"/>
  <c r="AT818" i="6"/>
  <c r="AO819" i="6"/>
  <c r="AP819" i="6"/>
  <c r="AQ819" i="6"/>
  <c r="AS819" i="6"/>
  <c r="AT819" i="6"/>
  <c r="AO820" i="6"/>
  <c r="AP820" i="6"/>
  <c r="AQ820" i="6"/>
  <c r="AS820" i="6"/>
  <c r="AT820" i="6"/>
  <c r="AO821" i="6"/>
  <c r="AP821" i="6"/>
  <c r="AQ821" i="6"/>
  <c r="AS821" i="6"/>
  <c r="AT821" i="6"/>
  <c r="AO822" i="6"/>
  <c r="AP822" i="6"/>
  <c r="AQ822" i="6"/>
  <c r="AS822" i="6"/>
  <c r="AT822" i="6"/>
  <c r="AO823" i="6"/>
  <c r="AP823" i="6"/>
  <c r="AQ823" i="6"/>
  <c r="AS823" i="6"/>
  <c r="AT823" i="6"/>
  <c r="AO824" i="6"/>
  <c r="AP824" i="6"/>
  <c r="AQ824" i="6"/>
  <c r="AS824" i="6"/>
  <c r="AT824" i="6"/>
  <c r="AO825" i="6"/>
  <c r="AP825" i="6"/>
  <c r="AQ825" i="6"/>
  <c r="AS825" i="6"/>
  <c r="AT825" i="6"/>
  <c r="AO826" i="6"/>
  <c r="AP826" i="6"/>
  <c r="AQ826" i="6"/>
  <c r="AS826" i="6"/>
  <c r="AT826" i="6"/>
  <c r="AO827" i="6"/>
  <c r="AP827" i="6"/>
  <c r="AQ827" i="6"/>
  <c r="AS827" i="6"/>
  <c r="AT827" i="6"/>
  <c r="AO828" i="6"/>
  <c r="AP828" i="6"/>
  <c r="AQ828" i="6"/>
  <c r="AS828" i="6"/>
  <c r="AT828" i="6"/>
  <c r="AO829" i="6"/>
  <c r="AP829" i="6"/>
  <c r="AQ829" i="6"/>
  <c r="AS829" i="6"/>
  <c r="AT829" i="6"/>
  <c r="AO830" i="6"/>
  <c r="AP830" i="6"/>
  <c r="AQ830" i="6"/>
  <c r="AS830" i="6"/>
  <c r="AT830" i="6"/>
  <c r="AO831" i="6"/>
  <c r="AP831" i="6"/>
  <c r="AQ831" i="6"/>
  <c r="AS831" i="6"/>
  <c r="AT831" i="6"/>
  <c r="AO832" i="6"/>
  <c r="AP832" i="6"/>
  <c r="AQ832" i="6"/>
  <c r="AS832" i="6"/>
  <c r="AT832" i="6"/>
  <c r="AO833" i="6"/>
  <c r="AP833" i="6"/>
  <c r="AQ833" i="6"/>
  <c r="AS833" i="6"/>
  <c r="AT833" i="6"/>
  <c r="AO834" i="6"/>
  <c r="AP834" i="6"/>
  <c r="AQ834" i="6"/>
  <c r="AS834" i="6"/>
  <c r="AT834" i="6"/>
  <c r="AO835" i="6"/>
  <c r="AP835" i="6"/>
  <c r="AQ835" i="6"/>
  <c r="AS835" i="6"/>
  <c r="AT835" i="6"/>
  <c r="AO836" i="6"/>
  <c r="AP836" i="6"/>
  <c r="AQ836" i="6"/>
  <c r="AS836" i="6"/>
  <c r="AT836" i="6"/>
  <c r="AO837" i="6"/>
  <c r="AP837" i="6"/>
  <c r="AQ837" i="6"/>
  <c r="AS837" i="6"/>
  <c r="AT837" i="6"/>
  <c r="AO838" i="6"/>
  <c r="AP838" i="6"/>
  <c r="AQ838" i="6"/>
  <c r="AS838" i="6"/>
  <c r="AT838" i="6"/>
  <c r="AO839" i="6"/>
  <c r="AP839" i="6"/>
  <c r="AQ839" i="6"/>
  <c r="AS839" i="6"/>
  <c r="AT839" i="6"/>
  <c r="AO840" i="6"/>
  <c r="AP840" i="6"/>
  <c r="AQ840" i="6"/>
  <c r="AS840" i="6"/>
  <c r="AT840" i="6"/>
  <c r="AO841" i="6"/>
  <c r="AP841" i="6"/>
  <c r="AQ841" i="6"/>
  <c r="AS841" i="6"/>
  <c r="AT841" i="6"/>
  <c r="AO842" i="6"/>
  <c r="AP842" i="6"/>
  <c r="AQ842" i="6"/>
  <c r="AS842" i="6"/>
  <c r="AT842" i="6"/>
  <c r="AO843" i="6"/>
  <c r="AP843" i="6"/>
  <c r="AQ843" i="6"/>
  <c r="AS843" i="6"/>
  <c r="AT843" i="6"/>
  <c r="AO844" i="6"/>
  <c r="AP844" i="6"/>
  <c r="AQ844" i="6"/>
  <c r="AS844" i="6"/>
  <c r="AT844" i="6"/>
  <c r="AO845" i="6"/>
  <c r="AP845" i="6"/>
  <c r="AQ845" i="6"/>
  <c r="AS845" i="6"/>
  <c r="AT845" i="6"/>
  <c r="AO846" i="6"/>
  <c r="AP846" i="6"/>
  <c r="AQ846" i="6"/>
  <c r="AS846" i="6"/>
  <c r="AT846" i="6"/>
  <c r="AO847" i="6"/>
  <c r="AP847" i="6"/>
  <c r="AQ847" i="6"/>
  <c r="AS847" i="6"/>
  <c r="AT847" i="6"/>
  <c r="AO848" i="6"/>
  <c r="AP848" i="6"/>
  <c r="AQ848" i="6"/>
  <c r="AS848" i="6"/>
  <c r="AT848" i="6"/>
  <c r="AO849" i="6"/>
  <c r="AP849" i="6"/>
  <c r="AQ849" i="6"/>
  <c r="AS849" i="6"/>
  <c r="AT849" i="6"/>
  <c r="AO850" i="6"/>
  <c r="AP850" i="6"/>
  <c r="AQ850" i="6"/>
  <c r="AS850" i="6"/>
  <c r="AT850" i="6"/>
  <c r="AO851" i="6"/>
  <c r="AP851" i="6"/>
  <c r="AQ851" i="6"/>
  <c r="AS851" i="6"/>
  <c r="AT851" i="6"/>
  <c r="AO852" i="6"/>
  <c r="AP852" i="6"/>
  <c r="AQ852" i="6"/>
  <c r="AS852" i="6"/>
  <c r="AT852" i="6"/>
  <c r="AO853" i="6"/>
  <c r="AP853" i="6"/>
  <c r="AQ853" i="6"/>
  <c r="AS853" i="6"/>
  <c r="AT853" i="6"/>
  <c r="AO854" i="6"/>
  <c r="AP854" i="6"/>
  <c r="AQ854" i="6"/>
  <c r="AS854" i="6"/>
  <c r="AT854" i="6"/>
  <c r="AO855" i="6"/>
  <c r="AP855" i="6"/>
  <c r="AQ855" i="6"/>
  <c r="AS855" i="6"/>
  <c r="AT855" i="6"/>
  <c r="AO856" i="6"/>
  <c r="AP856" i="6"/>
  <c r="AQ856" i="6"/>
  <c r="AS856" i="6"/>
  <c r="AT856" i="6"/>
  <c r="AO857" i="6"/>
  <c r="AP857" i="6"/>
  <c r="AQ857" i="6"/>
  <c r="AS857" i="6"/>
  <c r="AT857" i="6"/>
  <c r="AO858" i="6"/>
  <c r="AP858" i="6"/>
  <c r="AQ858" i="6"/>
  <c r="AS858" i="6"/>
  <c r="AT858" i="6"/>
  <c r="AO859" i="6"/>
  <c r="AP859" i="6"/>
  <c r="AQ859" i="6"/>
  <c r="AS859" i="6"/>
  <c r="AT859" i="6"/>
  <c r="AO860" i="6"/>
  <c r="AP860" i="6"/>
  <c r="AQ860" i="6"/>
  <c r="AS860" i="6"/>
  <c r="AT860" i="6"/>
  <c r="AO861" i="6"/>
  <c r="AP861" i="6"/>
  <c r="AQ861" i="6"/>
  <c r="AS861" i="6"/>
  <c r="AT861" i="6"/>
  <c r="AO862" i="6"/>
  <c r="AP862" i="6"/>
  <c r="AQ862" i="6"/>
  <c r="AS862" i="6"/>
  <c r="AT862" i="6"/>
  <c r="AO863" i="6"/>
  <c r="AP863" i="6"/>
  <c r="AQ863" i="6"/>
  <c r="AS863" i="6"/>
  <c r="AT863" i="6"/>
  <c r="AO864" i="6"/>
  <c r="AP864" i="6"/>
  <c r="AQ864" i="6"/>
  <c r="AS864" i="6"/>
  <c r="AT864" i="6"/>
  <c r="AO865" i="6"/>
  <c r="AP865" i="6"/>
  <c r="AQ865" i="6"/>
  <c r="AS865" i="6"/>
  <c r="AT865" i="6"/>
  <c r="AO866" i="6"/>
  <c r="AP866" i="6"/>
  <c r="AQ866" i="6"/>
  <c r="AS866" i="6"/>
  <c r="AT866" i="6"/>
  <c r="AO867" i="6"/>
  <c r="AP867" i="6"/>
  <c r="AQ867" i="6"/>
  <c r="AS867" i="6"/>
  <c r="AT867" i="6"/>
  <c r="AO868" i="6"/>
  <c r="AP868" i="6"/>
  <c r="AQ868" i="6"/>
  <c r="AS868" i="6"/>
  <c r="AT868" i="6"/>
  <c r="AO869" i="6"/>
  <c r="AP869" i="6"/>
  <c r="AQ869" i="6"/>
  <c r="AS869" i="6"/>
  <c r="AT869" i="6"/>
  <c r="AO870" i="6"/>
  <c r="AP870" i="6"/>
  <c r="AQ870" i="6"/>
  <c r="AS870" i="6"/>
  <c r="AT870" i="6"/>
  <c r="AO871" i="6"/>
  <c r="AP871" i="6"/>
  <c r="AQ871" i="6"/>
  <c r="AS871" i="6"/>
  <c r="AT871" i="6"/>
  <c r="AO872" i="6"/>
  <c r="AP872" i="6"/>
  <c r="AQ872" i="6"/>
  <c r="AS872" i="6"/>
  <c r="AT872" i="6"/>
  <c r="AO873" i="6"/>
  <c r="AP873" i="6"/>
  <c r="AQ873" i="6"/>
  <c r="AS873" i="6"/>
  <c r="AT873" i="6"/>
  <c r="AO874" i="6"/>
  <c r="AP874" i="6"/>
  <c r="AQ874" i="6"/>
  <c r="AS874" i="6"/>
  <c r="AT874" i="6"/>
  <c r="AO875" i="6"/>
  <c r="AP875" i="6"/>
  <c r="AQ875" i="6"/>
  <c r="AS875" i="6"/>
  <c r="AT875" i="6"/>
  <c r="AO876" i="6"/>
  <c r="AP876" i="6"/>
  <c r="AQ876" i="6"/>
  <c r="AS876" i="6"/>
  <c r="AT876" i="6"/>
  <c r="AO877" i="6"/>
  <c r="AP877" i="6"/>
  <c r="AQ877" i="6"/>
  <c r="AS877" i="6"/>
  <c r="AT877" i="6"/>
  <c r="AO878" i="6"/>
  <c r="AP878" i="6"/>
  <c r="AQ878" i="6"/>
  <c r="AS878" i="6"/>
  <c r="AT878" i="6"/>
  <c r="AO879" i="6"/>
  <c r="AP879" i="6"/>
  <c r="AQ879" i="6"/>
  <c r="AS879" i="6"/>
  <c r="AT879" i="6"/>
  <c r="AO880" i="6"/>
  <c r="AP880" i="6"/>
  <c r="AQ880" i="6"/>
  <c r="AS880" i="6"/>
  <c r="AT880" i="6"/>
  <c r="AO881" i="6"/>
  <c r="AP881" i="6"/>
  <c r="AQ881" i="6"/>
  <c r="AS881" i="6"/>
  <c r="AT881" i="6"/>
  <c r="AO882" i="6"/>
  <c r="AP882" i="6"/>
  <c r="AQ882" i="6"/>
  <c r="AS882" i="6"/>
  <c r="AT882" i="6"/>
  <c r="AO883" i="6"/>
  <c r="AP883" i="6"/>
  <c r="AQ883" i="6"/>
  <c r="AS883" i="6"/>
  <c r="AT883" i="6"/>
  <c r="AO884" i="6"/>
  <c r="AP884" i="6"/>
  <c r="AQ884" i="6"/>
  <c r="AS884" i="6"/>
  <c r="AT884" i="6"/>
  <c r="AO885" i="6"/>
  <c r="AP885" i="6"/>
  <c r="AQ885" i="6"/>
  <c r="AS885" i="6"/>
  <c r="AT885" i="6"/>
  <c r="AO886" i="6"/>
  <c r="AP886" i="6"/>
  <c r="AQ886" i="6"/>
  <c r="AS886" i="6"/>
  <c r="AT886" i="6"/>
  <c r="AO887" i="6"/>
  <c r="AP887" i="6"/>
  <c r="AQ887" i="6"/>
  <c r="AS887" i="6"/>
  <c r="AT887" i="6"/>
  <c r="AO888" i="6"/>
  <c r="AP888" i="6"/>
  <c r="AQ888" i="6"/>
  <c r="AS888" i="6"/>
  <c r="AT888" i="6"/>
  <c r="AO889" i="6"/>
  <c r="AP889" i="6"/>
  <c r="AQ889" i="6"/>
  <c r="AS889" i="6"/>
  <c r="AT889" i="6"/>
  <c r="AO890" i="6"/>
  <c r="AP890" i="6"/>
  <c r="AQ890" i="6"/>
  <c r="AS890" i="6"/>
  <c r="AT890" i="6"/>
  <c r="AO891" i="6"/>
  <c r="AP891" i="6"/>
  <c r="AQ891" i="6"/>
  <c r="AS891" i="6"/>
  <c r="AT891" i="6"/>
  <c r="AO892" i="6"/>
  <c r="AP892" i="6"/>
  <c r="AQ892" i="6"/>
  <c r="AS892" i="6"/>
  <c r="AT892" i="6"/>
  <c r="AO893" i="6"/>
  <c r="AP893" i="6"/>
  <c r="AQ893" i="6"/>
  <c r="AS893" i="6"/>
  <c r="AT893" i="6"/>
  <c r="AO894" i="6"/>
  <c r="AP894" i="6"/>
  <c r="AQ894" i="6"/>
  <c r="AS894" i="6"/>
  <c r="AT894" i="6"/>
  <c r="AO895" i="6"/>
  <c r="AP895" i="6"/>
  <c r="AQ895" i="6"/>
  <c r="AS895" i="6"/>
  <c r="AT895" i="6"/>
  <c r="AO896" i="6"/>
  <c r="AP896" i="6"/>
  <c r="AQ896" i="6"/>
  <c r="AS896" i="6"/>
  <c r="AT896" i="6"/>
  <c r="AO897" i="6"/>
  <c r="AP897" i="6"/>
  <c r="AQ897" i="6"/>
  <c r="AS897" i="6"/>
  <c r="AT897" i="6"/>
  <c r="AO898" i="6"/>
  <c r="AP898" i="6"/>
  <c r="AQ898" i="6"/>
  <c r="AS898" i="6"/>
  <c r="AT898" i="6"/>
  <c r="AO899" i="6"/>
  <c r="AP899" i="6"/>
  <c r="AQ899" i="6"/>
  <c r="AS899" i="6"/>
  <c r="AT899" i="6"/>
  <c r="AO900" i="6"/>
  <c r="AP900" i="6"/>
  <c r="AQ900" i="6"/>
  <c r="AS900" i="6"/>
  <c r="AT900" i="6"/>
  <c r="AO901" i="6"/>
  <c r="AP901" i="6"/>
  <c r="AQ901" i="6"/>
  <c r="AS901" i="6"/>
  <c r="AT901" i="6"/>
  <c r="AO902" i="6"/>
  <c r="AP902" i="6"/>
  <c r="AQ902" i="6"/>
  <c r="AS902" i="6"/>
  <c r="AT902" i="6"/>
  <c r="AO903" i="6"/>
  <c r="AP903" i="6"/>
  <c r="AQ903" i="6"/>
  <c r="AS903" i="6"/>
  <c r="AT903" i="6"/>
  <c r="AO904" i="6"/>
  <c r="AP904" i="6"/>
  <c r="AQ904" i="6"/>
  <c r="AS904" i="6"/>
  <c r="AT904" i="6"/>
  <c r="AO905" i="6"/>
  <c r="AP905" i="6"/>
  <c r="AQ905" i="6"/>
  <c r="AS905" i="6"/>
  <c r="AT905" i="6"/>
  <c r="AO906" i="6"/>
  <c r="AP906" i="6"/>
  <c r="AQ906" i="6"/>
  <c r="AS906" i="6"/>
  <c r="AT906" i="6"/>
  <c r="AO907" i="6"/>
  <c r="AP907" i="6"/>
  <c r="AQ907" i="6"/>
  <c r="AS907" i="6"/>
  <c r="AT907" i="6"/>
  <c r="AO908" i="6"/>
  <c r="AP908" i="6"/>
  <c r="AQ908" i="6"/>
  <c r="AS908" i="6"/>
  <c r="AT908" i="6"/>
  <c r="AO909" i="6"/>
  <c r="AP909" i="6"/>
  <c r="AQ909" i="6"/>
  <c r="AS909" i="6"/>
  <c r="AT909" i="6"/>
  <c r="AO910" i="6"/>
  <c r="AP910" i="6"/>
  <c r="AQ910" i="6"/>
  <c r="AS910" i="6"/>
  <c r="AT910" i="6"/>
  <c r="AO911" i="6"/>
  <c r="AP911" i="6"/>
  <c r="AQ911" i="6"/>
  <c r="AS911" i="6"/>
  <c r="AT911" i="6"/>
  <c r="AO912" i="6"/>
  <c r="AP912" i="6"/>
  <c r="AQ912" i="6"/>
  <c r="AS912" i="6"/>
  <c r="AT912" i="6"/>
  <c r="AO913" i="6"/>
  <c r="AP913" i="6"/>
  <c r="AQ913" i="6"/>
  <c r="AS913" i="6"/>
  <c r="AT913" i="6"/>
  <c r="AO914" i="6"/>
  <c r="AP914" i="6"/>
  <c r="AQ914" i="6"/>
  <c r="AS914" i="6"/>
  <c r="AT914" i="6"/>
  <c r="AO915" i="6"/>
  <c r="AP915" i="6"/>
  <c r="AQ915" i="6"/>
  <c r="AS915" i="6"/>
  <c r="AT915" i="6"/>
  <c r="AO916" i="6"/>
  <c r="AP916" i="6"/>
  <c r="AQ916" i="6"/>
  <c r="AS916" i="6"/>
  <c r="AT916" i="6"/>
  <c r="AO917" i="6"/>
  <c r="AP917" i="6"/>
  <c r="AQ917" i="6"/>
  <c r="AS917" i="6"/>
  <c r="AT917" i="6"/>
  <c r="AO918" i="6"/>
  <c r="AP918" i="6"/>
  <c r="AQ918" i="6"/>
  <c r="AS918" i="6"/>
  <c r="AT918" i="6"/>
  <c r="AO919" i="6"/>
  <c r="AP919" i="6"/>
  <c r="AQ919" i="6"/>
  <c r="AS919" i="6"/>
  <c r="AT919" i="6"/>
  <c r="AO920" i="6"/>
  <c r="AP920" i="6"/>
  <c r="AQ920" i="6"/>
  <c r="AS920" i="6"/>
  <c r="AT920" i="6"/>
  <c r="AO921" i="6"/>
  <c r="AP921" i="6"/>
  <c r="AQ921" i="6"/>
  <c r="AS921" i="6"/>
  <c r="AT921" i="6"/>
  <c r="AO922" i="6"/>
  <c r="AP922" i="6"/>
  <c r="AQ922" i="6"/>
  <c r="AS922" i="6"/>
  <c r="AT922" i="6"/>
  <c r="AO923" i="6"/>
  <c r="AP923" i="6"/>
  <c r="AQ923" i="6"/>
  <c r="AS923" i="6"/>
  <c r="AT923" i="6"/>
  <c r="AO924" i="6"/>
  <c r="AP924" i="6"/>
  <c r="AQ924" i="6"/>
  <c r="AS924" i="6"/>
  <c r="AT924" i="6"/>
  <c r="AO925" i="6"/>
  <c r="AP925" i="6"/>
  <c r="AQ925" i="6"/>
  <c r="AS925" i="6"/>
  <c r="AT925" i="6"/>
  <c r="AO926" i="6"/>
  <c r="AP926" i="6"/>
  <c r="AQ926" i="6"/>
  <c r="AS926" i="6"/>
  <c r="AT926" i="6"/>
  <c r="AO927" i="6"/>
  <c r="AP927" i="6"/>
  <c r="AQ927" i="6"/>
  <c r="AS927" i="6"/>
  <c r="AT927" i="6"/>
  <c r="AO928" i="6"/>
  <c r="AP928" i="6"/>
  <c r="AQ928" i="6"/>
  <c r="AS928" i="6"/>
  <c r="AT928" i="6"/>
  <c r="AO929" i="6"/>
  <c r="AP929" i="6"/>
  <c r="AQ929" i="6"/>
  <c r="AS929" i="6"/>
  <c r="AT929" i="6"/>
  <c r="AO930" i="6"/>
  <c r="AP930" i="6"/>
  <c r="AQ930" i="6"/>
  <c r="AS930" i="6"/>
  <c r="AT930" i="6"/>
  <c r="AO931" i="6"/>
  <c r="AP931" i="6"/>
  <c r="AQ931" i="6"/>
  <c r="AS931" i="6"/>
  <c r="AT931" i="6"/>
  <c r="AO932" i="6"/>
  <c r="AP932" i="6"/>
  <c r="AQ932" i="6"/>
  <c r="AS932" i="6"/>
  <c r="AT932" i="6"/>
  <c r="AO933" i="6"/>
  <c r="AP933" i="6"/>
  <c r="AQ933" i="6"/>
  <c r="AS933" i="6"/>
  <c r="AT933" i="6"/>
  <c r="AO934" i="6"/>
  <c r="AP934" i="6"/>
  <c r="AQ934" i="6"/>
  <c r="AS934" i="6"/>
  <c r="AT934" i="6"/>
  <c r="AO935" i="6"/>
  <c r="AP935" i="6"/>
  <c r="AQ935" i="6"/>
  <c r="AS935" i="6"/>
  <c r="AT935" i="6"/>
  <c r="AO936" i="6"/>
  <c r="AP936" i="6"/>
  <c r="AQ936" i="6"/>
  <c r="AS936" i="6"/>
  <c r="AT936" i="6"/>
  <c r="AO937" i="6"/>
  <c r="AP937" i="6"/>
  <c r="AQ937" i="6"/>
  <c r="AS937" i="6"/>
  <c r="AT937" i="6"/>
  <c r="AO938" i="6"/>
  <c r="AP938" i="6"/>
  <c r="AQ938" i="6"/>
  <c r="AS938" i="6"/>
  <c r="AT938" i="6"/>
  <c r="AO939" i="6"/>
  <c r="AP939" i="6"/>
  <c r="AQ939" i="6"/>
  <c r="AS939" i="6"/>
  <c r="AT939" i="6"/>
  <c r="AO940" i="6"/>
  <c r="AP940" i="6"/>
  <c r="AQ940" i="6"/>
  <c r="AS940" i="6"/>
  <c r="AT940" i="6"/>
  <c r="AO941" i="6"/>
  <c r="AP941" i="6"/>
  <c r="AQ941" i="6"/>
  <c r="AS941" i="6"/>
  <c r="AT941" i="6"/>
  <c r="AO942" i="6"/>
  <c r="AP942" i="6"/>
  <c r="AQ942" i="6"/>
  <c r="AS942" i="6"/>
  <c r="AT942" i="6"/>
  <c r="AO943" i="6"/>
  <c r="AP943" i="6"/>
  <c r="AQ943" i="6"/>
  <c r="AS943" i="6"/>
  <c r="AT943" i="6"/>
  <c r="AO944" i="6"/>
  <c r="AP944" i="6"/>
  <c r="AQ944" i="6"/>
  <c r="AS944" i="6"/>
  <c r="AT944" i="6"/>
  <c r="AO945" i="6"/>
  <c r="AP945" i="6"/>
  <c r="AQ945" i="6"/>
  <c r="AS945" i="6"/>
  <c r="AT945" i="6"/>
  <c r="AO946" i="6"/>
  <c r="AP946" i="6"/>
  <c r="AQ946" i="6"/>
  <c r="AS946" i="6"/>
  <c r="AT946" i="6"/>
  <c r="AO947" i="6"/>
  <c r="AP947" i="6"/>
  <c r="AQ947" i="6"/>
  <c r="AS947" i="6"/>
  <c r="AT947" i="6"/>
  <c r="AO948" i="6"/>
  <c r="AP948" i="6"/>
  <c r="AQ948" i="6"/>
  <c r="AS948" i="6"/>
  <c r="AT948" i="6"/>
  <c r="AO949" i="6"/>
  <c r="AP949" i="6"/>
  <c r="AQ949" i="6"/>
  <c r="AS949" i="6"/>
  <c r="AT949" i="6"/>
  <c r="AO950" i="6"/>
  <c r="AP950" i="6"/>
  <c r="AQ950" i="6"/>
  <c r="AS950" i="6"/>
  <c r="AT950" i="6"/>
  <c r="AO951" i="6"/>
  <c r="AP951" i="6"/>
  <c r="AQ951" i="6"/>
  <c r="AS951" i="6"/>
  <c r="AT951" i="6"/>
  <c r="AO952" i="6"/>
  <c r="AP952" i="6"/>
  <c r="AQ952" i="6"/>
  <c r="AS952" i="6"/>
  <c r="AT952" i="6"/>
  <c r="AO953" i="6"/>
  <c r="AP953" i="6"/>
  <c r="AQ953" i="6"/>
  <c r="AS953" i="6"/>
  <c r="AT953" i="6"/>
  <c r="AO954" i="6"/>
  <c r="AP954" i="6"/>
  <c r="AQ954" i="6"/>
  <c r="AS954" i="6"/>
  <c r="AT954" i="6"/>
  <c r="AO955" i="6"/>
  <c r="AP955" i="6"/>
  <c r="AQ955" i="6"/>
  <c r="AS955" i="6"/>
  <c r="AT955" i="6"/>
  <c r="AO956" i="6"/>
  <c r="AP956" i="6"/>
  <c r="AQ956" i="6"/>
  <c r="AS956" i="6"/>
  <c r="AT956" i="6"/>
  <c r="AO957" i="6"/>
  <c r="AP957" i="6"/>
  <c r="AQ957" i="6"/>
  <c r="AS957" i="6"/>
  <c r="AT957" i="6"/>
  <c r="AO958" i="6"/>
  <c r="AP958" i="6"/>
  <c r="AQ958" i="6"/>
  <c r="AS958" i="6"/>
  <c r="AT958" i="6"/>
  <c r="AO959" i="6"/>
  <c r="AP959" i="6"/>
  <c r="AQ959" i="6"/>
  <c r="AS959" i="6"/>
  <c r="AT959" i="6"/>
  <c r="AO960" i="6"/>
  <c r="AP960" i="6"/>
  <c r="AQ960" i="6"/>
  <c r="AS960" i="6"/>
  <c r="AT960" i="6"/>
  <c r="AO961" i="6"/>
  <c r="AP961" i="6"/>
  <c r="AQ961" i="6"/>
  <c r="AS961" i="6"/>
  <c r="AT961" i="6"/>
  <c r="AO962" i="6"/>
  <c r="AP962" i="6"/>
  <c r="AQ962" i="6"/>
  <c r="AS962" i="6"/>
  <c r="AT962" i="6"/>
  <c r="AO963" i="6"/>
  <c r="AP963" i="6"/>
  <c r="AQ963" i="6"/>
  <c r="AS963" i="6"/>
  <c r="AT963" i="6"/>
  <c r="AO964" i="6"/>
  <c r="AP964" i="6"/>
  <c r="AQ964" i="6"/>
  <c r="AS964" i="6"/>
  <c r="AT964" i="6"/>
  <c r="AO965" i="6"/>
  <c r="AP965" i="6"/>
  <c r="AQ965" i="6"/>
  <c r="AS965" i="6"/>
  <c r="AT965" i="6"/>
  <c r="AO966" i="6"/>
  <c r="AP966" i="6"/>
  <c r="AQ966" i="6"/>
  <c r="AS966" i="6"/>
  <c r="AT966" i="6"/>
  <c r="AO967" i="6"/>
  <c r="AP967" i="6"/>
  <c r="AQ967" i="6"/>
  <c r="AS967" i="6"/>
  <c r="AT967" i="6"/>
  <c r="AO968" i="6"/>
  <c r="AP968" i="6"/>
  <c r="AQ968" i="6"/>
  <c r="AS968" i="6"/>
  <c r="AT968" i="6"/>
  <c r="AO969" i="6"/>
  <c r="AP969" i="6"/>
  <c r="AQ969" i="6"/>
  <c r="AS969" i="6"/>
  <c r="AT969" i="6"/>
  <c r="AO970" i="6"/>
  <c r="AP970" i="6"/>
  <c r="AQ970" i="6"/>
  <c r="AS970" i="6"/>
  <c r="AT970" i="6"/>
  <c r="AO971" i="6"/>
  <c r="AP971" i="6"/>
  <c r="AQ971" i="6"/>
  <c r="AS971" i="6"/>
  <c r="AT971" i="6"/>
  <c r="AO972" i="6"/>
  <c r="AP972" i="6"/>
  <c r="AQ972" i="6"/>
  <c r="AS972" i="6"/>
  <c r="AT972" i="6"/>
  <c r="AO973" i="6"/>
  <c r="AP973" i="6"/>
  <c r="AQ973" i="6"/>
  <c r="AS973" i="6"/>
  <c r="AT973" i="6"/>
  <c r="AO974" i="6"/>
  <c r="AP974" i="6"/>
  <c r="AQ974" i="6"/>
  <c r="AS974" i="6"/>
  <c r="AT974" i="6"/>
  <c r="AO975" i="6"/>
  <c r="AP975" i="6"/>
  <c r="AQ975" i="6"/>
  <c r="AS975" i="6"/>
  <c r="AT975" i="6"/>
  <c r="AO976" i="6"/>
  <c r="AP976" i="6"/>
  <c r="AQ976" i="6"/>
  <c r="AS976" i="6"/>
  <c r="AT976" i="6"/>
  <c r="AO977" i="6"/>
  <c r="AP977" i="6"/>
  <c r="AQ977" i="6"/>
  <c r="AS977" i="6"/>
  <c r="AT977" i="6"/>
  <c r="AO978" i="6"/>
  <c r="AP978" i="6"/>
  <c r="AQ978" i="6"/>
  <c r="AS978" i="6"/>
  <c r="AT978" i="6"/>
  <c r="AO979" i="6"/>
  <c r="AP979" i="6"/>
  <c r="AQ979" i="6"/>
  <c r="AS979" i="6"/>
  <c r="AT979" i="6"/>
  <c r="AO980" i="6"/>
  <c r="AP980" i="6"/>
  <c r="AQ980" i="6"/>
  <c r="AS980" i="6"/>
  <c r="AT980" i="6"/>
  <c r="AO981" i="6"/>
  <c r="AP981" i="6"/>
  <c r="AQ981" i="6"/>
  <c r="AS981" i="6"/>
  <c r="AT981" i="6"/>
  <c r="AO982" i="6"/>
  <c r="AP982" i="6"/>
  <c r="AQ982" i="6"/>
  <c r="AS982" i="6"/>
  <c r="AT982" i="6"/>
  <c r="AO983" i="6"/>
  <c r="AP983" i="6"/>
  <c r="AQ983" i="6"/>
  <c r="AS983" i="6"/>
  <c r="AT983" i="6"/>
  <c r="AO984" i="6"/>
  <c r="AP984" i="6"/>
  <c r="AQ984" i="6"/>
  <c r="AS984" i="6"/>
  <c r="AT984" i="6"/>
  <c r="AO985" i="6"/>
  <c r="AP985" i="6"/>
  <c r="AQ985" i="6"/>
  <c r="AS985" i="6"/>
  <c r="AT985" i="6"/>
  <c r="AO986" i="6"/>
  <c r="AP986" i="6"/>
  <c r="AQ986" i="6"/>
  <c r="AS986" i="6"/>
  <c r="AT986" i="6"/>
  <c r="AO987" i="6"/>
  <c r="AP987" i="6"/>
  <c r="AQ987" i="6"/>
  <c r="AS987" i="6"/>
  <c r="AT987" i="6"/>
  <c r="AO988" i="6"/>
  <c r="AP988" i="6"/>
  <c r="AQ988" i="6"/>
  <c r="AS988" i="6"/>
  <c r="AT988" i="6"/>
  <c r="AO989" i="6"/>
  <c r="AP989" i="6"/>
  <c r="AQ989" i="6"/>
  <c r="AS989" i="6"/>
  <c r="AT989" i="6"/>
  <c r="AO990" i="6"/>
  <c r="AP990" i="6"/>
  <c r="AQ990" i="6"/>
  <c r="AS990" i="6"/>
  <c r="AT990" i="6"/>
  <c r="AO991" i="6"/>
  <c r="AP991" i="6"/>
  <c r="AQ991" i="6"/>
  <c r="AS991" i="6"/>
  <c r="AT991" i="6"/>
  <c r="AO992" i="6"/>
  <c r="AP992" i="6"/>
  <c r="AQ992" i="6"/>
  <c r="AS992" i="6"/>
  <c r="AT992" i="6"/>
  <c r="AO993" i="6"/>
  <c r="AP993" i="6"/>
  <c r="AQ993" i="6"/>
  <c r="AS993" i="6"/>
  <c r="AT993" i="6"/>
  <c r="AO994" i="6"/>
  <c r="AP994" i="6"/>
  <c r="AQ994" i="6"/>
  <c r="AS994" i="6"/>
  <c r="AT994" i="6"/>
  <c r="AO995" i="6"/>
  <c r="AP995" i="6"/>
  <c r="AQ995" i="6"/>
  <c r="AS995" i="6"/>
  <c r="AT995" i="6"/>
  <c r="AO996" i="6"/>
  <c r="AP996" i="6"/>
  <c r="AQ996" i="6"/>
  <c r="AS996" i="6"/>
  <c r="AT996" i="6"/>
  <c r="AO997" i="6"/>
  <c r="AP997" i="6"/>
  <c r="AQ997" i="6"/>
  <c r="AS997" i="6"/>
  <c r="AT997" i="6"/>
  <c r="AO998" i="6"/>
  <c r="AP998" i="6"/>
  <c r="AQ998" i="6"/>
  <c r="AS998" i="6"/>
  <c r="AT998" i="6"/>
  <c r="AO999" i="6"/>
  <c r="AP999" i="6"/>
  <c r="AQ999" i="6"/>
  <c r="AS999" i="6"/>
  <c r="AT999" i="6"/>
  <c r="AO1000" i="6"/>
  <c r="AP1000" i="6"/>
  <c r="AQ1000" i="6"/>
  <c r="AS1000" i="6"/>
  <c r="AT1000" i="6"/>
  <c r="AO1001" i="6"/>
  <c r="AP1001" i="6"/>
  <c r="AQ1001" i="6"/>
  <c r="AS1001" i="6"/>
  <c r="AT1001" i="6"/>
  <c r="AO1002" i="6"/>
  <c r="AP1002" i="6"/>
  <c r="AQ1002" i="6"/>
  <c r="AS1002" i="6"/>
  <c r="AT1002" i="6"/>
  <c r="AO1003" i="6"/>
  <c r="AP1003" i="6"/>
  <c r="AQ1003" i="6"/>
  <c r="AS1003" i="6"/>
  <c r="AT1003" i="6"/>
  <c r="AO1004" i="6"/>
  <c r="AP1004" i="6"/>
  <c r="AQ1004" i="6"/>
  <c r="AS1004" i="6"/>
  <c r="AT1004" i="6"/>
  <c r="AO1005" i="6"/>
  <c r="AP1005" i="6"/>
  <c r="AQ1005" i="6"/>
  <c r="AS1005" i="6"/>
  <c r="AT1005" i="6"/>
  <c r="AO1006" i="6"/>
  <c r="AP1006" i="6"/>
  <c r="AQ1006" i="6"/>
  <c r="AS1006" i="6"/>
  <c r="AT1006" i="6"/>
  <c r="AO1007" i="6"/>
  <c r="AP1007" i="6"/>
  <c r="AQ1007" i="6"/>
  <c r="AS1007" i="6"/>
  <c r="AT1007" i="6"/>
  <c r="AO1008" i="6"/>
  <c r="AP1008" i="6"/>
  <c r="AQ1008" i="6"/>
  <c r="AS1008" i="6"/>
  <c r="AT1008" i="6"/>
  <c r="AO1009" i="6"/>
  <c r="AP1009" i="6"/>
  <c r="AQ1009" i="6"/>
  <c r="AS1009" i="6"/>
  <c r="AT1009" i="6"/>
  <c r="AO1010" i="6"/>
  <c r="AP1010" i="6"/>
  <c r="AQ1010" i="6"/>
  <c r="AS1010" i="6"/>
  <c r="AT1010" i="6"/>
  <c r="AO1011" i="6"/>
  <c r="AP1011" i="6"/>
  <c r="AQ1011" i="6"/>
  <c r="AS1011" i="6"/>
  <c r="AT1011" i="6"/>
  <c r="AO1012" i="6"/>
  <c r="AP1012" i="6"/>
  <c r="AQ1012" i="6"/>
  <c r="AS1012" i="6"/>
  <c r="AT1012" i="6"/>
  <c r="AO1013" i="6"/>
  <c r="AP1013" i="6"/>
  <c r="AQ1013" i="6"/>
  <c r="AS1013" i="6"/>
  <c r="AT1013" i="6"/>
  <c r="AO1014" i="6"/>
  <c r="AP1014" i="6"/>
  <c r="AQ1014" i="6"/>
  <c r="AS1014" i="6"/>
  <c r="AT1014" i="6"/>
  <c r="AO1015" i="6"/>
  <c r="AP1015" i="6"/>
  <c r="AQ1015" i="6"/>
  <c r="AS1015" i="6"/>
  <c r="AT1015" i="6"/>
  <c r="AO1016" i="6"/>
  <c r="AP1016" i="6"/>
  <c r="AQ1016" i="6"/>
  <c r="AS1016" i="6"/>
  <c r="AT1016" i="6"/>
  <c r="AO1017" i="6"/>
  <c r="AP1017" i="6"/>
  <c r="AQ1017" i="6"/>
  <c r="AS1017" i="6"/>
  <c r="AT1017" i="6"/>
  <c r="AO1018" i="6"/>
  <c r="AP1018" i="6"/>
  <c r="AQ1018" i="6"/>
  <c r="AS1018" i="6"/>
  <c r="AT1018" i="6"/>
  <c r="AO1019" i="6"/>
  <c r="AP1019" i="6"/>
  <c r="AQ1019" i="6"/>
  <c r="AS1019" i="6"/>
  <c r="AT1019" i="6"/>
  <c r="AO1020" i="6"/>
  <c r="AP1020" i="6"/>
  <c r="AQ1020" i="6"/>
  <c r="AS1020" i="6"/>
  <c r="AT1020" i="6"/>
  <c r="AO1021" i="6"/>
  <c r="AP1021" i="6"/>
  <c r="AQ1021" i="6"/>
  <c r="AS1021" i="6"/>
  <c r="AT1021" i="6"/>
  <c r="AO1022" i="6"/>
  <c r="AP1022" i="6"/>
  <c r="AQ1022" i="6"/>
  <c r="AS1022" i="6"/>
  <c r="AT1022" i="6"/>
  <c r="AO1023" i="6"/>
  <c r="AP1023" i="6"/>
  <c r="AQ1023" i="6"/>
  <c r="AS1023" i="6"/>
  <c r="AT1023" i="6"/>
  <c r="AO1024" i="6"/>
  <c r="AP1024" i="6"/>
  <c r="AQ1024" i="6"/>
  <c r="AS1024" i="6"/>
  <c r="AT1024" i="6"/>
  <c r="AO1025" i="6"/>
  <c r="AP1025" i="6"/>
  <c r="AQ1025" i="6"/>
  <c r="AS1025" i="6"/>
  <c r="AT1025" i="6"/>
  <c r="AO1026" i="6"/>
  <c r="AP1026" i="6"/>
  <c r="AQ1026" i="6"/>
  <c r="AS1026" i="6"/>
  <c r="AT1026" i="6"/>
  <c r="AO1027" i="6"/>
  <c r="AP1027" i="6"/>
  <c r="AQ1027" i="6"/>
  <c r="AS1027" i="6"/>
  <c r="AT1027" i="6"/>
  <c r="AO1028" i="6"/>
  <c r="AP1028" i="6"/>
  <c r="AQ1028" i="6"/>
  <c r="AS1028" i="6"/>
  <c r="AT1028" i="6"/>
  <c r="AO1029" i="6"/>
  <c r="AP1029" i="6"/>
  <c r="AQ1029" i="6"/>
  <c r="AS1029" i="6"/>
  <c r="AT1029" i="6"/>
  <c r="AO1030" i="6"/>
  <c r="AP1030" i="6"/>
  <c r="AQ1030" i="6"/>
  <c r="AS1030" i="6"/>
  <c r="AT1030" i="6"/>
  <c r="AO1031" i="6"/>
  <c r="AP1031" i="6"/>
  <c r="AQ1031" i="6"/>
  <c r="AS1031" i="6"/>
  <c r="AT1031" i="6"/>
  <c r="AO1032" i="6"/>
  <c r="AP1032" i="6"/>
  <c r="AQ1032" i="6"/>
  <c r="AS1032" i="6"/>
  <c r="AT1032" i="6"/>
  <c r="AO1033" i="6"/>
  <c r="AP1033" i="6"/>
  <c r="AQ1033" i="6"/>
  <c r="AS1033" i="6"/>
  <c r="AT1033" i="6"/>
  <c r="AO1034" i="6"/>
  <c r="AP1034" i="6"/>
  <c r="AQ1034" i="6"/>
  <c r="AS1034" i="6"/>
  <c r="AT1034" i="6"/>
  <c r="AO1035" i="6"/>
  <c r="AP1035" i="6"/>
  <c r="AQ1035" i="6"/>
  <c r="AS1035" i="6"/>
  <c r="AT1035" i="6"/>
  <c r="AO1036" i="6"/>
  <c r="AP1036" i="6"/>
  <c r="AQ1036" i="6"/>
  <c r="AS1036" i="6"/>
  <c r="AT1036" i="6"/>
  <c r="AO1037" i="6"/>
  <c r="AP1037" i="6"/>
  <c r="AQ1037" i="6"/>
  <c r="AS1037" i="6"/>
  <c r="AT1037" i="6"/>
  <c r="AO1038" i="6"/>
  <c r="AP1038" i="6"/>
  <c r="AQ1038" i="6"/>
  <c r="AS1038" i="6"/>
  <c r="AT1038" i="6"/>
  <c r="AO1039" i="6"/>
  <c r="AP1039" i="6"/>
  <c r="AQ1039" i="6"/>
  <c r="AS1039" i="6"/>
  <c r="AT1039" i="6"/>
  <c r="AO1040" i="6"/>
  <c r="AP1040" i="6"/>
  <c r="AQ1040" i="6"/>
  <c r="AS1040" i="6"/>
  <c r="AT1040" i="6"/>
  <c r="AO1041" i="6"/>
  <c r="AP1041" i="6"/>
  <c r="AQ1041" i="6"/>
  <c r="AS1041" i="6"/>
  <c r="AT1041" i="6"/>
  <c r="AO1042" i="6"/>
  <c r="AP1042" i="6"/>
  <c r="AQ1042" i="6"/>
  <c r="AS1042" i="6"/>
  <c r="AT1042" i="6"/>
  <c r="AO1043" i="6"/>
  <c r="AP1043" i="6"/>
  <c r="AQ1043" i="6"/>
  <c r="AS1043" i="6"/>
  <c r="AT1043" i="6"/>
  <c r="AO1044" i="6"/>
  <c r="AP1044" i="6"/>
  <c r="AQ1044" i="6"/>
  <c r="AS1044" i="6"/>
  <c r="AT1044" i="6"/>
  <c r="AO1045" i="6"/>
  <c r="AP1045" i="6"/>
  <c r="AQ1045" i="6"/>
  <c r="AS1045" i="6"/>
  <c r="AT1045" i="6"/>
  <c r="AO1046" i="6"/>
  <c r="AP1046" i="6"/>
  <c r="AQ1046" i="6"/>
  <c r="AS1046" i="6"/>
  <c r="AT1046" i="6"/>
  <c r="AO1047" i="6"/>
  <c r="AP1047" i="6"/>
  <c r="AQ1047" i="6"/>
  <c r="AS1047" i="6"/>
  <c r="AT1047" i="6"/>
  <c r="AO1048" i="6"/>
  <c r="AP1048" i="6"/>
  <c r="AQ1048" i="6"/>
  <c r="AS1048" i="6"/>
  <c r="AT1048" i="6"/>
  <c r="AO1049" i="6"/>
  <c r="AP1049" i="6"/>
  <c r="AQ1049" i="6"/>
  <c r="AS1049" i="6"/>
  <c r="AT1049" i="6"/>
  <c r="AO1050" i="6"/>
  <c r="AP1050" i="6"/>
  <c r="AQ1050" i="6"/>
  <c r="AS1050" i="6"/>
  <c r="AT1050" i="6"/>
  <c r="AO1051" i="6"/>
  <c r="AP1051" i="6"/>
  <c r="AQ1051" i="6"/>
  <c r="AS1051" i="6"/>
  <c r="AT1051" i="6"/>
  <c r="AO1052" i="6"/>
  <c r="AP1052" i="6"/>
  <c r="AQ1052" i="6"/>
  <c r="AS1052" i="6"/>
  <c r="AT1052" i="6"/>
  <c r="AO1053" i="6"/>
  <c r="AP1053" i="6"/>
  <c r="AQ1053" i="6"/>
  <c r="AS1053" i="6"/>
  <c r="AT1053" i="6"/>
  <c r="AO1054" i="6"/>
  <c r="AP1054" i="6"/>
  <c r="AQ1054" i="6"/>
  <c r="AS1054" i="6"/>
  <c r="AT1054" i="6"/>
  <c r="AO1055" i="6"/>
  <c r="AP1055" i="6"/>
  <c r="AQ1055" i="6"/>
  <c r="AS1055" i="6"/>
  <c r="AT1055" i="6"/>
  <c r="AO1056" i="6"/>
  <c r="AP1056" i="6"/>
  <c r="AQ1056" i="6"/>
  <c r="AS1056" i="6"/>
  <c r="AT1056" i="6"/>
  <c r="AO1057" i="6"/>
  <c r="AP1057" i="6"/>
  <c r="AQ1057" i="6"/>
  <c r="AS1057" i="6"/>
  <c r="AT1057" i="6"/>
  <c r="AO1058" i="6"/>
  <c r="AP1058" i="6"/>
  <c r="AQ1058" i="6"/>
  <c r="AS1058" i="6"/>
  <c r="AT1058" i="6"/>
  <c r="AO1059" i="6"/>
  <c r="AP1059" i="6"/>
  <c r="AQ1059" i="6"/>
  <c r="AS1059" i="6"/>
  <c r="AT1059" i="6"/>
  <c r="AO1060" i="6"/>
  <c r="AP1060" i="6"/>
  <c r="AQ1060" i="6"/>
  <c r="AS1060" i="6"/>
  <c r="AT1060" i="6"/>
  <c r="AO1061" i="6"/>
  <c r="AP1061" i="6"/>
  <c r="AQ1061" i="6"/>
  <c r="AS1061" i="6"/>
  <c r="AT1061" i="6"/>
  <c r="AO1062" i="6"/>
  <c r="AP1062" i="6"/>
  <c r="AQ1062" i="6"/>
  <c r="AS1062" i="6"/>
  <c r="AT1062" i="6"/>
  <c r="AO1063" i="6"/>
  <c r="AP1063" i="6"/>
  <c r="AQ1063" i="6"/>
  <c r="AS1063" i="6"/>
  <c r="AT1063" i="6"/>
  <c r="AO1064" i="6"/>
  <c r="AP1064" i="6"/>
  <c r="AQ1064" i="6"/>
  <c r="AS1064" i="6"/>
  <c r="AT1064" i="6"/>
  <c r="AO1065" i="6"/>
  <c r="AP1065" i="6"/>
  <c r="AQ1065" i="6"/>
  <c r="AS1065" i="6"/>
  <c r="AT1065" i="6"/>
  <c r="AO1066" i="6"/>
  <c r="AP1066" i="6"/>
  <c r="AQ1066" i="6"/>
  <c r="AS1066" i="6"/>
  <c r="AT1066" i="6"/>
  <c r="AO1067" i="6"/>
  <c r="AP1067" i="6"/>
  <c r="AQ1067" i="6"/>
  <c r="AS1067" i="6"/>
  <c r="AT1067" i="6"/>
  <c r="AO1068" i="6"/>
  <c r="AP1068" i="6"/>
  <c r="AQ1068" i="6"/>
  <c r="AS1068" i="6"/>
  <c r="AT1068" i="6"/>
  <c r="AO1069" i="6"/>
  <c r="AP1069" i="6"/>
  <c r="AQ1069" i="6"/>
  <c r="AS1069" i="6"/>
  <c r="AT1069" i="6"/>
  <c r="AO1070" i="6"/>
  <c r="AP1070" i="6"/>
  <c r="AQ1070" i="6"/>
  <c r="AS1070" i="6"/>
  <c r="AT1070" i="6"/>
  <c r="AO1071" i="6"/>
  <c r="AP1071" i="6"/>
  <c r="AQ1071" i="6"/>
  <c r="AS1071" i="6"/>
  <c r="AT1071" i="6"/>
  <c r="AO1072" i="6"/>
  <c r="AP1072" i="6"/>
  <c r="AQ1072" i="6"/>
  <c r="AS1072" i="6"/>
  <c r="AT1072" i="6"/>
  <c r="AO1073" i="6"/>
  <c r="AP1073" i="6"/>
  <c r="AQ1073" i="6"/>
  <c r="AS1073" i="6"/>
  <c r="AT1073" i="6"/>
  <c r="AO1074" i="6"/>
  <c r="AP1074" i="6"/>
  <c r="AQ1074" i="6"/>
  <c r="AS1074" i="6"/>
  <c r="AT1074" i="6"/>
  <c r="AO1075" i="6"/>
  <c r="AP1075" i="6"/>
  <c r="AQ1075" i="6"/>
  <c r="AS1075" i="6"/>
  <c r="AT1075" i="6"/>
  <c r="AO1076" i="6"/>
  <c r="AP1076" i="6"/>
  <c r="AQ1076" i="6"/>
  <c r="AS1076" i="6"/>
  <c r="AT1076" i="6"/>
  <c r="AO1077" i="6"/>
  <c r="AP1077" i="6"/>
  <c r="AQ1077" i="6"/>
  <c r="AS1077" i="6"/>
  <c r="AT1077" i="6"/>
  <c r="AO1078" i="6"/>
  <c r="AP1078" i="6"/>
  <c r="AQ1078" i="6"/>
  <c r="AS1078" i="6"/>
  <c r="AT1078" i="6"/>
  <c r="AO1079" i="6"/>
  <c r="AP1079" i="6"/>
  <c r="AQ1079" i="6"/>
  <c r="AS1079" i="6"/>
  <c r="AT1079" i="6"/>
  <c r="AO1080" i="6"/>
  <c r="AP1080" i="6"/>
  <c r="AQ1080" i="6"/>
  <c r="AS1080" i="6"/>
  <c r="AT1080" i="6"/>
  <c r="AO1081" i="6"/>
  <c r="AP1081" i="6"/>
  <c r="AQ1081" i="6"/>
  <c r="AS1081" i="6"/>
  <c r="AT1081" i="6"/>
  <c r="AO1082" i="6"/>
  <c r="AP1082" i="6"/>
  <c r="AQ1082" i="6"/>
  <c r="AS1082" i="6"/>
  <c r="AT1082" i="6"/>
  <c r="AO1083" i="6"/>
  <c r="AP1083" i="6"/>
  <c r="AQ1083" i="6"/>
  <c r="AS1083" i="6"/>
  <c r="AT1083" i="6"/>
  <c r="AO1084" i="6"/>
  <c r="AP1084" i="6"/>
  <c r="AQ1084" i="6"/>
  <c r="AS1084" i="6"/>
  <c r="AT1084" i="6"/>
  <c r="AO1085" i="6"/>
  <c r="AP1085" i="6"/>
  <c r="AQ1085" i="6"/>
  <c r="AS1085" i="6"/>
  <c r="AT1085" i="6"/>
  <c r="AO1086" i="6"/>
  <c r="AP1086" i="6"/>
  <c r="AQ1086" i="6"/>
  <c r="AS1086" i="6"/>
  <c r="AT1086" i="6"/>
  <c r="AO1087" i="6"/>
  <c r="AP1087" i="6"/>
  <c r="AQ1087" i="6"/>
  <c r="AS1087" i="6"/>
  <c r="AT1087" i="6"/>
  <c r="AO1088" i="6"/>
  <c r="AP1088" i="6"/>
  <c r="AQ1088" i="6"/>
  <c r="AS1088" i="6"/>
  <c r="AT1088" i="6"/>
  <c r="AO1089" i="6"/>
  <c r="AP1089" i="6"/>
  <c r="AQ1089" i="6"/>
  <c r="AS1089" i="6"/>
  <c r="AT1089" i="6"/>
  <c r="AO1090" i="6"/>
  <c r="AP1090" i="6"/>
  <c r="AQ1090" i="6"/>
  <c r="AS1090" i="6"/>
  <c r="AT1090" i="6"/>
  <c r="AO1091" i="6"/>
  <c r="AP1091" i="6"/>
  <c r="AQ1091" i="6"/>
  <c r="AS1091" i="6"/>
  <c r="AT1091" i="6"/>
  <c r="AO1092" i="6"/>
  <c r="AP1092" i="6"/>
  <c r="AQ1092" i="6"/>
  <c r="AS1092" i="6"/>
  <c r="AT1092" i="6"/>
  <c r="AO1093" i="6"/>
  <c r="AP1093" i="6"/>
  <c r="AQ1093" i="6"/>
  <c r="AS1093" i="6"/>
  <c r="AT1093" i="6"/>
  <c r="AO1094" i="6"/>
  <c r="AP1094" i="6"/>
  <c r="AQ1094" i="6"/>
  <c r="AS1094" i="6"/>
  <c r="AT1094" i="6"/>
  <c r="AO1095" i="6"/>
  <c r="AP1095" i="6"/>
  <c r="AQ1095" i="6"/>
  <c r="AS1095" i="6"/>
  <c r="AT1095" i="6"/>
  <c r="AO1096" i="6"/>
  <c r="AP1096" i="6"/>
  <c r="AQ1096" i="6"/>
  <c r="AS1096" i="6"/>
  <c r="AT1096" i="6"/>
  <c r="AO1097" i="6"/>
  <c r="AP1097" i="6"/>
  <c r="AQ1097" i="6"/>
  <c r="AS1097" i="6"/>
  <c r="AT1097" i="6"/>
  <c r="AO1098" i="6"/>
  <c r="AP1098" i="6"/>
  <c r="AQ1098" i="6"/>
  <c r="AS1098" i="6"/>
  <c r="AT1098" i="6"/>
  <c r="AO1099" i="6"/>
  <c r="AP1099" i="6"/>
  <c r="AQ1099" i="6"/>
  <c r="AS1099" i="6"/>
  <c r="AT1099" i="6"/>
  <c r="AO1100" i="6"/>
  <c r="AP1100" i="6"/>
  <c r="AQ1100" i="6"/>
  <c r="AS1100" i="6"/>
  <c r="AT1100" i="6"/>
  <c r="AO1101" i="6"/>
  <c r="AP1101" i="6"/>
  <c r="AQ1101" i="6"/>
  <c r="AS1101" i="6"/>
  <c r="AT1101" i="6"/>
  <c r="AO1102" i="6"/>
  <c r="AP1102" i="6"/>
  <c r="AQ1102" i="6"/>
  <c r="AS1102" i="6"/>
  <c r="AT1102" i="6"/>
  <c r="AO1103" i="6"/>
  <c r="AP1103" i="6"/>
  <c r="AQ1103" i="6"/>
  <c r="AS1103" i="6"/>
  <c r="AT1103" i="6"/>
  <c r="AO1104" i="6"/>
  <c r="AP1104" i="6"/>
  <c r="AQ1104" i="6"/>
  <c r="AS1104" i="6"/>
  <c r="AT1104" i="6"/>
  <c r="AO1105" i="6"/>
  <c r="AP1105" i="6"/>
  <c r="AQ1105" i="6"/>
  <c r="AS1105" i="6"/>
  <c r="AT1105" i="6"/>
  <c r="AO1106" i="6"/>
  <c r="AP1106" i="6"/>
  <c r="AQ1106" i="6"/>
  <c r="AS1106" i="6"/>
  <c r="AT1106" i="6"/>
  <c r="AO1107" i="6"/>
  <c r="AP1107" i="6"/>
  <c r="AQ1107" i="6"/>
  <c r="AS1107" i="6"/>
  <c r="AT1107" i="6"/>
  <c r="AO1108" i="6"/>
  <c r="AP1108" i="6"/>
  <c r="AQ1108" i="6"/>
  <c r="AS1108" i="6"/>
  <c r="AT1108" i="6"/>
  <c r="AO1109" i="6"/>
  <c r="AP1109" i="6"/>
  <c r="AQ1109" i="6"/>
  <c r="AS1109" i="6"/>
  <c r="AT1109" i="6"/>
  <c r="AO1110" i="6"/>
  <c r="AP1110" i="6"/>
  <c r="AQ1110" i="6"/>
  <c r="AS1110" i="6"/>
  <c r="AT1110" i="6"/>
  <c r="AO1111" i="6"/>
  <c r="AP1111" i="6"/>
  <c r="AQ1111" i="6"/>
  <c r="AS1111" i="6"/>
  <c r="AT1111" i="6"/>
  <c r="AO1112" i="6"/>
  <c r="AP1112" i="6"/>
  <c r="AQ1112" i="6"/>
  <c r="AS1112" i="6"/>
  <c r="AT1112" i="6"/>
  <c r="AO1113" i="6"/>
  <c r="AP1113" i="6"/>
  <c r="AQ1113" i="6"/>
  <c r="AS1113" i="6"/>
  <c r="AT1113" i="6"/>
  <c r="AO1114" i="6"/>
  <c r="AP1114" i="6"/>
  <c r="AQ1114" i="6"/>
  <c r="AS1114" i="6"/>
  <c r="AT1114" i="6"/>
  <c r="AO1115" i="6"/>
  <c r="AP1115" i="6"/>
  <c r="AQ1115" i="6"/>
  <c r="AS1115" i="6"/>
  <c r="AT1115" i="6"/>
  <c r="AO1116" i="6"/>
  <c r="AP1116" i="6"/>
  <c r="AQ1116" i="6"/>
  <c r="AS1116" i="6"/>
  <c r="AT1116" i="6"/>
  <c r="AO1117" i="6"/>
  <c r="AP1117" i="6"/>
  <c r="AQ1117" i="6"/>
  <c r="AS1117" i="6"/>
  <c r="AT1117" i="6"/>
  <c r="AO1118" i="6"/>
  <c r="AP1118" i="6"/>
  <c r="AQ1118" i="6"/>
  <c r="AS1118" i="6"/>
  <c r="AT1118" i="6"/>
  <c r="AO1119" i="6"/>
  <c r="AP1119" i="6"/>
  <c r="AQ1119" i="6"/>
  <c r="AS1119" i="6"/>
  <c r="AT1119" i="6"/>
  <c r="AO1120" i="6"/>
  <c r="AP1120" i="6"/>
  <c r="AQ1120" i="6"/>
  <c r="AS1120" i="6"/>
  <c r="AT1120" i="6"/>
  <c r="AO1121" i="6"/>
  <c r="AP1121" i="6"/>
  <c r="AQ1121" i="6"/>
  <c r="AS1121" i="6"/>
  <c r="AT1121" i="6"/>
  <c r="AO1122" i="6"/>
  <c r="AP1122" i="6"/>
  <c r="AQ1122" i="6"/>
  <c r="AS1122" i="6"/>
  <c r="AT1122" i="6"/>
  <c r="AO1123" i="6"/>
  <c r="AP1123" i="6"/>
  <c r="AQ1123" i="6"/>
  <c r="AS1123" i="6"/>
  <c r="AT1123" i="6"/>
  <c r="AO1124" i="6"/>
  <c r="AP1124" i="6"/>
  <c r="AQ1124" i="6"/>
  <c r="AS1124" i="6"/>
  <c r="AT1124" i="6"/>
  <c r="AO1125" i="6"/>
  <c r="AP1125" i="6"/>
  <c r="AQ1125" i="6"/>
  <c r="AS1125" i="6"/>
  <c r="AT1125" i="6"/>
  <c r="AO1126" i="6"/>
  <c r="AP1126" i="6"/>
  <c r="AQ1126" i="6"/>
  <c r="AS1126" i="6"/>
  <c r="AT1126" i="6"/>
  <c r="AO1127" i="6"/>
  <c r="AP1127" i="6"/>
  <c r="AQ1127" i="6"/>
  <c r="AS1127" i="6"/>
  <c r="AT1127" i="6"/>
  <c r="AO1128" i="6"/>
  <c r="AP1128" i="6"/>
  <c r="AQ1128" i="6"/>
  <c r="AS1128" i="6"/>
  <c r="AT1128" i="6"/>
  <c r="AO1129" i="6"/>
  <c r="AP1129" i="6"/>
  <c r="AQ1129" i="6"/>
  <c r="AS1129" i="6"/>
  <c r="AT1129" i="6"/>
  <c r="AO1130" i="6"/>
  <c r="AP1130" i="6"/>
  <c r="AQ1130" i="6"/>
  <c r="AS1130" i="6"/>
  <c r="AT1130" i="6"/>
  <c r="AO1131" i="6"/>
  <c r="AP1131" i="6"/>
  <c r="AQ1131" i="6"/>
  <c r="AS1131" i="6"/>
  <c r="AT1131" i="6"/>
  <c r="AO1132" i="6"/>
  <c r="AP1132" i="6"/>
  <c r="AQ1132" i="6"/>
  <c r="AS1132" i="6"/>
  <c r="AT1132" i="6"/>
  <c r="AO1133" i="6"/>
  <c r="AP1133" i="6"/>
  <c r="AQ1133" i="6"/>
  <c r="AS1133" i="6"/>
  <c r="AT1133" i="6"/>
  <c r="AO1134" i="6"/>
  <c r="AP1134" i="6"/>
  <c r="AQ1134" i="6"/>
  <c r="AS1134" i="6"/>
  <c r="AT1134" i="6"/>
  <c r="AO1135" i="6"/>
  <c r="AP1135" i="6"/>
  <c r="AQ1135" i="6"/>
  <c r="AS1135" i="6"/>
  <c r="AT1135" i="6"/>
  <c r="AO1136" i="6"/>
  <c r="AP1136" i="6"/>
  <c r="AQ1136" i="6"/>
  <c r="AS1136" i="6"/>
  <c r="AT1136" i="6"/>
  <c r="AO1137" i="6"/>
  <c r="AP1137" i="6"/>
  <c r="AQ1137" i="6"/>
  <c r="AS1137" i="6"/>
  <c r="AT1137" i="6"/>
  <c r="AO1138" i="6"/>
  <c r="AP1138" i="6"/>
  <c r="AQ1138" i="6"/>
  <c r="AS1138" i="6"/>
  <c r="AT1138" i="6"/>
  <c r="AO1139" i="6"/>
  <c r="AP1139" i="6"/>
  <c r="AQ1139" i="6"/>
  <c r="AS1139" i="6"/>
  <c r="AT1139" i="6"/>
  <c r="AO1140" i="6"/>
  <c r="AP1140" i="6"/>
  <c r="AQ1140" i="6"/>
  <c r="AS1140" i="6"/>
  <c r="AT1140" i="6"/>
  <c r="AO1141" i="6"/>
  <c r="AP1141" i="6"/>
  <c r="AQ1141" i="6"/>
  <c r="AS1141" i="6"/>
  <c r="AT1141" i="6"/>
  <c r="AO1142" i="6"/>
  <c r="AP1142" i="6"/>
  <c r="AQ1142" i="6"/>
  <c r="AS1142" i="6"/>
  <c r="AT1142" i="6"/>
  <c r="AO1143" i="6"/>
  <c r="AP1143" i="6"/>
  <c r="AQ1143" i="6"/>
  <c r="AS1143" i="6"/>
  <c r="AT1143" i="6"/>
  <c r="AO1144" i="6"/>
  <c r="AP1144" i="6"/>
  <c r="AQ1144" i="6"/>
  <c r="AS1144" i="6"/>
  <c r="AT1144" i="6"/>
  <c r="AO1145" i="6"/>
  <c r="AP1145" i="6"/>
  <c r="AQ1145" i="6"/>
  <c r="AS1145" i="6"/>
  <c r="AT1145" i="6"/>
  <c r="AO1146" i="6"/>
  <c r="AP1146" i="6"/>
  <c r="AQ1146" i="6"/>
  <c r="AS1146" i="6"/>
  <c r="AT1146" i="6"/>
  <c r="AO1147" i="6"/>
  <c r="AP1147" i="6"/>
  <c r="AQ1147" i="6"/>
  <c r="AS1147" i="6"/>
  <c r="AT1147" i="6"/>
  <c r="AO1148" i="6"/>
  <c r="AP1148" i="6"/>
  <c r="AQ1148" i="6"/>
  <c r="AS1148" i="6"/>
  <c r="AT1148" i="6"/>
  <c r="AO1149" i="6"/>
  <c r="AP1149" i="6"/>
  <c r="AQ1149" i="6"/>
  <c r="AS1149" i="6"/>
  <c r="AT1149" i="6"/>
  <c r="AO1150" i="6"/>
  <c r="AP1150" i="6"/>
  <c r="AQ1150" i="6"/>
  <c r="AS1150" i="6"/>
  <c r="AT1150" i="6"/>
  <c r="AO1151" i="6"/>
  <c r="AP1151" i="6"/>
  <c r="AQ1151" i="6"/>
  <c r="AS1151" i="6"/>
  <c r="AT1151" i="6"/>
  <c r="AO1152" i="6"/>
  <c r="AP1152" i="6"/>
  <c r="AQ1152" i="6"/>
  <c r="AS1152" i="6"/>
  <c r="AT1152" i="6"/>
  <c r="AO1153" i="6"/>
  <c r="AP1153" i="6"/>
  <c r="AQ1153" i="6"/>
  <c r="AS1153" i="6"/>
  <c r="AT1153" i="6"/>
  <c r="AO1154" i="6"/>
  <c r="AP1154" i="6"/>
  <c r="AQ1154" i="6"/>
  <c r="AS1154" i="6"/>
  <c r="AT1154" i="6"/>
  <c r="AO1155" i="6"/>
  <c r="AP1155" i="6"/>
  <c r="AQ1155" i="6"/>
  <c r="AS1155" i="6"/>
  <c r="AT1155" i="6"/>
  <c r="AO1156" i="6"/>
  <c r="AP1156" i="6"/>
  <c r="AQ1156" i="6"/>
  <c r="AS1156" i="6"/>
  <c r="AT1156" i="6"/>
  <c r="AO1157" i="6"/>
  <c r="AP1157" i="6"/>
  <c r="AQ1157" i="6"/>
  <c r="AS1157" i="6"/>
  <c r="AT1157" i="6"/>
  <c r="AO1158" i="6"/>
  <c r="AP1158" i="6"/>
  <c r="AQ1158" i="6"/>
  <c r="AS1158" i="6"/>
  <c r="AT1158" i="6"/>
  <c r="AO1159" i="6"/>
  <c r="AP1159" i="6"/>
  <c r="AQ1159" i="6"/>
  <c r="AS1159" i="6"/>
  <c r="AT1159" i="6"/>
  <c r="AO1160" i="6"/>
  <c r="AP1160" i="6"/>
  <c r="AQ1160" i="6"/>
  <c r="AS1160" i="6"/>
  <c r="AT1160" i="6"/>
  <c r="AO1161" i="6"/>
  <c r="AP1161" i="6"/>
  <c r="AQ1161" i="6"/>
  <c r="AS1161" i="6"/>
  <c r="AT1161" i="6"/>
  <c r="AO1162" i="6"/>
  <c r="AP1162" i="6"/>
  <c r="AQ1162" i="6"/>
  <c r="AS1162" i="6"/>
  <c r="AT1162" i="6"/>
  <c r="AO1163" i="6"/>
  <c r="AP1163" i="6"/>
  <c r="AQ1163" i="6"/>
  <c r="AS1163" i="6"/>
  <c r="AT1163" i="6"/>
  <c r="AO1164" i="6"/>
  <c r="AP1164" i="6"/>
  <c r="AQ1164" i="6"/>
  <c r="AS1164" i="6"/>
  <c r="AT1164" i="6"/>
  <c r="AO1165" i="6"/>
  <c r="AP1165" i="6"/>
  <c r="AQ1165" i="6"/>
  <c r="AS1165" i="6"/>
  <c r="AT1165" i="6"/>
  <c r="AO1166" i="6"/>
  <c r="AP1166" i="6"/>
  <c r="AQ1166" i="6"/>
  <c r="AS1166" i="6"/>
  <c r="AT1166" i="6"/>
  <c r="AO1167" i="6"/>
  <c r="AP1167" i="6"/>
  <c r="AQ1167" i="6"/>
  <c r="AS1167" i="6"/>
  <c r="AT1167" i="6"/>
  <c r="AO1168" i="6"/>
  <c r="AP1168" i="6"/>
  <c r="AQ1168" i="6"/>
  <c r="AS1168" i="6"/>
  <c r="AT1168" i="6"/>
  <c r="AO1169" i="6"/>
  <c r="AP1169" i="6"/>
  <c r="AQ1169" i="6"/>
  <c r="AS1169" i="6"/>
  <c r="AT1169" i="6"/>
  <c r="AO1170" i="6"/>
  <c r="AP1170" i="6"/>
  <c r="AQ1170" i="6"/>
  <c r="AS1170" i="6"/>
  <c r="AT1170" i="6"/>
  <c r="AO1171" i="6"/>
  <c r="AP1171" i="6"/>
  <c r="AQ1171" i="6"/>
  <c r="AS1171" i="6"/>
  <c r="AT1171" i="6"/>
  <c r="AO1172" i="6"/>
  <c r="AP1172" i="6"/>
  <c r="AQ1172" i="6"/>
  <c r="AS1172" i="6"/>
  <c r="AT1172" i="6"/>
  <c r="AO1173" i="6"/>
  <c r="AP1173" i="6"/>
  <c r="AQ1173" i="6"/>
  <c r="AS1173" i="6"/>
  <c r="AT1173" i="6"/>
  <c r="AO1174" i="6"/>
  <c r="AP1174" i="6"/>
  <c r="AQ1174" i="6"/>
  <c r="AS1174" i="6"/>
  <c r="AT1174" i="6"/>
  <c r="AO1175" i="6"/>
  <c r="AP1175" i="6"/>
  <c r="AQ1175" i="6"/>
  <c r="AS1175" i="6"/>
  <c r="AT1175" i="6"/>
  <c r="AO1176" i="6"/>
  <c r="AP1176" i="6"/>
  <c r="AQ1176" i="6"/>
  <c r="AS1176" i="6"/>
  <c r="AT1176" i="6"/>
  <c r="AO1177" i="6"/>
  <c r="AP1177" i="6"/>
  <c r="AQ1177" i="6"/>
  <c r="AS1177" i="6"/>
  <c r="AT1177" i="6"/>
  <c r="AO1178" i="6"/>
  <c r="AP1178" i="6"/>
  <c r="AQ1178" i="6"/>
  <c r="AS1178" i="6"/>
  <c r="AT1178" i="6"/>
  <c r="AO1179" i="6"/>
  <c r="AP1179" i="6"/>
  <c r="AQ1179" i="6"/>
  <c r="AS1179" i="6"/>
  <c r="AT1179" i="6"/>
  <c r="AO1180" i="6"/>
  <c r="AP1180" i="6"/>
  <c r="AQ1180" i="6"/>
  <c r="AS1180" i="6"/>
  <c r="AT1180" i="6"/>
  <c r="AO1181" i="6"/>
  <c r="AP1181" i="6"/>
  <c r="AQ1181" i="6"/>
  <c r="AS1181" i="6"/>
  <c r="AT1181" i="6"/>
  <c r="AO1182" i="6"/>
  <c r="AP1182" i="6"/>
  <c r="AQ1182" i="6"/>
  <c r="AS1182" i="6"/>
  <c r="AT1182" i="6"/>
  <c r="AO1183" i="6"/>
  <c r="AP1183" i="6"/>
  <c r="AQ1183" i="6"/>
  <c r="AS1183" i="6"/>
  <c r="AT1183" i="6"/>
  <c r="AO1184" i="6"/>
  <c r="AP1184" i="6"/>
  <c r="AQ1184" i="6"/>
  <c r="AS1184" i="6"/>
  <c r="AT1184" i="6"/>
  <c r="AO1185" i="6"/>
  <c r="AP1185" i="6"/>
  <c r="AQ1185" i="6"/>
  <c r="AS1185" i="6"/>
  <c r="AT1185" i="6"/>
  <c r="AO1186" i="6"/>
  <c r="AP1186" i="6"/>
  <c r="AQ1186" i="6"/>
  <c r="AS1186" i="6"/>
  <c r="AT1186" i="6"/>
  <c r="AO1187" i="6"/>
  <c r="AP1187" i="6"/>
  <c r="AQ1187" i="6"/>
  <c r="AS1187" i="6"/>
  <c r="AT1187" i="6"/>
  <c r="AO1188" i="6"/>
  <c r="AP1188" i="6"/>
  <c r="AQ1188" i="6"/>
  <c r="AS1188" i="6"/>
  <c r="AT1188" i="6"/>
  <c r="AO1189" i="6"/>
  <c r="AP1189" i="6"/>
  <c r="AQ1189" i="6"/>
  <c r="AS1189" i="6"/>
  <c r="AT1189" i="6"/>
  <c r="AO1190" i="6"/>
  <c r="AP1190" i="6"/>
  <c r="AQ1190" i="6"/>
  <c r="AS1190" i="6"/>
  <c r="AT1190" i="6"/>
  <c r="AO1191" i="6"/>
  <c r="AP1191" i="6"/>
  <c r="AQ1191" i="6"/>
  <c r="AS1191" i="6"/>
  <c r="AT1191" i="6"/>
  <c r="AO1192" i="6"/>
  <c r="AP1192" i="6"/>
  <c r="AQ1192" i="6"/>
  <c r="AS1192" i="6"/>
  <c r="AT1192" i="6"/>
  <c r="AO1193" i="6"/>
  <c r="AP1193" i="6"/>
  <c r="AQ1193" i="6"/>
  <c r="AS1193" i="6"/>
  <c r="AT1193" i="6"/>
  <c r="AO1194" i="6"/>
  <c r="AP1194" i="6"/>
  <c r="AQ1194" i="6"/>
  <c r="AS1194" i="6"/>
  <c r="AT1194" i="6"/>
  <c r="AO1195" i="6"/>
  <c r="AP1195" i="6"/>
  <c r="AQ1195" i="6"/>
  <c r="AS1195" i="6"/>
  <c r="AT1195" i="6"/>
  <c r="AO1196" i="6"/>
  <c r="AP1196" i="6"/>
  <c r="AQ1196" i="6"/>
  <c r="AS1196" i="6"/>
  <c r="AT1196" i="6"/>
  <c r="AO1197" i="6"/>
  <c r="AP1197" i="6"/>
  <c r="AQ1197" i="6"/>
  <c r="AS1197" i="6"/>
  <c r="AT1197" i="6"/>
  <c r="AO1198" i="6"/>
  <c r="AP1198" i="6"/>
  <c r="AQ1198" i="6"/>
  <c r="AS1198" i="6"/>
  <c r="AT1198" i="6"/>
  <c r="AO1199" i="6"/>
  <c r="AP1199" i="6"/>
  <c r="AQ1199" i="6"/>
  <c r="AS1199" i="6"/>
  <c r="AT1199" i="6"/>
  <c r="AO1200" i="6"/>
  <c r="AP1200" i="6"/>
  <c r="AQ1200" i="6"/>
  <c r="AS1200" i="6"/>
  <c r="AT1200" i="6"/>
  <c r="AO1201" i="6"/>
  <c r="AP1201" i="6"/>
  <c r="AQ1201" i="6"/>
  <c r="AS1201" i="6"/>
  <c r="AT1201" i="6"/>
  <c r="AO1202" i="6"/>
  <c r="AP1202" i="6"/>
  <c r="AQ1202" i="6"/>
  <c r="AS1202" i="6"/>
  <c r="AT1202" i="6"/>
  <c r="AO1203" i="6"/>
  <c r="AP1203" i="6"/>
  <c r="AQ1203" i="6"/>
  <c r="AS1203" i="6"/>
  <c r="AT1203" i="6"/>
  <c r="AO1204" i="6"/>
  <c r="AP1204" i="6"/>
  <c r="AQ1204" i="6"/>
  <c r="AS1204" i="6"/>
  <c r="AT1204" i="6"/>
  <c r="AO1205" i="6"/>
  <c r="AP1205" i="6"/>
  <c r="AQ1205" i="6"/>
  <c r="AS1205" i="6"/>
  <c r="AT1205" i="6"/>
  <c r="AO1206" i="6"/>
  <c r="AP1206" i="6"/>
  <c r="AQ1206" i="6"/>
  <c r="AS1206" i="6"/>
  <c r="AT1206" i="6"/>
  <c r="AO1207" i="6"/>
  <c r="AP1207" i="6"/>
  <c r="AQ1207" i="6"/>
  <c r="AS1207" i="6"/>
  <c r="AT1207" i="6"/>
  <c r="AO1208" i="6"/>
  <c r="AP1208" i="6"/>
  <c r="AQ1208" i="6"/>
  <c r="AS1208" i="6"/>
  <c r="AT1208" i="6"/>
  <c r="AO1209" i="6"/>
  <c r="AP1209" i="6"/>
  <c r="AQ1209" i="6"/>
  <c r="AS1209" i="6"/>
  <c r="AT1209" i="6"/>
  <c r="AO1210" i="6"/>
  <c r="AP1210" i="6"/>
  <c r="AQ1210" i="6"/>
  <c r="AS1210" i="6"/>
  <c r="AT1210" i="6"/>
  <c r="AO1211" i="6"/>
  <c r="AP1211" i="6"/>
  <c r="AQ1211" i="6"/>
  <c r="AS1211" i="6"/>
  <c r="AT1211" i="6"/>
  <c r="AO1212" i="6"/>
  <c r="AP1212" i="6"/>
  <c r="AQ1212" i="6"/>
  <c r="AS1212" i="6"/>
  <c r="AT1212" i="6"/>
  <c r="AO1213" i="6"/>
  <c r="AP1213" i="6"/>
  <c r="AQ1213" i="6"/>
  <c r="AS1213" i="6"/>
  <c r="AT1213" i="6"/>
  <c r="AO1214" i="6"/>
  <c r="AP1214" i="6"/>
  <c r="AQ1214" i="6"/>
  <c r="AS1214" i="6"/>
  <c r="AT1214" i="6"/>
  <c r="AO1215" i="6"/>
  <c r="AP1215" i="6"/>
  <c r="AQ1215" i="6"/>
  <c r="AS1215" i="6"/>
  <c r="AT1215" i="6"/>
  <c r="AO1216" i="6"/>
  <c r="AP1216" i="6"/>
  <c r="AQ1216" i="6"/>
  <c r="AS1216" i="6"/>
  <c r="AT1216" i="6"/>
  <c r="AO1217" i="6"/>
  <c r="AP1217" i="6"/>
  <c r="AQ1217" i="6"/>
  <c r="AS1217" i="6"/>
  <c r="AT1217" i="6"/>
  <c r="AO1218" i="6"/>
  <c r="AP1218" i="6"/>
  <c r="AQ1218" i="6"/>
  <c r="AS1218" i="6"/>
  <c r="AT1218" i="6"/>
  <c r="AO1219" i="6"/>
  <c r="AP1219" i="6"/>
  <c r="AQ1219" i="6"/>
  <c r="AS1219" i="6"/>
  <c r="AT1219" i="6"/>
  <c r="AO1220" i="6"/>
  <c r="AP1220" i="6"/>
  <c r="AQ1220" i="6"/>
  <c r="AS1220" i="6"/>
  <c r="AT1220" i="6"/>
  <c r="AO1221" i="6"/>
  <c r="AP1221" i="6"/>
  <c r="AQ1221" i="6"/>
  <c r="AS1221" i="6"/>
  <c r="AT1221" i="6"/>
  <c r="AO1222" i="6"/>
  <c r="AP1222" i="6"/>
  <c r="AQ1222" i="6"/>
  <c r="AS1222" i="6"/>
  <c r="AT1222" i="6"/>
  <c r="AO1223" i="6"/>
  <c r="AP1223" i="6"/>
  <c r="AQ1223" i="6"/>
  <c r="AS1223" i="6"/>
  <c r="AT1223" i="6"/>
  <c r="AO1224" i="6"/>
  <c r="AP1224" i="6"/>
  <c r="AQ1224" i="6"/>
  <c r="AS1224" i="6"/>
  <c r="AT1224" i="6"/>
  <c r="AO1225" i="6"/>
  <c r="AP1225" i="6"/>
  <c r="AQ1225" i="6"/>
  <c r="AS1225" i="6"/>
  <c r="AT1225" i="6"/>
  <c r="AO1226" i="6"/>
  <c r="AP1226" i="6"/>
  <c r="AQ1226" i="6"/>
  <c r="AS1226" i="6"/>
  <c r="AT1226" i="6"/>
  <c r="AO1227" i="6"/>
  <c r="AP1227" i="6"/>
  <c r="AQ1227" i="6"/>
  <c r="AS1227" i="6"/>
  <c r="AT1227" i="6"/>
  <c r="AO1228" i="6"/>
  <c r="AP1228" i="6"/>
  <c r="AQ1228" i="6"/>
  <c r="AS1228" i="6"/>
  <c r="AT1228" i="6"/>
  <c r="AO1229" i="6"/>
  <c r="AP1229" i="6"/>
  <c r="AQ1229" i="6"/>
  <c r="AS1229" i="6"/>
  <c r="AT1229" i="6"/>
  <c r="AO1230" i="6"/>
  <c r="AP1230" i="6"/>
  <c r="AQ1230" i="6"/>
  <c r="AS1230" i="6"/>
  <c r="AT1230" i="6"/>
  <c r="AO1231" i="6"/>
  <c r="AP1231" i="6"/>
  <c r="AQ1231" i="6"/>
  <c r="AS1231" i="6"/>
  <c r="AT1231" i="6"/>
  <c r="AO1232" i="6"/>
  <c r="AP1232" i="6"/>
  <c r="AQ1232" i="6"/>
  <c r="AS1232" i="6"/>
  <c r="AT1232" i="6"/>
  <c r="AO1233" i="6"/>
  <c r="AP1233" i="6"/>
  <c r="AQ1233" i="6"/>
  <c r="AS1233" i="6"/>
  <c r="AT1233" i="6"/>
  <c r="AO1234" i="6"/>
  <c r="AP1234" i="6"/>
  <c r="AQ1234" i="6"/>
  <c r="AS1234" i="6"/>
  <c r="AT1234" i="6"/>
  <c r="AO1235" i="6"/>
  <c r="AP1235" i="6"/>
  <c r="AQ1235" i="6"/>
  <c r="AS1235" i="6"/>
  <c r="AT1235" i="6"/>
  <c r="AO1236" i="6"/>
  <c r="AP1236" i="6"/>
  <c r="AQ1236" i="6"/>
  <c r="AS1236" i="6"/>
  <c r="AT1236" i="6"/>
  <c r="AO1237" i="6"/>
  <c r="AP1237" i="6"/>
  <c r="AQ1237" i="6"/>
  <c r="AS1237" i="6"/>
  <c r="AT1237" i="6"/>
  <c r="AO1238" i="6"/>
  <c r="AP1238" i="6"/>
  <c r="AQ1238" i="6"/>
  <c r="AS1238" i="6"/>
  <c r="AT1238" i="6"/>
  <c r="AO1239" i="6"/>
  <c r="AP1239" i="6"/>
  <c r="AQ1239" i="6"/>
  <c r="AS1239" i="6"/>
  <c r="AT1239" i="6"/>
  <c r="AO1240" i="6"/>
  <c r="AP1240" i="6"/>
  <c r="AQ1240" i="6"/>
  <c r="AS1240" i="6"/>
  <c r="AT1240" i="6"/>
  <c r="AO1241" i="6"/>
  <c r="AP1241" i="6"/>
  <c r="AQ1241" i="6"/>
  <c r="AS1241" i="6"/>
  <c r="AT1241" i="6"/>
  <c r="AO1242" i="6"/>
  <c r="AP1242" i="6"/>
  <c r="AQ1242" i="6"/>
  <c r="AS1242" i="6"/>
  <c r="AT1242" i="6"/>
  <c r="AO1243" i="6"/>
  <c r="AP1243" i="6"/>
  <c r="AQ1243" i="6"/>
  <c r="AS1243" i="6"/>
  <c r="AT1243" i="6"/>
  <c r="AO1244" i="6"/>
  <c r="AP1244" i="6"/>
  <c r="AQ1244" i="6"/>
  <c r="AS1244" i="6"/>
  <c r="AT1244" i="6"/>
  <c r="AO1245" i="6"/>
  <c r="AP1245" i="6"/>
  <c r="AQ1245" i="6"/>
  <c r="AS1245" i="6"/>
  <c r="AT1245" i="6"/>
  <c r="AO1246" i="6"/>
  <c r="AP1246" i="6"/>
  <c r="AQ1246" i="6"/>
  <c r="AS1246" i="6"/>
  <c r="AT1246" i="6"/>
  <c r="AO1247" i="6"/>
  <c r="AP1247" i="6"/>
  <c r="AQ1247" i="6"/>
  <c r="AS1247" i="6"/>
  <c r="AT1247" i="6"/>
  <c r="AO1248" i="6"/>
  <c r="AP1248" i="6"/>
  <c r="AQ1248" i="6"/>
  <c r="AS1248" i="6"/>
  <c r="AT1248" i="6"/>
  <c r="AO1249" i="6"/>
  <c r="AP1249" i="6"/>
  <c r="AQ1249" i="6"/>
  <c r="AS1249" i="6"/>
  <c r="AT1249" i="6"/>
  <c r="AO1250" i="6"/>
  <c r="AP1250" i="6"/>
  <c r="AQ1250" i="6"/>
  <c r="AS1250" i="6"/>
  <c r="AT1250" i="6"/>
  <c r="AO1251" i="6"/>
  <c r="AP1251" i="6"/>
  <c r="AQ1251" i="6"/>
  <c r="AS1251" i="6"/>
  <c r="AT1251" i="6"/>
  <c r="AO1252" i="6"/>
  <c r="AP1252" i="6"/>
  <c r="AQ1252" i="6"/>
  <c r="AS1252" i="6"/>
  <c r="AT1252" i="6"/>
  <c r="AO1253" i="6"/>
  <c r="AP1253" i="6"/>
  <c r="AQ1253" i="6"/>
  <c r="AS1253" i="6"/>
  <c r="AT1253" i="6"/>
  <c r="AO1254" i="6"/>
  <c r="AP1254" i="6"/>
  <c r="AQ1254" i="6"/>
  <c r="AS1254" i="6"/>
  <c r="AT1254" i="6"/>
  <c r="AO1255" i="6"/>
  <c r="AP1255" i="6"/>
  <c r="AQ1255" i="6"/>
  <c r="AS1255" i="6"/>
  <c r="AT1255" i="6"/>
  <c r="AO1256" i="6"/>
  <c r="AP1256" i="6"/>
  <c r="AQ1256" i="6"/>
  <c r="AS1256" i="6"/>
  <c r="AT1256" i="6"/>
  <c r="AO1257" i="6"/>
  <c r="AP1257" i="6"/>
  <c r="AQ1257" i="6"/>
  <c r="AS1257" i="6"/>
  <c r="AT1257" i="6"/>
  <c r="AO1258" i="6"/>
  <c r="AP1258" i="6"/>
  <c r="AQ1258" i="6"/>
  <c r="AS1258" i="6"/>
  <c r="AT1258" i="6"/>
  <c r="AO1259" i="6"/>
  <c r="AP1259" i="6"/>
  <c r="AQ1259" i="6"/>
  <c r="AS1259" i="6"/>
  <c r="AT1259" i="6"/>
  <c r="AO1260" i="6"/>
  <c r="AP1260" i="6"/>
  <c r="AQ1260" i="6"/>
  <c r="AS1260" i="6"/>
  <c r="AT1260" i="6"/>
  <c r="AO1261" i="6"/>
  <c r="AP1261" i="6"/>
  <c r="AQ1261" i="6"/>
  <c r="AS1261" i="6"/>
  <c r="AT1261" i="6"/>
  <c r="AO1262" i="6"/>
  <c r="AP1262" i="6"/>
  <c r="AQ1262" i="6"/>
  <c r="AS1262" i="6"/>
  <c r="AT1262" i="6"/>
  <c r="AO1263" i="6"/>
  <c r="AP1263" i="6"/>
  <c r="AQ1263" i="6"/>
  <c r="AS1263" i="6"/>
  <c r="AT1263" i="6"/>
  <c r="AO1264" i="6"/>
  <c r="AP1264" i="6"/>
  <c r="AQ1264" i="6"/>
  <c r="AS1264" i="6"/>
  <c r="AT1264" i="6"/>
  <c r="AO1265" i="6"/>
  <c r="AP1265" i="6"/>
  <c r="AQ1265" i="6"/>
  <c r="AS1265" i="6"/>
  <c r="AT1265" i="6"/>
  <c r="AO1266" i="6"/>
  <c r="AP1266" i="6"/>
  <c r="AQ1266" i="6"/>
  <c r="AS1266" i="6"/>
  <c r="AT1266" i="6"/>
  <c r="AO1267" i="6"/>
  <c r="AP1267" i="6"/>
  <c r="AQ1267" i="6"/>
  <c r="AS1267" i="6"/>
  <c r="AT1267" i="6"/>
  <c r="AO1268" i="6"/>
  <c r="AP1268" i="6"/>
  <c r="AQ1268" i="6"/>
  <c r="AS1268" i="6"/>
  <c r="AT1268" i="6"/>
  <c r="AO1269" i="6"/>
  <c r="AP1269" i="6"/>
  <c r="AQ1269" i="6"/>
  <c r="AS1269" i="6"/>
  <c r="AT1269" i="6"/>
  <c r="AO1270" i="6"/>
  <c r="AP1270" i="6"/>
  <c r="AQ1270" i="6"/>
  <c r="AS1270" i="6"/>
  <c r="AT1270" i="6"/>
  <c r="AO1271" i="6"/>
  <c r="AP1271" i="6"/>
  <c r="AQ1271" i="6"/>
  <c r="AS1271" i="6"/>
  <c r="AT1271" i="6"/>
  <c r="AO1272" i="6"/>
  <c r="AP1272" i="6"/>
  <c r="AQ1272" i="6"/>
  <c r="AS1272" i="6"/>
  <c r="AT1272" i="6"/>
  <c r="AO1273" i="6"/>
  <c r="AP1273" i="6"/>
  <c r="AQ1273" i="6"/>
  <c r="AS1273" i="6"/>
  <c r="AT1273" i="6"/>
  <c r="AO1274" i="6"/>
  <c r="AP1274" i="6"/>
  <c r="AQ1274" i="6"/>
  <c r="AS1274" i="6"/>
  <c r="AT1274" i="6"/>
  <c r="AO1275" i="6"/>
  <c r="AP1275" i="6"/>
  <c r="AQ1275" i="6"/>
  <c r="AS1275" i="6"/>
  <c r="AT1275" i="6"/>
  <c r="AO1276" i="6"/>
  <c r="AP1276" i="6"/>
  <c r="AQ1276" i="6"/>
  <c r="AS1276" i="6"/>
  <c r="AT1276" i="6"/>
  <c r="AO1277" i="6"/>
  <c r="AP1277" i="6"/>
  <c r="AQ1277" i="6"/>
  <c r="AS1277" i="6"/>
  <c r="AT1277" i="6"/>
  <c r="AO1278" i="6"/>
  <c r="AP1278" i="6"/>
  <c r="AQ1278" i="6"/>
  <c r="AS1278" i="6"/>
  <c r="AT1278" i="6"/>
  <c r="AO1279" i="6"/>
  <c r="AP1279" i="6"/>
  <c r="AQ1279" i="6"/>
  <c r="AS1279" i="6"/>
  <c r="AT1279" i="6"/>
  <c r="AO1280" i="6"/>
  <c r="AP1280" i="6"/>
  <c r="AQ1280" i="6"/>
  <c r="AS1280" i="6"/>
  <c r="AT1280" i="6"/>
  <c r="AO1281" i="6"/>
  <c r="AP1281" i="6"/>
  <c r="AQ1281" i="6"/>
  <c r="AS1281" i="6"/>
  <c r="AT1281" i="6"/>
  <c r="AO1282" i="6"/>
  <c r="AP1282" i="6"/>
  <c r="AQ1282" i="6"/>
  <c r="AS1282" i="6"/>
  <c r="AT1282" i="6"/>
  <c r="AO1283" i="6"/>
  <c r="AP1283" i="6"/>
  <c r="AQ1283" i="6"/>
  <c r="AS1283" i="6"/>
  <c r="AT1283" i="6"/>
  <c r="AO1284" i="6"/>
  <c r="AP1284" i="6"/>
  <c r="AQ1284" i="6"/>
  <c r="AS1284" i="6"/>
  <c r="AT1284" i="6"/>
  <c r="AO1285" i="6"/>
  <c r="AP1285" i="6"/>
  <c r="AQ1285" i="6"/>
  <c r="AS1285" i="6"/>
  <c r="AT1285" i="6"/>
  <c r="AO1286" i="6"/>
  <c r="AP1286" i="6"/>
  <c r="AQ1286" i="6"/>
  <c r="AS1286" i="6"/>
  <c r="AT1286" i="6"/>
  <c r="AO1287" i="6"/>
  <c r="AP1287" i="6"/>
  <c r="AQ1287" i="6"/>
  <c r="AS1287" i="6"/>
  <c r="AT1287" i="6"/>
  <c r="AO1288" i="6"/>
  <c r="AP1288" i="6"/>
  <c r="AQ1288" i="6"/>
  <c r="AS1288" i="6"/>
  <c r="AT1288" i="6"/>
  <c r="AO1289" i="6"/>
  <c r="AP1289" i="6"/>
  <c r="AQ1289" i="6"/>
  <c r="AS1289" i="6"/>
  <c r="AT1289" i="6"/>
  <c r="AO1290" i="6"/>
  <c r="AP1290" i="6"/>
  <c r="AQ1290" i="6"/>
  <c r="AS1290" i="6"/>
  <c r="AT1290" i="6"/>
  <c r="AO1291" i="6"/>
  <c r="AP1291" i="6"/>
  <c r="AQ1291" i="6"/>
  <c r="AS1291" i="6"/>
  <c r="AT1291" i="6"/>
  <c r="AO1292" i="6"/>
  <c r="AP1292" i="6"/>
  <c r="AQ1292" i="6"/>
  <c r="AS1292" i="6"/>
  <c r="AT1292" i="6"/>
  <c r="AO1293" i="6"/>
  <c r="AP1293" i="6"/>
  <c r="AQ1293" i="6"/>
  <c r="AS1293" i="6"/>
  <c r="AT1293" i="6"/>
  <c r="AO1294" i="6"/>
  <c r="AP1294" i="6"/>
  <c r="AQ1294" i="6"/>
  <c r="AS1294" i="6"/>
  <c r="AT1294" i="6"/>
  <c r="AO1295" i="6"/>
  <c r="AP1295" i="6"/>
  <c r="AQ1295" i="6"/>
  <c r="AS1295" i="6"/>
  <c r="AT1295" i="6"/>
  <c r="AO1296" i="6"/>
  <c r="AP1296" i="6"/>
  <c r="AQ1296" i="6"/>
  <c r="AS1296" i="6"/>
  <c r="AT1296" i="6"/>
  <c r="AO1297" i="6"/>
  <c r="AP1297" i="6"/>
  <c r="AQ1297" i="6"/>
  <c r="AS1297" i="6"/>
  <c r="AT1297" i="6"/>
  <c r="AO1298" i="6"/>
  <c r="AP1298" i="6"/>
  <c r="AQ1298" i="6"/>
  <c r="AS1298" i="6"/>
  <c r="AT1298" i="6"/>
  <c r="AO1299" i="6"/>
  <c r="AP1299" i="6"/>
  <c r="AQ1299" i="6"/>
  <c r="AS1299" i="6"/>
  <c r="AT1299" i="6"/>
  <c r="AO1300" i="6"/>
  <c r="AP1300" i="6"/>
  <c r="AQ1300" i="6"/>
  <c r="AS1300" i="6"/>
  <c r="AT1300" i="6"/>
  <c r="AO1301" i="6"/>
  <c r="AP1301" i="6"/>
  <c r="AQ1301" i="6"/>
  <c r="AS1301" i="6"/>
  <c r="AT1301" i="6"/>
  <c r="AO1302" i="6"/>
  <c r="AP1302" i="6"/>
  <c r="AQ1302" i="6"/>
  <c r="AS1302" i="6"/>
  <c r="AT1302" i="6"/>
  <c r="AO1303" i="6"/>
  <c r="AP1303" i="6"/>
  <c r="AQ1303" i="6"/>
  <c r="AS1303" i="6"/>
  <c r="AT1303" i="6"/>
  <c r="AO1304" i="6"/>
  <c r="AP1304" i="6"/>
  <c r="AQ1304" i="6"/>
  <c r="AS1304" i="6"/>
  <c r="AT1304" i="6"/>
  <c r="AO1305" i="6"/>
  <c r="AP1305" i="6"/>
  <c r="AQ1305" i="6"/>
  <c r="AS1305" i="6"/>
  <c r="AT1305" i="6"/>
  <c r="AO1306" i="6"/>
  <c r="AP1306" i="6"/>
  <c r="AQ1306" i="6"/>
  <c r="AS1306" i="6"/>
  <c r="AT1306" i="6"/>
  <c r="AO1307" i="6"/>
  <c r="AP1307" i="6"/>
  <c r="AQ1307" i="6"/>
  <c r="AS1307" i="6"/>
  <c r="AT1307" i="6"/>
  <c r="AO1308" i="6"/>
  <c r="AP1308" i="6"/>
  <c r="AQ1308" i="6"/>
  <c r="AS1308" i="6"/>
  <c r="AT1308" i="6"/>
  <c r="AO1309" i="6"/>
  <c r="AP1309" i="6"/>
  <c r="AQ1309" i="6"/>
  <c r="AS1309" i="6"/>
  <c r="AT1309" i="6"/>
  <c r="AO1310" i="6"/>
  <c r="AP1310" i="6"/>
  <c r="AQ1310" i="6"/>
  <c r="AS1310" i="6"/>
  <c r="AT1310" i="6"/>
  <c r="AO1311" i="6"/>
  <c r="AP1311" i="6"/>
  <c r="AQ1311" i="6"/>
  <c r="AS1311" i="6"/>
  <c r="AT1311" i="6"/>
  <c r="AO1312" i="6"/>
  <c r="AP1312" i="6"/>
  <c r="AQ1312" i="6"/>
  <c r="AS1312" i="6"/>
  <c r="AT1312" i="6"/>
  <c r="AO1313" i="6"/>
  <c r="AP1313" i="6"/>
  <c r="AQ1313" i="6"/>
  <c r="AS1313" i="6"/>
  <c r="AT1313" i="6"/>
  <c r="AO1314" i="6"/>
  <c r="AP1314" i="6"/>
  <c r="AQ1314" i="6"/>
  <c r="AS1314" i="6"/>
  <c r="AT1314" i="6"/>
  <c r="AO1315" i="6"/>
  <c r="AP1315" i="6"/>
  <c r="AQ1315" i="6"/>
  <c r="AS1315" i="6"/>
  <c r="AT1315" i="6"/>
  <c r="AO1316" i="6"/>
  <c r="AP1316" i="6"/>
  <c r="AQ1316" i="6"/>
  <c r="AS1316" i="6"/>
  <c r="AT1316" i="6"/>
  <c r="AO1317" i="6"/>
  <c r="AP1317" i="6"/>
  <c r="AQ1317" i="6"/>
  <c r="AS1317" i="6"/>
  <c r="AT1317" i="6"/>
  <c r="AO1318" i="6"/>
  <c r="AP1318" i="6"/>
  <c r="AQ1318" i="6"/>
  <c r="AS1318" i="6"/>
  <c r="AT1318" i="6"/>
  <c r="AO1319" i="6"/>
  <c r="AP1319" i="6"/>
  <c r="AQ1319" i="6"/>
  <c r="AS1319" i="6"/>
  <c r="AT1319" i="6"/>
  <c r="AO1320" i="6"/>
  <c r="AP1320" i="6"/>
  <c r="AQ1320" i="6"/>
  <c r="AS1320" i="6"/>
  <c r="AT1320" i="6"/>
  <c r="AO1321" i="6"/>
  <c r="AP1321" i="6"/>
  <c r="AQ1321" i="6"/>
  <c r="AS1321" i="6"/>
  <c r="AT1321" i="6"/>
  <c r="AO1322" i="6"/>
  <c r="AP1322" i="6"/>
  <c r="AQ1322" i="6"/>
  <c r="AS1322" i="6"/>
  <c r="AT1322" i="6"/>
  <c r="AO1323" i="6"/>
  <c r="AP1323" i="6"/>
  <c r="AQ1323" i="6"/>
  <c r="AS1323" i="6"/>
  <c r="AT1323" i="6"/>
  <c r="AO1324" i="6"/>
  <c r="AP1324" i="6"/>
  <c r="AQ1324" i="6"/>
  <c r="AS1324" i="6"/>
  <c r="AT1324" i="6"/>
  <c r="AO1325" i="6"/>
  <c r="AP1325" i="6"/>
  <c r="AQ1325" i="6"/>
  <c r="AS1325" i="6"/>
  <c r="AT1325" i="6"/>
  <c r="AO1326" i="6"/>
  <c r="AP1326" i="6"/>
  <c r="AQ1326" i="6"/>
  <c r="AS1326" i="6"/>
  <c r="AT1326" i="6"/>
  <c r="AO1327" i="6"/>
  <c r="AP1327" i="6"/>
  <c r="AQ1327" i="6"/>
  <c r="AS1327" i="6"/>
  <c r="AT1327" i="6"/>
  <c r="AO1328" i="6"/>
  <c r="AP1328" i="6"/>
  <c r="AQ1328" i="6"/>
  <c r="AS1328" i="6"/>
  <c r="AT1328" i="6"/>
  <c r="AO1329" i="6"/>
  <c r="AP1329" i="6"/>
  <c r="AQ1329" i="6"/>
  <c r="AS1329" i="6"/>
  <c r="AT1329" i="6"/>
  <c r="AO1330" i="6"/>
  <c r="AP1330" i="6"/>
  <c r="AQ1330" i="6"/>
  <c r="AS1330" i="6"/>
  <c r="AT1330" i="6"/>
  <c r="AO1331" i="6"/>
  <c r="AP1331" i="6"/>
  <c r="AQ1331" i="6"/>
  <c r="AS1331" i="6"/>
  <c r="AT1331" i="6"/>
  <c r="AO1332" i="6"/>
  <c r="AP1332" i="6"/>
  <c r="AQ1332" i="6"/>
  <c r="AS1332" i="6"/>
  <c r="AT1332" i="6"/>
  <c r="AO1333" i="6"/>
  <c r="AP1333" i="6"/>
  <c r="AQ1333" i="6"/>
  <c r="AS1333" i="6"/>
  <c r="AT1333" i="6"/>
  <c r="AO1334" i="6"/>
  <c r="AP1334" i="6"/>
  <c r="AQ1334" i="6"/>
  <c r="AS1334" i="6"/>
  <c r="AT1334" i="6"/>
  <c r="AO1335" i="6"/>
  <c r="AP1335" i="6"/>
  <c r="AQ1335" i="6"/>
  <c r="AS1335" i="6"/>
  <c r="AT1335" i="6"/>
  <c r="AO1336" i="6"/>
  <c r="AP1336" i="6"/>
  <c r="AQ1336" i="6"/>
  <c r="AS1336" i="6"/>
  <c r="AT1336" i="6"/>
  <c r="AO1337" i="6"/>
  <c r="AP1337" i="6"/>
  <c r="AQ1337" i="6"/>
  <c r="AS1337" i="6"/>
  <c r="AT1337" i="6"/>
  <c r="AO1338" i="6"/>
  <c r="AP1338" i="6"/>
  <c r="AQ1338" i="6"/>
  <c r="AS1338" i="6"/>
  <c r="AT1338" i="6"/>
  <c r="AO1339" i="6"/>
  <c r="AP1339" i="6"/>
  <c r="AQ1339" i="6"/>
  <c r="AS1339" i="6"/>
  <c r="AT1339" i="6"/>
  <c r="AO1340" i="6"/>
  <c r="AP1340" i="6"/>
  <c r="AQ1340" i="6"/>
  <c r="AS1340" i="6"/>
  <c r="AT1340" i="6"/>
  <c r="AO1341" i="6"/>
  <c r="AP1341" i="6"/>
  <c r="AQ1341" i="6"/>
  <c r="AS1341" i="6"/>
  <c r="AT1341" i="6"/>
  <c r="AO1342" i="6"/>
  <c r="AP1342" i="6"/>
  <c r="AQ1342" i="6"/>
  <c r="AS1342" i="6"/>
  <c r="AT1342" i="6"/>
  <c r="AO1343" i="6"/>
  <c r="AP1343" i="6"/>
  <c r="AQ1343" i="6"/>
  <c r="AS1343" i="6"/>
  <c r="AT1343" i="6"/>
  <c r="AO1344" i="6"/>
  <c r="AP1344" i="6"/>
  <c r="AQ1344" i="6"/>
  <c r="AS1344" i="6"/>
  <c r="AT1344" i="6"/>
  <c r="AO1345" i="6"/>
  <c r="AP1345" i="6"/>
  <c r="AQ1345" i="6"/>
  <c r="AS1345" i="6"/>
  <c r="AT1345" i="6"/>
  <c r="AO1346" i="6"/>
  <c r="AP1346" i="6"/>
  <c r="AQ1346" i="6"/>
  <c r="AS1346" i="6"/>
  <c r="AT1346" i="6"/>
  <c r="AO1347" i="6"/>
  <c r="AP1347" i="6"/>
  <c r="AQ1347" i="6"/>
  <c r="AS1347" i="6"/>
  <c r="AT1347" i="6"/>
  <c r="AO1348" i="6"/>
  <c r="AP1348" i="6"/>
  <c r="AQ1348" i="6"/>
  <c r="AS1348" i="6"/>
  <c r="AT1348" i="6"/>
  <c r="AO1349" i="6"/>
  <c r="AP1349" i="6"/>
  <c r="AQ1349" i="6"/>
  <c r="AS1349" i="6"/>
  <c r="AT1349" i="6"/>
  <c r="AO1350" i="6"/>
  <c r="AP1350" i="6"/>
  <c r="AQ1350" i="6"/>
  <c r="AS1350" i="6"/>
  <c r="AT1350" i="6"/>
  <c r="AO1351" i="6"/>
  <c r="AP1351" i="6"/>
  <c r="AQ1351" i="6"/>
  <c r="AS1351" i="6"/>
  <c r="AT1351" i="6"/>
  <c r="AO1352" i="6"/>
  <c r="AP1352" i="6"/>
  <c r="AQ1352" i="6"/>
  <c r="AS1352" i="6"/>
  <c r="AT1352" i="6"/>
  <c r="AO1353" i="6"/>
  <c r="AP1353" i="6"/>
  <c r="AQ1353" i="6"/>
  <c r="AS1353" i="6"/>
  <c r="AT1353" i="6"/>
  <c r="AO1354" i="6"/>
  <c r="AP1354" i="6"/>
  <c r="AQ1354" i="6"/>
  <c r="AS1354" i="6"/>
  <c r="AT1354" i="6"/>
  <c r="AO1355" i="6"/>
  <c r="AP1355" i="6"/>
  <c r="AQ1355" i="6"/>
  <c r="AS1355" i="6"/>
  <c r="AT1355" i="6"/>
  <c r="AO1356" i="6"/>
  <c r="AP1356" i="6"/>
  <c r="AQ1356" i="6"/>
  <c r="AS1356" i="6"/>
  <c r="AT1356" i="6"/>
  <c r="AO1357" i="6"/>
  <c r="AP1357" i="6"/>
  <c r="AQ1357" i="6"/>
  <c r="AS1357" i="6"/>
  <c r="AT1357" i="6"/>
  <c r="AO1358" i="6"/>
  <c r="AP1358" i="6"/>
  <c r="AQ1358" i="6"/>
  <c r="AS1358" i="6"/>
  <c r="AT1358" i="6"/>
  <c r="AO1359" i="6"/>
  <c r="AP1359" i="6"/>
  <c r="AQ1359" i="6"/>
  <c r="AS1359" i="6"/>
  <c r="AT1359" i="6"/>
  <c r="AO1360" i="6"/>
  <c r="AP1360" i="6"/>
  <c r="AQ1360" i="6"/>
  <c r="AS1360" i="6"/>
  <c r="AT1360" i="6"/>
  <c r="AO1361" i="6"/>
  <c r="AP1361" i="6"/>
  <c r="AQ1361" i="6"/>
  <c r="AS1361" i="6"/>
  <c r="AT1361" i="6"/>
  <c r="AO1362" i="6"/>
  <c r="AP1362" i="6"/>
  <c r="AQ1362" i="6"/>
  <c r="AS1362" i="6"/>
  <c r="AT1362" i="6"/>
  <c r="AO1363" i="6"/>
  <c r="AP1363" i="6"/>
  <c r="AQ1363" i="6"/>
  <c r="AS1363" i="6"/>
  <c r="AT1363" i="6"/>
  <c r="AO1364" i="6"/>
  <c r="AP1364" i="6"/>
  <c r="AQ1364" i="6"/>
  <c r="AS1364" i="6"/>
  <c r="AT1364" i="6"/>
  <c r="AO1365" i="6"/>
  <c r="AP1365" i="6"/>
  <c r="AQ1365" i="6"/>
  <c r="AS1365" i="6"/>
  <c r="AT1365" i="6"/>
  <c r="AO1366" i="6"/>
  <c r="AP1366" i="6"/>
  <c r="AQ1366" i="6"/>
  <c r="AS1366" i="6"/>
  <c r="AT1366" i="6"/>
  <c r="AO1367" i="6"/>
  <c r="AP1367" i="6"/>
  <c r="AQ1367" i="6"/>
  <c r="AS1367" i="6"/>
  <c r="AT1367" i="6"/>
  <c r="AO1368" i="6"/>
  <c r="AP1368" i="6"/>
  <c r="AQ1368" i="6"/>
  <c r="AS1368" i="6"/>
  <c r="AT1368" i="6"/>
  <c r="AO1369" i="6"/>
  <c r="AP1369" i="6"/>
  <c r="AQ1369" i="6"/>
  <c r="AS1369" i="6"/>
  <c r="AT1369" i="6"/>
  <c r="AO1370" i="6"/>
  <c r="AP1370" i="6"/>
  <c r="AQ1370" i="6"/>
  <c r="AS1370" i="6"/>
  <c r="AT1370" i="6"/>
  <c r="AO1371" i="6"/>
  <c r="AP1371" i="6"/>
  <c r="AQ1371" i="6"/>
  <c r="AS1371" i="6"/>
  <c r="AT1371" i="6"/>
  <c r="AO1372" i="6"/>
  <c r="AP1372" i="6"/>
  <c r="AQ1372" i="6"/>
  <c r="AS1372" i="6"/>
  <c r="AT1372" i="6"/>
  <c r="AO1373" i="6"/>
  <c r="AP1373" i="6"/>
  <c r="AQ1373" i="6"/>
  <c r="AS1373" i="6"/>
  <c r="AT1373" i="6"/>
  <c r="AO1374" i="6"/>
  <c r="AP1374" i="6"/>
  <c r="AQ1374" i="6"/>
  <c r="AS1374" i="6"/>
  <c r="AT1374" i="6"/>
  <c r="AO1375" i="6"/>
  <c r="AP1375" i="6"/>
  <c r="AQ1375" i="6"/>
  <c r="AS1375" i="6"/>
  <c r="AT1375" i="6"/>
  <c r="AO1376" i="6"/>
  <c r="AP1376" i="6"/>
  <c r="AQ1376" i="6"/>
  <c r="AS1376" i="6"/>
  <c r="AT1376" i="6"/>
  <c r="AO1377" i="6"/>
  <c r="AP1377" i="6"/>
  <c r="AQ1377" i="6"/>
  <c r="AS1377" i="6"/>
  <c r="AT1377" i="6"/>
  <c r="AO1378" i="6"/>
  <c r="AP1378" i="6"/>
  <c r="AQ1378" i="6"/>
  <c r="AS1378" i="6"/>
  <c r="AT1378" i="6"/>
  <c r="AO1379" i="6"/>
  <c r="AP1379" i="6"/>
  <c r="AQ1379" i="6"/>
  <c r="AS1379" i="6"/>
  <c r="AT1379" i="6"/>
  <c r="AO1380" i="6"/>
  <c r="AP1380" i="6"/>
  <c r="AQ1380" i="6"/>
  <c r="AS1380" i="6"/>
  <c r="AT1380" i="6"/>
  <c r="AO1381" i="6"/>
  <c r="AP1381" i="6"/>
  <c r="AQ1381" i="6"/>
  <c r="AS1381" i="6"/>
  <c r="AT1381" i="6"/>
  <c r="AO1382" i="6"/>
  <c r="AP1382" i="6"/>
  <c r="AQ1382" i="6"/>
  <c r="AS1382" i="6"/>
  <c r="AT1382" i="6"/>
  <c r="AO1383" i="6"/>
  <c r="AP1383" i="6"/>
  <c r="AQ1383" i="6"/>
  <c r="AS1383" i="6"/>
  <c r="AT1383" i="6"/>
  <c r="AO1384" i="6"/>
  <c r="AP1384" i="6"/>
  <c r="AQ1384" i="6"/>
  <c r="AS1384" i="6"/>
  <c r="AT1384" i="6"/>
  <c r="AO1385" i="6"/>
  <c r="AP1385" i="6"/>
  <c r="AQ1385" i="6"/>
  <c r="AS1385" i="6"/>
  <c r="AT1385" i="6"/>
  <c r="AO1386" i="6"/>
  <c r="AP1386" i="6"/>
  <c r="AQ1386" i="6"/>
  <c r="AS1386" i="6"/>
  <c r="AT1386" i="6"/>
  <c r="AO1387" i="6"/>
  <c r="AP1387" i="6"/>
  <c r="AQ1387" i="6"/>
  <c r="AS1387" i="6"/>
  <c r="AT1387" i="6"/>
  <c r="AO1388" i="6"/>
  <c r="AP1388" i="6"/>
  <c r="AQ1388" i="6"/>
  <c r="AS1388" i="6"/>
  <c r="AT1388" i="6"/>
  <c r="AO1389" i="6"/>
  <c r="AP1389" i="6"/>
  <c r="AQ1389" i="6"/>
  <c r="AS1389" i="6"/>
  <c r="AT1389" i="6"/>
  <c r="AO1390" i="6"/>
  <c r="AP1390" i="6"/>
  <c r="AQ1390" i="6"/>
  <c r="AS1390" i="6"/>
  <c r="AT1390" i="6"/>
  <c r="AO1391" i="6"/>
  <c r="AP1391" i="6"/>
  <c r="AQ1391" i="6"/>
  <c r="AS1391" i="6"/>
  <c r="AT1391" i="6"/>
  <c r="AO1392" i="6"/>
  <c r="AP1392" i="6"/>
  <c r="AQ1392" i="6"/>
  <c r="AS1392" i="6"/>
  <c r="AT1392" i="6"/>
  <c r="AO1393" i="6"/>
  <c r="AP1393" i="6"/>
  <c r="AQ1393" i="6"/>
  <c r="AS1393" i="6"/>
  <c r="AT1393" i="6"/>
  <c r="AO1394" i="6"/>
  <c r="AP1394" i="6"/>
  <c r="AQ1394" i="6"/>
  <c r="AS1394" i="6"/>
  <c r="AT1394" i="6"/>
  <c r="AO1395" i="6"/>
  <c r="AP1395" i="6"/>
  <c r="AQ1395" i="6"/>
  <c r="AS1395" i="6"/>
  <c r="AT1395" i="6"/>
  <c r="AO1396" i="6"/>
  <c r="AP1396" i="6"/>
  <c r="AQ1396" i="6"/>
  <c r="AS1396" i="6"/>
  <c r="AT1396" i="6"/>
  <c r="AO1397" i="6"/>
  <c r="AP1397" i="6"/>
  <c r="AQ1397" i="6"/>
  <c r="AS1397" i="6"/>
  <c r="AT1397" i="6"/>
  <c r="AO1398" i="6"/>
  <c r="AP1398" i="6"/>
  <c r="AQ1398" i="6"/>
  <c r="AS1398" i="6"/>
  <c r="AT1398" i="6"/>
  <c r="AO1399" i="6"/>
  <c r="AP1399" i="6"/>
  <c r="AQ1399" i="6"/>
  <c r="AS1399" i="6"/>
  <c r="AT1399" i="6"/>
  <c r="AO1400" i="6"/>
  <c r="AP1400" i="6"/>
  <c r="AQ1400" i="6"/>
  <c r="AS1400" i="6"/>
  <c r="AT1400" i="6"/>
  <c r="AO1401" i="6"/>
  <c r="AP1401" i="6"/>
  <c r="AQ1401" i="6"/>
  <c r="AS1401" i="6"/>
  <c r="AT1401" i="6"/>
  <c r="AO1402" i="6"/>
  <c r="AP1402" i="6"/>
  <c r="AQ1402" i="6"/>
  <c r="AS1402" i="6"/>
  <c r="AT1402" i="6"/>
  <c r="AO1403" i="6"/>
  <c r="AP1403" i="6"/>
  <c r="AQ1403" i="6"/>
  <c r="AS1403" i="6"/>
  <c r="AT1403" i="6"/>
  <c r="AO1404" i="6"/>
  <c r="AP1404" i="6"/>
  <c r="AQ1404" i="6"/>
  <c r="AS1404" i="6"/>
  <c r="AT1404" i="6"/>
  <c r="AO1405" i="6"/>
  <c r="AP1405" i="6"/>
  <c r="AQ1405" i="6"/>
  <c r="AS1405" i="6"/>
  <c r="AT1405" i="6"/>
  <c r="AO1406" i="6"/>
  <c r="AP1406" i="6"/>
  <c r="AQ1406" i="6"/>
  <c r="AS1406" i="6"/>
  <c r="AT1406" i="6"/>
  <c r="AO1407" i="6"/>
  <c r="AP1407" i="6"/>
  <c r="AQ1407" i="6"/>
  <c r="AS1407" i="6"/>
  <c r="AT1407" i="6"/>
  <c r="AO1408" i="6"/>
  <c r="AP1408" i="6"/>
  <c r="AQ1408" i="6"/>
  <c r="AS1408" i="6"/>
  <c r="AT1408" i="6"/>
  <c r="AO1409" i="6"/>
  <c r="AP1409" i="6"/>
  <c r="AQ1409" i="6"/>
  <c r="AS1409" i="6"/>
  <c r="AT1409" i="6"/>
  <c r="AO1410" i="6"/>
  <c r="AP1410" i="6"/>
  <c r="AQ1410" i="6"/>
  <c r="AS1410" i="6"/>
  <c r="AT1410" i="6"/>
  <c r="AO1411" i="6"/>
  <c r="AP1411" i="6"/>
  <c r="AQ1411" i="6"/>
  <c r="AS1411" i="6"/>
  <c r="AT1411" i="6"/>
  <c r="AO1412" i="6"/>
  <c r="AP1412" i="6"/>
  <c r="AQ1412" i="6"/>
  <c r="AS1412" i="6"/>
  <c r="AT1412" i="6"/>
  <c r="AO1413" i="6"/>
  <c r="AP1413" i="6"/>
  <c r="AQ1413" i="6"/>
  <c r="AS1413" i="6"/>
  <c r="AT1413" i="6"/>
  <c r="AO1414" i="6"/>
  <c r="AP1414" i="6"/>
  <c r="AQ1414" i="6"/>
  <c r="AS1414" i="6"/>
  <c r="AT1414" i="6"/>
  <c r="AO1415" i="6"/>
  <c r="AP1415" i="6"/>
  <c r="AQ1415" i="6"/>
  <c r="AS1415" i="6"/>
  <c r="AT1415" i="6"/>
  <c r="AO1416" i="6"/>
  <c r="AP1416" i="6"/>
  <c r="AQ1416" i="6"/>
  <c r="AS1416" i="6"/>
  <c r="AT1416" i="6"/>
  <c r="AO1417" i="6"/>
  <c r="AP1417" i="6"/>
  <c r="AQ1417" i="6"/>
  <c r="AS1417" i="6"/>
  <c r="AT1417" i="6"/>
  <c r="AO1418" i="6"/>
  <c r="AP1418" i="6"/>
  <c r="AQ1418" i="6"/>
  <c r="AS1418" i="6"/>
  <c r="AT1418" i="6"/>
  <c r="AO1419" i="6"/>
  <c r="AP1419" i="6"/>
  <c r="AQ1419" i="6"/>
  <c r="AS1419" i="6"/>
  <c r="AT1419" i="6"/>
  <c r="AO1420" i="6"/>
  <c r="AP1420" i="6"/>
  <c r="AQ1420" i="6"/>
  <c r="AS1420" i="6"/>
  <c r="AT1420" i="6"/>
  <c r="AO1421" i="6"/>
  <c r="AP1421" i="6"/>
  <c r="AQ1421" i="6"/>
  <c r="AS1421" i="6"/>
  <c r="AT1421" i="6"/>
  <c r="AO1422" i="6"/>
  <c r="AP1422" i="6"/>
  <c r="AQ1422" i="6"/>
  <c r="AS1422" i="6"/>
  <c r="AT1422" i="6"/>
  <c r="AO1423" i="6"/>
  <c r="AP1423" i="6"/>
  <c r="AQ1423" i="6"/>
  <c r="AS1423" i="6"/>
  <c r="AT1423" i="6"/>
  <c r="AO1424" i="6"/>
  <c r="AP1424" i="6"/>
  <c r="AQ1424" i="6"/>
  <c r="AS1424" i="6"/>
  <c r="AT1424" i="6"/>
  <c r="AO1425" i="6"/>
  <c r="AP1425" i="6"/>
  <c r="AQ1425" i="6"/>
  <c r="AS1425" i="6"/>
  <c r="AT1425" i="6"/>
  <c r="AO1426" i="6"/>
  <c r="AP1426" i="6"/>
  <c r="AQ1426" i="6"/>
  <c r="AS1426" i="6"/>
  <c r="AT1426" i="6"/>
  <c r="AO1427" i="6"/>
  <c r="AP1427" i="6"/>
  <c r="AQ1427" i="6"/>
  <c r="AS1427" i="6"/>
  <c r="AT1427" i="6"/>
  <c r="AO1428" i="6"/>
  <c r="AP1428" i="6"/>
  <c r="AQ1428" i="6"/>
  <c r="AS1428" i="6"/>
  <c r="AT1428" i="6"/>
  <c r="AO1429" i="6"/>
  <c r="AP1429" i="6"/>
  <c r="AQ1429" i="6"/>
  <c r="AS1429" i="6"/>
  <c r="AT1429" i="6"/>
  <c r="AO1430" i="6"/>
  <c r="AP1430" i="6"/>
  <c r="AQ1430" i="6"/>
  <c r="AS1430" i="6"/>
  <c r="AT1430" i="6"/>
  <c r="AO1431" i="6"/>
  <c r="AP1431" i="6"/>
  <c r="AQ1431" i="6"/>
  <c r="AS1431" i="6"/>
  <c r="AT1431" i="6"/>
  <c r="AO1432" i="6"/>
  <c r="AP1432" i="6"/>
  <c r="AQ1432" i="6"/>
  <c r="AS1432" i="6"/>
  <c r="AT1432" i="6"/>
  <c r="AO1433" i="6"/>
  <c r="AP1433" i="6"/>
  <c r="AQ1433" i="6"/>
  <c r="AS1433" i="6"/>
  <c r="AT1433" i="6"/>
  <c r="AO1434" i="6"/>
  <c r="AP1434" i="6"/>
  <c r="AQ1434" i="6"/>
  <c r="AS1434" i="6"/>
  <c r="AT1434" i="6"/>
  <c r="AO1435" i="6"/>
  <c r="AP1435" i="6"/>
  <c r="AQ1435" i="6"/>
  <c r="AS1435" i="6"/>
  <c r="AT1435" i="6"/>
  <c r="AO1436" i="6"/>
  <c r="AP1436" i="6"/>
  <c r="AQ1436" i="6"/>
  <c r="AS1436" i="6"/>
  <c r="AT1436" i="6"/>
  <c r="AO1437" i="6"/>
  <c r="AP1437" i="6"/>
  <c r="AQ1437" i="6"/>
  <c r="AS1437" i="6"/>
  <c r="AT1437" i="6"/>
  <c r="AO1438" i="6"/>
  <c r="AP1438" i="6"/>
  <c r="AQ1438" i="6"/>
  <c r="AS1438" i="6"/>
  <c r="AT1438" i="6"/>
  <c r="AO1439" i="6"/>
  <c r="AP1439" i="6"/>
  <c r="AQ1439" i="6"/>
  <c r="AS1439" i="6"/>
  <c r="AT1439" i="6"/>
  <c r="AO1440" i="6"/>
  <c r="AP1440" i="6"/>
  <c r="AQ1440" i="6"/>
  <c r="AS1440" i="6"/>
  <c r="AT1440" i="6"/>
  <c r="AO1441" i="6"/>
  <c r="AP1441" i="6"/>
  <c r="AQ1441" i="6"/>
  <c r="AS1441" i="6"/>
  <c r="AT1441" i="6"/>
  <c r="AO1442" i="6"/>
  <c r="AP1442" i="6"/>
  <c r="AQ1442" i="6"/>
  <c r="AS1442" i="6"/>
  <c r="AT1442" i="6"/>
  <c r="AO1443" i="6"/>
  <c r="AP1443" i="6"/>
  <c r="AQ1443" i="6"/>
  <c r="AS1443" i="6"/>
  <c r="AT1443" i="6"/>
  <c r="AO1444" i="6"/>
  <c r="AP1444" i="6"/>
  <c r="AQ1444" i="6"/>
  <c r="AS1444" i="6"/>
  <c r="AT1444" i="6"/>
  <c r="AO1445" i="6"/>
  <c r="AP1445" i="6"/>
  <c r="AQ1445" i="6"/>
  <c r="AS1445" i="6"/>
  <c r="AT1445" i="6"/>
  <c r="AO1446" i="6"/>
  <c r="AP1446" i="6"/>
  <c r="AQ1446" i="6"/>
  <c r="AS1446" i="6"/>
  <c r="AT1446" i="6"/>
  <c r="AO1447" i="6"/>
  <c r="AP1447" i="6"/>
  <c r="AQ1447" i="6"/>
  <c r="AS1447" i="6"/>
  <c r="AT1447" i="6"/>
  <c r="AO1448" i="6"/>
  <c r="AP1448" i="6"/>
  <c r="AQ1448" i="6"/>
  <c r="AS1448" i="6"/>
  <c r="AT1448" i="6"/>
  <c r="AO1449" i="6"/>
  <c r="AP1449" i="6"/>
  <c r="AQ1449" i="6"/>
  <c r="AS1449" i="6"/>
  <c r="AT1449" i="6"/>
  <c r="AO1450" i="6"/>
  <c r="AP1450" i="6"/>
  <c r="AQ1450" i="6"/>
  <c r="AS1450" i="6"/>
  <c r="AT1450" i="6"/>
  <c r="AO1451" i="6"/>
  <c r="AP1451" i="6"/>
  <c r="AQ1451" i="6"/>
  <c r="AS1451" i="6"/>
  <c r="AT1451" i="6"/>
  <c r="AO1452" i="6"/>
  <c r="AP1452" i="6"/>
  <c r="AQ1452" i="6"/>
  <c r="AS1452" i="6"/>
  <c r="AT1452" i="6"/>
  <c r="AO1453" i="6"/>
  <c r="AP1453" i="6"/>
  <c r="AQ1453" i="6"/>
  <c r="AS1453" i="6"/>
  <c r="AT1453" i="6"/>
  <c r="AO1454" i="6"/>
  <c r="AP1454" i="6"/>
  <c r="AQ1454" i="6"/>
  <c r="AS1454" i="6"/>
  <c r="AT1454" i="6"/>
  <c r="AO1455" i="6"/>
  <c r="AP1455" i="6"/>
  <c r="AQ1455" i="6"/>
  <c r="AS1455" i="6"/>
  <c r="AT1455" i="6"/>
  <c r="AO1456" i="6"/>
  <c r="AP1456" i="6"/>
  <c r="AQ1456" i="6"/>
  <c r="AS1456" i="6"/>
  <c r="AT1456" i="6"/>
  <c r="AO1457" i="6"/>
  <c r="AP1457" i="6"/>
  <c r="AQ1457" i="6"/>
  <c r="AS1457" i="6"/>
  <c r="AT1457" i="6"/>
  <c r="AO1458" i="6"/>
  <c r="AP1458" i="6"/>
  <c r="AQ1458" i="6"/>
  <c r="AS1458" i="6"/>
  <c r="AT1458" i="6"/>
  <c r="AO1459" i="6"/>
  <c r="AP1459" i="6"/>
  <c r="AQ1459" i="6"/>
  <c r="AS1459" i="6"/>
  <c r="AT1459" i="6"/>
  <c r="AO1460" i="6"/>
  <c r="AP1460" i="6"/>
  <c r="AQ1460" i="6"/>
  <c r="AS1460" i="6"/>
  <c r="AT1460" i="6"/>
  <c r="AO1461" i="6"/>
  <c r="AP1461" i="6"/>
  <c r="AQ1461" i="6"/>
  <c r="AS1461" i="6"/>
  <c r="AT1461" i="6"/>
  <c r="AO1462" i="6"/>
  <c r="AP1462" i="6"/>
  <c r="AQ1462" i="6"/>
  <c r="AS1462" i="6"/>
  <c r="AT1462" i="6"/>
  <c r="AO1463" i="6"/>
  <c r="AP1463" i="6"/>
  <c r="AQ1463" i="6"/>
  <c r="AS1463" i="6"/>
  <c r="AT1463" i="6"/>
  <c r="AO1464" i="6"/>
  <c r="AP1464" i="6"/>
  <c r="AQ1464" i="6"/>
  <c r="AS1464" i="6"/>
  <c r="AT1464" i="6"/>
  <c r="AO1465" i="6"/>
  <c r="AP1465" i="6"/>
  <c r="AQ1465" i="6"/>
  <c r="AS1465" i="6"/>
  <c r="AT1465" i="6"/>
  <c r="AO1466" i="6"/>
  <c r="AP1466" i="6"/>
  <c r="AQ1466" i="6"/>
  <c r="AS1466" i="6"/>
  <c r="AT1466" i="6"/>
  <c r="AO1467" i="6"/>
  <c r="AP1467" i="6"/>
  <c r="AQ1467" i="6"/>
  <c r="AS1467" i="6"/>
  <c r="AT1467" i="6"/>
  <c r="AO1468" i="6"/>
  <c r="AP1468" i="6"/>
  <c r="AQ1468" i="6"/>
  <c r="AS1468" i="6"/>
  <c r="AT1468" i="6"/>
  <c r="AO1469" i="6"/>
  <c r="AP1469" i="6"/>
  <c r="AQ1469" i="6"/>
  <c r="AS1469" i="6"/>
  <c r="AT1469" i="6"/>
  <c r="AO1470" i="6"/>
  <c r="AP1470" i="6"/>
  <c r="AQ1470" i="6"/>
  <c r="AS1470" i="6"/>
  <c r="AT1470" i="6"/>
  <c r="AO1471" i="6"/>
  <c r="AP1471" i="6"/>
  <c r="AQ1471" i="6"/>
  <c r="AS1471" i="6"/>
  <c r="AT1471" i="6"/>
  <c r="AO1472" i="6"/>
  <c r="AP1472" i="6"/>
  <c r="AQ1472" i="6"/>
  <c r="AS1472" i="6"/>
  <c r="AT1472" i="6"/>
  <c r="AO1473" i="6"/>
  <c r="AP1473" i="6"/>
  <c r="AQ1473" i="6"/>
  <c r="AS1473" i="6"/>
  <c r="AT1473" i="6"/>
  <c r="AO1474" i="6"/>
  <c r="AP1474" i="6"/>
  <c r="AQ1474" i="6"/>
  <c r="AS1474" i="6"/>
  <c r="AT1474" i="6"/>
  <c r="AO1475" i="6"/>
  <c r="AP1475" i="6"/>
  <c r="AQ1475" i="6"/>
  <c r="AS1475" i="6"/>
  <c r="AT1475" i="6"/>
  <c r="AO1476" i="6"/>
  <c r="AP1476" i="6"/>
  <c r="AQ1476" i="6"/>
  <c r="AS1476" i="6"/>
  <c r="AT1476" i="6"/>
  <c r="AO1477" i="6"/>
  <c r="AP1477" i="6"/>
  <c r="AQ1477" i="6"/>
  <c r="AS1477" i="6"/>
  <c r="AT1477" i="6"/>
  <c r="AO1478" i="6"/>
  <c r="AP1478" i="6"/>
  <c r="AQ1478" i="6"/>
  <c r="AS1478" i="6"/>
  <c r="AT1478" i="6"/>
  <c r="AO1479" i="6"/>
  <c r="AP1479" i="6"/>
  <c r="AQ1479" i="6"/>
  <c r="AS1479" i="6"/>
  <c r="AT1479" i="6"/>
  <c r="AO1480" i="6"/>
  <c r="AP1480" i="6"/>
  <c r="AQ1480" i="6"/>
  <c r="AS1480" i="6"/>
  <c r="AT1480" i="6"/>
  <c r="AO1481" i="6"/>
  <c r="AP1481" i="6"/>
  <c r="AQ1481" i="6"/>
  <c r="AS1481" i="6"/>
  <c r="AT1481" i="6"/>
  <c r="AO1482" i="6"/>
  <c r="AP1482" i="6"/>
  <c r="AQ1482" i="6"/>
  <c r="AS1482" i="6"/>
  <c r="AT1482" i="6"/>
  <c r="AO1483" i="6"/>
  <c r="AP1483" i="6"/>
  <c r="AQ1483" i="6"/>
  <c r="AS1483" i="6"/>
  <c r="AT1483" i="6"/>
  <c r="AO1484" i="6"/>
  <c r="AP1484" i="6"/>
  <c r="AQ1484" i="6"/>
  <c r="AS1484" i="6"/>
  <c r="AT1484" i="6"/>
  <c r="AO1485" i="6"/>
  <c r="AP1485" i="6"/>
  <c r="AQ1485" i="6"/>
  <c r="AS1485" i="6"/>
  <c r="AT1485" i="6"/>
  <c r="AO1486" i="6"/>
  <c r="AP1486" i="6"/>
  <c r="AQ1486" i="6"/>
  <c r="AS1486" i="6"/>
  <c r="AT1486" i="6"/>
  <c r="AO1487" i="6"/>
  <c r="AP1487" i="6"/>
  <c r="AQ1487" i="6"/>
  <c r="AS1487" i="6"/>
  <c r="AT1487" i="6"/>
  <c r="AO1488" i="6"/>
  <c r="AP1488" i="6"/>
  <c r="AQ1488" i="6"/>
  <c r="AS1488" i="6"/>
  <c r="AT1488" i="6"/>
  <c r="AO1489" i="6"/>
  <c r="AP1489" i="6"/>
  <c r="AQ1489" i="6"/>
  <c r="AS1489" i="6"/>
  <c r="AT1489" i="6"/>
  <c r="AO1490" i="6"/>
  <c r="AP1490" i="6"/>
  <c r="AQ1490" i="6"/>
  <c r="AS1490" i="6"/>
  <c r="AT1490" i="6"/>
  <c r="AO1491" i="6"/>
  <c r="AP1491" i="6"/>
  <c r="AQ1491" i="6"/>
  <c r="AS1491" i="6"/>
  <c r="AT1491" i="6"/>
  <c r="AO1492" i="6"/>
  <c r="AP1492" i="6"/>
  <c r="AQ1492" i="6"/>
  <c r="AS1492" i="6"/>
  <c r="AT1492" i="6"/>
  <c r="AO1493" i="6"/>
  <c r="AP1493" i="6"/>
  <c r="AQ1493" i="6"/>
  <c r="AS1493" i="6"/>
  <c r="AT1493" i="6"/>
  <c r="AO1494" i="6"/>
  <c r="AP1494" i="6"/>
  <c r="AQ1494" i="6"/>
  <c r="AS1494" i="6"/>
  <c r="AT1494" i="6"/>
  <c r="AO1495" i="6"/>
  <c r="AP1495" i="6"/>
  <c r="AQ1495" i="6"/>
  <c r="AS1495" i="6"/>
  <c r="AT1495" i="6"/>
  <c r="AO1496" i="6"/>
  <c r="AP1496" i="6"/>
  <c r="AQ1496" i="6"/>
  <c r="AS1496" i="6"/>
  <c r="AT1496" i="6"/>
  <c r="AO1497" i="6"/>
  <c r="AP1497" i="6"/>
  <c r="AQ1497" i="6"/>
  <c r="AS1497" i="6"/>
  <c r="AT1497" i="6"/>
  <c r="AO1498" i="6"/>
  <c r="AP1498" i="6"/>
  <c r="AQ1498" i="6"/>
  <c r="AS1498" i="6"/>
  <c r="AT1498" i="6"/>
  <c r="AO1499" i="6"/>
  <c r="AP1499" i="6"/>
  <c r="AQ1499" i="6"/>
  <c r="AS1499" i="6"/>
  <c r="AT1499" i="6"/>
  <c r="AO1500" i="6"/>
  <c r="AP1500" i="6"/>
  <c r="AQ1500" i="6"/>
  <c r="AS1500" i="6"/>
  <c r="AT1500" i="6"/>
  <c r="AO1501" i="6"/>
  <c r="AP1501" i="6"/>
  <c r="AQ1501" i="6"/>
  <c r="AS1501" i="6"/>
  <c r="AT1501" i="6"/>
  <c r="AO1502" i="6"/>
  <c r="AP1502" i="6"/>
  <c r="AQ1502" i="6"/>
  <c r="AS1502" i="6"/>
  <c r="AT1502" i="6"/>
  <c r="AO1503" i="6"/>
  <c r="AP1503" i="6"/>
  <c r="AQ1503" i="6"/>
  <c r="AS1503" i="6"/>
  <c r="AT1503" i="6"/>
  <c r="AO1504" i="6"/>
  <c r="AP1504" i="6"/>
  <c r="AQ1504" i="6"/>
  <c r="AS1504" i="6"/>
  <c r="AT1504" i="6"/>
  <c r="AO1505" i="6"/>
  <c r="AP1505" i="6"/>
  <c r="AQ1505" i="6"/>
  <c r="AS1505" i="6"/>
  <c r="AT1505" i="6"/>
  <c r="AO1506" i="6"/>
  <c r="AP1506" i="6"/>
  <c r="AQ1506" i="6"/>
  <c r="AS1506" i="6"/>
  <c r="AT1506" i="6"/>
  <c r="AO1507" i="6"/>
  <c r="AP1507" i="6"/>
  <c r="AQ1507" i="6"/>
  <c r="AS1507" i="6"/>
  <c r="AT1507" i="6"/>
  <c r="AO1508" i="6"/>
  <c r="AP1508" i="6"/>
  <c r="AQ1508" i="6"/>
  <c r="AS1508" i="6"/>
  <c r="AT1508" i="6"/>
  <c r="AO1509" i="6"/>
  <c r="AP1509" i="6"/>
  <c r="AQ1509" i="6"/>
  <c r="AS1509" i="6"/>
  <c r="AT1509" i="6"/>
  <c r="AO1510" i="6"/>
  <c r="AP1510" i="6"/>
  <c r="AQ1510" i="6"/>
  <c r="AS1510" i="6"/>
  <c r="AT1510" i="6"/>
  <c r="AO1511" i="6"/>
  <c r="AP1511" i="6"/>
  <c r="AQ1511" i="6"/>
  <c r="AS1511" i="6"/>
  <c r="AT1511" i="6"/>
  <c r="AO1512" i="6"/>
  <c r="AP1512" i="6"/>
  <c r="AQ1512" i="6"/>
  <c r="AS1512" i="6"/>
  <c r="AT1512" i="6"/>
  <c r="AO1513" i="6"/>
  <c r="AP1513" i="6"/>
  <c r="AQ1513" i="6"/>
  <c r="AS1513" i="6"/>
  <c r="AT1513" i="6"/>
  <c r="AO1514" i="6"/>
  <c r="AP1514" i="6"/>
  <c r="AQ1514" i="6"/>
  <c r="AS1514" i="6"/>
  <c r="AT1514" i="6"/>
  <c r="AO1515" i="6"/>
  <c r="AP1515" i="6"/>
  <c r="AQ1515" i="6"/>
  <c r="AS1515" i="6"/>
  <c r="AT1515" i="6"/>
  <c r="AO1516" i="6"/>
  <c r="AP1516" i="6"/>
  <c r="AQ1516" i="6"/>
  <c r="AS1516" i="6"/>
  <c r="AT1516" i="6"/>
  <c r="AO1517" i="6"/>
  <c r="AP1517" i="6"/>
  <c r="AQ1517" i="6"/>
  <c r="AS1517" i="6"/>
  <c r="AT1517" i="6"/>
  <c r="AO1518" i="6"/>
  <c r="AP1518" i="6"/>
  <c r="AQ1518" i="6"/>
  <c r="AS1518" i="6"/>
  <c r="AT1518" i="6"/>
  <c r="AO1519" i="6"/>
  <c r="AP1519" i="6"/>
  <c r="AQ1519" i="6"/>
  <c r="AS1519" i="6"/>
  <c r="AT1519" i="6"/>
  <c r="AO1520" i="6"/>
  <c r="AP1520" i="6"/>
  <c r="AQ1520" i="6"/>
  <c r="AS1520" i="6"/>
  <c r="AT1520" i="6"/>
  <c r="AO1521" i="6"/>
  <c r="AP1521" i="6"/>
  <c r="AQ1521" i="6"/>
  <c r="AS1521" i="6"/>
  <c r="AT1521" i="6"/>
  <c r="AO1522" i="6"/>
  <c r="AP1522" i="6"/>
  <c r="AQ1522" i="6"/>
  <c r="AS1522" i="6"/>
  <c r="AT1522" i="6"/>
  <c r="AO1523" i="6"/>
  <c r="AP1523" i="6"/>
  <c r="AQ1523" i="6"/>
  <c r="AS1523" i="6"/>
  <c r="AT1523" i="6"/>
  <c r="AO1524" i="6"/>
  <c r="AP1524" i="6"/>
  <c r="AQ1524" i="6"/>
  <c r="AS1524" i="6"/>
  <c r="AT1524" i="6"/>
  <c r="AO1525" i="6"/>
  <c r="AP1525" i="6"/>
  <c r="AQ1525" i="6"/>
  <c r="AS1525" i="6"/>
  <c r="AT1525" i="6"/>
  <c r="AO1526" i="6"/>
  <c r="AP1526" i="6"/>
  <c r="AQ1526" i="6"/>
  <c r="AS1526" i="6"/>
  <c r="AT1526" i="6"/>
  <c r="AO1527" i="6"/>
  <c r="AP1527" i="6"/>
  <c r="AQ1527" i="6"/>
  <c r="AS1527" i="6"/>
  <c r="AT1527" i="6"/>
  <c r="AO1528" i="6"/>
  <c r="AP1528" i="6"/>
  <c r="AQ1528" i="6"/>
  <c r="AS1528" i="6"/>
  <c r="AT1528" i="6"/>
  <c r="AO1529" i="6"/>
  <c r="AP1529" i="6"/>
  <c r="AQ1529" i="6"/>
  <c r="AS1529" i="6"/>
  <c r="AT1529" i="6"/>
  <c r="AO1530" i="6"/>
  <c r="AP1530" i="6"/>
  <c r="AQ1530" i="6"/>
  <c r="AS1530" i="6"/>
  <c r="AT1530" i="6"/>
  <c r="AO1531" i="6"/>
  <c r="AP1531" i="6"/>
  <c r="AQ1531" i="6"/>
  <c r="AS1531" i="6"/>
  <c r="AT1531" i="6"/>
  <c r="AO1532" i="6"/>
  <c r="AP1532" i="6"/>
  <c r="AQ1532" i="6"/>
  <c r="AS1532" i="6"/>
  <c r="AT1532" i="6"/>
  <c r="AO1533" i="6"/>
  <c r="AP1533" i="6"/>
  <c r="AQ1533" i="6"/>
  <c r="AS1533" i="6"/>
  <c r="AT1533" i="6"/>
  <c r="AO1534" i="6"/>
  <c r="AP1534" i="6"/>
  <c r="AQ1534" i="6"/>
  <c r="AS1534" i="6"/>
  <c r="AT1534" i="6"/>
  <c r="AO1535" i="6"/>
  <c r="AP1535" i="6"/>
  <c r="AQ1535" i="6"/>
  <c r="AS1535" i="6"/>
  <c r="AT1535" i="6"/>
  <c r="AO1536" i="6"/>
  <c r="AP1536" i="6"/>
  <c r="AQ1536" i="6"/>
  <c r="AS1536" i="6"/>
  <c r="AT1536" i="6"/>
  <c r="AO1537" i="6"/>
  <c r="AP1537" i="6"/>
  <c r="AQ1537" i="6"/>
  <c r="AS1537" i="6"/>
  <c r="AT1537" i="6"/>
  <c r="AO1538" i="6"/>
  <c r="AP1538" i="6"/>
  <c r="AQ1538" i="6"/>
  <c r="AS1538" i="6"/>
  <c r="AT1538" i="6"/>
  <c r="AO1539" i="6"/>
  <c r="AP1539" i="6"/>
  <c r="AQ1539" i="6"/>
  <c r="AS1539" i="6"/>
  <c r="AT1539" i="6"/>
  <c r="AO1540" i="6"/>
  <c r="AP1540" i="6"/>
  <c r="AQ1540" i="6"/>
  <c r="AS1540" i="6"/>
  <c r="AT1540" i="6"/>
  <c r="AO1541" i="6"/>
  <c r="AP1541" i="6"/>
  <c r="AQ1541" i="6"/>
  <c r="AS1541" i="6"/>
  <c r="AT1541" i="6"/>
  <c r="AO1542" i="6"/>
  <c r="AP1542" i="6"/>
  <c r="AQ1542" i="6"/>
  <c r="AS1542" i="6"/>
  <c r="AT1542" i="6"/>
  <c r="AO1543" i="6"/>
  <c r="AP1543" i="6"/>
  <c r="AQ1543" i="6"/>
  <c r="AS1543" i="6"/>
  <c r="AT1543" i="6"/>
  <c r="AO1544" i="6"/>
  <c r="AP1544" i="6"/>
  <c r="AQ1544" i="6"/>
  <c r="AS1544" i="6"/>
  <c r="AT1544" i="6"/>
  <c r="AO1545" i="6"/>
  <c r="AP1545" i="6"/>
  <c r="AQ1545" i="6"/>
  <c r="AS1545" i="6"/>
  <c r="AT1545" i="6"/>
  <c r="AO1546" i="6"/>
  <c r="AP1546" i="6"/>
  <c r="AQ1546" i="6"/>
  <c r="AS1546" i="6"/>
  <c r="AT1546" i="6"/>
  <c r="AO1547" i="6"/>
  <c r="AP1547" i="6"/>
  <c r="AQ1547" i="6"/>
  <c r="AS1547" i="6"/>
  <c r="AT1547" i="6"/>
  <c r="AO1548" i="6"/>
  <c r="AP1548" i="6"/>
  <c r="AQ1548" i="6"/>
  <c r="AS1548" i="6"/>
  <c r="AT1548" i="6"/>
  <c r="AO1549" i="6"/>
  <c r="AP1549" i="6"/>
  <c r="AQ1549" i="6"/>
  <c r="AS1549" i="6"/>
  <c r="AT1549" i="6"/>
  <c r="AO1550" i="6"/>
  <c r="AP1550" i="6"/>
  <c r="AQ1550" i="6"/>
  <c r="AS1550" i="6"/>
  <c r="AT1550" i="6"/>
  <c r="AO1551" i="6"/>
  <c r="AP1551" i="6"/>
  <c r="AQ1551" i="6"/>
  <c r="AS1551" i="6"/>
  <c r="AT1551" i="6"/>
  <c r="AO1552" i="6"/>
  <c r="AP1552" i="6"/>
  <c r="AQ1552" i="6"/>
  <c r="AS1552" i="6"/>
  <c r="AT1552" i="6"/>
  <c r="AO1553" i="6"/>
  <c r="AP1553" i="6"/>
  <c r="AQ1553" i="6"/>
  <c r="AS1553" i="6"/>
  <c r="AT1553" i="6"/>
  <c r="AO1554" i="6"/>
  <c r="AP1554" i="6"/>
  <c r="AQ1554" i="6"/>
  <c r="AS1554" i="6"/>
  <c r="AT1554" i="6"/>
  <c r="AO1555" i="6"/>
  <c r="AP1555" i="6"/>
  <c r="AQ1555" i="6"/>
  <c r="AS1555" i="6"/>
  <c r="AT1555" i="6"/>
  <c r="AO1556" i="6"/>
  <c r="AP1556" i="6"/>
  <c r="AQ1556" i="6"/>
  <c r="AS1556" i="6"/>
  <c r="AT1556" i="6"/>
  <c r="AO1557" i="6"/>
  <c r="AP1557" i="6"/>
  <c r="AQ1557" i="6"/>
  <c r="AS1557" i="6"/>
  <c r="AT1557" i="6"/>
  <c r="AO1558" i="6"/>
  <c r="AP1558" i="6"/>
  <c r="AQ1558" i="6"/>
  <c r="AS1558" i="6"/>
  <c r="AT1558" i="6"/>
  <c r="AO1559" i="6"/>
  <c r="AP1559" i="6"/>
  <c r="AQ1559" i="6"/>
  <c r="AS1559" i="6"/>
  <c r="AT1559" i="6"/>
  <c r="AO1560" i="6"/>
  <c r="AP1560" i="6"/>
  <c r="AQ1560" i="6"/>
  <c r="AS1560" i="6"/>
  <c r="AT1560" i="6"/>
  <c r="AO1561" i="6"/>
  <c r="AP1561" i="6"/>
  <c r="AQ1561" i="6"/>
  <c r="AS1561" i="6"/>
  <c r="AT1561" i="6"/>
  <c r="AO1562" i="6"/>
  <c r="AP1562" i="6"/>
  <c r="AQ1562" i="6"/>
  <c r="AS1562" i="6"/>
  <c r="AT1562" i="6"/>
  <c r="AO1563" i="6"/>
  <c r="AP1563" i="6"/>
  <c r="AQ1563" i="6"/>
  <c r="AS1563" i="6"/>
  <c r="AT1563" i="6"/>
  <c r="AO1564" i="6"/>
  <c r="AP1564" i="6"/>
  <c r="AQ1564" i="6"/>
  <c r="AS1564" i="6"/>
  <c r="AT1564" i="6"/>
  <c r="AO1565" i="6"/>
  <c r="AP1565" i="6"/>
  <c r="AQ1565" i="6"/>
  <c r="AS1565" i="6"/>
  <c r="AT1565" i="6"/>
  <c r="AO1566" i="6"/>
  <c r="AP1566" i="6"/>
  <c r="AQ1566" i="6"/>
  <c r="AS1566" i="6"/>
  <c r="AT1566" i="6"/>
  <c r="AO1567" i="6"/>
  <c r="AP1567" i="6"/>
  <c r="AQ1567" i="6"/>
  <c r="AS1567" i="6"/>
  <c r="AT1567" i="6"/>
  <c r="AO1568" i="6"/>
  <c r="AP1568" i="6"/>
  <c r="AQ1568" i="6"/>
  <c r="AS1568" i="6"/>
  <c r="AT1568" i="6"/>
  <c r="AO1569" i="6"/>
  <c r="AP1569" i="6"/>
  <c r="AQ1569" i="6"/>
  <c r="AS1569" i="6"/>
  <c r="AT1569" i="6"/>
  <c r="AO1570" i="6"/>
  <c r="AP1570" i="6"/>
  <c r="AQ1570" i="6"/>
  <c r="AS1570" i="6"/>
  <c r="AT1570" i="6"/>
  <c r="AO1571" i="6"/>
  <c r="AP1571" i="6"/>
  <c r="AQ1571" i="6"/>
  <c r="AS1571" i="6"/>
  <c r="AT1571" i="6"/>
  <c r="AO1572" i="6"/>
  <c r="AP1572" i="6"/>
  <c r="AQ1572" i="6"/>
  <c r="AS1572" i="6"/>
  <c r="AT1572" i="6"/>
  <c r="AO1573" i="6"/>
  <c r="AP1573" i="6"/>
  <c r="AQ1573" i="6"/>
  <c r="AS1573" i="6"/>
  <c r="AT1573" i="6"/>
  <c r="AO1574" i="6"/>
  <c r="AP1574" i="6"/>
  <c r="AQ1574" i="6"/>
  <c r="AS1574" i="6"/>
  <c r="AT1574" i="6"/>
  <c r="AO1575" i="6"/>
  <c r="AP1575" i="6"/>
  <c r="AQ1575" i="6"/>
  <c r="AS1575" i="6"/>
  <c r="AT1575" i="6"/>
  <c r="AO1576" i="6"/>
  <c r="AP1576" i="6"/>
  <c r="AQ1576" i="6"/>
  <c r="AS1576" i="6"/>
  <c r="AT1576" i="6"/>
  <c r="AO1577" i="6"/>
  <c r="AP1577" i="6"/>
  <c r="AQ1577" i="6"/>
  <c r="AS1577" i="6"/>
  <c r="AT1577" i="6"/>
  <c r="AO1578" i="6"/>
  <c r="AP1578" i="6"/>
  <c r="AQ1578" i="6"/>
  <c r="AS1578" i="6"/>
  <c r="AT1578" i="6"/>
  <c r="AO1579" i="6"/>
  <c r="AP1579" i="6"/>
  <c r="AQ1579" i="6"/>
  <c r="AS1579" i="6"/>
  <c r="AT1579" i="6"/>
  <c r="AO1580" i="6"/>
  <c r="AP1580" i="6"/>
  <c r="AQ1580" i="6"/>
  <c r="AS1580" i="6"/>
  <c r="AT1580" i="6"/>
  <c r="AO1581" i="6"/>
  <c r="AP1581" i="6"/>
  <c r="AQ1581" i="6"/>
  <c r="AS1581" i="6"/>
  <c r="AT1581" i="6"/>
  <c r="AO1582" i="6"/>
  <c r="AP1582" i="6"/>
  <c r="AQ1582" i="6"/>
  <c r="AS1582" i="6"/>
  <c r="AT1582" i="6"/>
  <c r="AO1583" i="6"/>
  <c r="AP1583" i="6"/>
  <c r="AQ1583" i="6"/>
  <c r="AS1583" i="6"/>
  <c r="AT1583" i="6"/>
  <c r="AO1584" i="6"/>
  <c r="AP1584" i="6"/>
  <c r="AQ1584" i="6"/>
  <c r="AS1584" i="6"/>
  <c r="AT1584" i="6"/>
  <c r="AO1585" i="6"/>
  <c r="AP1585" i="6"/>
  <c r="AQ1585" i="6"/>
  <c r="AS1585" i="6"/>
  <c r="AT1585" i="6"/>
  <c r="AO1586" i="6"/>
  <c r="AP1586" i="6"/>
  <c r="AQ1586" i="6"/>
  <c r="AS1586" i="6"/>
  <c r="AT1586" i="6"/>
  <c r="AO1587" i="6"/>
  <c r="AP1587" i="6"/>
  <c r="AQ1587" i="6"/>
  <c r="AS1587" i="6"/>
  <c r="AT1587" i="6"/>
  <c r="AO1588" i="6"/>
  <c r="AP1588" i="6"/>
  <c r="AQ1588" i="6"/>
  <c r="AS1588" i="6"/>
  <c r="AT1588" i="6"/>
  <c r="AO1589" i="6"/>
  <c r="AP1589" i="6"/>
  <c r="AQ1589" i="6"/>
  <c r="AS1589" i="6"/>
  <c r="AT1589" i="6"/>
  <c r="AO1590" i="6"/>
  <c r="AP1590" i="6"/>
  <c r="AQ1590" i="6"/>
  <c r="AS1590" i="6"/>
  <c r="AT1590" i="6"/>
  <c r="AO1591" i="6"/>
  <c r="AP1591" i="6"/>
  <c r="AQ1591" i="6"/>
  <c r="AS1591" i="6"/>
  <c r="AT1591" i="6"/>
  <c r="AO1592" i="6"/>
  <c r="AP1592" i="6"/>
  <c r="AQ1592" i="6"/>
  <c r="AS1592" i="6"/>
  <c r="AT1592" i="6"/>
  <c r="AO1593" i="6"/>
  <c r="AP1593" i="6"/>
  <c r="AQ1593" i="6"/>
  <c r="AS1593" i="6"/>
  <c r="AT1593" i="6"/>
  <c r="AO1594" i="6"/>
  <c r="AP1594" i="6"/>
  <c r="AQ1594" i="6"/>
  <c r="AS1594" i="6"/>
  <c r="AT1594" i="6"/>
  <c r="AO1595" i="6"/>
  <c r="AP1595" i="6"/>
  <c r="AQ1595" i="6"/>
  <c r="AS1595" i="6"/>
  <c r="AT1595" i="6"/>
  <c r="AO1596" i="6"/>
  <c r="AP1596" i="6"/>
  <c r="AQ1596" i="6"/>
  <c r="AS1596" i="6"/>
  <c r="AT1596" i="6"/>
  <c r="AO1597" i="6"/>
  <c r="AP1597" i="6"/>
  <c r="AQ1597" i="6"/>
  <c r="AS1597" i="6"/>
  <c r="AT1597" i="6"/>
  <c r="AO1598" i="6"/>
  <c r="AP1598" i="6"/>
  <c r="AQ1598" i="6"/>
  <c r="AS1598" i="6"/>
  <c r="AT1598" i="6"/>
  <c r="AO1599" i="6"/>
  <c r="AP1599" i="6"/>
  <c r="AQ1599" i="6"/>
  <c r="AS1599" i="6"/>
  <c r="AT1599" i="6"/>
  <c r="AO1600" i="6"/>
  <c r="AP1600" i="6"/>
  <c r="AQ1600" i="6"/>
  <c r="AS1600" i="6"/>
  <c r="AT1600" i="6"/>
  <c r="AO1601" i="6"/>
  <c r="AP1601" i="6"/>
  <c r="AQ1601" i="6"/>
  <c r="AS1601" i="6"/>
  <c r="AT1601" i="6"/>
  <c r="AO1602" i="6"/>
  <c r="AP1602" i="6"/>
  <c r="AQ1602" i="6"/>
  <c r="AS1602" i="6"/>
  <c r="AT1602" i="6"/>
  <c r="AO1603" i="6"/>
  <c r="AP1603" i="6"/>
  <c r="AQ1603" i="6"/>
  <c r="AS1603" i="6"/>
  <c r="AT1603" i="6"/>
  <c r="AO1604" i="6"/>
  <c r="AP1604" i="6"/>
  <c r="AQ1604" i="6"/>
  <c r="AS1604" i="6"/>
  <c r="AT1604" i="6"/>
  <c r="AO1605" i="6"/>
  <c r="AP1605" i="6"/>
  <c r="AQ1605" i="6"/>
  <c r="AS1605" i="6"/>
  <c r="AT1605" i="6"/>
  <c r="AO1606" i="6"/>
  <c r="AP1606" i="6"/>
  <c r="AQ1606" i="6"/>
  <c r="AS1606" i="6"/>
  <c r="AT1606" i="6"/>
  <c r="AO1607" i="6"/>
  <c r="AP1607" i="6"/>
  <c r="AQ1607" i="6"/>
  <c r="AS1607" i="6"/>
  <c r="AT1607" i="6"/>
  <c r="AO1608" i="6"/>
  <c r="AP1608" i="6"/>
  <c r="AQ1608" i="6"/>
  <c r="AS1608" i="6"/>
  <c r="AT1608" i="6"/>
  <c r="AO1609" i="6"/>
  <c r="AP1609" i="6"/>
  <c r="AQ1609" i="6"/>
  <c r="AS1609" i="6"/>
  <c r="AT1609" i="6"/>
  <c r="AO1610" i="6"/>
  <c r="AP1610" i="6"/>
  <c r="AQ1610" i="6"/>
  <c r="AS1610" i="6"/>
  <c r="AT1610" i="6"/>
  <c r="AO1611" i="6"/>
  <c r="AP1611" i="6"/>
  <c r="AQ1611" i="6"/>
  <c r="AS1611" i="6"/>
  <c r="AT1611" i="6"/>
  <c r="AO1612" i="6"/>
  <c r="AP1612" i="6"/>
  <c r="AQ1612" i="6"/>
  <c r="AS1612" i="6"/>
  <c r="AT1612" i="6"/>
  <c r="AO1613" i="6"/>
  <c r="AP1613" i="6"/>
  <c r="AQ1613" i="6"/>
  <c r="AS1613" i="6"/>
  <c r="AT1613" i="6"/>
  <c r="AO1614" i="6"/>
  <c r="AP1614" i="6"/>
  <c r="AQ1614" i="6"/>
  <c r="AS1614" i="6"/>
  <c r="AT1614" i="6"/>
  <c r="AO1615" i="6"/>
  <c r="AP1615" i="6"/>
  <c r="AQ1615" i="6"/>
  <c r="AS1615" i="6"/>
  <c r="AT1615" i="6"/>
  <c r="AO1616" i="6"/>
  <c r="AP1616" i="6"/>
  <c r="AQ1616" i="6"/>
  <c r="AS1616" i="6"/>
  <c r="AT1616" i="6"/>
  <c r="AO1617" i="6"/>
  <c r="AP1617" i="6"/>
  <c r="AQ1617" i="6"/>
  <c r="AS1617" i="6"/>
  <c r="AT1617" i="6"/>
  <c r="AO1618" i="6"/>
  <c r="AP1618" i="6"/>
  <c r="AQ1618" i="6"/>
  <c r="AS1618" i="6"/>
  <c r="AT1618" i="6"/>
  <c r="AO1619" i="6"/>
  <c r="AP1619" i="6"/>
  <c r="AQ1619" i="6"/>
  <c r="AS1619" i="6"/>
  <c r="AT1619" i="6"/>
  <c r="AO1620" i="6"/>
  <c r="AP1620" i="6"/>
  <c r="AQ1620" i="6"/>
  <c r="AS1620" i="6"/>
  <c r="AT1620" i="6"/>
  <c r="AO1621" i="6"/>
  <c r="AP1621" i="6"/>
  <c r="AQ1621" i="6"/>
  <c r="AS1621" i="6"/>
  <c r="AT1621" i="6"/>
  <c r="AO1622" i="6"/>
  <c r="AP1622" i="6"/>
  <c r="AQ1622" i="6"/>
  <c r="AS1622" i="6"/>
  <c r="AT1622" i="6"/>
  <c r="AO1623" i="6"/>
  <c r="AP1623" i="6"/>
  <c r="AQ1623" i="6"/>
  <c r="AS1623" i="6"/>
  <c r="AT1623" i="6"/>
  <c r="AO1624" i="6"/>
  <c r="AP1624" i="6"/>
  <c r="AQ1624" i="6"/>
  <c r="AS1624" i="6"/>
  <c r="AT1624" i="6"/>
  <c r="AO1625" i="6"/>
  <c r="AP1625" i="6"/>
  <c r="AQ1625" i="6"/>
  <c r="AS1625" i="6"/>
  <c r="AT1625" i="6"/>
  <c r="AO1626" i="6"/>
  <c r="AP1626" i="6"/>
  <c r="AQ1626" i="6"/>
  <c r="AS1626" i="6"/>
  <c r="AT1626" i="6"/>
  <c r="AO1627" i="6"/>
  <c r="AP1627" i="6"/>
  <c r="AQ1627" i="6"/>
  <c r="AS1627" i="6"/>
  <c r="AT1627" i="6"/>
  <c r="AO1628" i="6"/>
  <c r="AP1628" i="6"/>
  <c r="AQ1628" i="6"/>
  <c r="AS1628" i="6"/>
  <c r="AT1628" i="6"/>
  <c r="AO1629" i="6"/>
  <c r="AP1629" i="6"/>
  <c r="AQ1629" i="6"/>
  <c r="AS1629" i="6"/>
  <c r="AT1629" i="6"/>
  <c r="AO1630" i="6"/>
  <c r="AP1630" i="6"/>
  <c r="AQ1630" i="6"/>
  <c r="AS1630" i="6"/>
  <c r="AT1630" i="6"/>
  <c r="AO1631" i="6"/>
  <c r="AP1631" i="6"/>
  <c r="AQ1631" i="6"/>
  <c r="AS1631" i="6"/>
  <c r="AT1631" i="6"/>
  <c r="AO1632" i="6"/>
  <c r="AP1632" i="6"/>
  <c r="AQ1632" i="6"/>
  <c r="AS1632" i="6"/>
  <c r="AT1632" i="6"/>
  <c r="AO1633" i="6"/>
  <c r="AP1633" i="6"/>
  <c r="AQ1633" i="6"/>
  <c r="AS1633" i="6"/>
  <c r="AT1633" i="6"/>
  <c r="AO1634" i="6"/>
  <c r="AP1634" i="6"/>
  <c r="AQ1634" i="6"/>
  <c r="AS1634" i="6"/>
  <c r="AT1634" i="6"/>
  <c r="AO1635" i="6"/>
  <c r="AP1635" i="6"/>
  <c r="AQ1635" i="6"/>
  <c r="AS1635" i="6"/>
  <c r="AT1635" i="6"/>
  <c r="AO1636" i="6"/>
  <c r="AP1636" i="6"/>
  <c r="AQ1636" i="6"/>
  <c r="AS1636" i="6"/>
  <c r="AT1636" i="6"/>
  <c r="AO1637" i="6"/>
  <c r="AP1637" i="6"/>
  <c r="AQ1637" i="6"/>
  <c r="AS1637" i="6"/>
  <c r="AT1637" i="6"/>
  <c r="AO1638" i="6"/>
  <c r="AP1638" i="6"/>
  <c r="AQ1638" i="6"/>
  <c r="AS1638" i="6"/>
  <c r="AT1638" i="6"/>
  <c r="AO1639" i="6"/>
  <c r="AP1639" i="6"/>
  <c r="AQ1639" i="6"/>
  <c r="AS1639" i="6"/>
  <c r="AT1639" i="6"/>
  <c r="AO1640" i="6"/>
  <c r="AP1640" i="6"/>
  <c r="AQ1640" i="6"/>
  <c r="AS1640" i="6"/>
  <c r="AT1640" i="6"/>
  <c r="AO1641" i="6"/>
  <c r="AP1641" i="6"/>
  <c r="AQ1641" i="6"/>
  <c r="AS1641" i="6"/>
  <c r="AT1641" i="6"/>
  <c r="AO1642" i="6"/>
  <c r="AP1642" i="6"/>
  <c r="AQ1642" i="6"/>
  <c r="AS1642" i="6"/>
  <c r="AT1642" i="6"/>
  <c r="AO1643" i="6"/>
  <c r="AP1643" i="6"/>
  <c r="AQ1643" i="6"/>
  <c r="AS1643" i="6"/>
  <c r="AT1643" i="6"/>
  <c r="AO1644" i="6"/>
  <c r="AP1644" i="6"/>
  <c r="AQ1644" i="6"/>
  <c r="AS1644" i="6"/>
  <c r="AT1644" i="6"/>
  <c r="AO1645" i="6"/>
  <c r="AP1645" i="6"/>
  <c r="AQ1645" i="6"/>
  <c r="AS1645" i="6"/>
  <c r="AT1645" i="6"/>
  <c r="AO1646" i="6"/>
  <c r="AP1646" i="6"/>
  <c r="AQ1646" i="6"/>
  <c r="AS1646" i="6"/>
  <c r="AT1646" i="6"/>
  <c r="AO1647" i="6"/>
  <c r="AP1647" i="6"/>
  <c r="AQ1647" i="6"/>
  <c r="AS1647" i="6"/>
  <c r="AT1647" i="6"/>
  <c r="AO1648" i="6"/>
  <c r="AP1648" i="6"/>
  <c r="AQ1648" i="6"/>
  <c r="AS1648" i="6"/>
  <c r="AT1648" i="6"/>
  <c r="AO1649" i="6"/>
  <c r="AP1649" i="6"/>
  <c r="AQ1649" i="6"/>
  <c r="AS1649" i="6"/>
  <c r="AT1649" i="6"/>
  <c r="AO1650" i="6"/>
  <c r="AP1650" i="6"/>
  <c r="AQ1650" i="6"/>
  <c r="AS1650" i="6"/>
  <c r="AT1650" i="6"/>
  <c r="AO1651" i="6"/>
  <c r="AP1651" i="6"/>
  <c r="AQ1651" i="6"/>
  <c r="AS1651" i="6"/>
  <c r="AT1651" i="6"/>
  <c r="AO1652" i="6"/>
  <c r="AP1652" i="6"/>
  <c r="AQ1652" i="6"/>
  <c r="AS1652" i="6"/>
  <c r="AT1652" i="6"/>
  <c r="AO1653" i="6"/>
  <c r="AP1653" i="6"/>
  <c r="AQ1653" i="6"/>
  <c r="AS1653" i="6"/>
  <c r="AT1653" i="6"/>
  <c r="AO1654" i="6"/>
  <c r="AP1654" i="6"/>
  <c r="AQ1654" i="6"/>
  <c r="AS1654" i="6"/>
  <c r="AT1654" i="6"/>
  <c r="AO1655" i="6"/>
  <c r="AP1655" i="6"/>
  <c r="AQ1655" i="6"/>
  <c r="AS1655" i="6"/>
  <c r="AT1655" i="6"/>
  <c r="AO1656" i="6"/>
  <c r="AP1656" i="6"/>
  <c r="AQ1656" i="6"/>
  <c r="AS1656" i="6"/>
  <c r="AT1656" i="6"/>
  <c r="AO1657" i="6"/>
  <c r="AP1657" i="6"/>
  <c r="AQ1657" i="6"/>
  <c r="AS1657" i="6"/>
  <c r="AT1657" i="6"/>
  <c r="AO1658" i="6"/>
  <c r="AP1658" i="6"/>
  <c r="AQ1658" i="6"/>
  <c r="AS1658" i="6"/>
  <c r="AT1658" i="6"/>
  <c r="AO1659" i="6"/>
  <c r="AP1659" i="6"/>
  <c r="AQ1659" i="6"/>
  <c r="AS1659" i="6"/>
  <c r="AT1659" i="6"/>
  <c r="AO1660" i="6"/>
  <c r="AP1660" i="6"/>
  <c r="AQ1660" i="6"/>
  <c r="AS1660" i="6"/>
  <c r="AT1660" i="6"/>
  <c r="AO1661" i="6"/>
  <c r="AP1661" i="6"/>
  <c r="AQ1661" i="6"/>
  <c r="AS1661" i="6"/>
  <c r="AT1661" i="6"/>
  <c r="AO1662" i="6"/>
  <c r="AP1662" i="6"/>
  <c r="AQ1662" i="6"/>
  <c r="AS1662" i="6"/>
  <c r="AT1662" i="6"/>
  <c r="AO1663" i="6"/>
  <c r="AP1663" i="6"/>
  <c r="AQ1663" i="6"/>
  <c r="AS1663" i="6"/>
  <c r="AT1663" i="6"/>
  <c r="AO1664" i="6"/>
  <c r="AP1664" i="6"/>
  <c r="AQ1664" i="6"/>
  <c r="AS1664" i="6"/>
  <c r="AT1664" i="6"/>
  <c r="AO1665" i="6"/>
  <c r="AP1665" i="6"/>
  <c r="AQ1665" i="6"/>
  <c r="AS1665" i="6"/>
  <c r="AT1665" i="6"/>
  <c r="AO1666" i="6"/>
  <c r="AP1666" i="6"/>
  <c r="AQ1666" i="6"/>
  <c r="AS1666" i="6"/>
  <c r="AT1666" i="6"/>
  <c r="AO1667" i="6"/>
  <c r="AP1667" i="6"/>
  <c r="AQ1667" i="6"/>
  <c r="AS1667" i="6"/>
  <c r="AT1667" i="6"/>
  <c r="AO1668" i="6"/>
  <c r="AP1668" i="6"/>
  <c r="AQ1668" i="6"/>
  <c r="AS1668" i="6"/>
  <c r="AT1668" i="6"/>
  <c r="AO1669" i="6"/>
  <c r="AP1669" i="6"/>
  <c r="AQ1669" i="6"/>
  <c r="AS1669" i="6"/>
  <c r="AT1669" i="6"/>
  <c r="AO1670" i="6"/>
  <c r="AP1670" i="6"/>
  <c r="AQ1670" i="6"/>
  <c r="AS1670" i="6"/>
  <c r="AT1670" i="6"/>
  <c r="AO1671" i="6"/>
  <c r="AP1671" i="6"/>
  <c r="AQ1671" i="6"/>
  <c r="AS1671" i="6"/>
  <c r="AT1671" i="6"/>
  <c r="AO1672" i="6"/>
  <c r="AP1672" i="6"/>
  <c r="AQ1672" i="6"/>
  <c r="AS1672" i="6"/>
  <c r="AT1672" i="6"/>
  <c r="AO1673" i="6"/>
  <c r="AP1673" i="6"/>
  <c r="AQ1673" i="6"/>
  <c r="AS1673" i="6"/>
  <c r="AT1673" i="6"/>
  <c r="AO1674" i="6"/>
  <c r="AP1674" i="6"/>
  <c r="AQ1674" i="6"/>
  <c r="AS1674" i="6"/>
  <c r="AT1674" i="6"/>
  <c r="AO1675" i="6"/>
  <c r="AP1675" i="6"/>
  <c r="AQ1675" i="6"/>
  <c r="AS1675" i="6"/>
  <c r="AT1675" i="6"/>
  <c r="AO1676" i="6"/>
  <c r="AP1676" i="6"/>
  <c r="AQ1676" i="6"/>
  <c r="AS1676" i="6"/>
  <c r="AT1676" i="6"/>
  <c r="AO1677" i="6"/>
  <c r="AP1677" i="6"/>
  <c r="AQ1677" i="6"/>
  <c r="AS1677" i="6"/>
  <c r="AT1677" i="6"/>
  <c r="AO1678" i="6"/>
  <c r="AP1678" i="6"/>
  <c r="AQ1678" i="6"/>
  <c r="AS1678" i="6"/>
  <c r="AT1678" i="6"/>
  <c r="AO1679" i="6"/>
  <c r="AP1679" i="6"/>
  <c r="AQ1679" i="6"/>
  <c r="AS1679" i="6"/>
  <c r="AT1679" i="6"/>
  <c r="AO1680" i="6"/>
  <c r="AP1680" i="6"/>
  <c r="AQ1680" i="6"/>
  <c r="AS1680" i="6"/>
  <c r="AT1680" i="6"/>
  <c r="AO1681" i="6"/>
  <c r="AP1681" i="6"/>
  <c r="AQ1681" i="6"/>
  <c r="AS1681" i="6"/>
  <c r="AT1681" i="6"/>
  <c r="AO1682" i="6"/>
  <c r="AP1682" i="6"/>
  <c r="AQ1682" i="6"/>
  <c r="AS1682" i="6"/>
  <c r="AT1682" i="6"/>
  <c r="AO1683" i="6"/>
  <c r="AP1683" i="6"/>
  <c r="AQ1683" i="6"/>
  <c r="AS1683" i="6"/>
  <c r="AT1683" i="6"/>
  <c r="AO1684" i="6"/>
  <c r="AP1684" i="6"/>
  <c r="AQ1684" i="6"/>
  <c r="AS1684" i="6"/>
  <c r="AT1684" i="6"/>
  <c r="AO1685" i="6"/>
  <c r="AP1685" i="6"/>
  <c r="AQ1685" i="6"/>
  <c r="AS1685" i="6"/>
  <c r="AT1685" i="6"/>
  <c r="AO1686" i="6"/>
  <c r="AP1686" i="6"/>
  <c r="AQ1686" i="6"/>
  <c r="AS1686" i="6"/>
  <c r="AT1686" i="6"/>
  <c r="AO1687" i="6"/>
  <c r="AP1687" i="6"/>
  <c r="AQ1687" i="6"/>
  <c r="AS1687" i="6"/>
  <c r="AT1687" i="6"/>
  <c r="AO1688" i="6"/>
  <c r="AP1688" i="6"/>
  <c r="AQ1688" i="6"/>
  <c r="AS1688" i="6"/>
  <c r="AT1688" i="6"/>
  <c r="AO1689" i="6"/>
  <c r="AP1689" i="6"/>
  <c r="AQ1689" i="6"/>
  <c r="AS1689" i="6"/>
  <c r="AT1689" i="6"/>
  <c r="AO1690" i="6"/>
  <c r="AP1690" i="6"/>
  <c r="AQ1690" i="6"/>
  <c r="AS1690" i="6"/>
  <c r="AT1690" i="6"/>
  <c r="AO1691" i="6"/>
  <c r="AP1691" i="6"/>
  <c r="AQ1691" i="6"/>
  <c r="AS1691" i="6"/>
  <c r="AT1691" i="6"/>
  <c r="AO1692" i="6"/>
  <c r="AP1692" i="6"/>
  <c r="AQ1692" i="6"/>
  <c r="AS1692" i="6"/>
  <c r="AT1692" i="6"/>
  <c r="AO1693" i="6"/>
  <c r="AP1693" i="6"/>
  <c r="AQ1693" i="6"/>
  <c r="AS1693" i="6"/>
  <c r="AT1693" i="6"/>
  <c r="AO1694" i="6"/>
  <c r="AP1694" i="6"/>
  <c r="AQ1694" i="6"/>
  <c r="AS1694" i="6"/>
  <c r="AT1694" i="6"/>
  <c r="AO1695" i="6"/>
  <c r="AP1695" i="6"/>
  <c r="AQ1695" i="6"/>
  <c r="AS1695" i="6"/>
  <c r="AT1695" i="6"/>
  <c r="AO1696" i="6"/>
  <c r="AP1696" i="6"/>
  <c r="AQ1696" i="6"/>
  <c r="AS1696" i="6"/>
  <c r="AT1696" i="6"/>
  <c r="AO1697" i="6"/>
  <c r="AP1697" i="6"/>
  <c r="AQ1697" i="6"/>
  <c r="AS1697" i="6"/>
  <c r="AT1697" i="6"/>
  <c r="AO1698" i="6"/>
  <c r="AP1698" i="6"/>
  <c r="AQ1698" i="6"/>
  <c r="AS1698" i="6"/>
  <c r="AT1698" i="6"/>
  <c r="AO1699" i="6"/>
  <c r="AP1699" i="6"/>
  <c r="AQ1699" i="6"/>
  <c r="AS1699" i="6"/>
  <c r="AT1699" i="6"/>
  <c r="AO1700" i="6"/>
  <c r="AP1700" i="6"/>
  <c r="AQ1700" i="6"/>
  <c r="AS1700" i="6"/>
  <c r="AT1700" i="6"/>
  <c r="AO1701" i="6"/>
  <c r="AP1701" i="6"/>
  <c r="AQ1701" i="6"/>
  <c r="AS1701" i="6"/>
  <c r="AT1701" i="6"/>
  <c r="AO1702" i="6"/>
  <c r="AP1702" i="6"/>
  <c r="AQ1702" i="6"/>
  <c r="AS1702" i="6"/>
  <c r="AT1702" i="6"/>
  <c r="AO1703" i="6"/>
  <c r="AP1703" i="6"/>
  <c r="AQ1703" i="6"/>
  <c r="AS1703" i="6"/>
  <c r="AT1703" i="6"/>
  <c r="AO1704" i="6"/>
  <c r="AP1704" i="6"/>
  <c r="AQ1704" i="6"/>
  <c r="AS1704" i="6"/>
  <c r="AT1704" i="6"/>
  <c r="AO1705" i="6"/>
  <c r="AP1705" i="6"/>
  <c r="AQ1705" i="6"/>
  <c r="AS1705" i="6"/>
  <c r="AT1705" i="6"/>
  <c r="AO1706" i="6"/>
  <c r="AP1706" i="6"/>
  <c r="AQ1706" i="6"/>
  <c r="AS1706" i="6"/>
  <c r="AT1706" i="6"/>
  <c r="AO1707" i="6"/>
  <c r="AP1707" i="6"/>
  <c r="AQ1707" i="6"/>
  <c r="AS1707" i="6"/>
  <c r="AT1707" i="6"/>
  <c r="AO1708" i="6"/>
  <c r="AP1708" i="6"/>
  <c r="AQ1708" i="6"/>
  <c r="AS1708" i="6"/>
  <c r="AT1708" i="6"/>
  <c r="AO1709" i="6"/>
  <c r="AP1709" i="6"/>
  <c r="AQ1709" i="6"/>
  <c r="AS1709" i="6"/>
  <c r="AT1709" i="6"/>
  <c r="AO1710" i="6"/>
  <c r="AP1710" i="6"/>
  <c r="AQ1710" i="6"/>
  <c r="AS1710" i="6"/>
  <c r="AT1710" i="6"/>
  <c r="AO1711" i="6"/>
  <c r="AP1711" i="6"/>
  <c r="AQ1711" i="6"/>
  <c r="AS1711" i="6"/>
  <c r="AT1711" i="6"/>
  <c r="AO1712" i="6"/>
  <c r="AP1712" i="6"/>
  <c r="AQ1712" i="6"/>
  <c r="AS1712" i="6"/>
  <c r="AT1712" i="6"/>
  <c r="AO1713" i="6"/>
  <c r="AP1713" i="6"/>
  <c r="AQ1713" i="6"/>
  <c r="AS1713" i="6"/>
  <c r="AT1713" i="6"/>
  <c r="AO1714" i="6"/>
  <c r="AP1714" i="6"/>
  <c r="AQ1714" i="6"/>
  <c r="AS1714" i="6"/>
  <c r="AT1714" i="6"/>
  <c r="AO1715" i="6"/>
  <c r="AP1715" i="6"/>
  <c r="AQ1715" i="6"/>
  <c r="AS1715" i="6"/>
  <c r="AT1715" i="6"/>
  <c r="AO1716" i="6"/>
  <c r="AP1716" i="6"/>
  <c r="AQ1716" i="6"/>
  <c r="AS1716" i="6"/>
  <c r="AT1716" i="6"/>
  <c r="AO1717" i="6"/>
  <c r="AP1717" i="6"/>
  <c r="AQ1717" i="6"/>
  <c r="AS1717" i="6"/>
  <c r="AT1717" i="6"/>
  <c r="AO1718" i="6"/>
  <c r="AP1718" i="6"/>
  <c r="AQ1718" i="6"/>
  <c r="AS1718" i="6"/>
  <c r="AT1718" i="6"/>
  <c r="AO1719" i="6"/>
  <c r="AP1719" i="6"/>
  <c r="AQ1719" i="6"/>
  <c r="AS1719" i="6"/>
  <c r="AT1719" i="6"/>
  <c r="AO1720" i="6"/>
  <c r="AP1720" i="6"/>
  <c r="AQ1720" i="6"/>
  <c r="AS1720" i="6"/>
  <c r="AT1720" i="6"/>
  <c r="AO1721" i="6"/>
  <c r="AP1721" i="6"/>
  <c r="AQ1721" i="6"/>
  <c r="AS1721" i="6"/>
  <c r="AT1721" i="6"/>
  <c r="AO1722" i="6"/>
  <c r="AP1722" i="6"/>
  <c r="AQ1722" i="6"/>
  <c r="AS1722" i="6"/>
  <c r="AT1722" i="6"/>
  <c r="AO1723" i="6"/>
  <c r="AP1723" i="6"/>
  <c r="AQ1723" i="6"/>
  <c r="AS1723" i="6"/>
  <c r="AT1723" i="6"/>
  <c r="AO1724" i="6"/>
  <c r="AP1724" i="6"/>
  <c r="AQ1724" i="6"/>
  <c r="AS1724" i="6"/>
  <c r="AT1724" i="6"/>
  <c r="AO1725" i="6"/>
  <c r="AP1725" i="6"/>
  <c r="AQ1725" i="6"/>
  <c r="AS1725" i="6"/>
  <c r="AT1725" i="6"/>
  <c r="AO1726" i="6"/>
  <c r="AP1726" i="6"/>
  <c r="AQ1726" i="6"/>
  <c r="AS1726" i="6"/>
  <c r="AT1726" i="6"/>
  <c r="AO1727" i="6"/>
  <c r="AP1727" i="6"/>
  <c r="AQ1727" i="6"/>
  <c r="AS1727" i="6"/>
  <c r="AT1727" i="6"/>
  <c r="AO1728" i="6"/>
  <c r="AP1728" i="6"/>
  <c r="AQ1728" i="6"/>
  <c r="AS1728" i="6"/>
  <c r="AT1728" i="6"/>
  <c r="AO1729" i="6"/>
  <c r="AP1729" i="6"/>
  <c r="AQ1729" i="6"/>
  <c r="AS1729" i="6"/>
  <c r="AT1729" i="6"/>
  <c r="AO1730" i="6"/>
  <c r="AP1730" i="6"/>
  <c r="AQ1730" i="6"/>
  <c r="AS1730" i="6"/>
  <c r="AT1730" i="6"/>
  <c r="AO1731" i="6"/>
  <c r="AP1731" i="6"/>
  <c r="AQ1731" i="6"/>
  <c r="AS1731" i="6"/>
  <c r="AT1731" i="6"/>
  <c r="AO1732" i="6"/>
  <c r="AP1732" i="6"/>
  <c r="AQ1732" i="6"/>
  <c r="AS1732" i="6"/>
  <c r="AT1732" i="6"/>
  <c r="AO1733" i="6"/>
  <c r="AP1733" i="6"/>
  <c r="AQ1733" i="6"/>
  <c r="AS1733" i="6"/>
  <c r="AT1733" i="6"/>
  <c r="AO1734" i="6"/>
  <c r="AP1734" i="6"/>
  <c r="AQ1734" i="6"/>
  <c r="AS1734" i="6"/>
  <c r="AT1734" i="6"/>
  <c r="AO1735" i="6"/>
  <c r="AP1735" i="6"/>
  <c r="AQ1735" i="6"/>
  <c r="AS1735" i="6"/>
  <c r="AT1735" i="6"/>
  <c r="AO1736" i="6"/>
  <c r="AP1736" i="6"/>
  <c r="AQ1736" i="6"/>
  <c r="AS1736" i="6"/>
  <c r="AT1736" i="6"/>
  <c r="AO1737" i="6"/>
  <c r="AP1737" i="6"/>
  <c r="AQ1737" i="6"/>
  <c r="AS1737" i="6"/>
  <c r="AT1737" i="6"/>
  <c r="AO1738" i="6"/>
  <c r="AP1738" i="6"/>
  <c r="AQ1738" i="6"/>
  <c r="AS1738" i="6"/>
  <c r="AT1738" i="6"/>
  <c r="AO1739" i="6"/>
  <c r="AP1739" i="6"/>
  <c r="AQ1739" i="6"/>
  <c r="AS1739" i="6"/>
  <c r="AT1739" i="6"/>
  <c r="AO1740" i="6"/>
  <c r="AP1740" i="6"/>
  <c r="AQ1740" i="6"/>
  <c r="AS1740" i="6"/>
  <c r="AT1740" i="6"/>
  <c r="AO1741" i="6"/>
  <c r="AP1741" i="6"/>
  <c r="AQ1741" i="6"/>
  <c r="AS1741" i="6"/>
  <c r="AT1741" i="6"/>
  <c r="AO1742" i="6"/>
  <c r="AP1742" i="6"/>
  <c r="AQ1742" i="6"/>
  <c r="AS1742" i="6"/>
  <c r="AT1742" i="6"/>
  <c r="AO1743" i="6"/>
  <c r="AP1743" i="6"/>
  <c r="AQ1743" i="6"/>
  <c r="AS1743" i="6"/>
  <c r="AT1743" i="6"/>
  <c r="AO1744" i="6"/>
  <c r="AP1744" i="6"/>
  <c r="AQ1744" i="6"/>
  <c r="AS1744" i="6"/>
  <c r="AT1744" i="6"/>
  <c r="AO1745" i="6"/>
  <c r="AP1745" i="6"/>
  <c r="AQ1745" i="6"/>
  <c r="AS1745" i="6"/>
  <c r="AT1745" i="6"/>
  <c r="AO1746" i="6"/>
  <c r="AP1746" i="6"/>
  <c r="AQ1746" i="6"/>
  <c r="AS1746" i="6"/>
  <c r="AT1746" i="6"/>
  <c r="AO1747" i="6"/>
  <c r="AP1747" i="6"/>
  <c r="AQ1747" i="6"/>
  <c r="AS1747" i="6"/>
  <c r="AT1747" i="6"/>
  <c r="AO1748" i="6"/>
  <c r="AP1748" i="6"/>
  <c r="AQ1748" i="6"/>
  <c r="AS1748" i="6"/>
  <c r="AT1748" i="6"/>
  <c r="AO1749" i="6"/>
  <c r="AP1749" i="6"/>
  <c r="AQ1749" i="6"/>
  <c r="AS1749" i="6"/>
  <c r="AT1749" i="6"/>
  <c r="AO1750" i="6"/>
  <c r="AP1750" i="6"/>
  <c r="AQ1750" i="6"/>
  <c r="AS1750" i="6"/>
  <c r="AT1750" i="6"/>
  <c r="AO1751" i="6"/>
  <c r="AP1751" i="6"/>
  <c r="AQ1751" i="6"/>
  <c r="AS1751" i="6"/>
  <c r="AT1751" i="6"/>
  <c r="AO1752" i="6"/>
  <c r="AP1752" i="6"/>
  <c r="AQ1752" i="6"/>
  <c r="AS1752" i="6"/>
  <c r="AT1752" i="6"/>
  <c r="AO1753" i="6"/>
  <c r="AP1753" i="6"/>
  <c r="AQ1753" i="6"/>
  <c r="AS1753" i="6"/>
  <c r="AT1753" i="6"/>
  <c r="AO1754" i="6"/>
  <c r="AP1754" i="6"/>
  <c r="AQ1754" i="6"/>
  <c r="AS1754" i="6"/>
  <c r="AT1754" i="6"/>
  <c r="AO1755" i="6"/>
  <c r="AP1755" i="6"/>
  <c r="AQ1755" i="6"/>
  <c r="AS1755" i="6"/>
  <c r="AT1755" i="6"/>
  <c r="AO1756" i="6"/>
  <c r="AP1756" i="6"/>
  <c r="AQ1756" i="6"/>
  <c r="AS1756" i="6"/>
  <c r="AT1756" i="6"/>
  <c r="AO1757" i="6"/>
  <c r="AP1757" i="6"/>
  <c r="AQ1757" i="6"/>
  <c r="AS1757" i="6"/>
  <c r="AT1757" i="6"/>
  <c r="AO1758" i="6"/>
  <c r="AP1758" i="6"/>
  <c r="AQ1758" i="6"/>
  <c r="AS1758" i="6"/>
  <c r="AT1758" i="6"/>
  <c r="AO1759" i="6"/>
  <c r="AP1759" i="6"/>
  <c r="AQ1759" i="6"/>
  <c r="AS1759" i="6"/>
  <c r="AT1759" i="6"/>
  <c r="AO1760" i="6"/>
  <c r="AP1760" i="6"/>
  <c r="AQ1760" i="6"/>
  <c r="AS1760" i="6"/>
  <c r="AT1760" i="6"/>
  <c r="AO1761" i="6"/>
  <c r="AP1761" i="6"/>
  <c r="AQ1761" i="6"/>
  <c r="AS1761" i="6"/>
  <c r="AT1761" i="6"/>
  <c r="AO1762" i="6"/>
  <c r="AP1762" i="6"/>
  <c r="AQ1762" i="6"/>
  <c r="AS1762" i="6"/>
  <c r="AT1762" i="6"/>
  <c r="AO1763" i="6"/>
  <c r="AP1763" i="6"/>
  <c r="AQ1763" i="6"/>
  <c r="AS1763" i="6"/>
  <c r="AT1763" i="6"/>
  <c r="AO1764" i="6"/>
  <c r="AP1764" i="6"/>
  <c r="AQ1764" i="6"/>
  <c r="AS1764" i="6"/>
  <c r="AT1764" i="6"/>
  <c r="AO1765" i="6"/>
  <c r="AP1765" i="6"/>
  <c r="AQ1765" i="6"/>
  <c r="AS1765" i="6"/>
  <c r="AT1765" i="6"/>
  <c r="AO1766" i="6"/>
  <c r="AP1766" i="6"/>
  <c r="AQ1766" i="6"/>
  <c r="AS1766" i="6"/>
  <c r="AT1766" i="6"/>
  <c r="AO1767" i="6"/>
  <c r="AP1767" i="6"/>
  <c r="AQ1767" i="6"/>
  <c r="AS1767" i="6"/>
  <c r="AT1767" i="6"/>
  <c r="AO1768" i="6"/>
  <c r="AP1768" i="6"/>
  <c r="AQ1768" i="6"/>
  <c r="AS1768" i="6"/>
  <c r="AT1768" i="6"/>
  <c r="AO1769" i="6"/>
  <c r="AP1769" i="6"/>
  <c r="AQ1769" i="6"/>
  <c r="AS1769" i="6"/>
  <c r="AT1769" i="6"/>
  <c r="AO1770" i="6"/>
  <c r="AP1770" i="6"/>
  <c r="AQ1770" i="6"/>
  <c r="AS1770" i="6"/>
  <c r="AT1770" i="6"/>
  <c r="AO1771" i="6"/>
  <c r="AP1771" i="6"/>
  <c r="AQ1771" i="6"/>
  <c r="AS1771" i="6"/>
  <c r="AT1771" i="6"/>
  <c r="AO1772" i="6"/>
  <c r="AP1772" i="6"/>
  <c r="AQ1772" i="6"/>
  <c r="AS1772" i="6"/>
  <c r="AT1772" i="6"/>
  <c r="AO1773" i="6"/>
  <c r="AP1773" i="6"/>
  <c r="AQ1773" i="6"/>
  <c r="AS1773" i="6"/>
  <c r="AT1773" i="6"/>
  <c r="AO1774" i="6"/>
  <c r="AP1774" i="6"/>
  <c r="AQ1774" i="6"/>
  <c r="AS1774" i="6"/>
  <c r="AT1774" i="6"/>
  <c r="AO1775" i="6"/>
  <c r="AP1775" i="6"/>
  <c r="AQ1775" i="6"/>
  <c r="AS1775" i="6"/>
  <c r="AT1775" i="6"/>
  <c r="AO1776" i="6"/>
  <c r="AP1776" i="6"/>
  <c r="AQ1776" i="6"/>
  <c r="AS1776" i="6"/>
  <c r="AT1776" i="6"/>
  <c r="AO1777" i="6"/>
  <c r="AP1777" i="6"/>
  <c r="AQ1777" i="6"/>
  <c r="AS1777" i="6"/>
  <c r="AT1777" i="6"/>
  <c r="AO1778" i="6"/>
  <c r="AP1778" i="6"/>
  <c r="AQ1778" i="6"/>
  <c r="AS1778" i="6"/>
  <c r="AT1778" i="6"/>
  <c r="AO1779" i="6"/>
  <c r="AP1779" i="6"/>
  <c r="AQ1779" i="6"/>
  <c r="AS1779" i="6"/>
  <c r="AT1779" i="6"/>
  <c r="AO1780" i="6"/>
  <c r="AP1780" i="6"/>
  <c r="AQ1780" i="6"/>
  <c r="AS1780" i="6"/>
  <c r="AT1780" i="6"/>
  <c r="AO1781" i="6"/>
  <c r="AP1781" i="6"/>
  <c r="AQ1781" i="6"/>
  <c r="AS1781" i="6"/>
  <c r="AT1781" i="6"/>
  <c r="AO1782" i="6"/>
  <c r="AP1782" i="6"/>
  <c r="AQ1782" i="6"/>
  <c r="AS1782" i="6"/>
  <c r="AT1782" i="6"/>
  <c r="AO1783" i="6"/>
  <c r="AP1783" i="6"/>
  <c r="AQ1783" i="6"/>
  <c r="AS1783" i="6"/>
  <c r="AT1783" i="6"/>
  <c r="AO1784" i="6"/>
  <c r="AP1784" i="6"/>
  <c r="AQ1784" i="6"/>
  <c r="AS1784" i="6"/>
  <c r="AT1784" i="6"/>
  <c r="AO1785" i="6"/>
  <c r="AP1785" i="6"/>
  <c r="AQ1785" i="6"/>
  <c r="AS1785" i="6"/>
  <c r="AT1785" i="6"/>
  <c r="AO1786" i="6"/>
  <c r="AP1786" i="6"/>
  <c r="AQ1786" i="6"/>
  <c r="AS1786" i="6"/>
  <c r="AT1786" i="6"/>
  <c r="AO1787" i="6"/>
  <c r="AP1787" i="6"/>
  <c r="AQ1787" i="6"/>
  <c r="AS1787" i="6"/>
  <c r="AT1787" i="6"/>
  <c r="AO1788" i="6"/>
  <c r="AP1788" i="6"/>
  <c r="AQ1788" i="6"/>
  <c r="AS1788" i="6"/>
  <c r="AT1788" i="6"/>
  <c r="AO1789" i="6"/>
  <c r="AP1789" i="6"/>
  <c r="AQ1789" i="6"/>
  <c r="AS1789" i="6"/>
  <c r="AT1789" i="6"/>
  <c r="AO1790" i="6"/>
  <c r="AP1790" i="6"/>
  <c r="AQ1790" i="6"/>
  <c r="AS1790" i="6"/>
  <c r="AT1790" i="6"/>
  <c r="AO1791" i="6"/>
  <c r="AP1791" i="6"/>
  <c r="AQ1791" i="6"/>
  <c r="AS1791" i="6"/>
  <c r="AT1791" i="6"/>
  <c r="AO1792" i="6"/>
  <c r="AP1792" i="6"/>
  <c r="AQ1792" i="6"/>
  <c r="AS1792" i="6"/>
  <c r="AT1792" i="6"/>
  <c r="AO1793" i="6"/>
  <c r="AP1793" i="6"/>
  <c r="AQ1793" i="6"/>
  <c r="AS1793" i="6"/>
  <c r="AT1793" i="6"/>
  <c r="AO1794" i="6"/>
  <c r="AP1794" i="6"/>
  <c r="AQ1794" i="6"/>
  <c r="AS1794" i="6"/>
  <c r="AT1794" i="6"/>
  <c r="AO1795" i="6"/>
  <c r="AP1795" i="6"/>
  <c r="AQ1795" i="6"/>
  <c r="AS1795" i="6"/>
  <c r="AT1795" i="6"/>
  <c r="AO1796" i="6"/>
  <c r="AP1796" i="6"/>
  <c r="AQ1796" i="6"/>
  <c r="AS1796" i="6"/>
  <c r="AT1796" i="6"/>
  <c r="AO1797" i="6"/>
  <c r="AP1797" i="6"/>
  <c r="AQ1797" i="6"/>
  <c r="AS1797" i="6"/>
  <c r="AT1797" i="6"/>
  <c r="AO1798" i="6"/>
  <c r="AP1798" i="6"/>
  <c r="AQ1798" i="6"/>
  <c r="AS1798" i="6"/>
  <c r="AT1798" i="6"/>
  <c r="AO1799" i="6"/>
  <c r="AP1799" i="6"/>
  <c r="AQ1799" i="6"/>
  <c r="AS1799" i="6"/>
  <c r="AT1799" i="6"/>
  <c r="AO1800" i="6"/>
  <c r="AP1800" i="6"/>
  <c r="AQ1800" i="6"/>
  <c r="AS1800" i="6"/>
  <c r="AT1800" i="6"/>
  <c r="AO1801" i="6"/>
  <c r="AP1801" i="6"/>
  <c r="AQ1801" i="6"/>
  <c r="AS1801" i="6"/>
  <c r="AT1801" i="6"/>
  <c r="AO1802" i="6"/>
  <c r="AP1802" i="6"/>
  <c r="AQ1802" i="6"/>
  <c r="AS1802" i="6"/>
  <c r="AT1802" i="6"/>
  <c r="AO1803" i="6"/>
  <c r="AP1803" i="6"/>
  <c r="AQ1803" i="6"/>
  <c r="AS1803" i="6"/>
  <c r="AT1803" i="6"/>
  <c r="AO1804" i="6"/>
  <c r="AP1804" i="6"/>
  <c r="AQ1804" i="6"/>
  <c r="AS1804" i="6"/>
  <c r="AT1804" i="6"/>
  <c r="AO1805" i="6"/>
  <c r="AP1805" i="6"/>
  <c r="AQ1805" i="6"/>
  <c r="AS1805" i="6"/>
  <c r="AT1805" i="6"/>
  <c r="AO1806" i="6"/>
  <c r="AP1806" i="6"/>
  <c r="AQ1806" i="6"/>
  <c r="AS1806" i="6"/>
  <c r="AT1806" i="6"/>
  <c r="AO1807" i="6"/>
  <c r="AP1807" i="6"/>
  <c r="AQ1807" i="6"/>
  <c r="AS1807" i="6"/>
  <c r="AT1807" i="6"/>
  <c r="AO1808" i="6"/>
  <c r="AP1808" i="6"/>
  <c r="AQ1808" i="6"/>
  <c r="AS1808" i="6"/>
  <c r="AT1808" i="6"/>
  <c r="AO1809" i="6"/>
  <c r="AP1809" i="6"/>
  <c r="AQ1809" i="6"/>
  <c r="AS1809" i="6"/>
  <c r="AT1809" i="6"/>
  <c r="AO1810" i="6"/>
  <c r="AP1810" i="6"/>
  <c r="AQ1810" i="6"/>
  <c r="AS1810" i="6"/>
  <c r="AT1810" i="6"/>
  <c r="AO1811" i="6"/>
  <c r="AP1811" i="6"/>
  <c r="AQ1811" i="6"/>
  <c r="AS1811" i="6"/>
  <c r="AT1811" i="6"/>
  <c r="AO1812" i="6"/>
  <c r="AP1812" i="6"/>
  <c r="AQ1812" i="6"/>
  <c r="AS1812" i="6"/>
  <c r="AT1812" i="6"/>
  <c r="AO1813" i="6"/>
  <c r="AP1813" i="6"/>
  <c r="AQ1813" i="6"/>
  <c r="AS1813" i="6"/>
  <c r="AT1813" i="6"/>
  <c r="AO1814" i="6"/>
  <c r="AP1814" i="6"/>
  <c r="AQ1814" i="6"/>
  <c r="AS1814" i="6"/>
  <c r="AT1814" i="6"/>
  <c r="AO1815" i="6"/>
  <c r="AP1815" i="6"/>
  <c r="AQ1815" i="6"/>
  <c r="AS1815" i="6"/>
  <c r="AT1815" i="6"/>
  <c r="AO1816" i="6"/>
  <c r="AP1816" i="6"/>
  <c r="AQ1816" i="6"/>
  <c r="AS1816" i="6"/>
  <c r="AT1816" i="6"/>
  <c r="AO1817" i="6"/>
  <c r="AP1817" i="6"/>
  <c r="AQ1817" i="6"/>
  <c r="AS1817" i="6"/>
  <c r="AT1817" i="6"/>
  <c r="AO1818" i="6"/>
  <c r="AP1818" i="6"/>
  <c r="AQ1818" i="6"/>
  <c r="AS1818" i="6"/>
  <c r="AT1818" i="6"/>
  <c r="AO1819" i="6"/>
  <c r="AP1819" i="6"/>
  <c r="AQ1819" i="6"/>
  <c r="AS1819" i="6"/>
  <c r="AT1819" i="6"/>
  <c r="AO1820" i="6"/>
  <c r="AP1820" i="6"/>
  <c r="AQ1820" i="6"/>
  <c r="AS1820" i="6"/>
  <c r="AT1820" i="6"/>
  <c r="AO1821" i="6"/>
  <c r="AP1821" i="6"/>
  <c r="AQ1821" i="6"/>
  <c r="AS1821" i="6"/>
  <c r="AT1821" i="6"/>
  <c r="AO1822" i="6"/>
  <c r="AP1822" i="6"/>
  <c r="AQ1822" i="6"/>
  <c r="AS1822" i="6"/>
  <c r="AT1822" i="6"/>
  <c r="AO1823" i="6"/>
  <c r="AP1823" i="6"/>
  <c r="AQ1823" i="6"/>
  <c r="AS1823" i="6"/>
  <c r="AT1823" i="6"/>
  <c r="AO1824" i="6"/>
  <c r="AP1824" i="6"/>
  <c r="AQ1824" i="6"/>
  <c r="AS1824" i="6"/>
  <c r="AT1824" i="6"/>
  <c r="AO1825" i="6"/>
  <c r="AP1825" i="6"/>
  <c r="AQ1825" i="6"/>
  <c r="AS1825" i="6"/>
  <c r="AT1825" i="6"/>
  <c r="AO1826" i="6"/>
  <c r="AP1826" i="6"/>
  <c r="AQ1826" i="6"/>
  <c r="AS1826" i="6"/>
  <c r="AT1826" i="6"/>
  <c r="AO1827" i="6"/>
  <c r="AP1827" i="6"/>
  <c r="AQ1827" i="6"/>
  <c r="AS1827" i="6"/>
  <c r="AT1827" i="6"/>
  <c r="AO1828" i="6"/>
  <c r="AP1828" i="6"/>
  <c r="AQ1828" i="6"/>
  <c r="AS1828" i="6"/>
  <c r="AT1828" i="6"/>
  <c r="AO1829" i="6"/>
  <c r="AP1829" i="6"/>
  <c r="AQ1829" i="6"/>
  <c r="AS1829" i="6"/>
  <c r="AT1829" i="6"/>
  <c r="AO1830" i="6"/>
  <c r="AP1830" i="6"/>
  <c r="AQ1830" i="6"/>
  <c r="AS1830" i="6"/>
  <c r="AT1830" i="6"/>
  <c r="AO1831" i="6"/>
  <c r="AP1831" i="6"/>
  <c r="AQ1831" i="6"/>
  <c r="AS1831" i="6"/>
  <c r="AT1831" i="6"/>
  <c r="AO1832" i="6"/>
  <c r="AP1832" i="6"/>
  <c r="AQ1832" i="6"/>
  <c r="AS1832" i="6"/>
  <c r="AT1832" i="6"/>
  <c r="AO1833" i="6"/>
  <c r="AP1833" i="6"/>
  <c r="AQ1833" i="6"/>
  <c r="AS1833" i="6"/>
  <c r="AT1833" i="6"/>
  <c r="AO1834" i="6"/>
  <c r="AP1834" i="6"/>
  <c r="AQ1834" i="6"/>
  <c r="AS1834" i="6"/>
  <c r="AT1834" i="6"/>
  <c r="AO1835" i="6"/>
  <c r="AP1835" i="6"/>
  <c r="AQ1835" i="6"/>
  <c r="AS1835" i="6"/>
  <c r="AT1835" i="6"/>
  <c r="AO1836" i="6"/>
  <c r="AP1836" i="6"/>
  <c r="AQ1836" i="6"/>
  <c r="AS1836" i="6"/>
  <c r="AT1836" i="6"/>
  <c r="AO1837" i="6"/>
  <c r="AP1837" i="6"/>
  <c r="AQ1837" i="6"/>
  <c r="AS1837" i="6"/>
  <c r="AT1837" i="6"/>
  <c r="AO1838" i="6"/>
  <c r="AP1838" i="6"/>
  <c r="AQ1838" i="6"/>
  <c r="AS1838" i="6"/>
  <c r="AT1838" i="6"/>
  <c r="AO1839" i="6"/>
  <c r="AP1839" i="6"/>
  <c r="AQ1839" i="6"/>
  <c r="AS1839" i="6"/>
  <c r="AT1839" i="6"/>
  <c r="AO1840" i="6"/>
  <c r="AP1840" i="6"/>
  <c r="AQ1840" i="6"/>
  <c r="AS1840" i="6"/>
  <c r="AT1840" i="6"/>
  <c r="AO1841" i="6"/>
  <c r="AP1841" i="6"/>
  <c r="AQ1841" i="6"/>
  <c r="AS1841" i="6"/>
  <c r="AT1841" i="6"/>
  <c r="AO1842" i="6"/>
  <c r="AP1842" i="6"/>
  <c r="AQ1842" i="6"/>
  <c r="AS1842" i="6"/>
  <c r="AT1842" i="6"/>
  <c r="AO1843" i="6"/>
  <c r="AP1843" i="6"/>
  <c r="AQ1843" i="6"/>
  <c r="AS1843" i="6"/>
  <c r="AT1843" i="6"/>
  <c r="AO1844" i="6"/>
  <c r="AP1844" i="6"/>
  <c r="AQ1844" i="6"/>
  <c r="AS1844" i="6"/>
  <c r="AT1844" i="6"/>
  <c r="AO1845" i="6"/>
  <c r="AP1845" i="6"/>
  <c r="AQ1845" i="6"/>
  <c r="AS1845" i="6"/>
  <c r="AT1845" i="6"/>
  <c r="AO1846" i="6"/>
  <c r="AP1846" i="6"/>
  <c r="AQ1846" i="6"/>
  <c r="AS1846" i="6"/>
  <c r="AT1846" i="6"/>
  <c r="AO1847" i="6"/>
  <c r="AP1847" i="6"/>
  <c r="AQ1847" i="6"/>
  <c r="AS1847" i="6"/>
  <c r="AT1847" i="6"/>
  <c r="AO1848" i="6"/>
  <c r="AP1848" i="6"/>
  <c r="AQ1848" i="6"/>
  <c r="AS1848" i="6"/>
  <c r="AT1848" i="6"/>
  <c r="AO1849" i="6"/>
  <c r="AP1849" i="6"/>
  <c r="AQ1849" i="6"/>
  <c r="AS1849" i="6"/>
  <c r="AT1849" i="6"/>
  <c r="AO1850" i="6"/>
  <c r="AP1850" i="6"/>
  <c r="AQ1850" i="6"/>
  <c r="AS1850" i="6"/>
  <c r="AT1850" i="6"/>
  <c r="AO1851" i="6"/>
  <c r="AP1851" i="6"/>
  <c r="AQ1851" i="6"/>
  <c r="AS1851" i="6"/>
  <c r="AT1851" i="6"/>
  <c r="AO1852" i="6"/>
  <c r="AP1852" i="6"/>
  <c r="AQ1852" i="6"/>
  <c r="AS1852" i="6"/>
  <c r="AT1852" i="6"/>
  <c r="AO1853" i="6"/>
  <c r="AP1853" i="6"/>
  <c r="AQ1853" i="6"/>
  <c r="AS1853" i="6"/>
  <c r="AT1853" i="6"/>
  <c r="AO1854" i="6"/>
  <c r="AP1854" i="6"/>
  <c r="AQ1854" i="6"/>
  <c r="AS1854" i="6"/>
  <c r="AT1854" i="6"/>
  <c r="AO1855" i="6"/>
  <c r="AP1855" i="6"/>
  <c r="AQ1855" i="6"/>
  <c r="AS1855" i="6"/>
  <c r="AT1855" i="6"/>
  <c r="AO1856" i="6"/>
  <c r="AP1856" i="6"/>
  <c r="AQ1856" i="6"/>
  <c r="AS1856" i="6"/>
  <c r="AT1856" i="6"/>
  <c r="AO1857" i="6"/>
  <c r="AP1857" i="6"/>
  <c r="AQ1857" i="6"/>
  <c r="AS1857" i="6"/>
  <c r="AT1857" i="6"/>
  <c r="AO1858" i="6"/>
  <c r="AP1858" i="6"/>
  <c r="AQ1858" i="6"/>
  <c r="AS1858" i="6"/>
  <c r="AT1858" i="6"/>
  <c r="AO1859" i="6"/>
  <c r="AP1859" i="6"/>
  <c r="AQ1859" i="6"/>
  <c r="AS1859" i="6"/>
  <c r="AT1859" i="6"/>
  <c r="AO1860" i="6"/>
  <c r="AP1860" i="6"/>
  <c r="AQ1860" i="6"/>
  <c r="AS1860" i="6"/>
  <c r="AT1860" i="6"/>
  <c r="AO1861" i="6"/>
  <c r="AP1861" i="6"/>
  <c r="AQ1861" i="6"/>
  <c r="AS1861" i="6"/>
  <c r="AT1861" i="6"/>
  <c r="AO1862" i="6"/>
  <c r="AP1862" i="6"/>
  <c r="AQ1862" i="6"/>
  <c r="AS1862" i="6"/>
  <c r="AT1862" i="6"/>
  <c r="AO1863" i="6"/>
  <c r="AP1863" i="6"/>
  <c r="AQ1863" i="6"/>
  <c r="AS1863" i="6"/>
  <c r="AT1863" i="6"/>
  <c r="AO1864" i="6"/>
  <c r="AP1864" i="6"/>
  <c r="AQ1864" i="6"/>
  <c r="AS1864" i="6"/>
  <c r="AT1864" i="6"/>
  <c r="AO1865" i="6"/>
  <c r="AP1865" i="6"/>
  <c r="AQ1865" i="6"/>
  <c r="AS1865" i="6"/>
  <c r="AT1865" i="6"/>
  <c r="AO1866" i="6"/>
  <c r="AP1866" i="6"/>
  <c r="AQ1866" i="6"/>
  <c r="AS1866" i="6"/>
  <c r="AT1866" i="6"/>
  <c r="AO1867" i="6"/>
  <c r="AP1867" i="6"/>
  <c r="AQ1867" i="6"/>
  <c r="AS1867" i="6"/>
  <c r="AT1867" i="6"/>
  <c r="AO1868" i="6"/>
  <c r="AP1868" i="6"/>
  <c r="AQ1868" i="6"/>
  <c r="AS1868" i="6"/>
  <c r="AT1868" i="6"/>
  <c r="AO1869" i="6"/>
  <c r="AP1869" i="6"/>
  <c r="AQ1869" i="6"/>
  <c r="AS1869" i="6"/>
  <c r="AT1869" i="6"/>
  <c r="AO1870" i="6"/>
  <c r="AP1870" i="6"/>
  <c r="AQ1870" i="6"/>
  <c r="AS1870" i="6"/>
  <c r="AT1870" i="6"/>
  <c r="AO1871" i="6"/>
  <c r="AP1871" i="6"/>
  <c r="AQ1871" i="6"/>
  <c r="AS1871" i="6"/>
  <c r="AT1871" i="6"/>
  <c r="AO1872" i="6"/>
  <c r="AP1872" i="6"/>
  <c r="AQ1872" i="6"/>
  <c r="AS1872" i="6"/>
  <c r="AT1872" i="6"/>
  <c r="AO1873" i="6"/>
  <c r="AP1873" i="6"/>
  <c r="AQ1873" i="6"/>
  <c r="AS1873" i="6"/>
  <c r="AT1873" i="6"/>
  <c r="AO1874" i="6"/>
  <c r="AP1874" i="6"/>
  <c r="AQ1874" i="6"/>
  <c r="AS1874" i="6"/>
  <c r="AT1874" i="6"/>
  <c r="AO1875" i="6"/>
  <c r="AP1875" i="6"/>
  <c r="AQ1875" i="6"/>
  <c r="AS1875" i="6"/>
  <c r="AT1875" i="6"/>
  <c r="AO1876" i="6"/>
  <c r="AP1876" i="6"/>
  <c r="AQ1876" i="6"/>
  <c r="AS1876" i="6"/>
  <c r="AT1876" i="6"/>
  <c r="AO1877" i="6"/>
  <c r="AP1877" i="6"/>
  <c r="AQ1877" i="6"/>
  <c r="AS1877" i="6"/>
  <c r="AT1877" i="6"/>
  <c r="AO1878" i="6"/>
  <c r="AP1878" i="6"/>
  <c r="AQ1878" i="6"/>
  <c r="AS1878" i="6"/>
  <c r="AT1878" i="6"/>
  <c r="AO1879" i="6"/>
  <c r="AP1879" i="6"/>
  <c r="AQ1879" i="6"/>
  <c r="AS1879" i="6"/>
  <c r="AT1879" i="6"/>
  <c r="AO1880" i="6"/>
  <c r="AP1880" i="6"/>
  <c r="AQ1880" i="6"/>
  <c r="AS1880" i="6"/>
  <c r="AT1880" i="6"/>
  <c r="AO1881" i="6"/>
  <c r="AP1881" i="6"/>
  <c r="AQ1881" i="6"/>
  <c r="AS1881" i="6"/>
  <c r="AT1881" i="6"/>
  <c r="AO1882" i="6"/>
  <c r="AP1882" i="6"/>
  <c r="AQ1882" i="6"/>
  <c r="AS1882" i="6"/>
  <c r="AT1882" i="6"/>
  <c r="AO1883" i="6"/>
  <c r="AP1883" i="6"/>
  <c r="AQ1883" i="6"/>
  <c r="AS1883" i="6"/>
  <c r="AT1883" i="6"/>
  <c r="AO1884" i="6"/>
  <c r="AP1884" i="6"/>
  <c r="AQ1884" i="6"/>
  <c r="AS1884" i="6"/>
  <c r="AT1884" i="6"/>
  <c r="AO1885" i="6"/>
  <c r="AP1885" i="6"/>
  <c r="AQ1885" i="6"/>
  <c r="AS1885" i="6"/>
  <c r="AT1885" i="6"/>
  <c r="AO1886" i="6"/>
  <c r="AP1886" i="6"/>
  <c r="AQ1886" i="6"/>
  <c r="AS1886" i="6"/>
  <c r="AT1886" i="6"/>
  <c r="AO1887" i="6"/>
  <c r="AP1887" i="6"/>
  <c r="AQ1887" i="6"/>
  <c r="AS1887" i="6"/>
  <c r="AT1887" i="6"/>
  <c r="AO1888" i="6"/>
  <c r="AP1888" i="6"/>
  <c r="AQ1888" i="6"/>
  <c r="AS1888" i="6"/>
  <c r="AT1888" i="6"/>
  <c r="AO1889" i="6"/>
  <c r="AP1889" i="6"/>
  <c r="AQ1889" i="6"/>
  <c r="AS1889" i="6"/>
  <c r="AT1889" i="6"/>
  <c r="AO1890" i="6"/>
  <c r="AP1890" i="6"/>
  <c r="AQ1890" i="6"/>
  <c r="AS1890" i="6"/>
  <c r="AT1890" i="6"/>
  <c r="AO1891" i="6"/>
  <c r="AP1891" i="6"/>
  <c r="AQ1891" i="6"/>
  <c r="AS1891" i="6"/>
  <c r="AT1891" i="6"/>
  <c r="AO1892" i="6"/>
  <c r="AP1892" i="6"/>
  <c r="AQ1892" i="6"/>
  <c r="AS1892" i="6"/>
  <c r="AT1892" i="6"/>
  <c r="AO1893" i="6"/>
  <c r="AP1893" i="6"/>
  <c r="AQ1893" i="6"/>
  <c r="AS1893" i="6"/>
  <c r="AT1893" i="6"/>
  <c r="AO1894" i="6"/>
  <c r="AP1894" i="6"/>
  <c r="AQ1894" i="6"/>
  <c r="AS1894" i="6"/>
  <c r="AT1894" i="6"/>
  <c r="AO1895" i="6"/>
  <c r="AP1895" i="6"/>
  <c r="AQ1895" i="6"/>
  <c r="AS1895" i="6"/>
  <c r="AT1895" i="6"/>
  <c r="AO1896" i="6"/>
  <c r="AP1896" i="6"/>
  <c r="AQ1896" i="6"/>
  <c r="AS1896" i="6"/>
  <c r="AT1896" i="6"/>
  <c r="AO1897" i="6"/>
  <c r="AP1897" i="6"/>
  <c r="AQ1897" i="6"/>
  <c r="AS1897" i="6"/>
  <c r="AT1897" i="6"/>
  <c r="AO1898" i="6"/>
  <c r="AP1898" i="6"/>
  <c r="AQ1898" i="6"/>
  <c r="AS1898" i="6"/>
  <c r="AT1898" i="6"/>
  <c r="AO1899" i="6"/>
  <c r="AP1899" i="6"/>
  <c r="AQ1899" i="6"/>
  <c r="AS1899" i="6"/>
  <c r="AT1899" i="6"/>
  <c r="AO1900" i="6"/>
  <c r="AP1900" i="6"/>
  <c r="AQ1900" i="6"/>
  <c r="AS1900" i="6"/>
  <c r="AT1900" i="6"/>
  <c r="AO1901" i="6"/>
  <c r="AP1901" i="6"/>
  <c r="AQ1901" i="6"/>
  <c r="AS1901" i="6"/>
  <c r="AT1901" i="6"/>
  <c r="AO1902" i="6"/>
  <c r="AP1902" i="6"/>
  <c r="AQ1902" i="6"/>
  <c r="AS1902" i="6"/>
  <c r="AT1902" i="6"/>
  <c r="AO1903" i="6"/>
  <c r="AP1903" i="6"/>
  <c r="AQ1903" i="6"/>
  <c r="AS1903" i="6"/>
  <c r="AT1903" i="6"/>
  <c r="AO1904" i="6"/>
  <c r="AP1904" i="6"/>
  <c r="AQ1904" i="6"/>
  <c r="AS1904" i="6"/>
  <c r="AT1904" i="6"/>
  <c r="AO1905" i="6"/>
  <c r="AP1905" i="6"/>
  <c r="AQ1905" i="6"/>
  <c r="AS1905" i="6"/>
  <c r="AT1905" i="6"/>
  <c r="AO1906" i="6"/>
  <c r="AP1906" i="6"/>
  <c r="AQ1906" i="6"/>
  <c r="AS1906" i="6"/>
  <c r="AT1906" i="6"/>
  <c r="AO1907" i="6"/>
  <c r="AP1907" i="6"/>
  <c r="AQ1907" i="6"/>
  <c r="AS1907" i="6"/>
  <c r="AT1907" i="6"/>
  <c r="AO1908" i="6"/>
  <c r="AP1908" i="6"/>
  <c r="AQ1908" i="6"/>
  <c r="AS1908" i="6"/>
  <c r="AT1908" i="6"/>
  <c r="AO1909" i="6"/>
  <c r="AP1909" i="6"/>
  <c r="AQ1909" i="6"/>
  <c r="AS1909" i="6"/>
  <c r="AT1909" i="6"/>
  <c r="AO1910" i="6"/>
  <c r="AP1910" i="6"/>
  <c r="AQ1910" i="6"/>
  <c r="AS1910" i="6"/>
  <c r="AT1910" i="6"/>
  <c r="AO1911" i="6"/>
  <c r="AP1911" i="6"/>
  <c r="AQ1911" i="6"/>
  <c r="AS1911" i="6"/>
  <c r="AT1911" i="6"/>
  <c r="AO1912" i="6"/>
  <c r="AP1912" i="6"/>
  <c r="AQ1912" i="6"/>
  <c r="AS1912" i="6"/>
  <c r="AT1912" i="6"/>
  <c r="AO1913" i="6"/>
  <c r="AP1913" i="6"/>
  <c r="AQ1913" i="6"/>
  <c r="AS1913" i="6"/>
  <c r="AT1913" i="6"/>
  <c r="AO1914" i="6"/>
  <c r="AP1914" i="6"/>
  <c r="AQ1914" i="6"/>
  <c r="AS1914" i="6"/>
  <c r="AT1914" i="6"/>
  <c r="AO1915" i="6"/>
  <c r="AP1915" i="6"/>
  <c r="AQ1915" i="6"/>
  <c r="AS1915" i="6"/>
  <c r="AT1915" i="6"/>
  <c r="AO1916" i="6"/>
  <c r="AP1916" i="6"/>
  <c r="AQ1916" i="6"/>
  <c r="AS1916" i="6"/>
  <c r="AT1916" i="6"/>
  <c r="AO1917" i="6"/>
  <c r="AP1917" i="6"/>
  <c r="AQ1917" i="6"/>
  <c r="AS1917" i="6"/>
  <c r="AT1917" i="6"/>
  <c r="AO1918" i="6"/>
  <c r="AP1918" i="6"/>
  <c r="AQ1918" i="6"/>
  <c r="AS1918" i="6"/>
  <c r="AT1918" i="6"/>
  <c r="AO1919" i="6"/>
  <c r="AP1919" i="6"/>
  <c r="AQ1919" i="6"/>
  <c r="AS1919" i="6"/>
  <c r="AT1919" i="6"/>
  <c r="AO1920" i="6"/>
  <c r="AP1920" i="6"/>
  <c r="AQ1920" i="6"/>
  <c r="AS1920" i="6"/>
  <c r="AT1920" i="6"/>
  <c r="AO1921" i="6"/>
  <c r="AP1921" i="6"/>
  <c r="AQ1921" i="6"/>
  <c r="AS1921" i="6"/>
  <c r="AT1921" i="6"/>
  <c r="AO1922" i="6"/>
  <c r="AP1922" i="6"/>
  <c r="AQ1922" i="6"/>
  <c r="AS1922" i="6"/>
  <c r="AT1922" i="6"/>
  <c r="AO1923" i="6"/>
  <c r="AP1923" i="6"/>
  <c r="AQ1923" i="6"/>
  <c r="AS1923" i="6"/>
  <c r="AT1923" i="6"/>
  <c r="AO1924" i="6"/>
  <c r="AP1924" i="6"/>
  <c r="AQ1924" i="6"/>
  <c r="AS1924" i="6"/>
  <c r="AT1924" i="6"/>
  <c r="AO1925" i="6"/>
  <c r="AP1925" i="6"/>
  <c r="AQ1925" i="6"/>
  <c r="AS1925" i="6"/>
  <c r="AT1925" i="6"/>
  <c r="AO1926" i="6"/>
  <c r="AP1926" i="6"/>
  <c r="AQ1926" i="6"/>
  <c r="AS1926" i="6"/>
  <c r="AT1926" i="6"/>
  <c r="AO1927" i="6"/>
  <c r="AP1927" i="6"/>
  <c r="AQ1927" i="6"/>
  <c r="AS1927" i="6"/>
  <c r="AT1927" i="6"/>
  <c r="AO1928" i="6"/>
  <c r="AP1928" i="6"/>
  <c r="AQ1928" i="6"/>
  <c r="AS1928" i="6"/>
  <c r="AT1928" i="6"/>
  <c r="AO1929" i="6"/>
  <c r="AP1929" i="6"/>
  <c r="AQ1929" i="6"/>
  <c r="AS1929" i="6"/>
  <c r="AT1929" i="6"/>
  <c r="AO1930" i="6"/>
  <c r="AP1930" i="6"/>
  <c r="AQ1930" i="6"/>
  <c r="AS1930" i="6"/>
  <c r="AT1930" i="6"/>
  <c r="AO1931" i="6"/>
  <c r="AP1931" i="6"/>
  <c r="AQ1931" i="6"/>
  <c r="AS1931" i="6"/>
  <c r="AT1931" i="6"/>
  <c r="AO1932" i="6"/>
  <c r="AP1932" i="6"/>
  <c r="AQ1932" i="6"/>
  <c r="AS1932" i="6"/>
  <c r="AT1932" i="6"/>
  <c r="AO1933" i="6"/>
  <c r="AP1933" i="6"/>
  <c r="AQ1933" i="6"/>
  <c r="AS1933" i="6"/>
  <c r="AT1933" i="6"/>
  <c r="AO1934" i="6"/>
  <c r="AP1934" i="6"/>
  <c r="AQ1934" i="6"/>
  <c r="AS1934" i="6"/>
  <c r="AT1934" i="6"/>
  <c r="AO1935" i="6"/>
  <c r="AP1935" i="6"/>
  <c r="AQ1935" i="6"/>
  <c r="AS1935" i="6"/>
  <c r="AT1935" i="6"/>
  <c r="AO1936" i="6"/>
  <c r="AP1936" i="6"/>
  <c r="AQ1936" i="6"/>
  <c r="AS1936" i="6"/>
  <c r="AT1936" i="6"/>
  <c r="AO1937" i="6"/>
  <c r="AP1937" i="6"/>
  <c r="AQ1937" i="6"/>
  <c r="AS1937" i="6"/>
  <c r="AT1937" i="6"/>
  <c r="AO1938" i="6"/>
  <c r="AP1938" i="6"/>
  <c r="AQ1938" i="6"/>
  <c r="AS1938" i="6"/>
  <c r="AT1938" i="6"/>
  <c r="AO1939" i="6"/>
  <c r="AP1939" i="6"/>
  <c r="AQ1939" i="6"/>
  <c r="AS1939" i="6"/>
  <c r="AT1939" i="6"/>
  <c r="AO1940" i="6"/>
  <c r="AP1940" i="6"/>
  <c r="AQ1940" i="6"/>
  <c r="AS1940" i="6"/>
  <c r="AT1940" i="6"/>
  <c r="AO1941" i="6"/>
  <c r="AP1941" i="6"/>
  <c r="AQ1941" i="6"/>
  <c r="AS1941" i="6"/>
  <c r="AT1941" i="6"/>
  <c r="AO1942" i="6"/>
  <c r="AP1942" i="6"/>
  <c r="AQ1942" i="6"/>
  <c r="AS1942" i="6"/>
  <c r="AT1942" i="6"/>
  <c r="AO1943" i="6"/>
  <c r="AP1943" i="6"/>
  <c r="AQ1943" i="6"/>
  <c r="AS1943" i="6"/>
  <c r="AT1943" i="6"/>
  <c r="AO1944" i="6"/>
  <c r="AP1944" i="6"/>
  <c r="AQ1944" i="6"/>
  <c r="AS1944" i="6"/>
  <c r="AT1944" i="6"/>
  <c r="AO1945" i="6"/>
  <c r="AP1945" i="6"/>
  <c r="AQ1945" i="6"/>
  <c r="AS1945" i="6"/>
  <c r="AT1945" i="6"/>
  <c r="AO1946" i="6"/>
  <c r="AP1946" i="6"/>
  <c r="AQ1946" i="6"/>
  <c r="AS1946" i="6"/>
  <c r="AT1946" i="6"/>
  <c r="AO1947" i="6"/>
  <c r="AP1947" i="6"/>
  <c r="AQ1947" i="6"/>
  <c r="AS1947" i="6"/>
  <c r="AT1947" i="6"/>
  <c r="AO1948" i="6"/>
  <c r="AP1948" i="6"/>
  <c r="AQ1948" i="6"/>
  <c r="AS1948" i="6"/>
  <c r="AT1948" i="6"/>
  <c r="AO1949" i="6"/>
  <c r="AP1949" i="6"/>
  <c r="AQ1949" i="6"/>
  <c r="AS1949" i="6"/>
  <c r="AT1949" i="6"/>
  <c r="AO1950" i="6"/>
  <c r="AP1950" i="6"/>
  <c r="AQ1950" i="6"/>
  <c r="AS1950" i="6"/>
  <c r="AT1950" i="6"/>
  <c r="AO1951" i="6"/>
  <c r="AP1951" i="6"/>
  <c r="AQ1951" i="6"/>
  <c r="AS1951" i="6"/>
  <c r="AT1951" i="6"/>
  <c r="AO1952" i="6"/>
  <c r="AP1952" i="6"/>
  <c r="AQ1952" i="6"/>
  <c r="AS1952" i="6"/>
  <c r="AT1952" i="6"/>
  <c r="AO1953" i="6"/>
  <c r="AP1953" i="6"/>
  <c r="AQ1953" i="6"/>
  <c r="AS1953" i="6"/>
  <c r="AT1953" i="6"/>
  <c r="AO1954" i="6"/>
  <c r="AP1954" i="6"/>
  <c r="AQ1954" i="6"/>
  <c r="AS1954" i="6"/>
  <c r="AT1954" i="6"/>
  <c r="AO1955" i="6"/>
  <c r="AP1955" i="6"/>
  <c r="AQ1955" i="6"/>
  <c r="AS1955" i="6"/>
  <c r="AT1955" i="6"/>
  <c r="AO1956" i="6"/>
  <c r="AP1956" i="6"/>
  <c r="AQ1956" i="6"/>
  <c r="AS1956" i="6"/>
  <c r="AT1956" i="6"/>
  <c r="AO1957" i="6"/>
  <c r="AP1957" i="6"/>
  <c r="AQ1957" i="6"/>
  <c r="AS1957" i="6"/>
  <c r="AT1957" i="6"/>
  <c r="AO1958" i="6"/>
  <c r="AP1958" i="6"/>
  <c r="AQ1958" i="6"/>
  <c r="AS1958" i="6"/>
  <c r="AT1958" i="6"/>
  <c r="AO1959" i="6"/>
  <c r="AP1959" i="6"/>
  <c r="AQ1959" i="6"/>
  <c r="AS1959" i="6"/>
  <c r="AT1959" i="6"/>
  <c r="AO1960" i="6"/>
  <c r="AP1960" i="6"/>
  <c r="AQ1960" i="6"/>
  <c r="AS1960" i="6"/>
  <c r="AT1960" i="6"/>
  <c r="AO1961" i="6"/>
  <c r="AP1961" i="6"/>
  <c r="AQ1961" i="6"/>
  <c r="AS1961" i="6"/>
  <c r="AT1961" i="6"/>
  <c r="AO1962" i="6"/>
  <c r="AP1962" i="6"/>
  <c r="AQ1962" i="6"/>
  <c r="AS1962" i="6"/>
  <c r="AT1962" i="6"/>
  <c r="AO1963" i="6"/>
  <c r="AP1963" i="6"/>
  <c r="AQ1963" i="6"/>
  <c r="AS1963" i="6"/>
  <c r="AT1963" i="6"/>
  <c r="AO1964" i="6"/>
  <c r="AP1964" i="6"/>
  <c r="AQ1964" i="6"/>
  <c r="AS1964" i="6"/>
  <c r="AT1964" i="6"/>
  <c r="AO1965" i="6"/>
  <c r="AP1965" i="6"/>
  <c r="AQ1965" i="6"/>
  <c r="AS1965" i="6"/>
  <c r="AT1965" i="6"/>
  <c r="AO1966" i="6"/>
  <c r="AP1966" i="6"/>
  <c r="AQ1966" i="6"/>
  <c r="AS1966" i="6"/>
  <c r="AT1966" i="6"/>
  <c r="AO1967" i="6"/>
  <c r="AP1967" i="6"/>
  <c r="AQ1967" i="6"/>
  <c r="AS1967" i="6"/>
  <c r="AT1967" i="6"/>
  <c r="AO1968" i="6"/>
  <c r="AP1968" i="6"/>
  <c r="AQ1968" i="6"/>
  <c r="AS1968" i="6"/>
  <c r="AT1968" i="6"/>
  <c r="AO1969" i="6"/>
  <c r="AP1969" i="6"/>
  <c r="AQ1969" i="6"/>
  <c r="AS1969" i="6"/>
  <c r="AT1969" i="6"/>
  <c r="AO1970" i="6"/>
  <c r="AP1970" i="6"/>
  <c r="AQ1970" i="6"/>
  <c r="AS1970" i="6"/>
  <c r="AT1970" i="6"/>
  <c r="AO1971" i="6"/>
  <c r="AP1971" i="6"/>
  <c r="AQ1971" i="6"/>
  <c r="AS1971" i="6"/>
  <c r="AT1971" i="6"/>
  <c r="AO1972" i="6"/>
  <c r="AP1972" i="6"/>
  <c r="AQ1972" i="6"/>
  <c r="AS1972" i="6"/>
  <c r="AT1972" i="6"/>
  <c r="AO1973" i="6"/>
  <c r="AP1973" i="6"/>
  <c r="AQ1973" i="6"/>
  <c r="AS1973" i="6"/>
  <c r="AT1973" i="6"/>
  <c r="AO1974" i="6"/>
  <c r="AP1974" i="6"/>
  <c r="AQ1974" i="6"/>
  <c r="AS1974" i="6"/>
  <c r="AT1974" i="6"/>
  <c r="AO1975" i="6"/>
  <c r="AP1975" i="6"/>
  <c r="AQ1975" i="6"/>
  <c r="AS1975" i="6"/>
  <c r="AT1975" i="6"/>
  <c r="AO1976" i="6"/>
  <c r="AP1976" i="6"/>
  <c r="AQ1976" i="6"/>
  <c r="AS1976" i="6"/>
  <c r="AT1976" i="6"/>
  <c r="AO1977" i="6"/>
  <c r="AP1977" i="6"/>
  <c r="AQ1977" i="6"/>
  <c r="AS1977" i="6"/>
  <c r="AT1977" i="6"/>
  <c r="AO1978" i="6"/>
  <c r="AP1978" i="6"/>
  <c r="AQ1978" i="6"/>
  <c r="AS1978" i="6"/>
  <c r="AT1978" i="6"/>
  <c r="AO1979" i="6"/>
  <c r="AP1979" i="6"/>
  <c r="AQ1979" i="6"/>
  <c r="AS1979" i="6"/>
  <c r="AT1979" i="6"/>
  <c r="AO1980" i="6"/>
  <c r="AP1980" i="6"/>
  <c r="AQ1980" i="6"/>
  <c r="AS1980" i="6"/>
  <c r="AT1980" i="6"/>
  <c r="AO1981" i="6"/>
  <c r="AP1981" i="6"/>
  <c r="AQ1981" i="6"/>
  <c r="AS1981" i="6"/>
  <c r="AT1981" i="6"/>
  <c r="AO1982" i="6"/>
  <c r="AP1982" i="6"/>
  <c r="AQ1982" i="6"/>
  <c r="AS1982" i="6"/>
  <c r="AT1982" i="6"/>
  <c r="AO1983" i="6"/>
  <c r="AP1983" i="6"/>
  <c r="AQ1983" i="6"/>
  <c r="AS1983" i="6"/>
  <c r="AT1983" i="6"/>
  <c r="AO1984" i="6"/>
  <c r="AP1984" i="6"/>
  <c r="AQ1984" i="6"/>
  <c r="AS1984" i="6"/>
  <c r="AT1984" i="6"/>
  <c r="AO1985" i="6"/>
  <c r="AP1985" i="6"/>
  <c r="AQ1985" i="6"/>
  <c r="AS1985" i="6"/>
  <c r="AT1985" i="6"/>
  <c r="AO1986" i="6"/>
  <c r="AP1986" i="6"/>
  <c r="AQ1986" i="6"/>
  <c r="AS1986" i="6"/>
  <c r="AT1986" i="6"/>
  <c r="AO1987" i="6"/>
  <c r="AP1987" i="6"/>
  <c r="AQ1987" i="6"/>
  <c r="AS1987" i="6"/>
  <c r="AT1987" i="6"/>
  <c r="AO1988" i="6"/>
  <c r="AP1988" i="6"/>
  <c r="AQ1988" i="6"/>
  <c r="AS1988" i="6"/>
  <c r="AT1988" i="6"/>
  <c r="AO1989" i="6"/>
  <c r="AP1989" i="6"/>
  <c r="AQ1989" i="6"/>
  <c r="AS1989" i="6"/>
  <c r="AT1989" i="6"/>
  <c r="AO1990" i="6"/>
  <c r="AP1990" i="6"/>
  <c r="AQ1990" i="6"/>
  <c r="AS1990" i="6"/>
  <c r="AT1990" i="6"/>
  <c r="AO1991" i="6"/>
  <c r="AP1991" i="6"/>
  <c r="AQ1991" i="6"/>
  <c r="AS1991" i="6"/>
  <c r="AT1991" i="6"/>
  <c r="AO1992" i="6"/>
  <c r="AP1992" i="6"/>
  <c r="AQ1992" i="6"/>
  <c r="AS1992" i="6"/>
  <c r="AT1992" i="6"/>
  <c r="AO1993" i="6"/>
  <c r="AP1993" i="6"/>
  <c r="AQ1993" i="6"/>
  <c r="AS1993" i="6"/>
  <c r="AT1993" i="6"/>
  <c r="AO1994" i="6"/>
  <c r="AP1994" i="6"/>
  <c r="AQ1994" i="6"/>
  <c r="AS1994" i="6"/>
  <c r="AT1994" i="6"/>
  <c r="AO1995" i="6"/>
  <c r="AP1995" i="6"/>
  <c r="AQ1995" i="6"/>
  <c r="AS1995" i="6"/>
  <c r="AT1995" i="6"/>
  <c r="AO1996" i="6"/>
  <c r="AP1996" i="6"/>
  <c r="AQ1996" i="6"/>
  <c r="AS1996" i="6"/>
  <c r="AT1996" i="6"/>
  <c r="AO1997" i="6"/>
  <c r="AP1997" i="6"/>
  <c r="AQ1997" i="6"/>
  <c r="AS1997" i="6"/>
  <c r="AT1997" i="6"/>
  <c r="AO1998" i="6"/>
  <c r="AP1998" i="6"/>
  <c r="AQ1998" i="6"/>
  <c r="AS1998" i="6"/>
  <c r="AT1998" i="6"/>
  <c r="AO1999" i="6"/>
  <c r="AP1999" i="6"/>
  <c r="AQ1999" i="6"/>
  <c r="AS1999" i="6"/>
  <c r="AT1999" i="6"/>
  <c r="AO2000" i="6"/>
  <c r="AP2000" i="6"/>
  <c r="AQ2000" i="6"/>
  <c r="AS2000" i="6"/>
  <c r="AT2000" i="6"/>
  <c r="AO2001" i="6"/>
  <c r="AP2001" i="6"/>
  <c r="AQ2001" i="6"/>
  <c r="AS2001" i="6"/>
  <c r="AT2001" i="6"/>
  <c r="AO2002" i="6"/>
  <c r="AP2002" i="6"/>
  <c r="AQ2002" i="6"/>
  <c r="AS2002" i="6"/>
  <c r="AT2002" i="6"/>
  <c r="AO2003" i="6"/>
  <c r="AP2003" i="6"/>
  <c r="AQ2003" i="6"/>
  <c r="AS2003" i="6"/>
  <c r="AT2003" i="6"/>
  <c r="AO2004" i="6"/>
  <c r="AP2004" i="6"/>
  <c r="AQ2004" i="6"/>
  <c r="AS2004" i="6"/>
  <c r="AT2004" i="6"/>
  <c r="AO2005" i="6"/>
  <c r="AP2005" i="6"/>
  <c r="AQ2005" i="6"/>
  <c r="AS2005" i="6"/>
  <c r="AT2005" i="6"/>
  <c r="AO2006" i="6"/>
  <c r="AP2006" i="6"/>
  <c r="AQ2006" i="6"/>
  <c r="AS2006" i="6"/>
  <c r="AT2006" i="6"/>
  <c r="AO2007" i="6"/>
  <c r="AP2007" i="6"/>
  <c r="AQ2007" i="6"/>
  <c r="AS2007" i="6"/>
  <c r="AT2007" i="6"/>
  <c r="AO2008" i="6"/>
  <c r="AP2008" i="6"/>
  <c r="AQ2008" i="6"/>
  <c r="AS2008" i="6"/>
  <c r="AT2008" i="6"/>
  <c r="AO2009" i="6"/>
  <c r="AP2009" i="6"/>
  <c r="AQ2009" i="6"/>
  <c r="AS2009" i="6"/>
  <c r="AT2009" i="6"/>
  <c r="AO2010" i="6"/>
  <c r="AP2010" i="6"/>
  <c r="AQ2010" i="6"/>
  <c r="AS2010" i="6"/>
  <c r="AT2010" i="6"/>
  <c r="AO2011" i="6"/>
  <c r="AP2011" i="6"/>
  <c r="AQ2011" i="6"/>
  <c r="AS2011" i="6"/>
  <c r="AT2011" i="6"/>
  <c r="AO2012" i="6"/>
  <c r="AP2012" i="6"/>
  <c r="AQ2012" i="6"/>
  <c r="AS2012" i="6"/>
  <c r="AT2012" i="6"/>
  <c r="AO2013" i="6"/>
  <c r="AP2013" i="6"/>
  <c r="AQ2013" i="6"/>
  <c r="AS2013" i="6"/>
  <c r="AT2013" i="6"/>
  <c r="AO2014" i="6"/>
  <c r="AP2014" i="6"/>
  <c r="AQ2014" i="6"/>
  <c r="AS2014" i="6"/>
  <c r="AT2014" i="6"/>
  <c r="AO2015" i="6"/>
  <c r="AP2015" i="6"/>
  <c r="AQ2015" i="6"/>
  <c r="AS2015" i="6"/>
  <c r="AT2015" i="6"/>
  <c r="AO2016" i="6"/>
  <c r="AP2016" i="6"/>
  <c r="AQ2016" i="6"/>
  <c r="AS2016" i="6"/>
  <c r="AT2016" i="6"/>
  <c r="AO2017" i="6"/>
  <c r="AP2017" i="6"/>
  <c r="AQ2017" i="6"/>
  <c r="AS2017" i="6"/>
  <c r="AT2017" i="6"/>
  <c r="AO2018" i="6"/>
  <c r="AP2018" i="6"/>
  <c r="AQ2018" i="6"/>
  <c r="AS2018" i="6"/>
  <c r="AT2018" i="6"/>
  <c r="AO2019" i="6"/>
  <c r="AP2019" i="6"/>
  <c r="AQ2019" i="6"/>
  <c r="AS2019" i="6"/>
  <c r="AT2019" i="6"/>
  <c r="AO2020" i="6"/>
  <c r="AP2020" i="6"/>
  <c r="AQ2020" i="6"/>
  <c r="AS2020" i="6"/>
  <c r="AT2020" i="6"/>
  <c r="AO2021" i="6"/>
  <c r="AP2021" i="6"/>
  <c r="AQ2021" i="6"/>
  <c r="AS2021" i="6"/>
  <c r="AT2021" i="6"/>
  <c r="AO2022" i="6"/>
  <c r="AP2022" i="6"/>
  <c r="AQ2022" i="6"/>
  <c r="AS2022" i="6"/>
  <c r="AT2022" i="6"/>
  <c r="AO2023" i="6"/>
  <c r="AP2023" i="6"/>
  <c r="AQ2023" i="6"/>
  <c r="AS2023" i="6"/>
  <c r="AT2023" i="6"/>
  <c r="AO2024" i="6"/>
  <c r="AP2024" i="6"/>
  <c r="AQ2024" i="6"/>
  <c r="AS2024" i="6"/>
  <c r="AT2024" i="6"/>
  <c r="AO2025" i="6"/>
  <c r="AP2025" i="6"/>
  <c r="AQ2025" i="6"/>
  <c r="AS2025" i="6"/>
  <c r="AT2025" i="6"/>
  <c r="AO2026" i="6"/>
  <c r="AP2026" i="6"/>
  <c r="AQ2026" i="6"/>
  <c r="AS2026" i="6"/>
  <c r="AT2026" i="6"/>
  <c r="AO2027" i="6"/>
  <c r="AP2027" i="6"/>
  <c r="AQ2027" i="6"/>
  <c r="AS2027" i="6"/>
  <c r="AT2027" i="6"/>
  <c r="AO2028" i="6"/>
  <c r="AP2028" i="6"/>
  <c r="AQ2028" i="6"/>
  <c r="AS2028" i="6"/>
  <c r="AT2028" i="6"/>
  <c r="AO2029" i="6"/>
  <c r="AP2029" i="6"/>
  <c r="AQ2029" i="6"/>
  <c r="AS2029" i="6"/>
  <c r="AT2029" i="6"/>
  <c r="AO2030" i="6"/>
  <c r="AP2030" i="6"/>
  <c r="AQ2030" i="6"/>
  <c r="AS2030" i="6"/>
  <c r="AT2030" i="6"/>
  <c r="AO2031" i="6"/>
  <c r="AP2031" i="6"/>
  <c r="AQ2031" i="6"/>
  <c r="AS2031" i="6"/>
  <c r="AT2031" i="6"/>
  <c r="AO2032" i="6"/>
  <c r="AP2032" i="6"/>
  <c r="AQ2032" i="6"/>
  <c r="AS2032" i="6"/>
  <c r="AT2032" i="6"/>
  <c r="AO2033" i="6"/>
  <c r="AP2033" i="6"/>
  <c r="AQ2033" i="6"/>
  <c r="AS2033" i="6"/>
  <c r="AT2033" i="6"/>
  <c r="AO2034" i="6"/>
  <c r="AP2034" i="6"/>
  <c r="AQ2034" i="6"/>
  <c r="AS2034" i="6"/>
  <c r="AT2034" i="6"/>
  <c r="AO2035" i="6"/>
  <c r="AP2035" i="6"/>
  <c r="AQ2035" i="6"/>
  <c r="AS2035" i="6"/>
  <c r="AT2035" i="6"/>
  <c r="AO2036" i="6"/>
  <c r="AP2036" i="6"/>
  <c r="AQ2036" i="6"/>
  <c r="AS2036" i="6"/>
  <c r="AT2036" i="6"/>
  <c r="AO2037" i="6"/>
  <c r="AP2037" i="6"/>
  <c r="AQ2037" i="6"/>
  <c r="AS2037" i="6"/>
  <c r="AT2037" i="6"/>
  <c r="AO2038" i="6"/>
  <c r="AP2038" i="6"/>
  <c r="AQ2038" i="6"/>
  <c r="AS2038" i="6"/>
  <c r="AT2038" i="6"/>
  <c r="AO2039" i="6"/>
  <c r="AP2039" i="6"/>
  <c r="AQ2039" i="6"/>
  <c r="AS2039" i="6"/>
  <c r="AT2039" i="6"/>
  <c r="AO2040" i="6"/>
  <c r="AP2040" i="6"/>
  <c r="AQ2040" i="6"/>
  <c r="AS2040" i="6"/>
  <c r="AT2040" i="6"/>
  <c r="AO2041" i="6"/>
  <c r="AP2041" i="6"/>
  <c r="AQ2041" i="6"/>
  <c r="AS2041" i="6"/>
  <c r="AT2041" i="6"/>
  <c r="AO2042" i="6"/>
  <c r="AP2042" i="6"/>
  <c r="AQ2042" i="6"/>
  <c r="AS2042" i="6"/>
  <c r="AT2042" i="6"/>
  <c r="AO2043" i="6"/>
  <c r="AP2043" i="6"/>
  <c r="AQ2043" i="6"/>
  <c r="AS2043" i="6"/>
  <c r="AT2043" i="6"/>
  <c r="AO2044" i="6"/>
  <c r="AP2044" i="6"/>
  <c r="AQ2044" i="6"/>
  <c r="AS2044" i="6"/>
  <c r="AT2044" i="6"/>
  <c r="AO2045" i="6"/>
  <c r="AP2045" i="6"/>
  <c r="AQ2045" i="6"/>
  <c r="AS2045" i="6"/>
  <c r="AT2045" i="6"/>
  <c r="AO2046" i="6"/>
  <c r="AP2046" i="6"/>
  <c r="AQ2046" i="6"/>
  <c r="AS2046" i="6"/>
  <c r="AT2046" i="6"/>
  <c r="AO2047" i="6"/>
  <c r="AP2047" i="6"/>
  <c r="AQ2047" i="6"/>
  <c r="AS2047" i="6"/>
  <c r="AT2047" i="6"/>
  <c r="AO2048" i="6"/>
  <c r="AP2048" i="6"/>
  <c r="AQ2048" i="6"/>
  <c r="AS2048" i="6"/>
  <c r="AT2048" i="6"/>
  <c r="AO2049" i="6"/>
  <c r="AP2049" i="6"/>
  <c r="AQ2049" i="6"/>
  <c r="AS2049" i="6"/>
  <c r="AT2049" i="6"/>
  <c r="AO2050" i="6"/>
  <c r="AP2050" i="6"/>
  <c r="AQ2050" i="6"/>
  <c r="AS2050" i="6"/>
  <c r="AT2050" i="6"/>
  <c r="AO2051" i="6"/>
  <c r="AP2051" i="6"/>
  <c r="AQ2051" i="6"/>
  <c r="AS2051" i="6"/>
  <c r="AT2051" i="6"/>
  <c r="AO2052" i="6"/>
  <c r="AP2052" i="6"/>
  <c r="AQ2052" i="6"/>
  <c r="AS2052" i="6"/>
  <c r="AT2052" i="6"/>
  <c r="AO2053" i="6"/>
  <c r="AP2053" i="6"/>
  <c r="AQ2053" i="6"/>
  <c r="AS2053" i="6"/>
  <c r="AT2053" i="6"/>
  <c r="AO2054" i="6"/>
  <c r="AP2054" i="6"/>
  <c r="AQ2054" i="6"/>
  <c r="AS2054" i="6"/>
  <c r="AT2054" i="6"/>
  <c r="AO2055" i="6"/>
  <c r="AP2055" i="6"/>
  <c r="AQ2055" i="6"/>
  <c r="AS2055" i="6"/>
  <c r="AT2055" i="6"/>
  <c r="AO2056" i="6"/>
  <c r="AP2056" i="6"/>
  <c r="AQ2056" i="6"/>
  <c r="AS2056" i="6"/>
  <c r="AT2056" i="6"/>
  <c r="AO2057" i="6"/>
  <c r="AP2057" i="6"/>
  <c r="AQ2057" i="6"/>
  <c r="AS2057" i="6"/>
  <c r="AT2057" i="6"/>
  <c r="AO2058" i="6"/>
  <c r="AP2058" i="6"/>
  <c r="AQ2058" i="6"/>
  <c r="AS2058" i="6"/>
  <c r="AT2058" i="6"/>
  <c r="AO2059" i="6"/>
  <c r="AP2059" i="6"/>
  <c r="AQ2059" i="6"/>
  <c r="AS2059" i="6"/>
  <c r="AT2059" i="6"/>
  <c r="AO2060" i="6"/>
  <c r="AP2060" i="6"/>
  <c r="AQ2060" i="6"/>
  <c r="AS2060" i="6"/>
  <c r="AT2060" i="6"/>
  <c r="AO2061" i="6"/>
  <c r="AP2061" i="6"/>
  <c r="AQ2061" i="6"/>
  <c r="AS2061" i="6"/>
  <c r="AT2061" i="6"/>
  <c r="AO2062" i="6"/>
  <c r="AP2062" i="6"/>
  <c r="AQ2062" i="6"/>
  <c r="AS2062" i="6"/>
  <c r="AT2062" i="6"/>
  <c r="AO2063" i="6"/>
  <c r="AP2063" i="6"/>
  <c r="AQ2063" i="6"/>
  <c r="AS2063" i="6"/>
  <c r="AT2063" i="6"/>
  <c r="AO2064" i="6"/>
  <c r="AP2064" i="6"/>
  <c r="AQ2064" i="6"/>
  <c r="AS2064" i="6"/>
  <c r="AT2064" i="6"/>
  <c r="AO2065" i="6"/>
  <c r="AP2065" i="6"/>
  <c r="AQ2065" i="6"/>
  <c r="AS2065" i="6"/>
  <c r="AT2065" i="6"/>
  <c r="AO2066" i="6"/>
  <c r="AP2066" i="6"/>
  <c r="AQ2066" i="6"/>
  <c r="AS2066" i="6"/>
  <c r="AT2066" i="6"/>
  <c r="AO2067" i="6"/>
  <c r="AP2067" i="6"/>
  <c r="AQ2067" i="6"/>
  <c r="AS2067" i="6"/>
  <c r="AT2067" i="6"/>
  <c r="AO2068" i="6"/>
  <c r="AP2068" i="6"/>
  <c r="AQ2068" i="6"/>
  <c r="AS2068" i="6"/>
  <c r="AT2068" i="6"/>
  <c r="AO2069" i="6"/>
  <c r="AP2069" i="6"/>
  <c r="AQ2069" i="6"/>
  <c r="AS2069" i="6"/>
  <c r="AT2069" i="6"/>
  <c r="AO2070" i="6"/>
  <c r="AP2070" i="6"/>
  <c r="AQ2070" i="6"/>
  <c r="AS2070" i="6"/>
  <c r="AT2070" i="6"/>
  <c r="AO2071" i="6"/>
  <c r="AP2071" i="6"/>
  <c r="AQ2071" i="6"/>
  <c r="AS2071" i="6"/>
  <c r="AT2071" i="6"/>
  <c r="AO2072" i="6"/>
  <c r="AP2072" i="6"/>
  <c r="AQ2072" i="6"/>
  <c r="AS2072" i="6"/>
  <c r="AT2072" i="6"/>
  <c r="AO2073" i="6"/>
  <c r="AP2073" i="6"/>
  <c r="AQ2073" i="6"/>
  <c r="AS2073" i="6"/>
  <c r="AT2073" i="6"/>
  <c r="AO2074" i="6"/>
  <c r="AP2074" i="6"/>
  <c r="AQ2074" i="6"/>
  <c r="AS2074" i="6"/>
  <c r="AT2074" i="6"/>
  <c r="AO2075" i="6"/>
  <c r="AP2075" i="6"/>
  <c r="AQ2075" i="6"/>
  <c r="AS2075" i="6"/>
  <c r="AT2075" i="6"/>
  <c r="AO2076" i="6"/>
  <c r="AP2076" i="6"/>
  <c r="AQ2076" i="6"/>
  <c r="AS2076" i="6"/>
  <c r="AT2076" i="6"/>
  <c r="AO2077" i="6"/>
  <c r="AP2077" i="6"/>
  <c r="AQ2077" i="6"/>
  <c r="AS2077" i="6"/>
  <c r="AT2077" i="6"/>
  <c r="AO2078" i="6"/>
  <c r="AP2078" i="6"/>
  <c r="AQ2078" i="6"/>
  <c r="AS2078" i="6"/>
  <c r="AT2078" i="6"/>
  <c r="AO2079" i="6"/>
  <c r="AP2079" i="6"/>
  <c r="AQ2079" i="6"/>
  <c r="AS2079" i="6"/>
  <c r="AT2079" i="6"/>
  <c r="AO2080" i="6"/>
  <c r="AP2080" i="6"/>
  <c r="AQ2080" i="6"/>
  <c r="AS2080" i="6"/>
  <c r="AT2080" i="6"/>
  <c r="AO2081" i="6"/>
  <c r="AP2081" i="6"/>
  <c r="AQ2081" i="6"/>
  <c r="AS2081" i="6"/>
  <c r="AT2081" i="6"/>
  <c r="AO2082" i="6"/>
  <c r="AP2082" i="6"/>
  <c r="AQ2082" i="6"/>
  <c r="AS2082" i="6"/>
  <c r="AT2082" i="6"/>
  <c r="AO2083" i="6"/>
  <c r="AP2083" i="6"/>
  <c r="AQ2083" i="6"/>
  <c r="AS2083" i="6"/>
  <c r="AT2083" i="6"/>
  <c r="AO2084" i="6"/>
  <c r="AP2084" i="6"/>
  <c r="AQ2084" i="6"/>
  <c r="AS2084" i="6"/>
  <c r="AT2084" i="6"/>
  <c r="AO2085" i="6"/>
  <c r="AP2085" i="6"/>
  <c r="AQ2085" i="6"/>
  <c r="AS2085" i="6"/>
  <c r="AT2085" i="6"/>
  <c r="AO2086" i="6"/>
  <c r="AP2086" i="6"/>
  <c r="AQ2086" i="6"/>
  <c r="AS2086" i="6"/>
  <c r="AT2086" i="6"/>
  <c r="AO2087" i="6"/>
  <c r="AP2087" i="6"/>
  <c r="AQ2087" i="6"/>
  <c r="AS2087" i="6"/>
  <c r="AT2087" i="6"/>
  <c r="AO2088" i="6"/>
  <c r="AP2088" i="6"/>
  <c r="AQ2088" i="6"/>
  <c r="AS2088" i="6"/>
  <c r="AT2088" i="6"/>
  <c r="AO2089" i="6"/>
  <c r="AP2089" i="6"/>
  <c r="AQ2089" i="6"/>
  <c r="AS2089" i="6"/>
  <c r="AT2089" i="6"/>
  <c r="AO2090" i="6"/>
  <c r="AP2090" i="6"/>
  <c r="AQ2090" i="6"/>
  <c r="AS2090" i="6"/>
  <c r="AT2090" i="6"/>
  <c r="AO2091" i="6"/>
  <c r="AP2091" i="6"/>
  <c r="AQ2091" i="6"/>
  <c r="AS2091" i="6"/>
  <c r="AT2091" i="6"/>
  <c r="AO2092" i="6"/>
  <c r="AP2092" i="6"/>
  <c r="AQ2092" i="6"/>
  <c r="AS2092" i="6"/>
  <c r="AT2092" i="6"/>
  <c r="AO2093" i="6"/>
  <c r="AP2093" i="6"/>
  <c r="AQ2093" i="6"/>
  <c r="AS2093" i="6"/>
  <c r="AT2093" i="6"/>
  <c r="AO2094" i="6"/>
  <c r="AP2094" i="6"/>
  <c r="AQ2094" i="6"/>
  <c r="AS2094" i="6"/>
  <c r="AT2094" i="6"/>
  <c r="AO2095" i="6"/>
  <c r="AP2095" i="6"/>
  <c r="AQ2095" i="6"/>
  <c r="AS2095" i="6"/>
  <c r="AT2095" i="6"/>
  <c r="AO2096" i="6"/>
  <c r="AP2096" i="6"/>
  <c r="AQ2096" i="6"/>
  <c r="AS2096" i="6"/>
  <c r="AT2096" i="6"/>
  <c r="AO2097" i="6"/>
  <c r="AP2097" i="6"/>
  <c r="AQ2097" i="6"/>
  <c r="AS2097" i="6"/>
  <c r="AT2097" i="6"/>
  <c r="AO2098" i="6"/>
  <c r="AP2098" i="6"/>
  <c r="AQ2098" i="6"/>
  <c r="AS2098" i="6"/>
  <c r="AT2098" i="6"/>
  <c r="AO2099" i="6"/>
  <c r="AP2099" i="6"/>
  <c r="AQ2099" i="6"/>
  <c r="AS2099" i="6"/>
  <c r="AT2099" i="6"/>
  <c r="AO2100" i="6"/>
  <c r="AP2100" i="6"/>
  <c r="AQ2100" i="6"/>
  <c r="AS2100" i="6"/>
  <c r="AT2100" i="6"/>
  <c r="AO2101" i="6"/>
  <c r="AP2101" i="6"/>
  <c r="AQ2101" i="6"/>
  <c r="AS2101" i="6"/>
  <c r="AT2101" i="6"/>
  <c r="AO2102" i="6"/>
  <c r="AP2102" i="6"/>
  <c r="AQ2102" i="6"/>
  <c r="AS2102" i="6"/>
  <c r="AT2102" i="6"/>
  <c r="AO2103" i="6"/>
  <c r="AP2103" i="6"/>
  <c r="AQ2103" i="6"/>
  <c r="AS2103" i="6"/>
  <c r="AT2103" i="6"/>
  <c r="AO2104" i="6"/>
  <c r="AP2104" i="6"/>
  <c r="AQ2104" i="6"/>
  <c r="AS2104" i="6"/>
  <c r="AT2104" i="6"/>
  <c r="AO2105" i="6"/>
  <c r="AP2105" i="6"/>
  <c r="AQ2105" i="6"/>
  <c r="AS2105" i="6"/>
  <c r="AT2105" i="6"/>
  <c r="AO2106" i="6"/>
  <c r="AP2106" i="6"/>
  <c r="AQ2106" i="6"/>
  <c r="AS2106" i="6"/>
  <c r="AT2106" i="6"/>
  <c r="AO2107" i="6"/>
  <c r="AP2107" i="6"/>
  <c r="AQ2107" i="6"/>
  <c r="AS2107" i="6"/>
  <c r="AT2107" i="6"/>
  <c r="AO2108" i="6"/>
  <c r="AP2108" i="6"/>
  <c r="AQ2108" i="6"/>
  <c r="AS2108" i="6"/>
  <c r="AT2108" i="6"/>
  <c r="AO2109" i="6"/>
  <c r="AP2109" i="6"/>
  <c r="AQ2109" i="6"/>
  <c r="AS2109" i="6"/>
  <c r="AT2109" i="6"/>
  <c r="AO2110" i="6"/>
  <c r="AP2110" i="6"/>
  <c r="AQ2110" i="6"/>
  <c r="AS2110" i="6"/>
  <c r="AT2110" i="6"/>
  <c r="AO2111" i="6"/>
  <c r="AP2111" i="6"/>
  <c r="AQ2111" i="6"/>
  <c r="AS2111" i="6"/>
  <c r="AT2111" i="6"/>
  <c r="AO2112" i="6"/>
  <c r="AP2112" i="6"/>
  <c r="AQ2112" i="6"/>
  <c r="AS2112" i="6"/>
  <c r="AT2112" i="6"/>
  <c r="AO2113" i="6"/>
  <c r="AP2113" i="6"/>
  <c r="AQ2113" i="6"/>
  <c r="AS2113" i="6"/>
  <c r="AT2113" i="6"/>
  <c r="AO2114" i="6"/>
  <c r="AP2114" i="6"/>
  <c r="AQ2114" i="6"/>
  <c r="AS2114" i="6"/>
  <c r="AT2114" i="6"/>
  <c r="AO2115" i="6"/>
  <c r="AP2115" i="6"/>
  <c r="AQ2115" i="6"/>
  <c r="AS2115" i="6"/>
  <c r="AT2115" i="6"/>
  <c r="AO2116" i="6"/>
  <c r="AP2116" i="6"/>
  <c r="AQ2116" i="6"/>
  <c r="AS2116" i="6"/>
  <c r="AT2116" i="6"/>
  <c r="AO2117" i="6"/>
  <c r="AP2117" i="6"/>
  <c r="AQ2117" i="6"/>
  <c r="AS2117" i="6"/>
  <c r="AT2117" i="6"/>
  <c r="AO2118" i="6"/>
  <c r="AP2118" i="6"/>
  <c r="AQ2118" i="6"/>
  <c r="AS2118" i="6"/>
  <c r="AT2118" i="6"/>
  <c r="AO2119" i="6"/>
  <c r="AP2119" i="6"/>
  <c r="AQ2119" i="6"/>
  <c r="AS2119" i="6"/>
  <c r="AT2119" i="6"/>
  <c r="AO2120" i="6"/>
  <c r="AP2120" i="6"/>
  <c r="AQ2120" i="6"/>
  <c r="AS2120" i="6"/>
  <c r="AT2120" i="6"/>
  <c r="AO2121" i="6"/>
  <c r="AP2121" i="6"/>
  <c r="AQ2121" i="6"/>
  <c r="AS2121" i="6"/>
  <c r="AT2121" i="6"/>
  <c r="AO2122" i="6"/>
  <c r="AP2122" i="6"/>
  <c r="AQ2122" i="6"/>
  <c r="AS2122" i="6"/>
  <c r="AT2122" i="6"/>
  <c r="AO2123" i="6"/>
  <c r="AP2123" i="6"/>
  <c r="AQ2123" i="6"/>
  <c r="AS2123" i="6"/>
  <c r="AT2123" i="6"/>
  <c r="AO2124" i="6"/>
  <c r="AP2124" i="6"/>
  <c r="AQ2124" i="6"/>
  <c r="AS2124" i="6"/>
  <c r="AT2124" i="6"/>
  <c r="AO2125" i="6"/>
  <c r="AP2125" i="6"/>
  <c r="AQ2125" i="6"/>
  <c r="AS2125" i="6"/>
  <c r="AT2125" i="6"/>
  <c r="AO2126" i="6"/>
  <c r="AP2126" i="6"/>
  <c r="AQ2126" i="6"/>
  <c r="AS2126" i="6"/>
  <c r="AT2126" i="6"/>
  <c r="AO2127" i="6"/>
  <c r="AP2127" i="6"/>
  <c r="AQ2127" i="6"/>
  <c r="AS2127" i="6"/>
  <c r="AT2127" i="6"/>
  <c r="AO2128" i="6"/>
  <c r="AP2128" i="6"/>
  <c r="AQ2128" i="6"/>
  <c r="AS2128" i="6"/>
  <c r="AT2128" i="6"/>
  <c r="AO2129" i="6"/>
  <c r="AP2129" i="6"/>
  <c r="AQ2129" i="6"/>
  <c r="AS2129" i="6"/>
  <c r="AT2129" i="6"/>
  <c r="AO2130" i="6"/>
  <c r="AP2130" i="6"/>
  <c r="AQ2130" i="6"/>
  <c r="AS2130" i="6"/>
  <c r="AT2130" i="6"/>
  <c r="AO2131" i="6"/>
  <c r="AP2131" i="6"/>
  <c r="AQ2131" i="6"/>
  <c r="AS2131" i="6"/>
  <c r="AT2131" i="6"/>
  <c r="AO2132" i="6"/>
  <c r="AP2132" i="6"/>
  <c r="AQ2132" i="6"/>
  <c r="AS2132" i="6"/>
  <c r="AT2132" i="6"/>
  <c r="AO2133" i="6"/>
  <c r="AP2133" i="6"/>
  <c r="AQ2133" i="6"/>
  <c r="AS2133" i="6"/>
  <c r="AT2133" i="6"/>
  <c r="AO2134" i="6"/>
  <c r="AP2134" i="6"/>
  <c r="AQ2134" i="6"/>
  <c r="AS2134" i="6"/>
  <c r="AT2134" i="6"/>
  <c r="AO2135" i="6"/>
  <c r="AP2135" i="6"/>
  <c r="AQ2135" i="6"/>
  <c r="AS2135" i="6"/>
  <c r="AT2135" i="6"/>
  <c r="AO2136" i="6"/>
  <c r="AP2136" i="6"/>
  <c r="AQ2136" i="6"/>
  <c r="AS2136" i="6"/>
  <c r="AT2136" i="6"/>
  <c r="AO2137" i="6"/>
  <c r="AP2137" i="6"/>
  <c r="AQ2137" i="6"/>
  <c r="AS2137" i="6"/>
  <c r="AT2137" i="6"/>
  <c r="AO2138" i="6"/>
  <c r="AP2138" i="6"/>
  <c r="AQ2138" i="6"/>
  <c r="AS2138" i="6"/>
  <c r="AT2138" i="6"/>
  <c r="AO2139" i="6"/>
  <c r="AP2139" i="6"/>
  <c r="AQ2139" i="6"/>
  <c r="AS2139" i="6"/>
  <c r="AT2139" i="6"/>
  <c r="AO2140" i="6"/>
  <c r="AP2140" i="6"/>
  <c r="AQ2140" i="6"/>
  <c r="AS2140" i="6"/>
  <c r="AT2140" i="6"/>
  <c r="AO2141" i="6"/>
  <c r="AP2141" i="6"/>
  <c r="AQ2141" i="6"/>
  <c r="AS2141" i="6"/>
  <c r="AT2141" i="6"/>
  <c r="AO2142" i="6"/>
  <c r="AP2142" i="6"/>
  <c r="AQ2142" i="6"/>
  <c r="AS2142" i="6"/>
  <c r="AT2142" i="6"/>
  <c r="AO2143" i="6"/>
  <c r="AP2143" i="6"/>
  <c r="AQ2143" i="6"/>
  <c r="AS2143" i="6"/>
  <c r="AT2143" i="6"/>
  <c r="AO2144" i="6"/>
  <c r="AP2144" i="6"/>
  <c r="AQ2144" i="6"/>
  <c r="AS2144" i="6"/>
  <c r="AT2144" i="6"/>
  <c r="AO2145" i="6"/>
  <c r="AP2145" i="6"/>
  <c r="AQ2145" i="6"/>
  <c r="AS2145" i="6"/>
  <c r="AT2145" i="6"/>
  <c r="AO2146" i="6"/>
  <c r="AP2146" i="6"/>
  <c r="AQ2146" i="6"/>
  <c r="AS2146" i="6"/>
  <c r="AT2146" i="6"/>
  <c r="AO2147" i="6"/>
  <c r="AP2147" i="6"/>
  <c r="AQ2147" i="6"/>
  <c r="AS2147" i="6"/>
  <c r="AT2147" i="6"/>
  <c r="AO2148" i="6"/>
  <c r="AP2148" i="6"/>
  <c r="AQ2148" i="6"/>
  <c r="AS2148" i="6"/>
  <c r="AT2148" i="6"/>
  <c r="AO2149" i="6"/>
  <c r="AP2149" i="6"/>
  <c r="AQ2149" i="6"/>
  <c r="AS2149" i="6"/>
  <c r="AT2149" i="6"/>
  <c r="AO2150" i="6"/>
  <c r="AP2150" i="6"/>
  <c r="AQ2150" i="6"/>
  <c r="AS2150" i="6"/>
  <c r="AT2150" i="6"/>
  <c r="AO2151" i="6"/>
  <c r="AP2151" i="6"/>
  <c r="AQ2151" i="6"/>
  <c r="AS2151" i="6"/>
  <c r="AT2151" i="6"/>
  <c r="AO2152" i="6"/>
  <c r="AP2152" i="6"/>
  <c r="AQ2152" i="6"/>
  <c r="AS2152" i="6"/>
  <c r="AT2152" i="6"/>
  <c r="AO2153" i="6"/>
  <c r="AP2153" i="6"/>
  <c r="AQ2153" i="6"/>
  <c r="AS2153" i="6"/>
  <c r="AT2153" i="6"/>
  <c r="AO2154" i="6"/>
  <c r="AP2154" i="6"/>
  <c r="AQ2154" i="6"/>
  <c r="AS2154" i="6"/>
  <c r="AT2154" i="6"/>
  <c r="AO2155" i="6"/>
  <c r="AP2155" i="6"/>
  <c r="AQ2155" i="6"/>
  <c r="AS2155" i="6"/>
  <c r="AT2155" i="6"/>
  <c r="AO2156" i="6"/>
  <c r="AP2156" i="6"/>
  <c r="AQ2156" i="6"/>
  <c r="AS2156" i="6"/>
  <c r="AT2156" i="6"/>
  <c r="AO2157" i="6"/>
  <c r="AP2157" i="6"/>
  <c r="AQ2157" i="6"/>
  <c r="AS2157" i="6"/>
  <c r="AT2157" i="6"/>
  <c r="AO2158" i="6"/>
  <c r="AP2158" i="6"/>
  <c r="AQ2158" i="6"/>
  <c r="AS2158" i="6"/>
  <c r="AT2158" i="6"/>
  <c r="AO2159" i="6"/>
  <c r="AP2159" i="6"/>
  <c r="AQ2159" i="6"/>
  <c r="AS2159" i="6"/>
  <c r="AT2159" i="6"/>
  <c r="AO2160" i="6"/>
  <c r="AP2160" i="6"/>
  <c r="AQ2160" i="6"/>
  <c r="AS2160" i="6"/>
  <c r="AT2160" i="6"/>
  <c r="AO2161" i="6"/>
  <c r="AP2161" i="6"/>
  <c r="AQ2161" i="6"/>
  <c r="AS2161" i="6"/>
  <c r="AT2161" i="6"/>
  <c r="AO2162" i="6"/>
  <c r="AP2162" i="6"/>
  <c r="AQ2162" i="6"/>
  <c r="AS2162" i="6"/>
  <c r="AT2162" i="6"/>
  <c r="AO2163" i="6"/>
  <c r="AP2163" i="6"/>
  <c r="AQ2163" i="6"/>
  <c r="AS2163" i="6"/>
  <c r="AT2163" i="6"/>
  <c r="AO2164" i="6"/>
  <c r="AP2164" i="6"/>
  <c r="AQ2164" i="6"/>
  <c r="AS2164" i="6"/>
  <c r="AT2164" i="6"/>
  <c r="AO2165" i="6"/>
  <c r="AP2165" i="6"/>
  <c r="AQ2165" i="6"/>
  <c r="AS2165" i="6"/>
  <c r="AT2165" i="6"/>
  <c r="AO2166" i="6"/>
  <c r="AP2166" i="6"/>
  <c r="AQ2166" i="6"/>
  <c r="AS2166" i="6"/>
  <c r="AT2166" i="6"/>
  <c r="AO2167" i="6"/>
  <c r="AP2167" i="6"/>
  <c r="AQ2167" i="6"/>
  <c r="AS2167" i="6"/>
  <c r="AT2167" i="6"/>
  <c r="AO2168" i="6"/>
  <c r="AP2168" i="6"/>
  <c r="AQ2168" i="6"/>
  <c r="AS2168" i="6"/>
  <c r="AT2168" i="6"/>
  <c r="AO2169" i="6"/>
  <c r="AP2169" i="6"/>
  <c r="AQ2169" i="6"/>
  <c r="AS2169" i="6"/>
  <c r="AT2169" i="6"/>
  <c r="AO2170" i="6"/>
  <c r="AP2170" i="6"/>
  <c r="AQ2170" i="6"/>
  <c r="AS2170" i="6"/>
  <c r="AT2170" i="6"/>
  <c r="AO2171" i="6"/>
  <c r="AP2171" i="6"/>
  <c r="AQ2171" i="6"/>
  <c r="AS2171" i="6"/>
  <c r="AT2171" i="6"/>
  <c r="AO2172" i="6"/>
  <c r="AP2172" i="6"/>
  <c r="AQ2172" i="6"/>
  <c r="AS2172" i="6"/>
  <c r="AT2172" i="6"/>
  <c r="AO2173" i="6"/>
  <c r="AP2173" i="6"/>
  <c r="AQ2173" i="6"/>
  <c r="AS2173" i="6"/>
  <c r="AT2173" i="6"/>
  <c r="AO2174" i="6"/>
  <c r="AP2174" i="6"/>
  <c r="AQ2174" i="6"/>
  <c r="AS2174" i="6"/>
  <c r="AT2174" i="6"/>
  <c r="AO2175" i="6"/>
  <c r="AP2175" i="6"/>
  <c r="AQ2175" i="6"/>
  <c r="AS2175" i="6"/>
  <c r="AT2175" i="6"/>
  <c r="AO2176" i="6"/>
  <c r="AP2176" i="6"/>
  <c r="AQ2176" i="6"/>
  <c r="AS2176" i="6"/>
  <c r="AT2176" i="6"/>
  <c r="AO2177" i="6"/>
  <c r="AP2177" i="6"/>
  <c r="AQ2177" i="6"/>
  <c r="AS2177" i="6"/>
  <c r="AT2177" i="6"/>
  <c r="AO2178" i="6"/>
  <c r="AP2178" i="6"/>
  <c r="AQ2178" i="6"/>
  <c r="AS2178" i="6"/>
  <c r="AT2178" i="6"/>
  <c r="AO2179" i="6"/>
  <c r="AP2179" i="6"/>
  <c r="AQ2179" i="6"/>
  <c r="AS2179" i="6"/>
  <c r="AT2179" i="6"/>
  <c r="AO2180" i="6"/>
  <c r="AP2180" i="6"/>
  <c r="AQ2180" i="6"/>
  <c r="AS2180" i="6"/>
  <c r="AT2180" i="6"/>
  <c r="AO2181" i="6"/>
  <c r="AP2181" i="6"/>
  <c r="AQ2181" i="6"/>
  <c r="AS2181" i="6"/>
  <c r="AT2181" i="6"/>
  <c r="AO2182" i="6"/>
  <c r="AP2182" i="6"/>
  <c r="AQ2182" i="6"/>
  <c r="AS2182" i="6"/>
  <c r="AT2182" i="6"/>
  <c r="AO2183" i="6"/>
  <c r="AP2183" i="6"/>
  <c r="AQ2183" i="6"/>
  <c r="AS2183" i="6"/>
  <c r="AT2183" i="6"/>
  <c r="AO2184" i="6"/>
  <c r="AP2184" i="6"/>
  <c r="AQ2184" i="6"/>
  <c r="AS2184" i="6"/>
  <c r="AT2184" i="6"/>
  <c r="AO2185" i="6"/>
  <c r="AP2185" i="6"/>
  <c r="AQ2185" i="6"/>
  <c r="AS2185" i="6"/>
  <c r="AT2185" i="6"/>
  <c r="AO2186" i="6"/>
  <c r="AP2186" i="6"/>
  <c r="AQ2186" i="6"/>
  <c r="AS2186" i="6"/>
  <c r="AT2186" i="6"/>
  <c r="AO2187" i="6"/>
  <c r="AP2187" i="6"/>
  <c r="AQ2187" i="6"/>
  <c r="AS2187" i="6"/>
  <c r="AT2187" i="6"/>
  <c r="AO2188" i="6"/>
  <c r="AP2188" i="6"/>
  <c r="AQ2188" i="6"/>
  <c r="AS2188" i="6"/>
  <c r="AT2188" i="6"/>
  <c r="AO2189" i="6"/>
  <c r="AP2189" i="6"/>
  <c r="AQ2189" i="6"/>
  <c r="AS2189" i="6"/>
  <c r="AT2189" i="6"/>
  <c r="AO2190" i="6"/>
  <c r="AP2190" i="6"/>
  <c r="AQ2190" i="6"/>
  <c r="AS2190" i="6"/>
  <c r="AT2190" i="6"/>
  <c r="AO2191" i="6"/>
  <c r="AP2191" i="6"/>
  <c r="AQ2191" i="6"/>
  <c r="AS2191" i="6"/>
  <c r="AT2191" i="6"/>
  <c r="AO2192" i="6"/>
  <c r="AP2192" i="6"/>
  <c r="AQ2192" i="6"/>
  <c r="AS2192" i="6"/>
  <c r="AT2192" i="6"/>
  <c r="AO2193" i="6"/>
  <c r="AP2193" i="6"/>
  <c r="AQ2193" i="6"/>
  <c r="AS2193" i="6"/>
  <c r="AT2193" i="6"/>
  <c r="AO2194" i="6"/>
  <c r="AP2194" i="6"/>
  <c r="AQ2194" i="6"/>
  <c r="AS2194" i="6"/>
  <c r="AT2194" i="6"/>
  <c r="AO2195" i="6"/>
  <c r="AP2195" i="6"/>
  <c r="AQ2195" i="6"/>
  <c r="AS2195" i="6"/>
  <c r="AT2195" i="6"/>
  <c r="AO2196" i="6"/>
  <c r="AP2196" i="6"/>
  <c r="AQ2196" i="6"/>
  <c r="AS2196" i="6"/>
  <c r="AT2196" i="6"/>
  <c r="AO2197" i="6"/>
  <c r="AP2197" i="6"/>
  <c r="AQ2197" i="6"/>
  <c r="AS2197" i="6"/>
  <c r="AT2197" i="6"/>
  <c r="AO2198" i="6"/>
  <c r="AP2198" i="6"/>
  <c r="AQ2198" i="6"/>
  <c r="AS2198" i="6"/>
  <c r="AT2198" i="6"/>
  <c r="AO2199" i="6"/>
  <c r="AP2199" i="6"/>
  <c r="AQ2199" i="6"/>
  <c r="AS2199" i="6"/>
  <c r="AT2199" i="6"/>
  <c r="AO2200" i="6"/>
  <c r="AP2200" i="6"/>
  <c r="AQ2200" i="6"/>
  <c r="AS2200" i="6"/>
  <c r="AT2200" i="6"/>
  <c r="AO2201" i="6"/>
  <c r="AP2201" i="6"/>
  <c r="AQ2201" i="6"/>
  <c r="AS2201" i="6"/>
  <c r="AT2201" i="6"/>
  <c r="AO2202" i="6"/>
  <c r="AP2202" i="6"/>
  <c r="AQ2202" i="6"/>
  <c r="AS2202" i="6"/>
  <c r="AT2202" i="6"/>
  <c r="AO2203" i="6"/>
  <c r="AP2203" i="6"/>
  <c r="AQ2203" i="6"/>
  <c r="AS2203" i="6"/>
  <c r="AT2203" i="6"/>
  <c r="AO2204" i="6"/>
  <c r="AP2204" i="6"/>
  <c r="AQ2204" i="6"/>
  <c r="AS2204" i="6"/>
  <c r="AT2204" i="6"/>
  <c r="AO2205" i="6"/>
  <c r="AP2205" i="6"/>
  <c r="AQ2205" i="6"/>
  <c r="AS2205" i="6"/>
  <c r="AT2205" i="6"/>
  <c r="AO2206" i="6"/>
  <c r="AP2206" i="6"/>
  <c r="AQ2206" i="6"/>
  <c r="AS2206" i="6"/>
  <c r="AT2206" i="6"/>
  <c r="AO2207" i="6"/>
  <c r="AP2207" i="6"/>
  <c r="AQ2207" i="6"/>
  <c r="AS2207" i="6"/>
  <c r="AT2207" i="6"/>
  <c r="AO2208" i="6"/>
  <c r="AP2208" i="6"/>
  <c r="AQ2208" i="6"/>
  <c r="AS2208" i="6"/>
  <c r="AT2208" i="6"/>
  <c r="AO2209" i="6"/>
  <c r="AP2209" i="6"/>
  <c r="AQ2209" i="6"/>
  <c r="AS2209" i="6"/>
  <c r="AT2209" i="6"/>
  <c r="AO2210" i="6"/>
  <c r="AP2210" i="6"/>
  <c r="AQ2210" i="6"/>
  <c r="AS2210" i="6"/>
  <c r="AT2210" i="6"/>
  <c r="AO2211" i="6"/>
  <c r="AP2211" i="6"/>
  <c r="AQ2211" i="6"/>
  <c r="AS2211" i="6"/>
  <c r="AT2211" i="6"/>
  <c r="AO2212" i="6"/>
  <c r="AP2212" i="6"/>
  <c r="AQ2212" i="6"/>
  <c r="AS2212" i="6"/>
  <c r="AT2212" i="6"/>
  <c r="AO2213" i="6"/>
  <c r="AP2213" i="6"/>
  <c r="AQ2213" i="6"/>
  <c r="AS2213" i="6"/>
  <c r="AT2213" i="6"/>
  <c r="AO2214" i="6"/>
  <c r="AP2214" i="6"/>
  <c r="AQ2214" i="6"/>
  <c r="AS2214" i="6"/>
  <c r="AT2214" i="6"/>
  <c r="AO2215" i="6"/>
  <c r="AP2215" i="6"/>
  <c r="AQ2215" i="6"/>
  <c r="AS2215" i="6"/>
  <c r="AT2215" i="6"/>
  <c r="AO2216" i="6"/>
  <c r="AP2216" i="6"/>
  <c r="AQ2216" i="6"/>
  <c r="AS2216" i="6"/>
  <c r="AT2216" i="6"/>
  <c r="AO2217" i="6"/>
  <c r="AP2217" i="6"/>
  <c r="AQ2217" i="6"/>
  <c r="AS2217" i="6"/>
  <c r="AT2217" i="6"/>
  <c r="AO2218" i="6"/>
  <c r="AP2218" i="6"/>
  <c r="AQ2218" i="6"/>
  <c r="AS2218" i="6"/>
  <c r="AT2218" i="6"/>
  <c r="AO2219" i="6"/>
  <c r="AP2219" i="6"/>
  <c r="AQ2219" i="6"/>
  <c r="AS2219" i="6"/>
  <c r="AT2219" i="6"/>
  <c r="AO2220" i="6"/>
  <c r="AP2220" i="6"/>
  <c r="AQ2220" i="6"/>
  <c r="AS2220" i="6"/>
  <c r="AT2220" i="6"/>
  <c r="AO2221" i="6"/>
  <c r="AP2221" i="6"/>
  <c r="AQ2221" i="6"/>
  <c r="AS2221" i="6"/>
  <c r="AT2221" i="6"/>
  <c r="AO2222" i="6"/>
  <c r="AP2222" i="6"/>
  <c r="AQ2222" i="6"/>
  <c r="AS2222" i="6"/>
  <c r="AT2222" i="6"/>
  <c r="AO2223" i="6"/>
  <c r="AP2223" i="6"/>
  <c r="AQ2223" i="6"/>
  <c r="AS2223" i="6"/>
  <c r="AT2223" i="6"/>
  <c r="AO2224" i="6"/>
  <c r="AP2224" i="6"/>
  <c r="AQ2224" i="6"/>
  <c r="AS2224" i="6"/>
  <c r="AT2224" i="6"/>
  <c r="AO2225" i="6"/>
  <c r="AP2225" i="6"/>
  <c r="AQ2225" i="6"/>
  <c r="AS2225" i="6"/>
  <c r="AT2225" i="6"/>
  <c r="AO2226" i="6"/>
  <c r="AP2226" i="6"/>
  <c r="AQ2226" i="6"/>
  <c r="AS2226" i="6"/>
  <c r="AT2226" i="6"/>
  <c r="AO2227" i="6"/>
  <c r="AP2227" i="6"/>
  <c r="AQ2227" i="6"/>
  <c r="AS2227" i="6"/>
  <c r="AT2227" i="6"/>
  <c r="AO2228" i="6"/>
  <c r="AP2228" i="6"/>
  <c r="AQ2228" i="6"/>
  <c r="AS2228" i="6"/>
  <c r="AT2228" i="6"/>
  <c r="AO2229" i="6"/>
  <c r="AP2229" i="6"/>
  <c r="AQ2229" i="6"/>
  <c r="AS2229" i="6"/>
  <c r="AT2229" i="6"/>
  <c r="AO2230" i="6"/>
  <c r="AP2230" i="6"/>
  <c r="AQ2230" i="6"/>
  <c r="AS2230" i="6"/>
  <c r="AT2230" i="6"/>
  <c r="AO2231" i="6"/>
  <c r="AP2231" i="6"/>
  <c r="AQ2231" i="6"/>
  <c r="AS2231" i="6"/>
  <c r="AT2231" i="6"/>
  <c r="AO2232" i="6"/>
  <c r="AP2232" i="6"/>
  <c r="AQ2232" i="6"/>
  <c r="AS2232" i="6"/>
  <c r="AT2232" i="6"/>
  <c r="AO2233" i="6"/>
  <c r="AP2233" i="6"/>
  <c r="AQ2233" i="6"/>
  <c r="AS2233" i="6"/>
  <c r="AT2233" i="6"/>
  <c r="AO2234" i="6"/>
  <c r="AP2234" i="6"/>
  <c r="AQ2234" i="6"/>
  <c r="AS2234" i="6"/>
  <c r="AT2234" i="6"/>
  <c r="AO2235" i="6"/>
  <c r="AP2235" i="6"/>
  <c r="AQ2235" i="6"/>
  <c r="AS2235" i="6"/>
  <c r="AT2235" i="6"/>
  <c r="AO2236" i="6"/>
  <c r="AP2236" i="6"/>
  <c r="AQ2236" i="6"/>
  <c r="AS2236" i="6"/>
  <c r="AT2236" i="6"/>
  <c r="AO2237" i="6"/>
  <c r="AP2237" i="6"/>
  <c r="AQ2237" i="6"/>
  <c r="AS2237" i="6"/>
  <c r="AT2237" i="6"/>
  <c r="AO2238" i="6"/>
  <c r="AP2238" i="6"/>
  <c r="AQ2238" i="6"/>
  <c r="AS2238" i="6"/>
  <c r="AT2238" i="6"/>
  <c r="AO2239" i="6"/>
  <c r="AP2239" i="6"/>
  <c r="AQ2239" i="6"/>
  <c r="AS2239" i="6"/>
  <c r="AT2239" i="6"/>
  <c r="AO2240" i="6"/>
  <c r="AP2240" i="6"/>
  <c r="AQ2240" i="6"/>
  <c r="AS2240" i="6"/>
  <c r="AT2240" i="6"/>
  <c r="AO2241" i="6"/>
  <c r="AP2241" i="6"/>
  <c r="AQ2241" i="6"/>
  <c r="AS2241" i="6"/>
  <c r="AT2241" i="6"/>
  <c r="AO2242" i="6"/>
  <c r="AP2242" i="6"/>
  <c r="AQ2242" i="6"/>
  <c r="AS2242" i="6"/>
  <c r="AT2242" i="6"/>
  <c r="AO2243" i="6"/>
  <c r="AP2243" i="6"/>
  <c r="AQ2243" i="6"/>
  <c r="AS2243" i="6"/>
  <c r="AT2243" i="6"/>
  <c r="AO2244" i="6"/>
  <c r="AP2244" i="6"/>
  <c r="AQ2244" i="6"/>
  <c r="AS2244" i="6"/>
  <c r="AT2244" i="6"/>
  <c r="AO2245" i="6"/>
  <c r="AP2245" i="6"/>
  <c r="AQ2245" i="6"/>
  <c r="AS2245" i="6"/>
  <c r="AT2245" i="6"/>
  <c r="AO2246" i="6"/>
  <c r="AP2246" i="6"/>
  <c r="AQ2246" i="6"/>
  <c r="AS2246" i="6"/>
  <c r="AT2246" i="6"/>
  <c r="AO2247" i="6"/>
  <c r="AP2247" i="6"/>
  <c r="AQ2247" i="6"/>
  <c r="AS2247" i="6"/>
  <c r="AT2247" i="6"/>
  <c r="AO2248" i="6"/>
  <c r="AP2248" i="6"/>
  <c r="AQ2248" i="6"/>
  <c r="AS2248" i="6"/>
  <c r="AT2248" i="6"/>
  <c r="AO2249" i="6"/>
  <c r="AP2249" i="6"/>
  <c r="AQ2249" i="6"/>
  <c r="AS2249" i="6"/>
  <c r="AT2249" i="6"/>
  <c r="AO2250" i="6"/>
  <c r="AP2250" i="6"/>
  <c r="AQ2250" i="6"/>
  <c r="AS2250" i="6"/>
  <c r="AT2250" i="6"/>
  <c r="AO2251" i="6"/>
  <c r="AP2251" i="6"/>
  <c r="AQ2251" i="6"/>
  <c r="AS2251" i="6"/>
  <c r="AT2251" i="6"/>
  <c r="AO2252" i="6"/>
  <c r="AP2252" i="6"/>
  <c r="AQ2252" i="6"/>
  <c r="AS2252" i="6"/>
  <c r="AT2252" i="6"/>
  <c r="AO2253" i="6"/>
  <c r="AP2253" i="6"/>
  <c r="AQ2253" i="6"/>
  <c r="AS2253" i="6"/>
  <c r="AT2253" i="6"/>
  <c r="AO2254" i="6"/>
  <c r="AP2254" i="6"/>
  <c r="AQ2254" i="6"/>
  <c r="AS2254" i="6"/>
  <c r="AT2254" i="6"/>
  <c r="AO2255" i="6"/>
  <c r="AP2255" i="6"/>
  <c r="AQ2255" i="6"/>
  <c r="AS2255" i="6"/>
  <c r="AT2255" i="6"/>
  <c r="AO2256" i="6"/>
  <c r="AP2256" i="6"/>
  <c r="AQ2256" i="6"/>
  <c r="AS2256" i="6"/>
  <c r="AT2256" i="6"/>
  <c r="AO2257" i="6"/>
  <c r="AP2257" i="6"/>
  <c r="AQ2257" i="6"/>
  <c r="AS2257" i="6"/>
  <c r="AT2257" i="6"/>
  <c r="AO2258" i="6"/>
  <c r="AP2258" i="6"/>
  <c r="AQ2258" i="6"/>
  <c r="AS2258" i="6"/>
  <c r="AT2258" i="6"/>
  <c r="AO2259" i="6"/>
  <c r="AP2259" i="6"/>
  <c r="AQ2259" i="6"/>
  <c r="AS2259" i="6"/>
  <c r="AT2259" i="6"/>
  <c r="AO2260" i="6"/>
  <c r="AP2260" i="6"/>
  <c r="AQ2260" i="6"/>
  <c r="AS2260" i="6"/>
  <c r="AT2260" i="6"/>
  <c r="AO2261" i="6"/>
  <c r="AP2261" i="6"/>
  <c r="AQ2261" i="6"/>
  <c r="AS2261" i="6"/>
  <c r="AT2261" i="6"/>
  <c r="AO2262" i="6"/>
  <c r="AP2262" i="6"/>
  <c r="AQ2262" i="6"/>
  <c r="AS2262" i="6"/>
  <c r="AT2262" i="6"/>
  <c r="AO2263" i="6"/>
  <c r="AP2263" i="6"/>
  <c r="AQ2263" i="6"/>
  <c r="AS2263" i="6"/>
  <c r="AT2263" i="6"/>
  <c r="AO2264" i="6"/>
  <c r="AP2264" i="6"/>
  <c r="AQ2264" i="6"/>
  <c r="AS2264" i="6"/>
  <c r="AT2264" i="6"/>
  <c r="AO2265" i="6"/>
  <c r="AP2265" i="6"/>
  <c r="AQ2265" i="6"/>
  <c r="AS2265" i="6"/>
  <c r="AT2265" i="6"/>
  <c r="AO2266" i="6"/>
  <c r="AP2266" i="6"/>
  <c r="AQ2266" i="6"/>
  <c r="AS2266" i="6"/>
  <c r="AT2266" i="6"/>
  <c r="AO2267" i="6"/>
  <c r="AP2267" i="6"/>
  <c r="AQ2267" i="6"/>
  <c r="AS2267" i="6"/>
  <c r="AT2267" i="6"/>
  <c r="AO2268" i="6"/>
  <c r="AP2268" i="6"/>
  <c r="AQ2268" i="6"/>
  <c r="AS2268" i="6"/>
  <c r="AT2268" i="6"/>
  <c r="AO2269" i="6"/>
  <c r="AP2269" i="6"/>
  <c r="AQ2269" i="6"/>
  <c r="AS2269" i="6"/>
  <c r="AT2269" i="6"/>
  <c r="AO2270" i="6"/>
  <c r="AP2270" i="6"/>
  <c r="AQ2270" i="6"/>
  <c r="AS2270" i="6"/>
  <c r="AT2270" i="6"/>
  <c r="AO2271" i="6"/>
  <c r="AP2271" i="6"/>
  <c r="AQ2271" i="6"/>
  <c r="AS2271" i="6"/>
  <c r="AT2271" i="6"/>
  <c r="AO2272" i="6"/>
  <c r="AP2272" i="6"/>
  <c r="AQ2272" i="6"/>
  <c r="AS2272" i="6"/>
  <c r="AT2272" i="6"/>
  <c r="AO2273" i="6"/>
  <c r="AP2273" i="6"/>
  <c r="AQ2273" i="6"/>
  <c r="AS2273" i="6"/>
  <c r="AT2273" i="6"/>
  <c r="AO2274" i="6"/>
  <c r="AP2274" i="6"/>
  <c r="AQ2274" i="6"/>
  <c r="AS2274" i="6"/>
  <c r="AT2274" i="6"/>
  <c r="AO2275" i="6"/>
  <c r="AP2275" i="6"/>
  <c r="AQ2275" i="6"/>
  <c r="AS2275" i="6"/>
  <c r="AT2275" i="6"/>
  <c r="AO2276" i="6"/>
  <c r="AP2276" i="6"/>
  <c r="AQ2276" i="6"/>
  <c r="AS2276" i="6"/>
  <c r="AT2276" i="6"/>
  <c r="AO2277" i="6"/>
  <c r="AP2277" i="6"/>
  <c r="AQ2277" i="6"/>
  <c r="AS2277" i="6"/>
  <c r="AT2277" i="6"/>
  <c r="AO2278" i="6"/>
  <c r="AP2278" i="6"/>
  <c r="AQ2278" i="6"/>
  <c r="AS2278" i="6"/>
  <c r="AT2278" i="6"/>
  <c r="AO2279" i="6"/>
  <c r="AP2279" i="6"/>
  <c r="AQ2279" i="6"/>
  <c r="AS2279" i="6"/>
  <c r="AT2279" i="6"/>
  <c r="AO2280" i="6"/>
  <c r="AP2280" i="6"/>
  <c r="AQ2280" i="6"/>
  <c r="AS2280" i="6"/>
  <c r="AT2280" i="6"/>
  <c r="AO2281" i="6"/>
  <c r="AP2281" i="6"/>
  <c r="AQ2281" i="6"/>
  <c r="AS2281" i="6"/>
  <c r="AT2281" i="6"/>
  <c r="AO2282" i="6"/>
  <c r="AP2282" i="6"/>
  <c r="AQ2282" i="6"/>
  <c r="AS2282" i="6"/>
  <c r="AT2282" i="6"/>
  <c r="AO2283" i="6"/>
  <c r="AP2283" i="6"/>
  <c r="AQ2283" i="6"/>
  <c r="AS2283" i="6"/>
  <c r="AT2283" i="6"/>
  <c r="AO2284" i="6"/>
  <c r="AP2284" i="6"/>
  <c r="AQ2284" i="6"/>
  <c r="AS2284" i="6"/>
  <c r="AT2284" i="6"/>
  <c r="AO2285" i="6"/>
  <c r="AP2285" i="6"/>
  <c r="AQ2285" i="6"/>
  <c r="AS2285" i="6"/>
  <c r="AT2285" i="6"/>
  <c r="AO2286" i="6"/>
  <c r="AP2286" i="6"/>
  <c r="AQ2286" i="6"/>
  <c r="AS2286" i="6"/>
  <c r="AT2286" i="6"/>
  <c r="AO2287" i="6"/>
  <c r="AP2287" i="6"/>
  <c r="AQ2287" i="6"/>
  <c r="AS2287" i="6"/>
  <c r="AT2287" i="6"/>
  <c r="AO2288" i="6"/>
  <c r="AP2288" i="6"/>
  <c r="AQ2288" i="6"/>
  <c r="AS2288" i="6"/>
  <c r="AT2288" i="6"/>
  <c r="AO2289" i="6"/>
  <c r="AP2289" i="6"/>
  <c r="AQ2289" i="6"/>
  <c r="AS2289" i="6"/>
  <c r="AT2289" i="6"/>
  <c r="AO2290" i="6"/>
  <c r="AP2290" i="6"/>
  <c r="AQ2290" i="6"/>
  <c r="AS2290" i="6"/>
  <c r="AT2290" i="6"/>
  <c r="AO2291" i="6"/>
  <c r="AP2291" i="6"/>
  <c r="AQ2291" i="6"/>
  <c r="AS2291" i="6"/>
  <c r="AT2291" i="6"/>
  <c r="AO2292" i="6"/>
  <c r="AP2292" i="6"/>
  <c r="AQ2292" i="6"/>
  <c r="AS2292" i="6"/>
  <c r="AT2292" i="6"/>
  <c r="AO2293" i="6"/>
  <c r="AP2293" i="6"/>
  <c r="AQ2293" i="6"/>
  <c r="AS2293" i="6"/>
  <c r="AT2293" i="6"/>
  <c r="AO2294" i="6"/>
  <c r="AP2294" i="6"/>
  <c r="AQ2294" i="6"/>
  <c r="AS2294" i="6"/>
  <c r="AT2294" i="6"/>
  <c r="AO2295" i="6"/>
  <c r="AP2295" i="6"/>
  <c r="AQ2295" i="6"/>
  <c r="AS2295" i="6"/>
  <c r="AT2295" i="6"/>
  <c r="AO2296" i="6"/>
  <c r="AP2296" i="6"/>
  <c r="AQ2296" i="6"/>
  <c r="AS2296" i="6"/>
  <c r="AT2296" i="6"/>
  <c r="AO2297" i="6"/>
  <c r="AP2297" i="6"/>
  <c r="AQ2297" i="6"/>
  <c r="AS2297" i="6"/>
  <c r="AT2297" i="6"/>
  <c r="AO2298" i="6"/>
  <c r="AP2298" i="6"/>
  <c r="AQ2298" i="6"/>
  <c r="AS2298" i="6"/>
  <c r="AT2298" i="6"/>
  <c r="AO2299" i="6"/>
  <c r="AP2299" i="6"/>
  <c r="AQ2299" i="6"/>
  <c r="AS2299" i="6"/>
  <c r="AT2299" i="6"/>
  <c r="AO2300" i="6"/>
  <c r="AP2300" i="6"/>
  <c r="AQ2300" i="6"/>
  <c r="AS2300" i="6"/>
  <c r="AT2300" i="6"/>
  <c r="AO2301" i="6"/>
  <c r="AP2301" i="6"/>
  <c r="AQ2301" i="6"/>
  <c r="AS2301" i="6"/>
  <c r="AT2301" i="6"/>
  <c r="AO2302" i="6"/>
  <c r="AP2302" i="6"/>
  <c r="AQ2302" i="6"/>
  <c r="AS2302" i="6"/>
  <c r="AT2302" i="6"/>
  <c r="AO2303" i="6"/>
  <c r="AP2303" i="6"/>
  <c r="AQ2303" i="6"/>
  <c r="AS2303" i="6"/>
  <c r="AT2303" i="6"/>
  <c r="AO2304" i="6"/>
  <c r="AP2304" i="6"/>
  <c r="AQ2304" i="6"/>
  <c r="AS2304" i="6"/>
  <c r="AT2304" i="6"/>
  <c r="AO2305" i="6"/>
  <c r="AP2305" i="6"/>
  <c r="AQ2305" i="6"/>
  <c r="AS2305" i="6"/>
  <c r="AT2305" i="6"/>
  <c r="AO2306" i="6"/>
  <c r="AP2306" i="6"/>
  <c r="AQ2306" i="6"/>
  <c r="AS2306" i="6"/>
  <c r="AT2306" i="6"/>
  <c r="AO2307" i="6"/>
  <c r="AP2307" i="6"/>
  <c r="AQ2307" i="6"/>
  <c r="AS2307" i="6"/>
  <c r="AT2307" i="6"/>
  <c r="AO2308" i="6"/>
  <c r="AP2308" i="6"/>
  <c r="AQ2308" i="6"/>
  <c r="AS2308" i="6"/>
  <c r="AT2308" i="6"/>
  <c r="AO2309" i="6"/>
  <c r="AP2309" i="6"/>
  <c r="AQ2309" i="6"/>
  <c r="AS2309" i="6"/>
  <c r="AT2309" i="6"/>
  <c r="AO2310" i="6"/>
  <c r="AP2310" i="6"/>
  <c r="AQ2310" i="6"/>
  <c r="AS2310" i="6"/>
  <c r="AT2310" i="6"/>
  <c r="AO2311" i="6"/>
  <c r="AP2311" i="6"/>
  <c r="AQ2311" i="6"/>
  <c r="AS2311" i="6"/>
  <c r="AT2311" i="6"/>
  <c r="AO2312" i="6"/>
  <c r="AP2312" i="6"/>
  <c r="AQ2312" i="6"/>
  <c r="AS2312" i="6"/>
  <c r="AT2312" i="6"/>
  <c r="AO2313" i="6"/>
  <c r="AP2313" i="6"/>
  <c r="AQ2313" i="6"/>
  <c r="AS2313" i="6"/>
  <c r="AT2313" i="6"/>
  <c r="AO2314" i="6"/>
  <c r="AP2314" i="6"/>
  <c r="AQ2314" i="6"/>
  <c r="AS2314" i="6"/>
  <c r="AT2314" i="6"/>
  <c r="AO2315" i="6"/>
  <c r="AP2315" i="6"/>
  <c r="AQ2315" i="6"/>
  <c r="AS2315" i="6"/>
  <c r="AT2315" i="6"/>
  <c r="AO2316" i="6"/>
  <c r="AP2316" i="6"/>
  <c r="AQ2316" i="6"/>
  <c r="AS2316" i="6"/>
  <c r="AT2316" i="6"/>
  <c r="AO2317" i="6"/>
  <c r="AP2317" i="6"/>
  <c r="AQ2317" i="6"/>
  <c r="AS2317" i="6"/>
  <c r="AT2317" i="6"/>
  <c r="AO2318" i="6"/>
  <c r="AP2318" i="6"/>
  <c r="AQ2318" i="6"/>
  <c r="AS2318" i="6"/>
  <c r="AT2318" i="6"/>
  <c r="AO2319" i="6"/>
  <c r="AP2319" i="6"/>
  <c r="AQ2319" i="6"/>
  <c r="AS2319" i="6"/>
  <c r="AT2319" i="6"/>
  <c r="AO2320" i="6"/>
  <c r="AP2320" i="6"/>
  <c r="AQ2320" i="6"/>
  <c r="AS2320" i="6"/>
  <c r="AT2320" i="6"/>
  <c r="AO2321" i="6"/>
  <c r="AP2321" i="6"/>
  <c r="AQ2321" i="6"/>
  <c r="AS2321" i="6"/>
  <c r="AT2321" i="6"/>
  <c r="AO2322" i="6"/>
  <c r="AP2322" i="6"/>
  <c r="AQ2322" i="6"/>
  <c r="AS2322" i="6"/>
  <c r="AT2322" i="6"/>
  <c r="AO2323" i="6"/>
  <c r="AP2323" i="6"/>
  <c r="AQ2323" i="6"/>
  <c r="AS2323" i="6"/>
  <c r="AT2323" i="6"/>
  <c r="AO2324" i="6"/>
  <c r="AP2324" i="6"/>
  <c r="AQ2324" i="6"/>
  <c r="AS2324" i="6"/>
  <c r="AT2324" i="6"/>
  <c r="AO2325" i="6"/>
  <c r="AP2325" i="6"/>
  <c r="AQ2325" i="6"/>
  <c r="AS2325" i="6"/>
  <c r="AT2325" i="6"/>
  <c r="AO2326" i="6"/>
  <c r="AP2326" i="6"/>
  <c r="AQ2326" i="6"/>
  <c r="AS2326" i="6"/>
  <c r="AT2326" i="6"/>
  <c r="AO2327" i="6"/>
  <c r="AP2327" i="6"/>
  <c r="AQ2327" i="6"/>
  <c r="AS2327" i="6"/>
  <c r="AT2327" i="6"/>
  <c r="AO2328" i="6"/>
  <c r="AP2328" i="6"/>
  <c r="AQ2328" i="6"/>
  <c r="AS2328" i="6"/>
  <c r="AT2328" i="6"/>
  <c r="AO2329" i="6"/>
  <c r="AP2329" i="6"/>
  <c r="AQ2329" i="6"/>
  <c r="AS2329" i="6"/>
  <c r="AT2329" i="6"/>
  <c r="AO2330" i="6"/>
  <c r="AP2330" i="6"/>
  <c r="AQ2330" i="6"/>
  <c r="AS2330" i="6"/>
  <c r="AT2330" i="6"/>
  <c r="AO2331" i="6"/>
  <c r="AP2331" i="6"/>
  <c r="AQ2331" i="6"/>
  <c r="AS2331" i="6"/>
  <c r="AT2331" i="6"/>
  <c r="AO2332" i="6"/>
  <c r="AP2332" i="6"/>
  <c r="AQ2332" i="6"/>
  <c r="AS2332" i="6"/>
  <c r="AT2332" i="6"/>
  <c r="AO2333" i="6"/>
  <c r="AP2333" i="6"/>
  <c r="AQ2333" i="6"/>
  <c r="AS2333" i="6"/>
  <c r="AT2333" i="6"/>
  <c r="AO2334" i="6"/>
  <c r="AP2334" i="6"/>
  <c r="AQ2334" i="6"/>
  <c r="AS2334" i="6"/>
  <c r="AT2334" i="6"/>
  <c r="AO2335" i="6"/>
  <c r="AP2335" i="6"/>
  <c r="AQ2335" i="6"/>
  <c r="AS2335" i="6"/>
  <c r="AT2335" i="6"/>
  <c r="AO2336" i="6"/>
  <c r="AP2336" i="6"/>
  <c r="AQ2336" i="6"/>
  <c r="AS2336" i="6"/>
  <c r="AT2336" i="6"/>
  <c r="AO2337" i="6"/>
  <c r="AP2337" i="6"/>
  <c r="AQ2337" i="6"/>
  <c r="AS2337" i="6"/>
  <c r="AT2337" i="6"/>
  <c r="AO2338" i="6"/>
  <c r="AP2338" i="6"/>
  <c r="AQ2338" i="6"/>
  <c r="AS2338" i="6"/>
  <c r="AT2338" i="6"/>
  <c r="AO2339" i="6"/>
  <c r="AP2339" i="6"/>
  <c r="AQ2339" i="6"/>
  <c r="AS2339" i="6"/>
  <c r="AT2339" i="6"/>
  <c r="AO2340" i="6"/>
  <c r="AP2340" i="6"/>
  <c r="AQ2340" i="6"/>
  <c r="AS2340" i="6"/>
  <c r="AT2340" i="6"/>
  <c r="AO2341" i="6"/>
  <c r="AP2341" i="6"/>
  <c r="AQ2341" i="6"/>
  <c r="AS2341" i="6"/>
  <c r="AT2341" i="6"/>
  <c r="AO2342" i="6"/>
  <c r="AP2342" i="6"/>
  <c r="AQ2342" i="6"/>
  <c r="AS2342" i="6"/>
  <c r="AT2342" i="6"/>
  <c r="AO2343" i="6"/>
  <c r="AP2343" i="6"/>
  <c r="AQ2343" i="6"/>
  <c r="AS2343" i="6"/>
  <c r="AT2343" i="6"/>
  <c r="AO2344" i="6"/>
  <c r="AP2344" i="6"/>
  <c r="AQ2344" i="6"/>
  <c r="AS2344" i="6"/>
  <c r="AT2344" i="6"/>
  <c r="AO2345" i="6"/>
  <c r="AP2345" i="6"/>
  <c r="AQ2345" i="6"/>
  <c r="AS2345" i="6"/>
  <c r="AT2345" i="6"/>
  <c r="AO2346" i="6"/>
  <c r="AP2346" i="6"/>
  <c r="AQ2346" i="6"/>
  <c r="AS2346" i="6"/>
  <c r="AT2346" i="6"/>
  <c r="AO2347" i="6"/>
  <c r="AP2347" i="6"/>
  <c r="AQ2347" i="6"/>
  <c r="AS2347" i="6"/>
  <c r="AT2347" i="6"/>
  <c r="AO2348" i="6"/>
  <c r="AP2348" i="6"/>
  <c r="AQ2348" i="6"/>
  <c r="AS2348" i="6"/>
  <c r="AT2348" i="6"/>
  <c r="AO2349" i="6"/>
  <c r="AP2349" i="6"/>
  <c r="AQ2349" i="6"/>
  <c r="AS2349" i="6"/>
  <c r="AT2349" i="6"/>
  <c r="AO2350" i="6"/>
  <c r="AP2350" i="6"/>
  <c r="AQ2350" i="6"/>
  <c r="AS2350" i="6"/>
  <c r="AT2350" i="6"/>
  <c r="AO2351" i="6"/>
  <c r="AP2351" i="6"/>
  <c r="AQ2351" i="6"/>
  <c r="AS2351" i="6"/>
  <c r="AT2351" i="6"/>
  <c r="AO2352" i="6"/>
  <c r="AP2352" i="6"/>
  <c r="AQ2352" i="6"/>
  <c r="AS2352" i="6"/>
  <c r="AT2352" i="6"/>
  <c r="AO2353" i="6"/>
  <c r="AP2353" i="6"/>
  <c r="AQ2353" i="6"/>
  <c r="AS2353" i="6"/>
  <c r="AT2353" i="6"/>
  <c r="AO2354" i="6"/>
  <c r="AP2354" i="6"/>
  <c r="AQ2354" i="6"/>
  <c r="AS2354" i="6"/>
  <c r="AT2354" i="6"/>
  <c r="AO2355" i="6"/>
  <c r="AP2355" i="6"/>
  <c r="AQ2355" i="6"/>
  <c r="AS2355" i="6"/>
  <c r="AT2355" i="6"/>
  <c r="AO2356" i="6"/>
  <c r="AP2356" i="6"/>
  <c r="AQ2356" i="6"/>
  <c r="AS2356" i="6"/>
  <c r="AT2356" i="6"/>
  <c r="AO2357" i="6"/>
  <c r="AP2357" i="6"/>
  <c r="AQ2357" i="6"/>
  <c r="AS2357" i="6"/>
  <c r="AT2357" i="6"/>
  <c r="AO2358" i="6"/>
  <c r="AP2358" i="6"/>
  <c r="AQ2358" i="6"/>
  <c r="AS2358" i="6"/>
  <c r="AT2358" i="6"/>
  <c r="AO2359" i="6"/>
  <c r="AP2359" i="6"/>
  <c r="AQ2359" i="6"/>
  <c r="AS2359" i="6"/>
  <c r="AT2359" i="6"/>
  <c r="AO2360" i="6"/>
  <c r="AP2360" i="6"/>
  <c r="AQ2360" i="6"/>
  <c r="AS2360" i="6"/>
  <c r="AT2360" i="6"/>
  <c r="AO2361" i="6"/>
  <c r="AP2361" i="6"/>
  <c r="AQ2361" i="6"/>
  <c r="AS2361" i="6"/>
  <c r="AT2361" i="6"/>
  <c r="AO2362" i="6"/>
  <c r="AP2362" i="6"/>
  <c r="AQ2362" i="6"/>
  <c r="AS2362" i="6"/>
  <c r="AT2362" i="6"/>
  <c r="AO2363" i="6"/>
  <c r="AP2363" i="6"/>
  <c r="AQ2363" i="6"/>
  <c r="AS2363" i="6"/>
  <c r="AT2363" i="6"/>
  <c r="AO2364" i="6"/>
  <c r="AP2364" i="6"/>
  <c r="AQ2364" i="6"/>
  <c r="AS2364" i="6"/>
  <c r="AT2364" i="6"/>
  <c r="AO2365" i="6"/>
  <c r="AP2365" i="6"/>
  <c r="AQ2365" i="6"/>
  <c r="AS2365" i="6"/>
  <c r="AT2365" i="6"/>
  <c r="AO2366" i="6"/>
  <c r="AP2366" i="6"/>
  <c r="AQ2366" i="6"/>
  <c r="AS2366" i="6"/>
  <c r="AT2366" i="6"/>
  <c r="AO2367" i="6"/>
  <c r="AP2367" i="6"/>
  <c r="AQ2367" i="6"/>
  <c r="AS2367" i="6"/>
  <c r="AT2367" i="6"/>
  <c r="AO2368" i="6"/>
  <c r="AP2368" i="6"/>
  <c r="AQ2368" i="6"/>
  <c r="AS2368" i="6"/>
  <c r="AT2368" i="6"/>
  <c r="AO2369" i="6"/>
  <c r="AP2369" i="6"/>
  <c r="AQ2369" i="6"/>
  <c r="AS2369" i="6"/>
  <c r="AT2369" i="6"/>
  <c r="AO2370" i="6"/>
  <c r="AP2370" i="6"/>
  <c r="AQ2370" i="6"/>
  <c r="AS2370" i="6"/>
  <c r="AT2370" i="6"/>
  <c r="AO2371" i="6"/>
  <c r="AP2371" i="6"/>
  <c r="AQ2371" i="6"/>
  <c r="AS2371" i="6"/>
  <c r="AT2371" i="6"/>
  <c r="AO2372" i="6"/>
  <c r="AP2372" i="6"/>
  <c r="AQ2372" i="6"/>
  <c r="AS2372" i="6"/>
  <c r="AT2372" i="6"/>
  <c r="AO2373" i="6"/>
  <c r="AP2373" i="6"/>
  <c r="AQ2373" i="6"/>
  <c r="AS2373" i="6"/>
  <c r="AT2373" i="6"/>
  <c r="AO2374" i="6"/>
  <c r="AP2374" i="6"/>
  <c r="AQ2374" i="6"/>
  <c r="AS2374" i="6"/>
  <c r="AT2374" i="6"/>
  <c r="AO2375" i="6"/>
  <c r="AP2375" i="6"/>
  <c r="AQ2375" i="6"/>
  <c r="AS2375" i="6"/>
  <c r="AT2375" i="6"/>
  <c r="AO2376" i="6"/>
  <c r="AP2376" i="6"/>
  <c r="AQ2376" i="6"/>
  <c r="AS2376" i="6"/>
  <c r="AT2376" i="6"/>
  <c r="AO2377" i="6"/>
  <c r="AP2377" i="6"/>
  <c r="AQ2377" i="6"/>
  <c r="AS2377" i="6"/>
  <c r="AT2377" i="6"/>
  <c r="AO2378" i="6"/>
  <c r="AP2378" i="6"/>
  <c r="AQ2378" i="6"/>
  <c r="AS2378" i="6"/>
  <c r="AT2378" i="6"/>
  <c r="AO2379" i="6"/>
  <c r="AP2379" i="6"/>
  <c r="AQ2379" i="6"/>
  <c r="AS2379" i="6"/>
  <c r="AT2379" i="6"/>
  <c r="AO2380" i="6"/>
  <c r="AP2380" i="6"/>
  <c r="AQ2380" i="6"/>
  <c r="AS2380" i="6"/>
  <c r="AT2380" i="6"/>
  <c r="AO2381" i="6"/>
  <c r="AP2381" i="6"/>
  <c r="AQ2381" i="6"/>
  <c r="AS2381" i="6"/>
  <c r="AT2381" i="6"/>
  <c r="AO2382" i="6"/>
  <c r="AP2382" i="6"/>
  <c r="AQ2382" i="6"/>
  <c r="AS2382" i="6"/>
  <c r="AT2382" i="6"/>
  <c r="AO2383" i="6"/>
  <c r="AP2383" i="6"/>
  <c r="AQ2383" i="6"/>
  <c r="AS2383" i="6"/>
  <c r="AT2383" i="6"/>
  <c r="AO2384" i="6"/>
  <c r="AP2384" i="6"/>
  <c r="AQ2384" i="6"/>
  <c r="AS2384" i="6"/>
  <c r="AT2384" i="6"/>
  <c r="AO2385" i="6"/>
  <c r="AP2385" i="6"/>
  <c r="AQ2385" i="6"/>
  <c r="AS2385" i="6"/>
  <c r="AT2385" i="6"/>
  <c r="AO2386" i="6"/>
  <c r="AP2386" i="6"/>
  <c r="AQ2386" i="6"/>
  <c r="AS2386" i="6"/>
  <c r="AT2386" i="6"/>
  <c r="AO2387" i="6"/>
  <c r="AP2387" i="6"/>
  <c r="AQ2387" i="6"/>
  <c r="AS2387" i="6"/>
  <c r="AT2387" i="6"/>
  <c r="AO2388" i="6"/>
  <c r="AP2388" i="6"/>
  <c r="AQ2388" i="6"/>
  <c r="AS2388" i="6"/>
  <c r="AT2388" i="6"/>
  <c r="AO2389" i="6"/>
  <c r="AP2389" i="6"/>
  <c r="AQ2389" i="6"/>
  <c r="AS2389" i="6"/>
  <c r="AT2389" i="6"/>
  <c r="AO2390" i="6"/>
  <c r="AP2390" i="6"/>
  <c r="AQ2390" i="6"/>
  <c r="AS2390" i="6"/>
  <c r="AT2390" i="6"/>
  <c r="AO2391" i="6"/>
  <c r="AP2391" i="6"/>
  <c r="AQ2391" i="6"/>
  <c r="AS2391" i="6"/>
  <c r="AT2391" i="6"/>
  <c r="AO2392" i="6"/>
  <c r="AP2392" i="6"/>
  <c r="AQ2392" i="6"/>
  <c r="AS2392" i="6"/>
  <c r="AT2392" i="6"/>
  <c r="AO2393" i="6"/>
  <c r="AP2393" i="6"/>
  <c r="AQ2393" i="6"/>
  <c r="AS2393" i="6"/>
  <c r="AT2393" i="6"/>
  <c r="AO2394" i="6"/>
  <c r="AP2394" i="6"/>
  <c r="AQ2394" i="6"/>
  <c r="AS2394" i="6"/>
  <c r="AT2394" i="6"/>
  <c r="AO2395" i="6"/>
  <c r="AP2395" i="6"/>
  <c r="AQ2395" i="6"/>
  <c r="AS2395" i="6"/>
  <c r="AT2395" i="6"/>
  <c r="AO2396" i="6"/>
  <c r="AP2396" i="6"/>
  <c r="AQ2396" i="6"/>
  <c r="AS2396" i="6"/>
  <c r="AT2396" i="6"/>
  <c r="AO2397" i="6"/>
  <c r="AP2397" i="6"/>
  <c r="AQ2397" i="6"/>
  <c r="AS2397" i="6"/>
  <c r="AT2397" i="6"/>
  <c r="AO2398" i="6"/>
  <c r="AP2398" i="6"/>
  <c r="AQ2398" i="6"/>
  <c r="AS2398" i="6"/>
  <c r="AT2398" i="6"/>
  <c r="AO2399" i="6"/>
  <c r="AP2399" i="6"/>
  <c r="AQ2399" i="6"/>
  <c r="AS2399" i="6"/>
  <c r="AT2399" i="6"/>
  <c r="AO2400" i="6"/>
  <c r="AP2400" i="6"/>
  <c r="AQ2400" i="6"/>
  <c r="AS2400" i="6"/>
  <c r="AT2400" i="6"/>
  <c r="AO2401" i="6"/>
  <c r="AP2401" i="6"/>
  <c r="AQ2401" i="6"/>
  <c r="AS2401" i="6"/>
  <c r="AT2401" i="6"/>
  <c r="AO2402" i="6"/>
  <c r="AP2402" i="6"/>
  <c r="AQ2402" i="6"/>
  <c r="AS2402" i="6"/>
  <c r="AT2402" i="6"/>
  <c r="AO2403" i="6"/>
  <c r="AP2403" i="6"/>
  <c r="AQ2403" i="6"/>
  <c r="AS2403" i="6"/>
  <c r="AT2403" i="6"/>
  <c r="AO2404" i="6"/>
  <c r="AP2404" i="6"/>
  <c r="AQ2404" i="6"/>
  <c r="AS2404" i="6"/>
  <c r="AT2404" i="6"/>
  <c r="AO2405" i="6"/>
  <c r="AP2405" i="6"/>
  <c r="AQ2405" i="6"/>
  <c r="AS2405" i="6"/>
  <c r="AT2405" i="6"/>
  <c r="AO2406" i="6"/>
  <c r="AP2406" i="6"/>
  <c r="AQ2406" i="6"/>
  <c r="AS2406" i="6"/>
  <c r="AT2406" i="6"/>
  <c r="AO2407" i="6"/>
  <c r="AP2407" i="6"/>
  <c r="AQ2407" i="6"/>
  <c r="AS2407" i="6"/>
  <c r="AT2407" i="6"/>
  <c r="AO2408" i="6"/>
  <c r="AP2408" i="6"/>
  <c r="AQ2408" i="6"/>
  <c r="AS2408" i="6"/>
  <c r="AT2408" i="6"/>
  <c r="AO2409" i="6"/>
  <c r="AP2409" i="6"/>
  <c r="AQ2409" i="6"/>
  <c r="AS2409" i="6"/>
  <c r="AT2409" i="6"/>
  <c r="AO2410" i="6"/>
  <c r="AP2410" i="6"/>
  <c r="AQ2410" i="6"/>
  <c r="AS2410" i="6"/>
  <c r="AT2410" i="6"/>
  <c r="AO2411" i="6"/>
  <c r="AP2411" i="6"/>
  <c r="AQ2411" i="6"/>
  <c r="AS2411" i="6"/>
  <c r="AT2411" i="6"/>
  <c r="AO2412" i="6"/>
  <c r="AP2412" i="6"/>
  <c r="AQ2412" i="6"/>
  <c r="AS2412" i="6"/>
  <c r="AT2412" i="6"/>
  <c r="AO2413" i="6"/>
  <c r="AP2413" i="6"/>
  <c r="AQ2413" i="6"/>
  <c r="AS2413" i="6"/>
  <c r="AT2413" i="6"/>
  <c r="AO2414" i="6"/>
  <c r="AP2414" i="6"/>
  <c r="AQ2414" i="6"/>
  <c r="AS2414" i="6"/>
  <c r="AT2414" i="6"/>
  <c r="AO2415" i="6"/>
  <c r="AP2415" i="6"/>
  <c r="AQ2415" i="6"/>
  <c r="AS2415" i="6"/>
  <c r="AT2415" i="6"/>
  <c r="AO2416" i="6"/>
  <c r="AP2416" i="6"/>
  <c r="AQ2416" i="6"/>
  <c r="AS2416" i="6"/>
  <c r="AT2416" i="6"/>
  <c r="AO2417" i="6"/>
  <c r="AP2417" i="6"/>
  <c r="AQ2417" i="6"/>
  <c r="AS2417" i="6"/>
  <c r="AT2417" i="6"/>
  <c r="AO2418" i="6"/>
  <c r="AP2418" i="6"/>
  <c r="AQ2418" i="6"/>
  <c r="AS2418" i="6"/>
  <c r="AT2418" i="6"/>
  <c r="AO2419" i="6"/>
  <c r="AP2419" i="6"/>
  <c r="AQ2419" i="6"/>
  <c r="AS2419" i="6"/>
  <c r="AT2419" i="6"/>
  <c r="AO2420" i="6"/>
  <c r="AP2420" i="6"/>
  <c r="AQ2420" i="6"/>
  <c r="AS2420" i="6"/>
  <c r="AT2420" i="6"/>
  <c r="AO2421" i="6"/>
  <c r="AP2421" i="6"/>
  <c r="AQ2421" i="6"/>
  <c r="AS2421" i="6"/>
  <c r="AT2421" i="6"/>
  <c r="AO2422" i="6"/>
  <c r="AP2422" i="6"/>
  <c r="AQ2422" i="6"/>
  <c r="AS2422" i="6"/>
  <c r="AT2422" i="6"/>
  <c r="AO2423" i="6"/>
  <c r="AP2423" i="6"/>
  <c r="AQ2423" i="6"/>
  <c r="AS2423" i="6"/>
  <c r="AT2423" i="6"/>
  <c r="AO2424" i="6"/>
  <c r="AP2424" i="6"/>
  <c r="AQ2424" i="6"/>
  <c r="AS2424" i="6"/>
  <c r="AT2424" i="6"/>
  <c r="AO2425" i="6"/>
  <c r="AP2425" i="6"/>
  <c r="AQ2425" i="6"/>
  <c r="AS2425" i="6"/>
  <c r="AT2425" i="6"/>
  <c r="AO2426" i="6"/>
  <c r="AP2426" i="6"/>
  <c r="AQ2426" i="6"/>
  <c r="AS2426" i="6"/>
  <c r="AT2426" i="6"/>
  <c r="AO2427" i="6"/>
  <c r="AP2427" i="6"/>
  <c r="AQ2427" i="6"/>
  <c r="AS2427" i="6"/>
  <c r="AT2427" i="6"/>
  <c r="AO2428" i="6"/>
  <c r="AP2428" i="6"/>
  <c r="AQ2428" i="6"/>
  <c r="AS2428" i="6"/>
  <c r="AT2428" i="6"/>
  <c r="AO2429" i="6"/>
  <c r="AP2429" i="6"/>
  <c r="AQ2429" i="6"/>
  <c r="AS2429" i="6"/>
  <c r="AT2429" i="6"/>
  <c r="AO2430" i="6"/>
  <c r="AP2430" i="6"/>
  <c r="AQ2430" i="6"/>
  <c r="AS2430" i="6"/>
  <c r="AT2430" i="6"/>
  <c r="AO2431" i="6"/>
  <c r="AP2431" i="6"/>
  <c r="AQ2431" i="6"/>
  <c r="AS2431" i="6"/>
  <c r="AT2431" i="6"/>
  <c r="AO2432" i="6"/>
  <c r="AP2432" i="6"/>
  <c r="AQ2432" i="6"/>
  <c r="AS2432" i="6"/>
  <c r="AT2432" i="6"/>
  <c r="AO2433" i="6"/>
  <c r="AP2433" i="6"/>
  <c r="AQ2433" i="6"/>
  <c r="AS2433" i="6"/>
  <c r="AT2433" i="6"/>
  <c r="AO2434" i="6"/>
  <c r="AP2434" i="6"/>
  <c r="AQ2434" i="6"/>
  <c r="AS2434" i="6"/>
  <c r="AT2434" i="6"/>
  <c r="AO2435" i="6"/>
  <c r="AP2435" i="6"/>
  <c r="AQ2435" i="6"/>
  <c r="AS2435" i="6"/>
  <c r="AT2435" i="6"/>
  <c r="AO2436" i="6"/>
  <c r="AP2436" i="6"/>
  <c r="AQ2436" i="6"/>
  <c r="AS2436" i="6"/>
  <c r="AT2436" i="6"/>
  <c r="AO2437" i="6"/>
  <c r="AP2437" i="6"/>
  <c r="AQ2437" i="6"/>
  <c r="AS2437" i="6"/>
  <c r="AT2437" i="6"/>
  <c r="AO2438" i="6"/>
  <c r="AP2438" i="6"/>
  <c r="AQ2438" i="6"/>
  <c r="AS2438" i="6"/>
  <c r="AT2438" i="6"/>
  <c r="AO2439" i="6"/>
  <c r="AP2439" i="6"/>
  <c r="AQ2439" i="6"/>
  <c r="AS2439" i="6"/>
  <c r="AT2439" i="6"/>
  <c r="AO2440" i="6"/>
  <c r="AP2440" i="6"/>
  <c r="AQ2440" i="6"/>
  <c r="AS2440" i="6"/>
  <c r="AT2440" i="6"/>
  <c r="AO2441" i="6"/>
  <c r="AP2441" i="6"/>
  <c r="AQ2441" i="6"/>
  <c r="AS2441" i="6"/>
  <c r="AT2441" i="6"/>
  <c r="AO2442" i="6"/>
  <c r="AP2442" i="6"/>
  <c r="AQ2442" i="6"/>
  <c r="AS2442" i="6"/>
  <c r="AT2442" i="6"/>
  <c r="AO2443" i="6"/>
  <c r="AP2443" i="6"/>
  <c r="AQ2443" i="6"/>
  <c r="AS2443" i="6"/>
  <c r="AT2443" i="6"/>
  <c r="AO2444" i="6"/>
  <c r="AP2444" i="6"/>
  <c r="AQ2444" i="6"/>
  <c r="AS2444" i="6"/>
  <c r="AT2444" i="6"/>
  <c r="AO2445" i="6"/>
  <c r="AP2445" i="6"/>
  <c r="AQ2445" i="6"/>
  <c r="AS2445" i="6"/>
  <c r="AT2445" i="6"/>
  <c r="AO2446" i="6"/>
  <c r="AP2446" i="6"/>
  <c r="AQ2446" i="6"/>
  <c r="AS2446" i="6"/>
  <c r="AT2446" i="6"/>
  <c r="AO2447" i="6"/>
  <c r="AP2447" i="6"/>
  <c r="AQ2447" i="6"/>
  <c r="AS2447" i="6"/>
  <c r="AT2447" i="6"/>
  <c r="AO2448" i="6"/>
  <c r="AP2448" i="6"/>
  <c r="AQ2448" i="6"/>
  <c r="AS2448" i="6"/>
  <c r="AT2448" i="6"/>
  <c r="AO2449" i="6"/>
  <c r="AP2449" i="6"/>
  <c r="AQ2449" i="6"/>
  <c r="AS2449" i="6"/>
  <c r="AT2449" i="6"/>
  <c r="AO2450" i="6"/>
  <c r="AP2450" i="6"/>
  <c r="AQ2450" i="6"/>
  <c r="AS2450" i="6"/>
  <c r="AT2450" i="6"/>
  <c r="AO2451" i="6"/>
  <c r="AP2451" i="6"/>
  <c r="AQ2451" i="6"/>
  <c r="AS2451" i="6"/>
  <c r="AT2451" i="6"/>
  <c r="AO2452" i="6"/>
  <c r="AP2452" i="6"/>
  <c r="AQ2452" i="6"/>
  <c r="AS2452" i="6"/>
  <c r="AT2452" i="6"/>
  <c r="AO2453" i="6"/>
  <c r="AP2453" i="6"/>
  <c r="AQ2453" i="6"/>
  <c r="AS2453" i="6"/>
  <c r="AT2453" i="6"/>
  <c r="AO2454" i="6"/>
  <c r="AP2454" i="6"/>
  <c r="AQ2454" i="6"/>
  <c r="AS2454" i="6"/>
  <c r="AT2454" i="6"/>
  <c r="AO2455" i="6"/>
  <c r="AP2455" i="6"/>
  <c r="AQ2455" i="6"/>
  <c r="AS2455" i="6"/>
  <c r="AT2455" i="6"/>
  <c r="AO2456" i="6"/>
  <c r="AP2456" i="6"/>
  <c r="AQ2456" i="6"/>
  <c r="AS2456" i="6"/>
  <c r="AT2456" i="6"/>
  <c r="AO2457" i="6"/>
  <c r="AP2457" i="6"/>
  <c r="AQ2457" i="6"/>
  <c r="AS2457" i="6"/>
  <c r="AT2457" i="6"/>
  <c r="AO2458" i="6"/>
  <c r="AP2458" i="6"/>
  <c r="AQ2458" i="6"/>
  <c r="AS2458" i="6"/>
  <c r="AT2458" i="6"/>
  <c r="AO2459" i="6"/>
  <c r="AP2459" i="6"/>
  <c r="AQ2459" i="6"/>
  <c r="AS2459" i="6"/>
  <c r="AT2459" i="6"/>
  <c r="AO2460" i="6"/>
  <c r="AP2460" i="6"/>
  <c r="AQ2460" i="6"/>
  <c r="AS2460" i="6"/>
  <c r="AT2460" i="6"/>
  <c r="AO2461" i="6"/>
  <c r="AP2461" i="6"/>
  <c r="AQ2461" i="6"/>
  <c r="AS2461" i="6"/>
  <c r="AT2461" i="6"/>
  <c r="AO2462" i="6"/>
  <c r="AP2462" i="6"/>
  <c r="AQ2462" i="6"/>
  <c r="AS2462" i="6"/>
  <c r="AT2462" i="6"/>
  <c r="AO2463" i="6"/>
  <c r="AP2463" i="6"/>
  <c r="AQ2463" i="6"/>
  <c r="AS2463" i="6"/>
  <c r="AT2463" i="6"/>
  <c r="AO2464" i="6"/>
  <c r="AP2464" i="6"/>
  <c r="AQ2464" i="6"/>
  <c r="AS2464" i="6"/>
  <c r="AT2464" i="6"/>
  <c r="AO2465" i="6"/>
  <c r="AP2465" i="6"/>
  <c r="AQ2465" i="6"/>
  <c r="AS2465" i="6"/>
  <c r="AT2465" i="6"/>
  <c r="AO2466" i="6"/>
  <c r="AP2466" i="6"/>
  <c r="AQ2466" i="6"/>
  <c r="AS2466" i="6"/>
  <c r="AT2466" i="6"/>
  <c r="AO2467" i="6"/>
  <c r="AP2467" i="6"/>
  <c r="AQ2467" i="6"/>
  <c r="AS2467" i="6"/>
  <c r="AT2467" i="6"/>
  <c r="AO2468" i="6"/>
  <c r="AP2468" i="6"/>
  <c r="AQ2468" i="6"/>
  <c r="AS2468" i="6"/>
  <c r="AT2468" i="6"/>
  <c r="AO2469" i="6"/>
  <c r="AP2469" i="6"/>
  <c r="AQ2469" i="6"/>
  <c r="AS2469" i="6"/>
  <c r="AT2469" i="6"/>
  <c r="AO2470" i="6"/>
  <c r="AP2470" i="6"/>
  <c r="AQ2470" i="6"/>
  <c r="AS2470" i="6"/>
  <c r="AT2470" i="6"/>
  <c r="AO2471" i="6"/>
  <c r="AP2471" i="6"/>
  <c r="AQ2471" i="6"/>
  <c r="AS2471" i="6"/>
  <c r="AT2471" i="6"/>
  <c r="AO2472" i="6"/>
  <c r="AP2472" i="6"/>
  <c r="AQ2472" i="6"/>
  <c r="AS2472" i="6"/>
  <c r="AT2472" i="6"/>
  <c r="AO2473" i="6"/>
  <c r="AP2473" i="6"/>
  <c r="AQ2473" i="6"/>
  <c r="AS2473" i="6"/>
  <c r="AT2473" i="6"/>
  <c r="AO2474" i="6"/>
  <c r="AP2474" i="6"/>
  <c r="AQ2474" i="6"/>
  <c r="AS2474" i="6"/>
  <c r="AT2474" i="6"/>
  <c r="AO2475" i="6"/>
  <c r="AP2475" i="6"/>
  <c r="AQ2475" i="6"/>
  <c r="AS2475" i="6"/>
  <c r="AT2475" i="6"/>
  <c r="AO2476" i="6"/>
  <c r="AP2476" i="6"/>
  <c r="AQ2476" i="6"/>
  <c r="AS2476" i="6"/>
  <c r="AT2476" i="6"/>
  <c r="AO2477" i="6"/>
  <c r="AP2477" i="6"/>
  <c r="AQ2477" i="6"/>
  <c r="AS2477" i="6"/>
  <c r="AT2477" i="6"/>
  <c r="AO2478" i="6"/>
  <c r="AP2478" i="6"/>
  <c r="AQ2478" i="6"/>
  <c r="AS2478" i="6"/>
  <c r="AT2478" i="6"/>
  <c r="AO2479" i="6"/>
  <c r="AP2479" i="6"/>
  <c r="AQ2479" i="6"/>
  <c r="AS2479" i="6"/>
  <c r="AT2479" i="6"/>
  <c r="AO2480" i="6"/>
  <c r="AP2480" i="6"/>
  <c r="AQ2480" i="6"/>
  <c r="AS2480" i="6"/>
  <c r="AT2480" i="6"/>
  <c r="AO2481" i="6"/>
  <c r="AP2481" i="6"/>
  <c r="AQ2481" i="6"/>
  <c r="AS2481" i="6"/>
  <c r="AT2481" i="6"/>
  <c r="AO2482" i="6"/>
  <c r="AP2482" i="6"/>
  <c r="AQ2482" i="6"/>
  <c r="AS2482" i="6"/>
  <c r="AT2482" i="6"/>
  <c r="AO2483" i="6"/>
  <c r="AP2483" i="6"/>
  <c r="AQ2483" i="6"/>
  <c r="AS2483" i="6"/>
  <c r="AT2483" i="6"/>
  <c r="AO2484" i="6"/>
  <c r="AP2484" i="6"/>
  <c r="AQ2484" i="6"/>
  <c r="AS2484" i="6"/>
  <c r="AT2484" i="6"/>
  <c r="AO2485" i="6"/>
  <c r="AP2485" i="6"/>
  <c r="AQ2485" i="6"/>
  <c r="AS2485" i="6"/>
  <c r="AT2485" i="6"/>
  <c r="AO2486" i="6"/>
  <c r="AP2486" i="6"/>
  <c r="AQ2486" i="6"/>
  <c r="AS2486" i="6"/>
  <c r="AT2486" i="6"/>
  <c r="AO2487" i="6"/>
  <c r="AP2487" i="6"/>
  <c r="AQ2487" i="6"/>
  <c r="AS2487" i="6"/>
  <c r="AT2487" i="6"/>
  <c r="AO2488" i="6"/>
  <c r="AP2488" i="6"/>
  <c r="AQ2488" i="6"/>
  <c r="AS2488" i="6"/>
  <c r="AT2488" i="6"/>
  <c r="AO2489" i="6"/>
  <c r="AP2489" i="6"/>
  <c r="AQ2489" i="6"/>
  <c r="AS2489" i="6"/>
  <c r="AT2489" i="6"/>
  <c r="AO2490" i="6"/>
  <c r="AP2490" i="6"/>
  <c r="AQ2490" i="6"/>
  <c r="AS2490" i="6"/>
  <c r="AT2490" i="6"/>
  <c r="AO2491" i="6"/>
  <c r="AP2491" i="6"/>
  <c r="AQ2491" i="6"/>
  <c r="AS2491" i="6"/>
  <c r="AT2491" i="6"/>
  <c r="AO2492" i="6"/>
  <c r="AP2492" i="6"/>
  <c r="AQ2492" i="6"/>
  <c r="AS2492" i="6"/>
  <c r="AT2492" i="6"/>
  <c r="AO2493" i="6"/>
  <c r="AP2493" i="6"/>
  <c r="AQ2493" i="6"/>
  <c r="AS2493" i="6"/>
  <c r="AT2493" i="6"/>
  <c r="AO2494" i="6"/>
  <c r="AP2494" i="6"/>
  <c r="AQ2494" i="6"/>
  <c r="AS2494" i="6"/>
  <c r="AT2494" i="6"/>
  <c r="AO2495" i="6"/>
  <c r="AP2495" i="6"/>
  <c r="AQ2495" i="6"/>
  <c r="AS2495" i="6"/>
  <c r="AT2495" i="6"/>
  <c r="AO2496" i="6"/>
  <c r="AP2496" i="6"/>
  <c r="AQ2496" i="6"/>
  <c r="AS2496" i="6"/>
  <c r="AT2496" i="6"/>
  <c r="AO2497" i="6"/>
  <c r="AP2497" i="6"/>
  <c r="AQ2497" i="6"/>
  <c r="AS2497" i="6"/>
  <c r="AT2497" i="6"/>
  <c r="AO2498" i="6"/>
  <c r="AP2498" i="6"/>
  <c r="AQ2498" i="6"/>
  <c r="AS2498" i="6"/>
  <c r="AT2498" i="6"/>
  <c r="AO2499" i="6"/>
  <c r="AP2499" i="6"/>
  <c r="AQ2499" i="6"/>
  <c r="AS2499" i="6"/>
  <c r="AT2499" i="6"/>
  <c r="AO2500" i="6"/>
  <c r="AP2500" i="6"/>
  <c r="AQ2500" i="6"/>
  <c r="AS2500" i="6"/>
  <c r="AT2500" i="6"/>
  <c r="AO2501" i="6"/>
  <c r="AP2501" i="6"/>
  <c r="AQ2501" i="6"/>
  <c r="AS2501" i="6"/>
  <c r="AT2501" i="6"/>
  <c r="AO2502" i="6"/>
  <c r="AP2502" i="6"/>
  <c r="AQ2502" i="6"/>
  <c r="AS2502" i="6"/>
  <c r="AT2502" i="6"/>
  <c r="AO2503" i="6"/>
  <c r="AP2503" i="6"/>
  <c r="AQ2503" i="6"/>
  <c r="AS2503" i="6"/>
  <c r="AT2503" i="6"/>
  <c r="AO2504" i="6"/>
  <c r="AP2504" i="6"/>
  <c r="AQ2504" i="6"/>
  <c r="AS2504" i="6"/>
  <c r="AT2504" i="6"/>
  <c r="AO2505" i="6"/>
  <c r="AP2505" i="6"/>
  <c r="AQ2505" i="6"/>
  <c r="AS2505" i="6"/>
  <c r="AT2505" i="6"/>
  <c r="AO2506" i="6"/>
  <c r="AP2506" i="6"/>
  <c r="AQ2506" i="6"/>
  <c r="AS2506" i="6"/>
  <c r="AT2506" i="6"/>
  <c r="AO2507" i="6"/>
  <c r="AP2507" i="6"/>
  <c r="AQ2507" i="6"/>
  <c r="AS2507" i="6"/>
  <c r="AT2507" i="6"/>
  <c r="AO2508" i="6"/>
  <c r="AP2508" i="6"/>
  <c r="AQ2508" i="6"/>
  <c r="AS2508" i="6"/>
  <c r="AT2508" i="6"/>
  <c r="AO2509" i="6"/>
  <c r="AP2509" i="6"/>
  <c r="AQ2509" i="6"/>
  <c r="AS2509" i="6"/>
  <c r="AT2509" i="6"/>
  <c r="AO2510" i="6"/>
  <c r="AP2510" i="6"/>
  <c r="AQ2510" i="6"/>
  <c r="AS2510" i="6"/>
  <c r="AT2510" i="6"/>
  <c r="AO2511" i="6"/>
  <c r="AP2511" i="6"/>
  <c r="AQ2511" i="6"/>
  <c r="AS2511" i="6"/>
  <c r="AT2511" i="6"/>
  <c r="AO2512" i="6"/>
  <c r="AP2512" i="6"/>
  <c r="AQ2512" i="6"/>
  <c r="AS2512" i="6"/>
  <c r="AT2512" i="6"/>
  <c r="AO2513" i="6"/>
  <c r="AP2513" i="6"/>
  <c r="AQ2513" i="6"/>
  <c r="AS2513" i="6"/>
  <c r="AT2513" i="6"/>
  <c r="AO2514" i="6"/>
  <c r="AP2514" i="6"/>
  <c r="AQ2514" i="6"/>
  <c r="AS2514" i="6"/>
  <c r="AT2514" i="6"/>
  <c r="AO2515" i="6"/>
  <c r="AP2515" i="6"/>
  <c r="AQ2515" i="6"/>
  <c r="AS2515" i="6"/>
  <c r="AT2515" i="6"/>
  <c r="AO2516" i="6"/>
  <c r="AP2516" i="6"/>
  <c r="AQ2516" i="6"/>
  <c r="AS2516" i="6"/>
  <c r="AT2516" i="6"/>
  <c r="AO2517" i="6"/>
  <c r="AP2517" i="6"/>
  <c r="AQ2517" i="6"/>
  <c r="AS2517" i="6"/>
  <c r="AT2517" i="6"/>
  <c r="AO2518" i="6"/>
  <c r="AP2518" i="6"/>
  <c r="AQ2518" i="6"/>
  <c r="AS2518" i="6"/>
  <c r="AT2518" i="6"/>
  <c r="AO2519" i="6"/>
  <c r="AP2519" i="6"/>
  <c r="AQ2519" i="6"/>
  <c r="AS2519" i="6"/>
  <c r="AT2519" i="6"/>
  <c r="AO2520" i="6"/>
  <c r="AP2520" i="6"/>
  <c r="AQ2520" i="6"/>
  <c r="AS2520" i="6"/>
  <c r="AT2520" i="6"/>
  <c r="AO2521" i="6"/>
  <c r="AP2521" i="6"/>
  <c r="AQ2521" i="6"/>
  <c r="AS2521" i="6"/>
  <c r="AT2521" i="6"/>
  <c r="AO2522" i="6"/>
  <c r="AP2522" i="6"/>
  <c r="AQ2522" i="6"/>
  <c r="AS2522" i="6"/>
  <c r="AT2522" i="6"/>
  <c r="AO2523" i="6"/>
  <c r="AP2523" i="6"/>
  <c r="AQ2523" i="6"/>
  <c r="AS2523" i="6"/>
  <c r="AT2523" i="6"/>
  <c r="AO2524" i="6"/>
  <c r="AP2524" i="6"/>
  <c r="AQ2524" i="6"/>
  <c r="AS2524" i="6"/>
  <c r="AT2524" i="6"/>
  <c r="AO2525" i="6"/>
  <c r="AP2525" i="6"/>
  <c r="AQ2525" i="6"/>
  <c r="AS2525" i="6"/>
  <c r="AT2525" i="6"/>
  <c r="AO2526" i="6"/>
  <c r="AP2526" i="6"/>
  <c r="AQ2526" i="6"/>
  <c r="AS2526" i="6"/>
  <c r="AT2526" i="6"/>
  <c r="AO2527" i="6"/>
  <c r="AP2527" i="6"/>
  <c r="AQ2527" i="6"/>
  <c r="AS2527" i="6"/>
  <c r="AT2527" i="6"/>
  <c r="AO2528" i="6"/>
  <c r="AP2528" i="6"/>
  <c r="AQ2528" i="6"/>
  <c r="AS2528" i="6"/>
  <c r="AT2528" i="6"/>
  <c r="AO2529" i="6"/>
  <c r="AP2529" i="6"/>
  <c r="AQ2529" i="6"/>
  <c r="AS2529" i="6"/>
  <c r="AT2529" i="6"/>
  <c r="AO2530" i="6"/>
  <c r="AP2530" i="6"/>
  <c r="AQ2530" i="6"/>
  <c r="AS2530" i="6"/>
  <c r="AT2530" i="6"/>
  <c r="AO2531" i="6"/>
  <c r="AP2531" i="6"/>
  <c r="AQ2531" i="6"/>
  <c r="AS2531" i="6"/>
  <c r="AT2531" i="6"/>
  <c r="AO2532" i="6"/>
  <c r="AP2532" i="6"/>
  <c r="AQ2532" i="6"/>
  <c r="AS2532" i="6"/>
  <c r="AT2532" i="6"/>
  <c r="AO2533" i="6"/>
  <c r="AP2533" i="6"/>
  <c r="AQ2533" i="6"/>
  <c r="AS2533" i="6"/>
  <c r="AT2533" i="6"/>
  <c r="AO2534" i="6"/>
  <c r="AP2534" i="6"/>
  <c r="AQ2534" i="6"/>
  <c r="AS2534" i="6"/>
  <c r="AT2534" i="6"/>
  <c r="AO2535" i="6"/>
  <c r="AP2535" i="6"/>
  <c r="AQ2535" i="6"/>
  <c r="AS2535" i="6"/>
  <c r="AT2535" i="6"/>
  <c r="AO2536" i="6"/>
  <c r="AP2536" i="6"/>
  <c r="AQ2536" i="6"/>
  <c r="AS2536" i="6"/>
  <c r="AT2536" i="6"/>
  <c r="AO2537" i="6"/>
  <c r="AP2537" i="6"/>
  <c r="AQ2537" i="6"/>
  <c r="AS2537" i="6"/>
  <c r="AT2537" i="6"/>
  <c r="AO2538" i="6"/>
  <c r="AP2538" i="6"/>
  <c r="AQ2538" i="6"/>
  <c r="AS2538" i="6"/>
  <c r="AT2538" i="6"/>
  <c r="AO2539" i="6"/>
  <c r="AP2539" i="6"/>
  <c r="AQ2539" i="6"/>
  <c r="AS2539" i="6"/>
  <c r="AT2539" i="6"/>
  <c r="AO2540" i="6"/>
  <c r="AP2540" i="6"/>
  <c r="AQ2540" i="6"/>
  <c r="AS2540" i="6"/>
  <c r="AT2540" i="6"/>
  <c r="AO2541" i="6"/>
  <c r="AP2541" i="6"/>
  <c r="AQ2541" i="6"/>
  <c r="AS2541" i="6"/>
  <c r="AT2541" i="6"/>
  <c r="AO2542" i="6"/>
  <c r="AP2542" i="6"/>
  <c r="AQ2542" i="6"/>
  <c r="AS2542" i="6"/>
  <c r="AT2542" i="6"/>
  <c r="AO2543" i="6"/>
  <c r="AP2543" i="6"/>
  <c r="AQ2543" i="6"/>
  <c r="AS2543" i="6"/>
  <c r="AT2543" i="6"/>
  <c r="AO2544" i="6"/>
  <c r="AP2544" i="6"/>
  <c r="AQ2544" i="6"/>
  <c r="AS2544" i="6"/>
  <c r="AT2544" i="6"/>
  <c r="AO2545" i="6"/>
  <c r="AP2545" i="6"/>
  <c r="AQ2545" i="6"/>
  <c r="AS2545" i="6"/>
  <c r="AT2545" i="6"/>
  <c r="AO2546" i="6"/>
  <c r="AP2546" i="6"/>
  <c r="AQ2546" i="6"/>
  <c r="AS2546" i="6"/>
  <c r="AT2546" i="6"/>
  <c r="AO2547" i="6"/>
  <c r="AP2547" i="6"/>
  <c r="AQ2547" i="6"/>
  <c r="AS2547" i="6"/>
  <c r="AT2547" i="6"/>
  <c r="AO2548" i="6"/>
  <c r="AP2548" i="6"/>
  <c r="AQ2548" i="6"/>
  <c r="AS2548" i="6"/>
  <c r="AT2548" i="6"/>
  <c r="AO2549" i="6"/>
  <c r="AP2549" i="6"/>
  <c r="AQ2549" i="6"/>
  <c r="AS2549" i="6"/>
  <c r="AT2549" i="6"/>
  <c r="AO2550" i="6"/>
  <c r="AP2550" i="6"/>
  <c r="AQ2550" i="6"/>
  <c r="AS2550" i="6"/>
  <c r="AT2550" i="6"/>
  <c r="AO2551" i="6"/>
  <c r="AP2551" i="6"/>
  <c r="AQ2551" i="6"/>
  <c r="AS2551" i="6"/>
  <c r="AT2551" i="6"/>
  <c r="AO2552" i="6"/>
  <c r="AP2552" i="6"/>
  <c r="AQ2552" i="6"/>
  <c r="AS2552" i="6"/>
  <c r="AT2552" i="6"/>
  <c r="AO2553" i="6"/>
  <c r="AP2553" i="6"/>
  <c r="AQ2553" i="6"/>
  <c r="AS2553" i="6"/>
  <c r="AT2553" i="6"/>
  <c r="AO2554" i="6"/>
  <c r="AP2554" i="6"/>
  <c r="AQ2554" i="6"/>
  <c r="AS2554" i="6"/>
  <c r="AT2554" i="6"/>
  <c r="AO2555" i="6"/>
  <c r="AP2555" i="6"/>
  <c r="AQ2555" i="6"/>
  <c r="AS2555" i="6"/>
  <c r="AT2555" i="6"/>
  <c r="AO2556" i="6"/>
  <c r="AP2556" i="6"/>
  <c r="AQ2556" i="6"/>
  <c r="AS2556" i="6"/>
  <c r="AT2556" i="6"/>
  <c r="AO2557" i="6"/>
  <c r="AP2557" i="6"/>
  <c r="AQ2557" i="6"/>
  <c r="AS2557" i="6"/>
  <c r="AT2557" i="6"/>
  <c r="AO2558" i="6"/>
  <c r="AP2558" i="6"/>
  <c r="AQ2558" i="6"/>
  <c r="AS2558" i="6"/>
  <c r="AT2558" i="6"/>
  <c r="AO2559" i="6"/>
  <c r="AP2559" i="6"/>
  <c r="AQ2559" i="6"/>
  <c r="AS2559" i="6"/>
  <c r="AT2559" i="6"/>
  <c r="AO2560" i="6"/>
  <c r="AP2560" i="6"/>
  <c r="AQ2560" i="6"/>
  <c r="AS2560" i="6"/>
  <c r="AT2560" i="6"/>
  <c r="AO2561" i="6"/>
  <c r="AP2561" i="6"/>
  <c r="AQ2561" i="6"/>
  <c r="AS2561" i="6"/>
  <c r="AT2561" i="6"/>
  <c r="AO2562" i="6"/>
  <c r="AP2562" i="6"/>
  <c r="AQ2562" i="6"/>
  <c r="AS2562" i="6"/>
  <c r="AT2562" i="6"/>
  <c r="AO2563" i="6"/>
  <c r="AP2563" i="6"/>
  <c r="AQ2563" i="6"/>
  <c r="AS2563" i="6"/>
  <c r="AT2563" i="6"/>
  <c r="AO2564" i="6"/>
  <c r="AP2564" i="6"/>
  <c r="AQ2564" i="6"/>
  <c r="AS2564" i="6"/>
  <c r="AT2564" i="6"/>
  <c r="AO2565" i="6"/>
  <c r="AP2565" i="6"/>
  <c r="AQ2565" i="6"/>
  <c r="AS2565" i="6"/>
  <c r="AT2565" i="6"/>
  <c r="AO2566" i="6"/>
  <c r="AP2566" i="6"/>
  <c r="AQ2566" i="6"/>
  <c r="AS2566" i="6"/>
  <c r="AT2566" i="6"/>
  <c r="AO2567" i="6"/>
  <c r="AP2567" i="6"/>
  <c r="AQ2567" i="6"/>
  <c r="AS2567" i="6"/>
  <c r="AT2567" i="6"/>
  <c r="AO2568" i="6"/>
  <c r="AP2568" i="6"/>
  <c r="AQ2568" i="6"/>
  <c r="AS2568" i="6"/>
  <c r="AT2568" i="6"/>
  <c r="AO2569" i="6"/>
  <c r="AP2569" i="6"/>
  <c r="AQ2569" i="6"/>
  <c r="AS2569" i="6"/>
  <c r="AT2569" i="6"/>
  <c r="AO2570" i="6"/>
  <c r="AP2570" i="6"/>
  <c r="AQ2570" i="6"/>
  <c r="AS2570" i="6"/>
  <c r="AT2570" i="6"/>
  <c r="AO2571" i="6"/>
  <c r="AP2571" i="6"/>
  <c r="AQ2571" i="6"/>
  <c r="AS2571" i="6"/>
  <c r="AT2571" i="6"/>
  <c r="AO2572" i="6"/>
  <c r="AP2572" i="6"/>
  <c r="AQ2572" i="6"/>
  <c r="AS2572" i="6"/>
  <c r="AT2572" i="6"/>
  <c r="AO2573" i="6"/>
  <c r="AP2573" i="6"/>
  <c r="AQ2573" i="6"/>
  <c r="AS2573" i="6"/>
  <c r="AT2573" i="6"/>
  <c r="AO2574" i="6"/>
  <c r="AP2574" i="6"/>
  <c r="AQ2574" i="6"/>
  <c r="AS2574" i="6"/>
  <c r="AT2574" i="6"/>
  <c r="AO2575" i="6"/>
  <c r="AP2575" i="6"/>
  <c r="AQ2575" i="6"/>
  <c r="AS2575" i="6"/>
  <c r="AT2575" i="6"/>
  <c r="AO2576" i="6"/>
  <c r="AP2576" i="6"/>
  <c r="AQ2576" i="6"/>
  <c r="AS2576" i="6"/>
  <c r="AT2576" i="6"/>
  <c r="AO2577" i="6"/>
  <c r="AP2577" i="6"/>
  <c r="AQ2577" i="6"/>
  <c r="AS2577" i="6"/>
  <c r="AT2577" i="6"/>
  <c r="AO2578" i="6"/>
  <c r="AP2578" i="6"/>
  <c r="AQ2578" i="6"/>
  <c r="AS2578" i="6"/>
  <c r="AT2578" i="6"/>
  <c r="AO2579" i="6"/>
  <c r="AP2579" i="6"/>
  <c r="AQ2579" i="6"/>
  <c r="AS2579" i="6"/>
  <c r="AT2579" i="6"/>
  <c r="AO2580" i="6"/>
  <c r="AP2580" i="6"/>
  <c r="AQ2580" i="6"/>
  <c r="AS2580" i="6"/>
  <c r="AT2580" i="6"/>
  <c r="AO2581" i="6"/>
  <c r="AP2581" i="6"/>
  <c r="AQ2581" i="6"/>
  <c r="AS2581" i="6"/>
  <c r="AT2581" i="6"/>
  <c r="AO2582" i="6"/>
  <c r="AP2582" i="6"/>
  <c r="AQ2582" i="6"/>
  <c r="AS2582" i="6"/>
  <c r="AT2582" i="6"/>
  <c r="AO2583" i="6"/>
  <c r="AP2583" i="6"/>
  <c r="AQ2583" i="6"/>
  <c r="AS2583" i="6"/>
  <c r="AT2583" i="6"/>
  <c r="AO2584" i="6"/>
  <c r="AP2584" i="6"/>
  <c r="AQ2584" i="6"/>
  <c r="AS2584" i="6"/>
  <c r="AT2584" i="6"/>
  <c r="AO2585" i="6"/>
  <c r="AP2585" i="6"/>
  <c r="AQ2585" i="6"/>
  <c r="AS2585" i="6"/>
  <c r="AT2585" i="6"/>
  <c r="AO2586" i="6"/>
  <c r="AP2586" i="6"/>
  <c r="AQ2586" i="6"/>
  <c r="AS2586" i="6"/>
  <c r="AT2586" i="6"/>
  <c r="AO2587" i="6"/>
  <c r="AP2587" i="6"/>
  <c r="AQ2587" i="6"/>
  <c r="AS2587" i="6"/>
  <c r="AT2587" i="6"/>
  <c r="AO2588" i="6"/>
  <c r="AP2588" i="6"/>
  <c r="AQ2588" i="6"/>
  <c r="AS2588" i="6"/>
  <c r="AT2588" i="6"/>
  <c r="AO2589" i="6"/>
  <c r="AP2589" i="6"/>
  <c r="AQ2589" i="6"/>
  <c r="AS2589" i="6"/>
  <c r="AT2589" i="6"/>
  <c r="AO2590" i="6"/>
  <c r="AP2590" i="6"/>
  <c r="AQ2590" i="6"/>
  <c r="AS2590" i="6"/>
  <c r="AT2590" i="6"/>
  <c r="AO2591" i="6"/>
  <c r="AP2591" i="6"/>
  <c r="AQ2591" i="6"/>
  <c r="AS2591" i="6"/>
  <c r="AT2591" i="6"/>
  <c r="AO2592" i="6"/>
  <c r="AP2592" i="6"/>
  <c r="AQ2592" i="6"/>
  <c r="AS2592" i="6"/>
  <c r="AT2592" i="6"/>
  <c r="AO2593" i="6"/>
  <c r="AP2593" i="6"/>
  <c r="AQ2593" i="6"/>
  <c r="AS2593" i="6"/>
  <c r="AT2593" i="6"/>
  <c r="AO2594" i="6"/>
  <c r="AP2594" i="6"/>
  <c r="AQ2594" i="6"/>
  <c r="AS2594" i="6"/>
  <c r="AT2594" i="6"/>
  <c r="AO2595" i="6"/>
  <c r="AP2595" i="6"/>
  <c r="AQ2595" i="6"/>
  <c r="AS2595" i="6"/>
  <c r="AT2595" i="6"/>
  <c r="AO2596" i="6"/>
  <c r="AP2596" i="6"/>
  <c r="AQ2596" i="6"/>
  <c r="AS2596" i="6"/>
  <c r="AT2596" i="6"/>
  <c r="AO2597" i="6"/>
  <c r="AP2597" i="6"/>
  <c r="AQ2597" i="6"/>
  <c r="AS2597" i="6"/>
  <c r="AT2597" i="6"/>
  <c r="AO2598" i="6"/>
  <c r="AP2598" i="6"/>
  <c r="AQ2598" i="6"/>
  <c r="AS2598" i="6"/>
  <c r="AT2598" i="6"/>
  <c r="AO2599" i="6"/>
  <c r="AP2599" i="6"/>
  <c r="AQ2599" i="6"/>
  <c r="AS2599" i="6"/>
  <c r="AT2599" i="6"/>
  <c r="AO2600" i="6"/>
  <c r="AP2600" i="6"/>
  <c r="AQ2600" i="6"/>
  <c r="AS2600" i="6"/>
  <c r="AT2600" i="6"/>
  <c r="AO2601" i="6"/>
  <c r="AP2601" i="6"/>
  <c r="AQ2601" i="6"/>
  <c r="AS2601" i="6"/>
  <c r="AT2601" i="6"/>
  <c r="AO2602" i="6"/>
  <c r="AP2602" i="6"/>
  <c r="AQ2602" i="6"/>
  <c r="AS2602" i="6"/>
  <c r="AT2602" i="6"/>
  <c r="AO2603" i="6"/>
  <c r="AP2603" i="6"/>
  <c r="AQ2603" i="6"/>
  <c r="AS2603" i="6"/>
  <c r="AT2603" i="6"/>
  <c r="AO2604" i="6"/>
  <c r="AP2604" i="6"/>
  <c r="AQ2604" i="6"/>
  <c r="AS2604" i="6"/>
  <c r="AT2604" i="6"/>
  <c r="AO2605" i="6"/>
  <c r="AP2605" i="6"/>
  <c r="AQ2605" i="6"/>
  <c r="AS2605" i="6"/>
  <c r="AT2605" i="6"/>
  <c r="AO2606" i="6"/>
  <c r="AP2606" i="6"/>
  <c r="AQ2606" i="6"/>
  <c r="AS2606" i="6"/>
  <c r="AT2606" i="6"/>
  <c r="AO2607" i="6"/>
  <c r="AP2607" i="6"/>
  <c r="AQ2607" i="6"/>
  <c r="AS2607" i="6"/>
  <c r="AT2607" i="6"/>
  <c r="AO2608" i="6"/>
  <c r="AP2608" i="6"/>
  <c r="AQ2608" i="6"/>
  <c r="AS2608" i="6"/>
  <c r="AT2608" i="6"/>
  <c r="AO2609" i="6"/>
  <c r="AP2609" i="6"/>
  <c r="AQ2609" i="6"/>
  <c r="AS2609" i="6"/>
  <c r="AT2609" i="6"/>
  <c r="AO2610" i="6"/>
  <c r="AP2610" i="6"/>
  <c r="AQ2610" i="6"/>
  <c r="AS2610" i="6"/>
  <c r="AT2610" i="6"/>
  <c r="AO2611" i="6"/>
  <c r="AP2611" i="6"/>
  <c r="AQ2611" i="6"/>
  <c r="AS2611" i="6"/>
  <c r="AT2611" i="6"/>
  <c r="AO2612" i="6"/>
  <c r="AP2612" i="6"/>
  <c r="AQ2612" i="6"/>
  <c r="AS2612" i="6"/>
  <c r="AT2612" i="6"/>
  <c r="AO2613" i="6"/>
  <c r="AP2613" i="6"/>
  <c r="AQ2613" i="6"/>
  <c r="AS2613" i="6"/>
  <c r="AT2613" i="6"/>
  <c r="AO2614" i="6"/>
  <c r="AP2614" i="6"/>
  <c r="AQ2614" i="6"/>
  <c r="AS2614" i="6"/>
  <c r="AT2614" i="6"/>
  <c r="AO2615" i="6"/>
  <c r="AP2615" i="6"/>
  <c r="AQ2615" i="6"/>
  <c r="AS2615" i="6"/>
  <c r="AT2615" i="6"/>
  <c r="AO2616" i="6"/>
  <c r="AP2616" i="6"/>
  <c r="AQ2616" i="6"/>
  <c r="AS2616" i="6"/>
  <c r="AT2616" i="6"/>
  <c r="AO2617" i="6"/>
  <c r="AP2617" i="6"/>
  <c r="AQ2617" i="6"/>
  <c r="AS2617" i="6"/>
  <c r="AT2617" i="6"/>
  <c r="AO2618" i="6"/>
  <c r="AP2618" i="6"/>
  <c r="AQ2618" i="6"/>
  <c r="AS2618" i="6"/>
  <c r="AT2618" i="6"/>
  <c r="AO2619" i="6"/>
  <c r="AP2619" i="6"/>
  <c r="AQ2619" i="6"/>
  <c r="AS2619" i="6"/>
  <c r="AT2619" i="6"/>
  <c r="AO2620" i="6"/>
  <c r="AP2620" i="6"/>
  <c r="AQ2620" i="6"/>
  <c r="AS2620" i="6"/>
  <c r="AT2620" i="6"/>
  <c r="AO2621" i="6"/>
  <c r="AP2621" i="6"/>
  <c r="AQ2621" i="6"/>
  <c r="AS2621" i="6"/>
  <c r="AT2621" i="6"/>
  <c r="AO2622" i="6"/>
  <c r="AP2622" i="6"/>
  <c r="AQ2622" i="6"/>
  <c r="AS2622" i="6"/>
  <c r="AT2622" i="6"/>
  <c r="AO2623" i="6"/>
  <c r="AP2623" i="6"/>
  <c r="AQ2623" i="6"/>
  <c r="AS2623" i="6"/>
  <c r="AT2623" i="6"/>
  <c r="AO2624" i="6"/>
  <c r="AP2624" i="6"/>
  <c r="AQ2624" i="6"/>
  <c r="AS2624" i="6"/>
  <c r="AT2624" i="6"/>
  <c r="AO2625" i="6"/>
  <c r="AP2625" i="6"/>
  <c r="AQ2625" i="6"/>
  <c r="AS2625" i="6"/>
  <c r="AT2625" i="6"/>
  <c r="AO2626" i="6"/>
  <c r="AP2626" i="6"/>
  <c r="AQ2626" i="6"/>
  <c r="AS2626" i="6"/>
  <c r="AT2626" i="6"/>
  <c r="AO2627" i="6"/>
  <c r="AP2627" i="6"/>
  <c r="AQ2627" i="6"/>
  <c r="AS2627" i="6"/>
  <c r="AT2627" i="6"/>
  <c r="AO2628" i="6"/>
  <c r="AP2628" i="6"/>
  <c r="AQ2628" i="6"/>
  <c r="AS2628" i="6"/>
  <c r="AT2628" i="6"/>
  <c r="AO2629" i="6"/>
  <c r="AP2629" i="6"/>
  <c r="AQ2629" i="6"/>
  <c r="AS2629" i="6"/>
  <c r="AT2629" i="6"/>
  <c r="AO2630" i="6"/>
  <c r="AP2630" i="6"/>
  <c r="AQ2630" i="6"/>
  <c r="AS2630" i="6"/>
  <c r="AT2630" i="6"/>
  <c r="AO2631" i="6"/>
  <c r="AP2631" i="6"/>
  <c r="AQ2631" i="6"/>
  <c r="AS2631" i="6"/>
  <c r="AT2631" i="6"/>
  <c r="AO2632" i="6"/>
  <c r="AP2632" i="6"/>
  <c r="AQ2632" i="6"/>
  <c r="AS2632" i="6"/>
  <c r="AT2632" i="6"/>
  <c r="AO2633" i="6"/>
  <c r="AP2633" i="6"/>
  <c r="AQ2633" i="6"/>
  <c r="AS2633" i="6"/>
  <c r="AT2633" i="6"/>
  <c r="AO2634" i="6"/>
  <c r="AP2634" i="6"/>
  <c r="AQ2634" i="6"/>
  <c r="AS2634" i="6"/>
  <c r="AT2634" i="6"/>
  <c r="AO2635" i="6"/>
  <c r="AP2635" i="6"/>
  <c r="AQ2635" i="6"/>
  <c r="AS2635" i="6"/>
  <c r="AT2635" i="6"/>
  <c r="AO2636" i="6"/>
  <c r="AP2636" i="6"/>
  <c r="AQ2636" i="6"/>
  <c r="AS2636" i="6"/>
  <c r="AT2636" i="6"/>
  <c r="AO2637" i="6"/>
  <c r="AP2637" i="6"/>
  <c r="AQ2637" i="6"/>
  <c r="AS2637" i="6"/>
  <c r="AT2637" i="6"/>
  <c r="AO2638" i="6"/>
  <c r="AP2638" i="6"/>
  <c r="AQ2638" i="6"/>
  <c r="AS2638" i="6"/>
  <c r="AT2638" i="6"/>
  <c r="AO2639" i="6"/>
  <c r="AP2639" i="6"/>
  <c r="AQ2639" i="6"/>
  <c r="AS2639" i="6"/>
  <c r="AT2639" i="6"/>
  <c r="AO2640" i="6"/>
  <c r="AP2640" i="6"/>
  <c r="AQ2640" i="6"/>
  <c r="AS2640" i="6"/>
  <c r="AT2640" i="6"/>
  <c r="AO2641" i="6"/>
  <c r="AP2641" i="6"/>
  <c r="AQ2641" i="6"/>
  <c r="AS2641" i="6"/>
  <c r="AT2641" i="6"/>
  <c r="AO2642" i="6"/>
  <c r="AP2642" i="6"/>
  <c r="AQ2642" i="6"/>
  <c r="AS2642" i="6"/>
  <c r="AT2642" i="6"/>
  <c r="AO2643" i="6"/>
  <c r="AP2643" i="6"/>
  <c r="AQ2643" i="6"/>
  <c r="AS2643" i="6"/>
  <c r="AT2643" i="6"/>
  <c r="AO2644" i="6"/>
  <c r="AP2644" i="6"/>
  <c r="AQ2644" i="6"/>
  <c r="AS2644" i="6"/>
  <c r="AT2644" i="6"/>
  <c r="AO2645" i="6"/>
  <c r="AP2645" i="6"/>
  <c r="AQ2645" i="6"/>
  <c r="AS2645" i="6"/>
  <c r="AT2645" i="6"/>
  <c r="AO2646" i="6"/>
  <c r="AP2646" i="6"/>
  <c r="AQ2646" i="6"/>
  <c r="AS2646" i="6"/>
  <c r="AT2646" i="6"/>
  <c r="AO2647" i="6"/>
  <c r="AP2647" i="6"/>
  <c r="AQ2647" i="6"/>
  <c r="AS2647" i="6"/>
  <c r="AT2647" i="6"/>
  <c r="AO2648" i="6"/>
  <c r="AP2648" i="6"/>
  <c r="AQ2648" i="6"/>
  <c r="AS2648" i="6"/>
  <c r="AT2648" i="6"/>
  <c r="AO2649" i="6"/>
  <c r="AP2649" i="6"/>
  <c r="AQ2649" i="6"/>
  <c r="AS2649" i="6"/>
  <c r="AT2649" i="6"/>
  <c r="AO2650" i="6"/>
  <c r="AP2650" i="6"/>
  <c r="AQ2650" i="6"/>
  <c r="AS2650" i="6"/>
  <c r="AT2650" i="6"/>
  <c r="AO2651" i="6"/>
  <c r="AP2651" i="6"/>
  <c r="AQ2651" i="6"/>
  <c r="AS2651" i="6"/>
  <c r="AT2651" i="6"/>
  <c r="AO2652" i="6"/>
  <c r="AP2652" i="6"/>
  <c r="AQ2652" i="6"/>
  <c r="AS2652" i="6"/>
  <c r="AT2652" i="6"/>
  <c r="AO2653" i="6"/>
  <c r="AP2653" i="6"/>
  <c r="AQ2653" i="6"/>
  <c r="AS2653" i="6"/>
  <c r="AT2653" i="6"/>
  <c r="AO2654" i="6"/>
  <c r="AP2654" i="6"/>
  <c r="AQ2654" i="6"/>
  <c r="AS2654" i="6"/>
  <c r="AT2654" i="6"/>
  <c r="AO2655" i="6"/>
  <c r="AP2655" i="6"/>
  <c r="AQ2655" i="6"/>
  <c r="AS2655" i="6"/>
  <c r="AT2655" i="6"/>
  <c r="AO2656" i="6"/>
  <c r="AP2656" i="6"/>
  <c r="AQ2656" i="6"/>
  <c r="AS2656" i="6"/>
  <c r="AT2656" i="6"/>
  <c r="AO2657" i="6"/>
  <c r="AP2657" i="6"/>
  <c r="AQ2657" i="6"/>
  <c r="AS2657" i="6"/>
  <c r="AT2657" i="6"/>
  <c r="AO2658" i="6"/>
  <c r="AP2658" i="6"/>
  <c r="AQ2658" i="6"/>
  <c r="AS2658" i="6"/>
  <c r="AT2658" i="6"/>
  <c r="AO2659" i="6"/>
  <c r="AP2659" i="6"/>
  <c r="AQ2659" i="6"/>
  <c r="AS2659" i="6"/>
  <c r="AT2659" i="6"/>
  <c r="AO2660" i="6"/>
  <c r="AP2660" i="6"/>
  <c r="AQ2660" i="6"/>
  <c r="AS2660" i="6"/>
  <c r="AT2660" i="6"/>
  <c r="AO2661" i="6"/>
  <c r="AP2661" i="6"/>
  <c r="AQ2661" i="6"/>
  <c r="AS2661" i="6"/>
  <c r="AT2661" i="6"/>
  <c r="AO2662" i="6"/>
  <c r="AP2662" i="6"/>
  <c r="AQ2662" i="6"/>
  <c r="AS2662" i="6"/>
  <c r="AT2662" i="6"/>
  <c r="AO2663" i="6"/>
  <c r="AP2663" i="6"/>
  <c r="AQ2663" i="6"/>
  <c r="AS2663" i="6"/>
  <c r="AT2663" i="6"/>
  <c r="AO2664" i="6"/>
  <c r="AP2664" i="6"/>
  <c r="AQ2664" i="6"/>
  <c r="AS2664" i="6"/>
  <c r="AT2664" i="6"/>
  <c r="AO2665" i="6"/>
  <c r="AP2665" i="6"/>
  <c r="AQ2665" i="6"/>
  <c r="AS2665" i="6"/>
  <c r="AT2665" i="6"/>
  <c r="AO2666" i="6"/>
  <c r="AP2666" i="6"/>
  <c r="AQ2666" i="6"/>
  <c r="AS2666" i="6"/>
  <c r="AT2666" i="6"/>
  <c r="AO2667" i="6"/>
  <c r="AP2667" i="6"/>
  <c r="AQ2667" i="6"/>
  <c r="AS2667" i="6"/>
  <c r="AT2667" i="6"/>
  <c r="AO2668" i="6"/>
  <c r="AP2668" i="6"/>
  <c r="AQ2668" i="6"/>
  <c r="AS2668" i="6"/>
  <c r="AT2668" i="6"/>
  <c r="AO2669" i="6"/>
  <c r="AP2669" i="6"/>
  <c r="AQ2669" i="6"/>
  <c r="AS2669" i="6"/>
  <c r="AT2669" i="6"/>
  <c r="AO2670" i="6"/>
  <c r="AP2670" i="6"/>
  <c r="AQ2670" i="6"/>
  <c r="AS2670" i="6"/>
  <c r="AT2670" i="6"/>
  <c r="AO2671" i="6"/>
  <c r="AP2671" i="6"/>
  <c r="AQ2671" i="6"/>
  <c r="AS2671" i="6"/>
  <c r="AT2671" i="6"/>
  <c r="AO2672" i="6"/>
  <c r="AP2672" i="6"/>
  <c r="AQ2672" i="6"/>
  <c r="AS2672" i="6"/>
  <c r="AT2672" i="6"/>
  <c r="AO2673" i="6"/>
  <c r="AP2673" i="6"/>
  <c r="AQ2673" i="6"/>
  <c r="AS2673" i="6"/>
  <c r="AT2673" i="6"/>
  <c r="AO2674" i="6"/>
  <c r="AP2674" i="6"/>
  <c r="AQ2674" i="6"/>
  <c r="AS2674" i="6"/>
  <c r="AT2674" i="6"/>
  <c r="AO2675" i="6"/>
  <c r="AP2675" i="6"/>
  <c r="AQ2675" i="6"/>
  <c r="AS2675" i="6"/>
  <c r="AT2675" i="6"/>
  <c r="AO2676" i="6"/>
  <c r="AP2676" i="6"/>
  <c r="AQ2676" i="6"/>
  <c r="AS2676" i="6"/>
  <c r="AT2676" i="6"/>
  <c r="AO2677" i="6"/>
  <c r="AP2677" i="6"/>
  <c r="AQ2677" i="6"/>
  <c r="AS2677" i="6"/>
  <c r="AT2677" i="6"/>
  <c r="AO2678" i="6"/>
  <c r="AP2678" i="6"/>
  <c r="AQ2678" i="6"/>
  <c r="AS2678" i="6"/>
  <c r="AT2678" i="6"/>
  <c r="AO2679" i="6"/>
  <c r="AP2679" i="6"/>
  <c r="AQ2679" i="6"/>
  <c r="AS2679" i="6"/>
  <c r="AT2679" i="6"/>
  <c r="AO2680" i="6"/>
  <c r="AP2680" i="6"/>
  <c r="AQ2680" i="6"/>
  <c r="AS2680" i="6"/>
  <c r="AT2680" i="6"/>
  <c r="AO2681" i="6"/>
  <c r="AP2681" i="6"/>
  <c r="AQ2681" i="6"/>
  <c r="AS2681" i="6"/>
  <c r="AT2681" i="6"/>
  <c r="AO2682" i="6"/>
  <c r="AP2682" i="6"/>
  <c r="AQ2682" i="6"/>
  <c r="AS2682" i="6"/>
  <c r="AT2682" i="6"/>
  <c r="AO2683" i="6"/>
  <c r="AP2683" i="6"/>
  <c r="AQ2683" i="6"/>
  <c r="AS2683" i="6"/>
  <c r="AT2683" i="6"/>
  <c r="AO2684" i="6"/>
  <c r="AP2684" i="6"/>
  <c r="AQ2684" i="6"/>
  <c r="AS2684" i="6"/>
  <c r="AT2684" i="6"/>
  <c r="AO2685" i="6"/>
  <c r="AP2685" i="6"/>
  <c r="AQ2685" i="6"/>
  <c r="AS2685" i="6"/>
  <c r="AT2685" i="6"/>
  <c r="AO2686" i="6"/>
  <c r="AP2686" i="6"/>
  <c r="AQ2686" i="6"/>
  <c r="AS2686" i="6"/>
  <c r="AT2686" i="6"/>
  <c r="AO2687" i="6"/>
  <c r="AP2687" i="6"/>
  <c r="AQ2687" i="6"/>
  <c r="AS2687" i="6"/>
  <c r="AT2687" i="6"/>
  <c r="AO2688" i="6"/>
  <c r="AP2688" i="6"/>
  <c r="AQ2688" i="6"/>
  <c r="AS2688" i="6"/>
  <c r="AT2688" i="6"/>
  <c r="AO2689" i="6"/>
  <c r="AP2689" i="6"/>
  <c r="AQ2689" i="6"/>
  <c r="AS2689" i="6"/>
  <c r="AT2689" i="6"/>
  <c r="AO2690" i="6"/>
  <c r="AP2690" i="6"/>
  <c r="AQ2690" i="6"/>
  <c r="AS2690" i="6"/>
  <c r="AT2690" i="6"/>
  <c r="AO2691" i="6"/>
  <c r="AP2691" i="6"/>
  <c r="AQ2691" i="6"/>
  <c r="AS2691" i="6"/>
  <c r="AT2691" i="6"/>
  <c r="AO2692" i="6"/>
  <c r="AP2692" i="6"/>
  <c r="AQ2692" i="6"/>
  <c r="AS2692" i="6"/>
  <c r="AT2692" i="6"/>
  <c r="AO2693" i="6"/>
  <c r="AP2693" i="6"/>
  <c r="AQ2693" i="6"/>
  <c r="AS2693" i="6"/>
  <c r="AT2693" i="6"/>
  <c r="AO2694" i="6"/>
  <c r="AP2694" i="6"/>
  <c r="AQ2694" i="6"/>
  <c r="AS2694" i="6"/>
  <c r="AT2694" i="6"/>
  <c r="AO2695" i="6"/>
  <c r="AP2695" i="6"/>
  <c r="AQ2695" i="6"/>
  <c r="AS2695" i="6"/>
  <c r="AT2695" i="6"/>
  <c r="AO2696" i="6"/>
  <c r="AP2696" i="6"/>
  <c r="AQ2696" i="6"/>
  <c r="AS2696" i="6"/>
  <c r="AT2696" i="6"/>
  <c r="AO2697" i="6"/>
  <c r="AP2697" i="6"/>
  <c r="AQ2697" i="6"/>
  <c r="AS2697" i="6"/>
  <c r="AT2697" i="6"/>
  <c r="AO2698" i="6"/>
  <c r="AP2698" i="6"/>
  <c r="AQ2698" i="6"/>
  <c r="AS2698" i="6"/>
  <c r="AT2698" i="6"/>
  <c r="AO2699" i="6"/>
  <c r="AP2699" i="6"/>
  <c r="AQ2699" i="6"/>
  <c r="AS2699" i="6"/>
  <c r="AT2699" i="6"/>
  <c r="AO2700" i="6"/>
  <c r="AP2700" i="6"/>
  <c r="AQ2700" i="6"/>
  <c r="AS2700" i="6"/>
  <c r="AT2700" i="6"/>
  <c r="AO2701" i="6"/>
  <c r="AP2701" i="6"/>
  <c r="AQ2701" i="6"/>
  <c r="AS2701" i="6"/>
  <c r="AT2701" i="6"/>
  <c r="AO2702" i="6"/>
  <c r="AP2702" i="6"/>
  <c r="AQ2702" i="6"/>
  <c r="AS2702" i="6"/>
  <c r="AT2702" i="6"/>
  <c r="AO2703" i="6"/>
  <c r="AP2703" i="6"/>
  <c r="AQ2703" i="6"/>
  <c r="AS2703" i="6"/>
  <c r="AT2703" i="6"/>
  <c r="AO2704" i="6"/>
  <c r="AP2704" i="6"/>
  <c r="AQ2704" i="6"/>
  <c r="AS2704" i="6"/>
  <c r="AT2704" i="6"/>
  <c r="AO2705" i="6"/>
  <c r="AP2705" i="6"/>
  <c r="AQ2705" i="6"/>
  <c r="AS2705" i="6"/>
  <c r="AT2705" i="6"/>
  <c r="AO2706" i="6"/>
  <c r="AP2706" i="6"/>
  <c r="AQ2706" i="6"/>
  <c r="AS2706" i="6"/>
  <c r="AT2706" i="6"/>
  <c r="AO2707" i="6"/>
  <c r="AP2707" i="6"/>
  <c r="AQ2707" i="6"/>
  <c r="AS2707" i="6"/>
  <c r="AT2707" i="6"/>
  <c r="AO2708" i="6"/>
  <c r="AP2708" i="6"/>
  <c r="AQ2708" i="6"/>
  <c r="AS2708" i="6"/>
  <c r="AT2708" i="6"/>
  <c r="AO2709" i="6"/>
  <c r="AP2709" i="6"/>
  <c r="AQ2709" i="6"/>
  <c r="AS2709" i="6"/>
  <c r="AT2709" i="6"/>
  <c r="AO2710" i="6"/>
  <c r="AP2710" i="6"/>
  <c r="AQ2710" i="6"/>
  <c r="AS2710" i="6"/>
  <c r="AT2710" i="6"/>
  <c r="AO2711" i="6"/>
  <c r="AP2711" i="6"/>
  <c r="AQ2711" i="6"/>
  <c r="AS2711" i="6"/>
  <c r="AT2711" i="6"/>
  <c r="AO2712" i="6"/>
  <c r="AP2712" i="6"/>
  <c r="AQ2712" i="6"/>
  <c r="AS2712" i="6"/>
  <c r="AT2712" i="6"/>
  <c r="AO2713" i="6"/>
  <c r="AP2713" i="6"/>
  <c r="AQ2713" i="6"/>
  <c r="AS2713" i="6"/>
  <c r="AT2713" i="6"/>
  <c r="AO2714" i="6"/>
  <c r="AP2714" i="6"/>
  <c r="AQ2714" i="6"/>
  <c r="AS2714" i="6"/>
  <c r="AT2714" i="6"/>
  <c r="AO2715" i="6"/>
  <c r="AP2715" i="6"/>
  <c r="AQ2715" i="6"/>
  <c r="AS2715" i="6"/>
  <c r="AT2715" i="6"/>
  <c r="AO2716" i="6"/>
  <c r="AP2716" i="6"/>
  <c r="AQ2716" i="6"/>
  <c r="AS2716" i="6"/>
  <c r="AT2716" i="6"/>
  <c r="AO2717" i="6"/>
  <c r="AP2717" i="6"/>
  <c r="AQ2717" i="6"/>
  <c r="AS2717" i="6"/>
  <c r="AT2717" i="6"/>
  <c r="AO2718" i="6"/>
  <c r="AP2718" i="6"/>
  <c r="AQ2718" i="6"/>
  <c r="AS2718" i="6"/>
  <c r="AT2718" i="6"/>
  <c r="AO2719" i="6"/>
  <c r="AP2719" i="6"/>
  <c r="AQ2719" i="6"/>
  <c r="AS2719" i="6"/>
  <c r="AT2719" i="6"/>
  <c r="AO2720" i="6"/>
  <c r="AP2720" i="6"/>
  <c r="AQ2720" i="6"/>
  <c r="AS2720" i="6"/>
  <c r="AT2720" i="6"/>
  <c r="AO2721" i="6"/>
  <c r="AP2721" i="6"/>
  <c r="AQ2721" i="6"/>
  <c r="AS2721" i="6"/>
  <c r="AT2721" i="6"/>
  <c r="AO2722" i="6"/>
  <c r="AP2722" i="6"/>
  <c r="AQ2722" i="6"/>
  <c r="AS2722" i="6"/>
  <c r="AT2722" i="6"/>
  <c r="AO2723" i="6"/>
  <c r="AP2723" i="6"/>
  <c r="AQ2723" i="6"/>
  <c r="AS2723" i="6"/>
  <c r="AT2723" i="6"/>
  <c r="AO2724" i="6"/>
  <c r="AP2724" i="6"/>
  <c r="AQ2724" i="6"/>
  <c r="AS2724" i="6"/>
  <c r="AT2724" i="6"/>
  <c r="AO2725" i="6"/>
  <c r="AP2725" i="6"/>
  <c r="AQ2725" i="6"/>
  <c r="AS2725" i="6"/>
  <c r="AT2725" i="6"/>
  <c r="AO2726" i="6"/>
  <c r="AP2726" i="6"/>
  <c r="AQ2726" i="6"/>
  <c r="AS2726" i="6"/>
  <c r="AT2726" i="6"/>
  <c r="AO2727" i="6"/>
  <c r="AP2727" i="6"/>
  <c r="AQ2727" i="6"/>
  <c r="AS2727" i="6"/>
  <c r="AT2727" i="6"/>
  <c r="AO2728" i="6"/>
  <c r="AP2728" i="6"/>
  <c r="AQ2728" i="6"/>
  <c r="AS2728" i="6"/>
  <c r="AT2728" i="6"/>
  <c r="AO2729" i="6"/>
  <c r="AP2729" i="6"/>
  <c r="AQ2729" i="6"/>
  <c r="AS2729" i="6"/>
  <c r="AT2729" i="6"/>
  <c r="AO2730" i="6"/>
  <c r="AP2730" i="6"/>
  <c r="AQ2730" i="6"/>
  <c r="AS2730" i="6"/>
  <c r="AT2730" i="6"/>
  <c r="AO2731" i="6"/>
  <c r="AP2731" i="6"/>
  <c r="AQ2731" i="6"/>
  <c r="AS2731" i="6"/>
  <c r="AT2731" i="6"/>
  <c r="AO2732" i="6"/>
  <c r="AP2732" i="6"/>
  <c r="AQ2732" i="6"/>
  <c r="AS2732" i="6"/>
  <c r="AT2732" i="6"/>
  <c r="AO2733" i="6"/>
  <c r="AP2733" i="6"/>
  <c r="AQ2733" i="6"/>
  <c r="AS2733" i="6"/>
  <c r="AT2733" i="6"/>
  <c r="AO2734" i="6"/>
  <c r="AP2734" i="6"/>
  <c r="AQ2734" i="6"/>
  <c r="AS2734" i="6"/>
  <c r="AT2734" i="6"/>
  <c r="AO2735" i="6"/>
  <c r="AP2735" i="6"/>
  <c r="AQ2735" i="6"/>
  <c r="AS2735" i="6"/>
  <c r="AT2735" i="6"/>
  <c r="AO2736" i="6"/>
  <c r="AP2736" i="6"/>
  <c r="AQ2736" i="6"/>
  <c r="AS2736" i="6"/>
  <c r="AT2736" i="6"/>
  <c r="AO2737" i="6"/>
  <c r="AP2737" i="6"/>
  <c r="AQ2737" i="6"/>
  <c r="AS2737" i="6"/>
  <c r="AT2737" i="6"/>
  <c r="AO2738" i="6"/>
  <c r="AP2738" i="6"/>
  <c r="AQ2738" i="6"/>
  <c r="AS2738" i="6"/>
  <c r="AT2738" i="6"/>
  <c r="AO2739" i="6"/>
  <c r="AP2739" i="6"/>
  <c r="AQ2739" i="6"/>
  <c r="AS2739" i="6"/>
  <c r="AT2739" i="6"/>
  <c r="AO2740" i="6"/>
  <c r="AP2740" i="6"/>
  <c r="AQ2740" i="6"/>
  <c r="AS2740" i="6"/>
  <c r="AT2740" i="6"/>
  <c r="AO2741" i="6"/>
  <c r="AP2741" i="6"/>
  <c r="AQ2741" i="6"/>
  <c r="AS2741" i="6"/>
  <c r="AT2741" i="6"/>
  <c r="AO2742" i="6"/>
  <c r="AP2742" i="6"/>
  <c r="AQ2742" i="6"/>
  <c r="AS2742" i="6"/>
  <c r="AT2742" i="6"/>
  <c r="AO2743" i="6"/>
  <c r="AP2743" i="6"/>
  <c r="AQ2743" i="6"/>
  <c r="AS2743" i="6"/>
  <c r="AT2743" i="6"/>
  <c r="AO2744" i="6"/>
  <c r="AP2744" i="6"/>
  <c r="AQ2744" i="6"/>
  <c r="AS2744" i="6"/>
  <c r="AT2744" i="6"/>
  <c r="AO2745" i="6"/>
  <c r="AP2745" i="6"/>
  <c r="AQ2745" i="6"/>
  <c r="AS2745" i="6"/>
  <c r="AT2745" i="6"/>
  <c r="AO2746" i="6"/>
  <c r="AP2746" i="6"/>
  <c r="AQ2746" i="6"/>
  <c r="AS2746" i="6"/>
  <c r="AT2746" i="6"/>
  <c r="AO2747" i="6"/>
  <c r="AP2747" i="6"/>
  <c r="AQ2747" i="6"/>
  <c r="AS2747" i="6"/>
  <c r="AT2747" i="6"/>
  <c r="AO2748" i="6"/>
  <c r="AP2748" i="6"/>
  <c r="AQ2748" i="6"/>
  <c r="AS2748" i="6"/>
  <c r="AT2748" i="6"/>
  <c r="AO2749" i="6"/>
  <c r="AP2749" i="6"/>
  <c r="AQ2749" i="6"/>
  <c r="AS2749" i="6"/>
  <c r="AT2749" i="6"/>
  <c r="AO2750" i="6"/>
  <c r="AP2750" i="6"/>
  <c r="AQ2750" i="6"/>
  <c r="AS2750" i="6"/>
  <c r="AT2750" i="6"/>
  <c r="AO2751" i="6"/>
  <c r="AP2751" i="6"/>
  <c r="AQ2751" i="6"/>
  <c r="AS2751" i="6"/>
  <c r="AT2751" i="6"/>
  <c r="AO2752" i="6"/>
  <c r="AP2752" i="6"/>
  <c r="AQ2752" i="6"/>
  <c r="AS2752" i="6"/>
  <c r="AT2752" i="6"/>
  <c r="AO2753" i="6"/>
  <c r="AP2753" i="6"/>
  <c r="AQ2753" i="6"/>
  <c r="AS2753" i="6"/>
  <c r="AT2753" i="6"/>
  <c r="AO2754" i="6"/>
  <c r="AP2754" i="6"/>
  <c r="AQ2754" i="6"/>
  <c r="AS2754" i="6"/>
  <c r="AT2754" i="6"/>
  <c r="AO2755" i="6"/>
  <c r="AP2755" i="6"/>
  <c r="AQ2755" i="6"/>
  <c r="AS2755" i="6"/>
  <c r="AT2755" i="6"/>
  <c r="AO2756" i="6"/>
  <c r="AP2756" i="6"/>
  <c r="AQ2756" i="6"/>
  <c r="AS2756" i="6"/>
  <c r="AT2756" i="6"/>
  <c r="AO2757" i="6"/>
  <c r="AP2757" i="6"/>
  <c r="AQ2757" i="6"/>
  <c r="AS2757" i="6"/>
  <c r="AT2757" i="6"/>
  <c r="AO2758" i="6"/>
  <c r="AP2758" i="6"/>
  <c r="AQ2758" i="6"/>
  <c r="AS2758" i="6"/>
  <c r="AT2758" i="6"/>
  <c r="AO2759" i="6"/>
  <c r="AP2759" i="6"/>
  <c r="AQ2759" i="6"/>
  <c r="AS2759" i="6"/>
  <c r="AT2759" i="6"/>
  <c r="AO2760" i="6"/>
  <c r="AP2760" i="6"/>
  <c r="AQ2760" i="6"/>
  <c r="AS2760" i="6"/>
  <c r="AT2760" i="6"/>
  <c r="AO2761" i="6"/>
  <c r="AP2761" i="6"/>
  <c r="AQ2761" i="6"/>
  <c r="AS2761" i="6"/>
  <c r="AT2761" i="6"/>
  <c r="AO2762" i="6"/>
  <c r="AP2762" i="6"/>
  <c r="AQ2762" i="6"/>
  <c r="AS2762" i="6"/>
  <c r="AT2762" i="6"/>
  <c r="AO2763" i="6"/>
  <c r="AP2763" i="6"/>
  <c r="AQ2763" i="6"/>
  <c r="AS2763" i="6"/>
  <c r="AT2763" i="6"/>
  <c r="AO2764" i="6"/>
  <c r="AP2764" i="6"/>
  <c r="AQ2764" i="6"/>
  <c r="AS2764" i="6"/>
  <c r="AT2764" i="6"/>
  <c r="AO2765" i="6"/>
  <c r="AP2765" i="6"/>
  <c r="AQ2765" i="6"/>
  <c r="AS2765" i="6"/>
  <c r="AT2765" i="6"/>
  <c r="AO2766" i="6"/>
  <c r="AP2766" i="6"/>
  <c r="AQ2766" i="6"/>
  <c r="AS2766" i="6"/>
  <c r="AT2766" i="6"/>
  <c r="AO2767" i="6"/>
  <c r="AP2767" i="6"/>
  <c r="AQ2767" i="6"/>
  <c r="AS2767" i="6"/>
  <c r="AT2767" i="6"/>
  <c r="AO2768" i="6"/>
  <c r="AP2768" i="6"/>
  <c r="AQ2768" i="6"/>
  <c r="AS2768" i="6"/>
  <c r="AT2768" i="6"/>
  <c r="AO2769" i="6"/>
  <c r="AP2769" i="6"/>
  <c r="AQ2769" i="6"/>
  <c r="AS2769" i="6"/>
  <c r="AT2769" i="6"/>
  <c r="AO2770" i="6"/>
  <c r="AP2770" i="6"/>
  <c r="AQ2770" i="6"/>
  <c r="AS2770" i="6"/>
  <c r="AT2770" i="6"/>
  <c r="AO2771" i="6"/>
  <c r="AP2771" i="6"/>
  <c r="AQ2771" i="6"/>
  <c r="AS2771" i="6"/>
  <c r="AT2771" i="6"/>
  <c r="AO2772" i="6"/>
  <c r="AP2772" i="6"/>
  <c r="AQ2772" i="6"/>
  <c r="AS2772" i="6"/>
  <c r="AT2772" i="6"/>
  <c r="AO2773" i="6"/>
  <c r="AP2773" i="6"/>
  <c r="AQ2773" i="6"/>
  <c r="AS2773" i="6"/>
  <c r="AT2773" i="6"/>
  <c r="AO2774" i="6"/>
  <c r="AP2774" i="6"/>
  <c r="AQ2774" i="6"/>
  <c r="AS2774" i="6"/>
  <c r="AT2774" i="6"/>
  <c r="AO2775" i="6"/>
  <c r="AP2775" i="6"/>
  <c r="AQ2775" i="6"/>
  <c r="AS2775" i="6"/>
  <c r="AT2775" i="6"/>
  <c r="AO2776" i="6"/>
  <c r="AP2776" i="6"/>
  <c r="AQ2776" i="6"/>
  <c r="AS2776" i="6"/>
  <c r="AT2776" i="6"/>
  <c r="AO2777" i="6"/>
  <c r="AP2777" i="6"/>
  <c r="AQ2777" i="6"/>
  <c r="AS2777" i="6"/>
  <c r="AT2777" i="6"/>
  <c r="AO2778" i="6"/>
  <c r="AP2778" i="6"/>
  <c r="AQ2778" i="6"/>
  <c r="AS2778" i="6"/>
  <c r="AT2778" i="6"/>
  <c r="AO2779" i="6"/>
  <c r="AP2779" i="6"/>
  <c r="AQ2779" i="6"/>
  <c r="AS2779" i="6"/>
  <c r="AT2779" i="6"/>
  <c r="AO2780" i="6"/>
  <c r="AP2780" i="6"/>
  <c r="AQ2780" i="6"/>
  <c r="AS2780" i="6"/>
  <c r="AT2780" i="6"/>
  <c r="AO2781" i="6"/>
  <c r="AP2781" i="6"/>
  <c r="AQ2781" i="6"/>
  <c r="AS2781" i="6"/>
  <c r="AT2781" i="6"/>
  <c r="AO2782" i="6"/>
  <c r="AP2782" i="6"/>
  <c r="AQ2782" i="6"/>
  <c r="AS2782" i="6"/>
  <c r="AT2782" i="6"/>
  <c r="AO2783" i="6"/>
  <c r="AP2783" i="6"/>
  <c r="AQ2783" i="6"/>
  <c r="AS2783" i="6"/>
  <c r="AT2783" i="6"/>
  <c r="AO2784" i="6"/>
  <c r="AP2784" i="6"/>
  <c r="AQ2784" i="6"/>
  <c r="AS2784" i="6"/>
  <c r="AT2784" i="6"/>
  <c r="AO2785" i="6"/>
  <c r="AP2785" i="6"/>
  <c r="AQ2785" i="6"/>
  <c r="AS2785" i="6"/>
  <c r="AT2785" i="6"/>
  <c r="AO2786" i="6"/>
  <c r="AP2786" i="6"/>
  <c r="AQ2786" i="6"/>
  <c r="AS2786" i="6"/>
  <c r="AT2786" i="6"/>
  <c r="AO2787" i="6"/>
  <c r="AP2787" i="6"/>
  <c r="AQ2787" i="6"/>
  <c r="AS2787" i="6"/>
  <c r="AT2787" i="6"/>
  <c r="AO2788" i="6"/>
  <c r="AP2788" i="6"/>
  <c r="AQ2788" i="6"/>
  <c r="AS2788" i="6"/>
  <c r="AT2788" i="6"/>
  <c r="AO2789" i="6"/>
  <c r="AP2789" i="6"/>
  <c r="AQ2789" i="6"/>
  <c r="AS2789" i="6"/>
  <c r="AT2789" i="6"/>
  <c r="AO2790" i="6"/>
  <c r="AP2790" i="6"/>
  <c r="AQ2790" i="6"/>
  <c r="AS2790" i="6"/>
  <c r="AT2790" i="6"/>
  <c r="AO2791" i="6"/>
  <c r="AP2791" i="6"/>
  <c r="AQ2791" i="6"/>
  <c r="AS2791" i="6"/>
  <c r="AT2791" i="6"/>
  <c r="AO2792" i="6"/>
  <c r="AP2792" i="6"/>
  <c r="AQ2792" i="6"/>
  <c r="AS2792" i="6"/>
  <c r="AT2792" i="6"/>
  <c r="AO2793" i="6"/>
  <c r="AP2793" i="6"/>
  <c r="AQ2793" i="6"/>
  <c r="AS2793" i="6"/>
  <c r="AT2793" i="6"/>
  <c r="AO2794" i="6"/>
  <c r="AP2794" i="6"/>
  <c r="AQ2794" i="6"/>
  <c r="AS2794" i="6"/>
  <c r="AT2794" i="6"/>
  <c r="AO2795" i="6"/>
  <c r="AP2795" i="6"/>
  <c r="AQ2795" i="6"/>
  <c r="AS2795" i="6"/>
  <c r="AT2795" i="6"/>
  <c r="AO2796" i="6"/>
  <c r="AP2796" i="6"/>
  <c r="AQ2796" i="6"/>
  <c r="AS2796" i="6"/>
  <c r="AT2796" i="6"/>
  <c r="AO2797" i="6"/>
  <c r="AP2797" i="6"/>
  <c r="AQ2797" i="6"/>
  <c r="AS2797" i="6"/>
  <c r="AT2797" i="6"/>
  <c r="AO2798" i="6"/>
  <c r="AP2798" i="6"/>
  <c r="AQ2798" i="6"/>
  <c r="AS2798" i="6"/>
  <c r="AT2798" i="6"/>
  <c r="AO2799" i="6"/>
  <c r="AP2799" i="6"/>
  <c r="AQ2799" i="6"/>
  <c r="AS2799" i="6"/>
  <c r="AT2799" i="6"/>
  <c r="AO2800" i="6"/>
  <c r="AP2800" i="6"/>
  <c r="AQ2800" i="6"/>
  <c r="AS2800" i="6"/>
  <c r="AT2800" i="6"/>
  <c r="AO2801" i="6"/>
  <c r="AP2801" i="6"/>
  <c r="AQ2801" i="6"/>
  <c r="AS2801" i="6"/>
  <c r="AT2801" i="6"/>
  <c r="AO2802" i="6"/>
  <c r="AP2802" i="6"/>
  <c r="AQ2802" i="6"/>
  <c r="AS2802" i="6"/>
  <c r="AT2802" i="6"/>
  <c r="AO2803" i="6"/>
  <c r="AP2803" i="6"/>
  <c r="AQ2803" i="6"/>
  <c r="AS2803" i="6"/>
  <c r="AT2803" i="6"/>
  <c r="AO2804" i="6"/>
  <c r="AP2804" i="6"/>
  <c r="AQ2804" i="6"/>
  <c r="AS2804" i="6"/>
  <c r="AT2804" i="6"/>
  <c r="AO2805" i="6"/>
  <c r="AP2805" i="6"/>
  <c r="AQ2805" i="6"/>
  <c r="AS2805" i="6"/>
  <c r="AT2805" i="6"/>
  <c r="AO2806" i="6"/>
  <c r="AP2806" i="6"/>
  <c r="AQ2806" i="6"/>
  <c r="AS2806" i="6"/>
  <c r="AT2806" i="6"/>
  <c r="AO2807" i="6"/>
  <c r="AP2807" i="6"/>
  <c r="AQ2807" i="6"/>
  <c r="AS2807" i="6"/>
  <c r="AT2807" i="6"/>
  <c r="AO2808" i="6"/>
  <c r="AP2808" i="6"/>
  <c r="AQ2808" i="6"/>
  <c r="AS2808" i="6"/>
  <c r="AT2808" i="6"/>
  <c r="AO2809" i="6"/>
  <c r="AP2809" i="6"/>
  <c r="AQ2809" i="6"/>
  <c r="AS2809" i="6"/>
  <c r="AT2809" i="6"/>
  <c r="AO2810" i="6"/>
  <c r="AP2810" i="6"/>
  <c r="AQ2810" i="6"/>
  <c r="AS2810" i="6"/>
  <c r="AT2810" i="6"/>
  <c r="AO2811" i="6"/>
  <c r="AP2811" i="6"/>
  <c r="AQ2811" i="6"/>
  <c r="AS2811" i="6"/>
  <c r="AT2811" i="6"/>
  <c r="AO2812" i="6"/>
  <c r="AP2812" i="6"/>
  <c r="AQ2812" i="6"/>
  <c r="AS2812" i="6"/>
  <c r="AT2812" i="6"/>
  <c r="AO2813" i="6"/>
  <c r="AP2813" i="6"/>
  <c r="AQ2813" i="6"/>
  <c r="AS2813" i="6"/>
  <c r="AT2813" i="6"/>
  <c r="AO2814" i="6"/>
  <c r="AP2814" i="6"/>
  <c r="AQ2814" i="6"/>
  <c r="AS2814" i="6"/>
  <c r="AT2814" i="6"/>
  <c r="AO2815" i="6"/>
  <c r="AP2815" i="6"/>
  <c r="AQ2815" i="6"/>
  <c r="AS2815" i="6"/>
  <c r="AT2815" i="6"/>
  <c r="AO2816" i="6"/>
  <c r="AP2816" i="6"/>
  <c r="AQ2816" i="6"/>
  <c r="AS2816" i="6"/>
  <c r="AT2816" i="6"/>
  <c r="AO2817" i="6"/>
  <c r="AP2817" i="6"/>
  <c r="AQ2817" i="6"/>
  <c r="AS2817" i="6"/>
  <c r="AT2817" i="6"/>
  <c r="AO2818" i="6"/>
  <c r="AP2818" i="6"/>
  <c r="AQ2818" i="6"/>
  <c r="AS2818" i="6"/>
  <c r="AT2818" i="6"/>
  <c r="AO2819" i="6"/>
  <c r="AP2819" i="6"/>
  <c r="AQ2819" i="6"/>
  <c r="AS2819" i="6"/>
  <c r="AT2819" i="6"/>
  <c r="AO2820" i="6"/>
  <c r="AP2820" i="6"/>
  <c r="AQ2820" i="6"/>
  <c r="AS2820" i="6"/>
  <c r="AT2820" i="6"/>
  <c r="AO2821" i="6"/>
  <c r="AP2821" i="6"/>
  <c r="AQ2821" i="6"/>
  <c r="AS2821" i="6"/>
  <c r="AT2821" i="6"/>
  <c r="AO2822" i="6"/>
  <c r="AP2822" i="6"/>
  <c r="AQ2822" i="6"/>
  <c r="AS2822" i="6"/>
  <c r="AT2822" i="6"/>
  <c r="AO2823" i="6"/>
  <c r="AP2823" i="6"/>
  <c r="AQ2823" i="6"/>
  <c r="AS2823" i="6"/>
  <c r="AT2823" i="6"/>
  <c r="AO2824" i="6"/>
  <c r="AP2824" i="6"/>
  <c r="AQ2824" i="6"/>
  <c r="AS2824" i="6"/>
  <c r="AT2824" i="6"/>
  <c r="AO2825" i="6"/>
  <c r="AP2825" i="6"/>
  <c r="AQ2825" i="6"/>
  <c r="AS2825" i="6"/>
  <c r="AT2825" i="6"/>
  <c r="AO2826" i="6"/>
  <c r="AP2826" i="6"/>
  <c r="AQ2826" i="6"/>
  <c r="AS2826" i="6"/>
  <c r="AT2826" i="6"/>
  <c r="AO2827" i="6"/>
  <c r="AP2827" i="6"/>
  <c r="AQ2827" i="6"/>
  <c r="AS2827" i="6"/>
  <c r="AT2827" i="6"/>
  <c r="AO2828" i="6"/>
  <c r="AP2828" i="6"/>
  <c r="AQ2828" i="6"/>
  <c r="AS2828" i="6"/>
  <c r="AT2828" i="6"/>
  <c r="AO2829" i="6"/>
  <c r="AP2829" i="6"/>
  <c r="AQ2829" i="6"/>
  <c r="AS2829" i="6"/>
  <c r="AT2829" i="6"/>
  <c r="AO2830" i="6"/>
  <c r="AP2830" i="6"/>
  <c r="AQ2830" i="6"/>
  <c r="AS2830" i="6"/>
  <c r="AT2830" i="6"/>
  <c r="AO2831" i="6"/>
  <c r="AP2831" i="6"/>
  <c r="AQ2831" i="6"/>
  <c r="AS2831" i="6"/>
  <c r="AT2831" i="6"/>
  <c r="AO2832" i="6"/>
  <c r="AP2832" i="6"/>
  <c r="AQ2832" i="6"/>
  <c r="AS2832" i="6"/>
  <c r="AT2832" i="6"/>
  <c r="AO2833" i="6"/>
  <c r="AP2833" i="6"/>
  <c r="AQ2833" i="6"/>
  <c r="AS2833" i="6"/>
  <c r="AT2833" i="6"/>
  <c r="AO2834" i="6"/>
  <c r="AP2834" i="6"/>
  <c r="AQ2834" i="6"/>
  <c r="AS2834" i="6"/>
  <c r="AT2834" i="6"/>
  <c r="AO2835" i="6"/>
  <c r="AP2835" i="6"/>
  <c r="AQ2835" i="6"/>
  <c r="AS2835" i="6"/>
  <c r="AT2835" i="6"/>
  <c r="AO2836" i="6"/>
  <c r="AP2836" i="6"/>
  <c r="AQ2836" i="6"/>
  <c r="AS2836" i="6"/>
  <c r="AT2836" i="6"/>
  <c r="AO2837" i="6"/>
  <c r="AP2837" i="6"/>
  <c r="AQ2837" i="6"/>
  <c r="AS2837" i="6"/>
  <c r="AT2837" i="6"/>
  <c r="AO2838" i="6"/>
  <c r="AP2838" i="6"/>
  <c r="AQ2838" i="6"/>
  <c r="AS2838" i="6"/>
  <c r="AT2838" i="6"/>
  <c r="AO2839" i="6"/>
  <c r="AP2839" i="6"/>
  <c r="AQ2839" i="6"/>
  <c r="AS2839" i="6"/>
  <c r="AT2839" i="6"/>
  <c r="AO2840" i="6"/>
  <c r="AP2840" i="6"/>
  <c r="AQ2840" i="6"/>
  <c r="AS2840" i="6"/>
  <c r="AT2840" i="6"/>
  <c r="AO2841" i="6"/>
  <c r="AP2841" i="6"/>
  <c r="AQ2841" i="6"/>
  <c r="AS2841" i="6"/>
  <c r="AT2841" i="6"/>
  <c r="AO2842" i="6"/>
  <c r="AP2842" i="6"/>
  <c r="AQ2842" i="6"/>
  <c r="AS2842" i="6"/>
  <c r="AT2842" i="6"/>
  <c r="AO2843" i="6"/>
  <c r="AP2843" i="6"/>
  <c r="AQ2843" i="6"/>
  <c r="AS2843" i="6"/>
  <c r="AT2843" i="6"/>
  <c r="AO2844" i="6"/>
  <c r="AP2844" i="6"/>
  <c r="AQ2844" i="6"/>
  <c r="AS2844" i="6"/>
  <c r="AT2844" i="6"/>
  <c r="AO2845" i="6"/>
  <c r="AP2845" i="6"/>
  <c r="AQ2845" i="6"/>
  <c r="AS2845" i="6"/>
  <c r="AT2845" i="6"/>
  <c r="AO2846" i="6"/>
  <c r="AP2846" i="6"/>
  <c r="AQ2846" i="6"/>
  <c r="AS2846" i="6"/>
  <c r="AT2846" i="6"/>
  <c r="AO2847" i="6"/>
  <c r="AP2847" i="6"/>
  <c r="AQ2847" i="6"/>
  <c r="AS2847" i="6"/>
  <c r="AT2847" i="6"/>
  <c r="AO2848" i="6"/>
  <c r="AP2848" i="6"/>
  <c r="AQ2848" i="6"/>
  <c r="AS2848" i="6"/>
  <c r="AT2848" i="6"/>
  <c r="AO2849" i="6"/>
  <c r="AP2849" i="6"/>
  <c r="AQ2849" i="6"/>
  <c r="AS2849" i="6"/>
  <c r="AT2849" i="6"/>
  <c r="AO2850" i="6"/>
  <c r="AP2850" i="6"/>
  <c r="AQ2850" i="6"/>
  <c r="AS2850" i="6"/>
  <c r="AT2850" i="6"/>
  <c r="AO2851" i="6"/>
  <c r="AP2851" i="6"/>
  <c r="AQ2851" i="6"/>
  <c r="AS2851" i="6"/>
  <c r="AT2851" i="6"/>
  <c r="AO2852" i="6"/>
  <c r="AP2852" i="6"/>
  <c r="AQ2852" i="6"/>
  <c r="AS2852" i="6"/>
  <c r="AT2852" i="6"/>
  <c r="AO2853" i="6"/>
  <c r="AP2853" i="6"/>
  <c r="AQ2853" i="6"/>
  <c r="AS2853" i="6"/>
  <c r="AT2853" i="6"/>
  <c r="AO2854" i="6"/>
  <c r="AP2854" i="6"/>
  <c r="AQ2854" i="6"/>
  <c r="AS2854" i="6"/>
  <c r="AT2854" i="6"/>
  <c r="AO2855" i="6"/>
  <c r="AP2855" i="6"/>
  <c r="AQ2855" i="6"/>
  <c r="AS2855" i="6"/>
  <c r="AT2855" i="6"/>
  <c r="AO2856" i="6"/>
  <c r="AP2856" i="6"/>
  <c r="AQ2856" i="6"/>
  <c r="AS2856" i="6"/>
  <c r="AT2856" i="6"/>
  <c r="AO2857" i="6"/>
  <c r="AP2857" i="6"/>
  <c r="AQ2857" i="6"/>
  <c r="AS2857" i="6"/>
  <c r="AT2857" i="6"/>
  <c r="AO2858" i="6"/>
  <c r="AP2858" i="6"/>
  <c r="AQ2858" i="6"/>
  <c r="AS2858" i="6"/>
  <c r="AT2858" i="6"/>
  <c r="AO2859" i="6"/>
  <c r="AP2859" i="6"/>
  <c r="AQ2859" i="6"/>
  <c r="AS2859" i="6"/>
  <c r="AT2859" i="6"/>
  <c r="AO2860" i="6"/>
  <c r="AP2860" i="6"/>
  <c r="AQ2860" i="6"/>
  <c r="AS2860" i="6"/>
  <c r="AT2860" i="6"/>
  <c r="AO2861" i="6"/>
  <c r="AP2861" i="6"/>
  <c r="AQ2861" i="6"/>
  <c r="AS2861" i="6"/>
  <c r="AT2861" i="6"/>
  <c r="AO2862" i="6"/>
  <c r="AP2862" i="6"/>
  <c r="AQ2862" i="6"/>
  <c r="AS2862" i="6"/>
  <c r="AT2862" i="6"/>
  <c r="AO2863" i="6"/>
  <c r="AP2863" i="6"/>
  <c r="AQ2863" i="6"/>
  <c r="AS2863" i="6"/>
  <c r="AT2863" i="6"/>
  <c r="AO2864" i="6"/>
  <c r="AP2864" i="6"/>
  <c r="AQ2864" i="6"/>
  <c r="AS2864" i="6"/>
  <c r="AT2864" i="6"/>
  <c r="AO2865" i="6"/>
  <c r="AP2865" i="6"/>
  <c r="AQ2865" i="6"/>
  <c r="AS2865" i="6"/>
  <c r="AT2865" i="6"/>
  <c r="AO2866" i="6"/>
  <c r="AP2866" i="6"/>
  <c r="AQ2866" i="6"/>
  <c r="AS2866" i="6"/>
  <c r="AT2866" i="6"/>
  <c r="AO2867" i="6"/>
  <c r="AP2867" i="6"/>
  <c r="AQ2867" i="6"/>
  <c r="AS2867" i="6"/>
  <c r="AT2867" i="6"/>
  <c r="AO2868" i="6"/>
  <c r="AP2868" i="6"/>
  <c r="AQ2868" i="6"/>
  <c r="AS2868" i="6"/>
  <c r="AT2868" i="6"/>
  <c r="AO2869" i="6"/>
  <c r="AP2869" i="6"/>
  <c r="AQ2869" i="6"/>
  <c r="AS2869" i="6"/>
  <c r="AT2869" i="6"/>
  <c r="AO2870" i="6"/>
  <c r="AP2870" i="6"/>
  <c r="AQ2870" i="6"/>
  <c r="AS2870" i="6"/>
  <c r="AT2870" i="6"/>
  <c r="AO2871" i="6"/>
  <c r="AP2871" i="6"/>
  <c r="AQ2871" i="6"/>
  <c r="AS2871" i="6"/>
  <c r="AT2871" i="6"/>
  <c r="AO2872" i="6"/>
  <c r="AP2872" i="6"/>
  <c r="AQ2872" i="6"/>
  <c r="AS2872" i="6"/>
  <c r="AT2872" i="6"/>
  <c r="AO2873" i="6"/>
  <c r="AP2873" i="6"/>
  <c r="AQ2873" i="6"/>
  <c r="AS2873" i="6"/>
  <c r="AT2873" i="6"/>
  <c r="AO2874" i="6"/>
  <c r="AP2874" i="6"/>
  <c r="AQ2874" i="6"/>
  <c r="AS2874" i="6"/>
  <c r="AT2874" i="6"/>
  <c r="AO2875" i="6"/>
  <c r="AP2875" i="6"/>
  <c r="AQ2875" i="6"/>
  <c r="AS2875" i="6"/>
  <c r="AT2875" i="6"/>
  <c r="AO2876" i="6"/>
  <c r="AP2876" i="6"/>
  <c r="AQ2876" i="6"/>
  <c r="AS2876" i="6"/>
  <c r="AT2876" i="6"/>
  <c r="AO2877" i="6"/>
  <c r="AP2877" i="6"/>
  <c r="AQ2877" i="6"/>
  <c r="AS2877" i="6"/>
  <c r="AT2877" i="6"/>
  <c r="AO2878" i="6"/>
  <c r="AP2878" i="6"/>
  <c r="AQ2878" i="6"/>
  <c r="AS2878" i="6"/>
  <c r="AT2878" i="6"/>
  <c r="AO2879" i="6"/>
  <c r="AP2879" i="6"/>
  <c r="AQ2879" i="6"/>
  <c r="AS2879" i="6"/>
  <c r="AT2879" i="6"/>
  <c r="AO2880" i="6"/>
  <c r="AP2880" i="6"/>
  <c r="AQ2880" i="6"/>
  <c r="AS2880" i="6"/>
  <c r="AT2880" i="6"/>
  <c r="AO2881" i="6"/>
  <c r="AP2881" i="6"/>
  <c r="AQ2881" i="6"/>
  <c r="AS2881" i="6"/>
  <c r="AT2881" i="6"/>
  <c r="AO2882" i="6"/>
  <c r="AP2882" i="6"/>
  <c r="AQ2882" i="6"/>
  <c r="AS2882" i="6"/>
  <c r="AT2882" i="6"/>
  <c r="AO2883" i="6"/>
  <c r="AP2883" i="6"/>
  <c r="AQ2883" i="6"/>
  <c r="AS2883" i="6"/>
  <c r="AT2883" i="6"/>
  <c r="AO2884" i="6"/>
  <c r="AP2884" i="6"/>
  <c r="AQ2884" i="6"/>
  <c r="AS2884" i="6"/>
  <c r="AT2884" i="6"/>
  <c r="AO2885" i="6"/>
  <c r="AP2885" i="6"/>
  <c r="AQ2885" i="6"/>
  <c r="AS2885" i="6"/>
  <c r="AT2885" i="6"/>
  <c r="AO2886" i="6"/>
  <c r="AP2886" i="6"/>
  <c r="AQ2886" i="6"/>
  <c r="AS2886" i="6"/>
  <c r="AT2886" i="6"/>
  <c r="AO2887" i="6"/>
  <c r="AP2887" i="6"/>
  <c r="AQ2887" i="6"/>
  <c r="AS2887" i="6"/>
  <c r="AT2887" i="6"/>
  <c r="AO2888" i="6"/>
  <c r="AP2888" i="6"/>
  <c r="AQ2888" i="6"/>
  <c r="AS2888" i="6"/>
  <c r="AT2888" i="6"/>
  <c r="AO2889" i="6"/>
  <c r="AP2889" i="6"/>
  <c r="AQ2889" i="6"/>
  <c r="AS2889" i="6"/>
  <c r="AT2889" i="6"/>
  <c r="AO2890" i="6"/>
  <c r="AP2890" i="6"/>
  <c r="AQ2890" i="6"/>
  <c r="AS2890" i="6"/>
  <c r="AT2890" i="6"/>
  <c r="AO2891" i="6"/>
  <c r="AP2891" i="6"/>
  <c r="AQ2891" i="6"/>
  <c r="AS2891" i="6"/>
  <c r="AT2891" i="6"/>
  <c r="AO2892" i="6"/>
  <c r="AP2892" i="6"/>
  <c r="AQ2892" i="6"/>
  <c r="AS2892" i="6"/>
  <c r="AT2892" i="6"/>
  <c r="AO2893" i="6"/>
  <c r="AP2893" i="6"/>
  <c r="AQ2893" i="6"/>
  <c r="AS2893" i="6"/>
  <c r="AT2893" i="6"/>
  <c r="AO2894" i="6"/>
  <c r="AP2894" i="6"/>
  <c r="AQ2894" i="6"/>
  <c r="AS2894" i="6"/>
  <c r="AT2894" i="6"/>
  <c r="AO2895" i="6"/>
  <c r="AP2895" i="6"/>
  <c r="AQ2895" i="6"/>
  <c r="AS2895" i="6"/>
  <c r="AT2895" i="6"/>
  <c r="AO2896" i="6"/>
  <c r="AP2896" i="6"/>
  <c r="AQ2896" i="6"/>
  <c r="AS2896" i="6"/>
  <c r="AT2896" i="6"/>
  <c r="AO2897" i="6"/>
  <c r="AP2897" i="6"/>
  <c r="AQ2897" i="6"/>
  <c r="AS2897" i="6"/>
  <c r="AT2897" i="6"/>
  <c r="AO2898" i="6"/>
  <c r="AP2898" i="6"/>
  <c r="AQ2898" i="6"/>
  <c r="AS2898" i="6"/>
  <c r="AT2898" i="6"/>
  <c r="AO2899" i="6"/>
  <c r="AP2899" i="6"/>
  <c r="AQ2899" i="6"/>
  <c r="AS2899" i="6"/>
  <c r="AT2899" i="6"/>
  <c r="AO2900" i="6"/>
  <c r="AP2900" i="6"/>
  <c r="AQ2900" i="6"/>
  <c r="AS2900" i="6"/>
  <c r="AT2900" i="6"/>
  <c r="AO2901" i="6"/>
  <c r="AP2901" i="6"/>
  <c r="AQ2901" i="6"/>
  <c r="AS2901" i="6"/>
  <c r="AT2901" i="6"/>
  <c r="AO2902" i="6"/>
  <c r="AP2902" i="6"/>
  <c r="AQ2902" i="6"/>
  <c r="AS2902" i="6"/>
  <c r="AT2902" i="6"/>
  <c r="AO2903" i="6"/>
  <c r="AP2903" i="6"/>
  <c r="AQ2903" i="6"/>
  <c r="AS2903" i="6"/>
  <c r="AT2903" i="6"/>
  <c r="AO2904" i="6"/>
  <c r="AP2904" i="6"/>
  <c r="AQ2904" i="6"/>
  <c r="AS2904" i="6"/>
  <c r="AT2904" i="6"/>
  <c r="AO2905" i="6"/>
  <c r="AP2905" i="6"/>
  <c r="AQ2905" i="6"/>
  <c r="AS2905" i="6"/>
  <c r="AT2905" i="6"/>
  <c r="AO2906" i="6"/>
  <c r="AP2906" i="6"/>
  <c r="AQ2906" i="6"/>
  <c r="AS2906" i="6"/>
  <c r="AT2906" i="6"/>
  <c r="AO2907" i="6"/>
  <c r="AP2907" i="6"/>
  <c r="AQ2907" i="6"/>
  <c r="AS2907" i="6"/>
  <c r="AT2907" i="6"/>
  <c r="AO2908" i="6"/>
  <c r="AP2908" i="6"/>
  <c r="AQ2908" i="6"/>
  <c r="AS2908" i="6"/>
  <c r="AT2908" i="6"/>
  <c r="AO2909" i="6"/>
  <c r="AP2909" i="6"/>
  <c r="AQ2909" i="6"/>
  <c r="AS2909" i="6"/>
  <c r="AT2909" i="6"/>
  <c r="AO2910" i="6"/>
  <c r="AP2910" i="6"/>
  <c r="AQ2910" i="6"/>
  <c r="AS2910" i="6"/>
  <c r="AT2910" i="6"/>
  <c r="AO2911" i="6"/>
  <c r="AP2911" i="6"/>
  <c r="AQ2911" i="6"/>
  <c r="AS2911" i="6"/>
  <c r="AT2911" i="6"/>
  <c r="AO2912" i="6"/>
  <c r="AP2912" i="6"/>
  <c r="AQ2912" i="6"/>
  <c r="AS2912" i="6"/>
  <c r="AT2912" i="6"/>
  <c r="AO2913" i="6"/>
  <c r="AP2913" i="6"/>
  <c r="AQ2913" i="6"/>
  <c r="AS2913" i="6"/>
  <c r="AT2913" i="6"/>
  <c r="AO2914" i="6"/>
  <c r="AP2914" i="6"/>
  <c r="AQ2914" i="6"/>
  <c r="AS2914" i="6"/>
  <c r="AT2914" i="6"/>
  <c r="AO2915" i="6"/>
  <c r="AP2915" i="6"/>
  <c r="AQ2915" i="6"/>
  <c r="AS2915" i="6"/>
  <c r="AT2915" i="6"/>
  <c r="AO2916" i="6"/>
  <c r="AP2916" i="6"/>
  <c r="AQ2916" i="6"/>
  <c r="AS2916" i="6"/>
  <c r="AT2916" i="6"/>
  <c r="AO2917" i="6"/>
  <c r="AP2917" i="6"/>
  <c r="AQ2917" i="6"/>
  <c r="AS2917" i="6"/>
  <c r="AT2917" i="6"/>
  <c r="AO2918" i="6"/>
  <c r="AP2918" i="6"/>
  <c r="AQ2918" i="6"/>
  <c r="AS2918" i="6"/>
  <c r="AT2918" i="6"/>
  <c r="AO2919" i="6"/>
  <c r="AP2919" i="6"/>
  <c r="AQ2919" i="6"/>
  <c r="AS2919" i="6"/>
  <c r="AT2919" i="6"/>
  <c r="AO2920" i="6"/>
  <c r="AP2920" i="6"/>
  <c r="AQ2920" i="6"/>
  <c r="AS2920" i="6"/>
  <c r="AT2920" i="6"/>
  <c r="AO2921" i="6"/>
  <c r="AP2921" i="6"/>
  <c r="AQ2921" i="6"/>
  <c r="AS2921" i="6"/>
  <c r="AT2921" i="6"/>
  <c r="AO2922" i="6"/>
  <c r="AP2922" i="6"/>
  <c r="AQ2922" i="6"/>
  <c r="AS2922" i="6"/>
  <c r="AT2922" i="6"/>
  <c r="AO2923" i="6"/>
  <c r="AP2923" i="6"/>
  <c r="AQ2923" i="6"/>
  <c r="AS2923" i="6"/>
  <c r="AT2923" i="6"/>
  <c r="AO2924" i="6"/>
  <c r="AP2924" i="6"/>
  <c r="AQ2924" i="6"/>
  <c r="AS2924" i="6"/>
  <c r="AT2924" i="6"/>
  <c r="AO2925" i="6"/>
  <c r="AP2925" i="6"/>
  <c r="AQ2925" i="6"/>
  <c r="AS2925" i="6"/>
  <c r="AT2925" i="6"/>
  <c r="AO2926" i="6"/>
  <c r="AP2926" i="6"/>
  <c r="AQ2926" i="6"/>
  <c r="AS2926" i="6"/>
  <c r="AT2926" i="6"/>
  <c r="AO2927" i="6"/>
  <c r="AP2927" i="6"/>
  <c r="AQ2927" i="6"/>
  <c r="AS2927" i="6"/>
  <c r="AT2927" i="6"/>
  <c r="AO2928" i="6"/>
  <c r="AP2928" i="6"/>
  <c r="AQ2928" i="6"/>
  <c r="AS2928" i="6"/>
  <c r="AT2928" i="6"/>
  <c r="AO2929" i="6"/>
  <c r="AP2929" i="6"/>
  <c r="AQ2929" i="6"/>
  <c r="AS2929" i="6"/>
  <c r="AT2929" i="6"/>
  <c r="AO2930" i="6"/>
  <c r="AP2930" i="6"/>
  <c r="AQ2930" i="6"/>
  <c r="AS2930" i="6"/>
  <c r="AT2930" i="6"/>
  <c r="AO2931" i="6"/>
  <c r="AP2931" i="6"/>
  <c r="AQ2931" i="6"/>
  <c r="AS2931" i="6"/>
  <c r="AT2931" i="6"/>
  <c r="AO2932" i="6"/>
  <c r="AP2932" i="6"/>
  <c r="AQ2932" i="6"/>
  <c r="AS2932" i="6"/>
  <c r="AT2932" i="6"/>
  <c r="AO2933" i="6"/>
  <c r="AP2933" i="6"/>
  <c r="AQ2933" i="6"/>
  <c r="AS2933" i="6"/>
  <c r="AT2933" i="6"/>
  <c r="AO2934" i="6"/>
  <c r="AP2934" i="6"/>
  <c r="AQ2934" i="6"/>
  <c r="AS2934" i="6"/>
  <c r="AT2934" i="6"/>
  <c r="AO2935" i="6"/>
  <c r="AP2935" i="6"/>
  <c r="AQ2935" i="6"/>
  <c r="AS2935" i="6"/>
  <c r="AT2935" i="6"/>
  <c r="AO2936" i="6"/>
  <c r="AP2936" i="6"/>
  <c r="AQ2936" i="6"/>
  <c r="AS2936" i="6"/>
  <c r="AT2936" i="6"/>
  <c r="AO2937" i="6"/>
  <c r="AP2937" i="6"/>
  <c r="AQ2937" i="6"/>
  <c r="AS2937" i="6"/>
  <c r="AT2937" i="6"/>
  <c r="AO2938" i="6"/>
  <c r="AP2938" i="6"/>
  <c r="AQ2938" i="6"/>
  <c r="AS2938" i="6"/>
  <c r="AT2938" i="6"/>
  <c r="AO2939" i="6"/>
  <c r="AP2939" i="6"/>
  <c r="AQ2939" i="6"/>
  <c r="AS2939" i="6"/>
  <c r="AT2939" i="6"/>
  <c r="AO2940" i="6"/>
  <c r="AP2940" i="6"/>
  <c r="AQ2940" i="6"/>
  <c r="AS2940" i="6"/>
  <c r="AT2940" i="6"/>
  <c r="AO2941" i="6"/>
  <c r="AP2941" i="6"/>
  <c r="AQ2941" i="6"/>
  <c r="AS2941" i="6"/>
  <c r="AT2941" i="6"/>
  <c r="AO2942" i="6"/>
  <c r="AP2942" i="6"/>
  <c r="AQ2942" i="6"/>
  <c r="AS2942" i="6"/>
  <c r="AT2942" i="6"/>
  <c r="AO2943" i="6"/>
  <c r="AP2943" i="6"/>
  <c r="AQ2943" i="6"/>
  <c r="AS2943" i="6"/>
  <c r="AT2943" i="6"/>
  <c r="AO2944" i="6"/>
  <c r="AP2944" i="6"/>
  <c r="AQ2944" i="6"/>
  <c r="AS2944" i="6"/>
  <c r="AT2944" i="6"/>
  <c r="AO2945" i="6"/>
  <c r="AP2945" i="6"/>
  <c r="AQ2945" i="6"/>
  <c r="AS2945" i="6"/>
  <c r="AT2945" i="6"/>
  <c r="AO2946" i="6"/>
  <c r="AP2946" i="6"/>
  <c r="AQ2946" i="6"/>
  <c r="AS2946" i="6"/>
  <c r="AT2946" i="6"/>
  <c r="AO2947" i="6"/>
  <c r="AP2947" i="6"/>
  <c r="AQ2947" i="6"/>
  <c r="AS2947" i="6"/>
  <c r="AT2947" i="6"/>
  <c r="AO2948" i="6"/>
  <c r="AP2948" i="6"/>
  <c r="AQ2948" i="6"/>
  <c r="AS2948" i="6"/>
  <c r="AT2948" i="6"/>
  <c r="AO2949" i="6"/>
  <c r="AP2949" i="6"/>
  <c r="AQ2949" i="6"/>
  <c r="AS2949" i="6"/>
  <c r="AT2949" i="6"/>
  <c r="AO2950" i="6"/>
  <c r="AP2950" i="6"/>
  <c r="AQ2950" i="6"/>
  <c r="AS2950" i="6"/>
  <c r="AT2950" i="6"/>
  <c r="AO2951" i="6"/>
  <c r="AP2951" i="6"/>
  <c r="AQ2951" i="6"/>
  <c r="AS2951" i="6"/>
  <c r="AT2951" i="6"/>
  <c r="AO2952" i="6"/>
  <c r="AP2952" i="6"/>
  <c r="AQ2952" i="6"/>
  <c r="AS2952" i="6"/>
  <c r="AT2952" i="6"/>
  <c r="AO2953" i="6"/>
  <c r="AP2953" i="6"/>
  <c r="AQ2953" i="6"/>
  <c r="AS2953" i="6"/>
  <c r="AT2953" i="6"/>
  <c r="AO2954" i="6"/>
  <c r="AP2954" i="6"/>
  <c r="AQ2954" i="6"/>
  <c r="AS2954" i="6"/>
  <c r="AT2954" i="6"/>
  <c r="AO2955" i="6"/>
  <c r="AP2955" i="6"/>
  <c r="AQ2955" i="6"/>
  <c r="AS2955" i="6"/>
  <c r="AT2955" i="6"/>
  <c r="AO2956" i="6"/>
  <c r="AP2956" i="6"/>
  <c r="AQ2956" i="6"/>
  <c r="AS2956" i="6"/>
  <c r="AT2956" i="6"/>
  <c r="AO2957" i="6"/>
  <c r="AP2957" i="6"/>
  <c r="AQ2957" i="6"/>
  <c r="AS2957" i="6"/>
  <c r="AT2957" i="6"/>
  <c r="AO2958" i="6"/>
  <c r="AP2958" i="6"/>
  <c r="AQ2958" i="6"/>
  <c r="AS2958" i="6"/>
  <c r="AT2958" i="6"/>
  <c r="AO2959" i="6"/>
  <c r="AP2959" i="6"/>
  <c r="AQ2959" i="6"/>
  <c r="AS2959" i="6"/>
  <c r="AT2959" i="6"/>
  <c r="AO2960" i="6"/>
  <c r="AP2960" i="6"/>
  <c r="AQ2960" i="6"/>
  <c r="AS2960" i="6"/>
  <c r="AT2960" i="6"/>
  <c r="AO2961" i="6"/>
  <c r="AP2961" i="6"/>
  <c r="AQ2961" i="6"/>
  <c r="AS2961" i="6"/>
  <c r="AT2961" i="6"/>
  <c r="AO2962" i="6"/>
  <c r="AP2962" i="6"/>
  <c r="AQ2962" i="6"/>
  <c r="AS2962" i="6"/>
  <c r="AT2962" i="6"/>
  <c r="AO2963" i="6"/>
  <c r="AP2963" i="6"/>
  <c r="AQ2963" i="6"/>
  <c r="AS2963" i="6"/>
  <c r="AT2963" i="6"/>
  <c r="AO2964" i="6"/>
  <c r="AP2964" i="6"/>
  <c r="AQ2964" i="6"/>
  <c r="AS2964" i="6"/>
  <c r="AT2964" i="6"/>
  <c r="AO2965" i="6"/>
  <c r="AP2965" i="6"/>
  <c r="AQ2965" i="6"/>
  <c r="AS2965" i="6"/>
  <c r="AT2965" i="6"/>
  <c r="AO2966" i="6"/>
  <c r="AP2966" i="6"/>
  <c r="AQ2966" i="6"/>
  <c r="AS2966" i="6"/>
  <c r="AT2966" i="6"/>
  <c r="AO2967" i="6"/>
  <c r="AP2967" i="6"/>
  <c r="AQ2967" i="6"/>
  <c r="AS2967" i="6"/>
  <c r="AT2967" i="6"/>
  <c r="AO2968" i="6"/>
  <c r="AP2968" i="6"/>
  <c r="AQ2968" i="6"/>
  <c r="AS2968" i="6"/>
  <c r="AT2968" i="6"/>
  <c r="AO2969" i="6"/>
  <c r="AP2969" i="6"/>
  <c r="AQ2969" i="6"/>
  <c r="AS2969" i="6"/>
  <c r="AT2969" i="6"/>
  <c r="AO2970" i="6"/>
  <c r="AP2970" i="6"/>
  <c r="AQ2970" i="6"/>
  <c r="AS2970" i="6"/>
  <c r="AT2970" i="6"/>
  <c r="AO2971" i="6"/>
  <c r="AP2971" i="6"/>
  <c r="AQ2971" i="6"/>
  <c r="AS2971" i="6"/>
  <c r="AT2971" i="6"/>
  <c r="AO2972" i="6"/>
  <c r="AP2972" i="6"/>
  <c r="AQ2972" i="6"/>
  <c r="AS2972" i="6"/>
  <c r="AT2972" i="6"/>
  <c r="AO2973" i="6"/>
  <c r="AP2973" i="6"/>
  <c r="AQ2973" i="6"/>
  <c r="AS2973" i="6"/>
  <c r="AT2973" i="6"/>
  <c r="AO2974" i="6"/>
  <c r="AP2974" i="6"/>
  <c r="AQ2974" i="6"/>
  <c r="AS2974" i="6"/>
  <c r="AT2974" i="6"/>
  <c r="AO2975" i="6"/>
  <c r="AP2975" i="6"/>
  <c r="AQ2975" i="6"/>
  <c r="AS2975" i="6"/>
  <c r="AT2975" i="6"/>
  <c r="AO2976" i="6"/>
  <c r="AP2976" i="6"/>
  <c r="AQ2976" i="6"/>
  <c r="AS2976" i="6"/>
  <c r="AT2976" i="6"/>
  <c r="AO2977" i="6"/>
  <c r="AP2977" i="6"/>
  <c r="AQ2977" i="6"/>
  <c r="AS2977" i="6"/>
  <c r="AT2977" i="6"/>
  <c r="AO2978" i="6"/>
  <c r="AP2978" i="6"/>
  <c r="AQ2978" i="6"/>
  <c r="AS2978" i="6"/>
  <c r="AT2978" i="6"/>
  <c r="AO2979" i="6"/>
  <c r="AP2979" i="6"/>
  <c r="AQ2979" i="6"/>
  <c r="AS2979" i="6"/>
  <c r="AT2979" i="6"/>
  <c r="AO2980" i="6"/>
  <c r="AP2980" i="6"/>
  <c r="AQ2980" i="6"/>
  <c r="AS2980" i="6"/>
  <c r="AT2980" i="6"/>
  <c r="AO2981" i="6"/>
  <c r="AP2981" i="6"/>
  <c r="AQ2981" i="6"/>
  <c r="AS2981" i="6"/>
  <c r="AT2981" i="6"/>
  <c r="AO2982" i="6"/>
  <c r="AP2982" i="6"/>
  <c r="AQ2982" i="6"/>
  <c r="AS2982" i="6"/>
  <c r="AT2982" i="6"/>
  <c r="AO2983" i="6"/>
  <c r="AP2983" i="6"/>
  <c r="AQ2983" i="6"/>
  <c r="AS2983" i="6"/>
  <c r="AT2983" i="6"/>
  <c r="AO2984" i="6"/>
  <c r="AP2984" i="6"/>
  <c r="AQ2984" i="6"/>
  <c r="AS2984" i="6"/>
  <c r="AT2984" i="6"/>
  <c r="AO2985" i="6"/>
  <c r="AP2985" i="6"/>
  <c r="AQ2985" i="6"/>
  <c r="AS2985" i="6"/>
  <c r="AT2985" i="6"/>
  <c r="AO2986" i="6"/>
  <c r="AP2986" i="6"/>
  <c r="AQ2986" i="6"/>
  <c r="AS2986" i="6"/>
  <c r="AT2986" i="6"/>
  <c r="AO2987" i="6"/>
  <c r="AP2987" i="6"/>
  <c r="AQ2987" i="6"/>
  <c r="AS2987" i="6"/>
  <c r="AT2987" i="6"/>
  <c r="AO2988" i="6"/>
  <c r="AP2988" i="6"/>
  <c r="AQ2988" i="6"/>
  <c r="AS2988" i="6"/>
  <c r="AT2988" i="6"/>
  <c r="AO2989" i="6"/>
  <c r="AP2989" i="6"/>
  <c r="AQ2989" i="6"/>
  <c r="AS2989" i="6"/>
  <c r="AT2989" i="6"/>
  <c r="AO2990" i="6"/>
  <c r="AP2990" i="6"/>
  <c r="AQ2990" i="6"/>
  <c r="AS2990" i="6"/>
  <c r="AT2990" i="6"/>
  <c r="AO2991" i="6"/>
  <c r="AP2991" i="6"/>
  <c r="AQ2991" i="6"/>
  <c r="AS2991" i="6"/>
  <c r="AT2991" i="6"/>
  <c r="AO2992" i="6"/>
  <c r="AP2992" i="6"/>
  <c r="AQ2992" i="6"/>
  <c r="AS2992" i="6"/>
  <c r="AT2992" i="6"/>
  <c r="AO2993" i="6"/>
  <c r="AP2993" i="6"/>
  <c r="AQ2993" i="6"/>
  <c r="AS2993" i="6"/>
  <c r="AT2993" i="6"/>
  <c r="AO2994" i="6"/>
  <c r="AP2994" i="6"/>
  <c r="AQ2994" i="6"/>
  <c r="AS2994" i="6"/>
  <c r="AT2994" i="6"/>
  <c r="AO2995" i="6"/>
  <c r="AP2995" i="6"/>
  <c r="AQ2995" i="6"/>
  <c r="AS2995" i="6"/>
  <c r="AT2995" i="6"/>
  <c r="AO2996" i="6"/>
  <c r="AP2996" i="6"/>
  <c r="AQ2996" i="6"/>
  <c r="AS2996" i="6"/>
  <c r="AT2996" i="6"/>
  <c r="AO2997" i="6"/>
  <c r="AP2997" i="6"/>
  <c r="AQ2997" i="6"/>
  <c r="AS2997" i="6"/>
  <c r="AT2997" i="6"/>
  <c r="AO2998" i="6"/>
  <c r="AP2998" i="6"/>
  <c r="AQ2998" i="6"/>
  <c r="AS2998" i="6"/>
  <c r="AT2998" i="6"/>
  <c r="AO2999" i="6"/>
  <c r="AP2999" i="6"/>
  <c r="AQ2999" i="6"/>
  <c r="AS2999" i="6"/>
  <c r="AT2999" i="6"/>
  <c r="AO3000" i="6"/>
  <c r="AP3000" i="6"/>
  <c r="AQ3000" i="6"/>
  <c r="AS3000" i="6"/>
  <c r="AT3000" i="6"/>
  <c r="AO3001" i="6"/>
  <c r="AP3001" i="6"/>
  <c r="AQ3001" i="6"/>
  <c r="AS3001" i="6"/>
  <c r="AT3001" i="6"/>
  <c r="AO3002" i="6"/>
  <c r="AP3002" i="6"/>
  <c r="AQ3002" i="6"/>
  <c r="AS3002" i="6"/>
  <c r="AT3002" i="6"/>
  <c r="AO3003" i="6"/>
  <c r="AP3003" i="6"/>
  <c r="AQ3003" i="6"/>
  <c r="AS3003" i="6"/>
  <c r="AT3003" i="6"/>
  <c r="AO3004" i="6"/>
  <c r="AP3004" i="6"/>
  <c r="AQ3004" i="6"/>
  <c r="AS3004" i="6"/>
  <c r="AT3004" i="6"/>
  <c r="AO3005" i="6"/>
  <c r="AP3005" i="6"/>
  <c r="AQ3005" i="6"/>
  <c r="AS3005" i="6"/>
  <c r="AT3005" i="6"/>
  <c r="AO3006" i="6"/>
  <c r="AP3006" i="6"/>
  <c r="AQ3006" i="6"/>
  <c r="AS3006" i="6"/>
  <c r="AT3006" i="6"/>
  <c r="AO3007" i="6"/>
  <c r="AP3007" i="6"/>
  <c r="AQ3007" i="6"/>
  <c r="AS3007" i="6"/>
  <c r="AT3007" i="6"/>
  <c r="AO3008" i="6"/>
  <c r="AP3008" i="6"/>
  <c r="AQ3008" i="6"/>
  <c r="AS3008" i="6"/>
  <c r="AT3008" i="6"/>
  <c r="AO3009" i="6"/>
  <c r="AP3009" i="6"/>
  <c r="AQ3009" i="6"/>
  <c r="AS3009" i="6"/>
  <c r="AT3009" i="6"/>
  <c r="AO3010" i="6"/>
  <c r="AP3010" i="6"/>
  <c r="AQ3010" i="6"/>
  <c r="AS3010" i="6"/>
  <c r="AT3010" i="6"/>
  <c r="AO3011" i="6"/>
  <c r="AP3011" i="6"/>
  <c r="AQ3011" i="6"/>
  <c r="AS3011" i="6"/>
  <c r="AT3011" i="6"/>
  <c r="AO3012" i="6"/>
  <c r="AP3012" i="6"/>
  <c r="AQ3012" i="6"/>
  <c r="AS3012" i="6"/>
  <c r="AT3012" i="6"/>
  <c r="AO3013" i="6"/>
  <c r="AP3013" i="6"/>
  <c r="AQ3013" i="6"/>
  <c r="AS3013" i="6"/>
  <c r="AT3013" i="6"/>
  <c r="AO3014" i="6"/>
  <c r="AP3014" i="6"/>
  <c r="AQ3014" i="6"/>
  <c r="AS3014" i="6"/>
  <c r="AT3014" i="6"/>
  <c r="AO3015" i="6"/>
  <c r="AP3015" i="6"/>
  <c r="AQ3015" i="6"/>
  <c r="AS3015" i="6"/>
  <c r="AT3015" i="6"/>
  <c r="AO3016" i="6"/>
  <c r="AP3016" i="6"/>
  <c r="AQ3016" i="6"/>
  <c r="AS3016" i="6"/>
  <c r="AT3016" i="6"/>
  <c r="AO3017" i="6"/>
  <c r="AP3017" i="6"/>
  <c r="AQ3017" i="6"/>
  <c r="AS3017" i="6"/>
  <c r="AT3017" i="6"/>
  <c r="AO3018" i="6"/>
  <c r="AP3018" i="6"/>
  <c r="AQ3018" i="6"/>
  <c r="AS3018" i="6"/>
  <c r="AT3018" i="6"/>
  <c r="AO3019" i="6"/>
  <c r="AP3019" i="6"/>
  <c r="AQ3019" i="6"/>
  <c r="AS3019" i="6"/>
  <c r="AT3019" i="6"/>
  <c r="AO3020" i="6"/>
  <c r="AP3020" i="6"/>
  <c r="AQ3020" i="6"/>
  <c r="AS3020" i="6"/>
  <c r="AT3020" i="6"/>
  <c r="AO3021" i="6"/>
  <c r="AP3021" i="6"/>
  <c r="AQ3021" i="6"/>
  <c r="AS3021" i="6"/>
  <c r="AT3021" i="6"/>
  <c r="AO3022" i="6"/>
  <c r="AP3022" i="6"/>
  <c r="AQ3022" i="6"/>
  <c r="AS3022" i="6"/>
  <c r="AT3022" i="6"/>
  <c r="AO3023" i="6"/>
  <c r="AP3023" i="6"/>
  <c r="AQ3023" i="6"/>
  <c r="AS3023" i="6"/>
  <c r="AT3023" i="6"/>
  <c r="AO3024" i="6"/>
  <c r="AP3024" i="6"/>
  <c r="AQ3024" i="6"/>
  <c r="AS3024" i="6"/>
  <c r="AT3024" i="6"/>
  <c r="AO3025" i="6"/>
  <c r="AP3025" i="6"/>
  <c r="AQ3025" i="6"/>
  <c r="AS3025" i="6"/>
  <c r="AT3025" i="6"/>
  <c r="AO3026" i="6"/>
  <c r="AP3026" i="6"/>
  <c r="AQ3026" i="6"/>
  <c r="AS3026" i="6"/>
  <c r="AT3026" i="6"/>
  <c r="AO3027" i="6"/>
  <c r="AP3027" i="6"/>
  <c r="AQ3027" i="6"/>
  <c r="AS3027" i="6"/>
  <c r="AT3027" i="6"/>
  <c r="AO3028" i="6"/>
  <c r="AP3028" i="6"/>
  <c r="AQ3028" i="6"/>
  <c r="AS3028" i="6"/>
  <c r="AT3028" i="6"/>
  <c r="AO3029" i="6"/>
  <c r="AP3029" i="6"/>
  <c r="AQ3029" i="6"/>
  <c r="AS3029" i="6"/>
  <c r="AT3029" i="6"/>
  <c r="AO3030" i="6"/>
  <c r="AP3030" i="6"/>
  <c r="AQ3030" i="6"/>
  <c r="AS3030" i="6"/>
  <c r="AT3030" i="6"/>
  <c r="AO3031" i="6"/>
  <c r="AP3031" i="6"/>
  <c r="AQ3031" i="6"/>
  <c r="AS3031" i="6"/>
  <c r="AT3031" i="6"/>
  <c r="AO3032" i="6"/>
  <c r="AP3032" i="6"/>
  <c r="AQ3032" i="6"/>
  <c r="AS3032" i="6"/>
  <c r="AT3032" i="6"/>
  <c r="AO3033" i="6"/>
  <c r="AP3033" i="6"/>
  <c r="AQ3033" i="6"/>
  <c r="AS3033" i="6"/>
  <c r="AT3033" i="6"/>
  <c r="AO3034" i="6"/>
  <c r="AP3034" i="6"/>
  <c r="AQ3034" i="6"/>
  <c r="AS3034" i="6"/>
  <c r="AT3034" i="6"/>
  <c r="AO3035" i="6"/>
  <c r="AP3035" i="6"/>
  <c r="AQ3035" i="6"/>
  <c r="AS3035" i="6"/>
  <c r="AT3035" i="6"/>
  <c r="AO3036" i="6"/>
  <c r="AP3036" i="6"/>
  <c r="AQ3036" i="6"/>
  <c r="AS3036" i="6"/>
  <c r="AT3036" i="6"/>
  <c r="AO3037" i="6"/>
  <c r="AP3037" i="6"/>
  <c r="AQ3037" i="6"/>
  <c r="AS3037" i="6"/>
  <c r="AT3037" i="6"/>
  <c r="AO3038" i="6"/>
  <c r="AP3038" i="6"/>
  <c r="AQ3038" i="6"/>
  <c r="AS3038" i="6"/>
  <c r="AT3038" i="6"/>
  <c r="AO3039" i="6"/>
  <c r="AP3039" i="6"/>
  <c r="AQ3039" i="6"/>
  <c r="AS3039" i="6"/>
  <c r="AT3039" i="6"/>
  <c r="AO3040" i="6"/>
  <c r="AP3040" i="6"/>
  <c r="AQ3040" i="6"/>
  <c r="AS3040" i="6"/>
  <c r="AT3040" i="6"/>
  <c r="AO3041" i="6"/>
  <c r="AP3041" i="6"/>
  <c r="AQ3041" i="6"/>
  <c r="AS3041" i="6"/>
  <c r="AT3041" i="6"/>
  <c r="AO3042" i="6"/>
  <c r="AP3042" i="6"/>
  <c r="AQ3042" i="6"/>
  <c r="AS3042" i="6"/>
  <c r="AT3042" i="6"/>
  <c r="AO3043" i="6"/>
  <c r="AP3043" i="6"/>
  <c r="AQ3043" i="6"/>
  <c r="AS3043" i="6"/>
  <c r="AT3043" i="6"/>
  <c r="AO3044" i="6"/>
  <c r="AP3044" i="6"/>
  <c r="AQ3044" i="6"/>
  <c r="AS3044" i="6"/>
  <c r="AT3044" i="6"/>
  <c r="AO3045" i="6"/>
  <c r="AP3045" i="6"/>
  <c r="AQ3045" i="6"/>
  <c r="AS3045" i="6"/>
  <c r="AT3045" i="6"/>
  <c r="AO3046" i="6"/>
  <c r="AP3046" i="6"/>
  <c r="AQ3046" i="6"/>
  <c r="AS3046" i="6"/>
  <c r="AT3046" i="6"/>
  <c r="AO3047" i="6"/>
  <c r="AP3047" i="6"/>
  <c r="AQ3047" i="6"/>
  <c r="AS3047" i="6"/>
  <c r="AT3047" i="6"/>
  <c r="AO3048" i="6"/>
  <c r="AP3048" i="6"/>
  <c r="AQ3048" i="6"/>
  <c r="AS3048" i="6"/>
  <c r="AT3048" i="6"/>
  <c r="AO3049" i="6"/>
  <c r="AP3049" i="6"/>
  <c r="AQ3049" i="6"/>
  <c r="AS3049" i="6"/>
  <c r="AT3049" i="6"/>
  <c r="AO3050" i="6"/>
  <c r="AP3050" i="6"/>
  <c r="AQ3050" i="6"/>
  <c r="AS3050" i="6"/>
  <c r="AT3050" i="6"/>
  <c r="AO3051" i="6"/>
  <c r="AP3051" i="6"/>
  <c r="AQ3051" i="6"/>
  <c r="AS3051" i="6"/>
  <c r="AT3051" i="6"/>
  <c r="AO3052" i="6"/>
  <c r="AP3052" i="6"/>
  <c r="AQ3052" i="6"/>
  <c r="AS3052" i="6"/>
  <c r="AT3052" i="6"/>
  <c r="AO3053" i="6"/>
  <c r="AP3053" i="6"/>
  <c r="AQ3053" i="6"/>
  <c r="AS3053" i="6"/>
  <c r="AT3053" i="6"/>
  <c r="AO3054" i="6"/>
  <c r="AP3054" i="6"/>
  <c r="AQ3054" i="6"/>
  <c r="AS3054" i="6"/>
  <c r="AT3054" i="6"/>
  <c r="AO3055" i="6"/>
  <c r="AP3055" i="6"/>
  <c r="AQ3055" i="6"/>
  <c r="AS3055" i="6"/>
  <c r="AT3055" i="6"/>
  <c r="AO3056" i="6"/>
  <c r="AP3056" i="6"/>
  <c r="AQ3056" i="6"/>
  <c r="AS3056" i="6"/>
  <c r="AT3056" i="6"/>
  <c r="AO3057" i="6"/>
  <c r="AP3057" i="6"/>
  <c r="AQ3057" i="6"/>
  <c r="AS3057" i="6"/>
  <c r="AT3057" i="6"/>
  <c r="AO3058" i="6"/>
  <c r="AP3058" i="6"/>
  <c r="AQ3058" i="6"/>
  <c r="AS3058" i="6"/>
  <c r="AT3058" i="6"/>
  <c r="AO3059" i="6"/>
  <c r="AP3059" i="6"/>
  <c r="AQ3059" i="6"/>
  <c r="AS3059" i="6"/>
  <c r="AT3059" i="6"/>
  <c r="AO3060" i="6"/>
  <c r="AP3060" i="6"/>
  <c r="AQ3060" i="6"/>
  <c r="AS3060" i="6"/>
  <c r="AT3060" i="6"/>
  <c r="AO3061" i="6"/>
  <c r="AP3061" i="6"/>
  <c r="AQ3061" i="6"/>
  <c r="AS3061" i="6"/>
  <c r="AT3061" i="6"/>
  <c r="AO3062" i="6"/>
  <c r="AP3062" i="6"/>
  <c r="AQ3062" i="6"/>
  <c r="AS3062" i="6"/>
  <c r="AT3062" i="6"/>
  <c r="AO3063" i="6"/>
  <c r="AP3063" i="6"/>
  <c r="AQ3063" i="6"/>
  <c r="AS3063" i="6"/>
  <c r="AT3063" i="6"/>
  <c r="AO3064" i="6"/>
  <c r="AP3064" i="6"/>
  <c r="AQ3064" i="6"/>
  <c r="AS3064" i="6"/>
  <c r="AT3064" i="6"/>
  <c r="AO3065" i="6"/>
  <c r="AP3065" i="6"/>
  <c r="AQ3065" i="6"/>
  <c r="AS3065" i="6"/>
  <c r="AT3065" i="6"/>
  <c r="AO3066" i="6"/>
  <c r="AP3066" i="6"/>
  <c r="AQ3066" i="6"/>
  <c r="AS3066" i="6"/>
  <c r="AT3066" i="6"/>
  <c r="AO3067" i="6"/>
  <c r="AP3067" i="6"/>
  <c r="AQ3067" i="6"/>
  <c r="AS3067" i="6"/>
  <c r="AT3067" i="6"/>
  <c r="AO3068" i="6"/>
  <c r="AP3068" i="6"/>
  <c r="AQ3068" i="6"/>
  <c r="AS3068" i="6"/>
  <c r="AT3068" i="6"/>
  <c r="AO3069" i="6"/>
  <c r="AP3069" i="6"/>
  <c r="AQ3069" i="6"/>
  <c r="AS3069" i="6"/>
  <c r="AT3069" i="6"/>
  <c r="AO3070" i="6"/>
  <c r="AP3070" i="6"/>
  <c r="AQ3070" i="6"/>
  <c r="AS3070" i="6"/>
  <c r="AT3070" i="6"/>
  <c r="AO3071" i="6"/>
  <c r="AP3071" i="6"/>
  <c r="AQ3071" i="6"/>
  <c r="AS3071" i="6"/>
  <c r="AT3071" i="6"/>
  <c r="AO3072" i="6"/>
  <c r="AP3072" i="6"/>
  <c r="AQ3072" i="6"/>
  <c r="AS3072" i="6"/>
  <c r="AT3072" i="6"/>
  <c r="AO3073" i="6"/>
  <c r="AP3073" i="6"/>
  <c r="AQ3073" i="6"/>
  <c r="AS3073" i="6"/>
  <c r="AT3073" i="6"/>
  <c r="AO3074" i="6"/>
  <c r="AP3074" i="6"/>
  <c r="AQ3074" i="6"/>
  <c r="AS3074" i="6"/>
  <c r="AT3074" i="6"/>
  <c r="AO3075" i="6"/>
  <c r="AP3075" i="6"/>
  <c r="AQ3075" i="6"/>
  <c r="AS3075" i="6"/>
  <c r="AT3075" i="6"/>
  <c r="AO3076" i="6"/>
  <c r="AP3076" i="6"/>
  <c r="AQ3076" i="6"/>
  <c r="AS3076" i="6"/>
  <c r="AT3076" i="6"/>
  <c r="AO3077" i="6"/>
  <c r="AP3077" i="6"/>
  <c r="AQ3077" i="6"/>
  <c r="AS3077" i="6"/>
  <c r="AT3077" i="6"/>
  <c r="AO3078" i="6"/>
  <c r="AP3078" i="6"/>
  <c r="AQ3078" i="6"/>
  <c r="AS3078" i="6"/>
  <c r="AT3078" i="6"/>
  <c r="AO3079" i="6"/>
  <c r="AP3079" i="6"/>
  <c r="AQ3079" i="6"/>
  <c r="AS3079" i="6"/>
  <c r="AT3079" i="6"/>
  <c r="AO3080" i="6"/>
  <c r="AP3080" i="6"/>
  <c r="AQ3080" i="6"/>
  <c r="AS3080" i="6"/>
  <c r="AT3080" i="6"/>
  <c r="AO3081" i="6"/>
  <c r="AP3081" i="6"/>
  <c r="AQ3081" i="6"/>
  <c r="AS3081" i="6"/>
  <c r="AT3081" i="6"/>
  <c r="AO3082" i="6"/>
  <c r="AP3082" i="6"/>
  <c r="AQ3082" i="6"/>
  <c r="AS3082" i="6"/>
  <c r="AT3082" i="6"/>
  <c r="AO3083" i="6"/>
  <c r="AP3083" i="6"/>
  <c r="AQ3083" i="6"/>
  <c r="AS3083" i="6"/>
  <c r="AT3083" i="6"/>
  <c r="AO3084" i="6"/>
  <c r="AP3084" i="6"/>
  <c r="AQ3084" i="6"/>
  <c r="AS3084" i="6"/>
  <c r="AT3084" i="6"/>
  <c r="AO3085" i="6"/>
  <c r="AP3085" i="6"/>
  <c r="AQ3085" i="6"/>
  <c r="AS3085" i="6"/>
  <c r="AT3085" i="6"/>
  <c r="AO3086" i="6"/>
  <c r="AP3086" i="6"/>
  <c r="AQ3086" i="6"/>
  <c r="AS3086" i="6"/>
  <c r="AT3086" i="6"/>
  <c r="AO3087" i="6"/>
  <c r="AP3087" i="6"/>
  <c r="AQ3087" i="6"/>
  <c r="AS3087" i="6"/>
  <c r="AT3087" i="6"/>
  <c r="AO3088" i="6"/>
  <c r="AP3088" i="6"/>
  <c r="AQ3088" i="6"/>
  <c r="AS3088" i="6"/>
  <c r="AT3088" i="6"/>
  <c r="AO3089" i="6"/>
  <c r="AP3089" i="6"/>
  <c r="AQ3089" i="6"/>
  <c r="AS3089" i="6"/>
  <c r="AT3089" i="6"/>
  <c r="AO3090" i="6"/>
  <c r="AP3090" i="6"/>
  <c r="AQ3090" i="6"/>
  <c r="AS3090" i="6"/>
  <c r="AT3090" i="6"/>
  <c r="AO3091" i="6"/>
  <c r="AP3091" i="6"/>
  <c r="AQ3091" i="6"/>
  <c r="AS3091" i="6"/>
  <c r="AT3091" i="6"/>
  <c r="AO3092" i="6"/>
  <c r="AP3092" i="6"/>
  <c r="AQ3092" i="6"/>
  <c r="AS3092" i="6"/>
  <c r="AT3092" i="6"/>
  <c r="AO3093" i="6"/>
  <c r="AP3093" i="6"/>
  <c r="AQ3093" i="6"/>
  <c r="AS3093" i="6"/>
  <c r="AT3093" i="6"/>
  <c r="AO3094" i="6"/>
  <c r="AP3094" i="6"/>
  <c r="AQ3094" i="6"/>
  <c r="AS3094" i="6"/>
  <c r="AT3094" i="6"/>
  <c r="AO3095" i="6"/>
  <c r="AP3095" i="6"/>
  <c r="AQ3095" i="6"/>
  <c r="AS3095" i="6"/>
  <c r="AT3095" i="6"/>
  <c r="AO3096" i="6"/>
  <c r="AP3096" i="6"/>
  <c r="AQ3096" i="6"/>
  <c r="AS3096" i="6"/>
  <c r="AT3096" i="6"/>
  <c r="AO3097" i="6"/>
  <c r="AP3097" i="6"/>
  <c r="AQ3097" i="6"/>
  <c r="AS3097" i="6"/>
  <c r="AT3097" i="6"/>
  <c r="AO3098" i="6"/>
  <c r="AP3098" i="6"/>
  <c r="AQ3098" i="6"/>
  <c r="AS3098" i="6"/>
  <c r="AT3098" i="6"/>
  <c r="AO3099" i="6"/>
  <c r="AP3099" i="6"/>
  <c r="AQ3099" i="6"/>
  <c r="AS3099" i="6"/>
  <c r="AT3099" i="6"/>
  <c r="AO3100" i="6"/>
  <c r="AP3100" i="6"/>
  <c r="AQ3100" i="6"/>
  <c r="AS3100" i="6"/>
  <c r="AT3100" i="6"/>
  <c r="AO3101" i="6"/>
  <c r="AP3101" i="6"/>
  <c r="AQ3101" i="6"/>
  <c r="AS3101" i="6"/>
  <c r="AT3101" i="6"/>
  <c r="AO3102" i="6"/>
  <c r="AP3102" i="6"/>
  <c r="AQ3102" i="6"/>
  <c r="AS3102" i="6"/>
  <c r="AT3102" i="6"/>
  <c r="AO3103" i="6"/>
  <c r="AP3103" i="6"/>
  <c r="AQ3103" i="6"/>
  <c r="AS3103" i="6"/>
  <c r="AT3103" i="6"/>
  <c r="AO3104" i="6"/>
  <c r="AP3104" i="6"/>
  <c r="AQ3104" i="6"/>
  <c r="AS3104" i="6"/>
  <c r="AT3104" i="6"/>
  <c r="AO3105" i="6"/>
  <c r="AP3105" i="6"/>
  <c r="AQ3105" i="6"/>
  <c r="AS3105" i="6"/>
  <c r="AT3105" i="6"/>
  <c r="AO3106" i="6"/>
  <c r="AP3106" i="6"/>
  <c r="AQ3106" i="6"/>
  <c r="AS3106" i="6"/>
  <c r="AT3106" i="6"/>
  <c r="AO3107" i="6"/>
  <c r="AP3107" i="6"/>
  <c r="AQ3107" i="6"/>
  <c r="AS3107" i="6"/>
  <c r="AT3107" i="6"/>
  <c r="AO3108" i="6"/>
  <c r="AP3108" i="6"/>
  <c r="AQ3108" i="6"/>
  <c r="AS3108" i="6"/>
  <c r="AT3108" i="6"/>
  <c r="AO3109" i="6"/>
  <c r="AP3109" i="6"/>
  <c r="AQ3109" i="6"/>
  <c r="AS3109" i="6"/>
  <c r="AT3109" i="6"/>
  <c r="AO3110" i="6"/>
  <c r="AP3110" i="6"/>
  <c r="AQ3110" i="6"/>
  <c r="AS3110" i="6"/>
  <c r="AT3110" i="6"/>
  <c r="AO3111" i="6"/>
  <c r="AP3111" i="6"/>
  <c r="AQ3111" i="6"/>
  <c r="AS3111" i="6"/>
  <c r="AT3111" i="6"/>
  <c r="AO3112" i="6"/>
  <c r="AP3112" i="6"/>
  <c r="AQ3112" i="6"/>
  <c r="AS3112" i="6"/>
  <c r="AT3112" i="6"/>
  <c r="AO3113" i="6"/>
  <c r="AP3113" i="6"/>
  <c r="AQ3113" i="6"/>
  <c r="AS3113" i="6"/>
  <c r="AT3113" i="6"/>
  <c r="AO3114" i="6"/>
  <c r="AP3114" i="6"/>
  <c r="AQ3114" i="6"/>
  <c r="AS3114" i="6"/>
  <c r="AT3114" i="6"/>
  <c r="AO3115" i="6"/>
  <c r="AP3115" i="6"/>
  <c r="AQ3115" i="6"/>
  <c r="AS3115" i="6"/>
  <c r="AT3115" i="6"/>
  <c r="AO3116" i="6"/>
  <c r="AP3116" i="6"/>
  <c r="AQ3116" i="6"/>
  <c r="AS3116" i="6"/>
  <c r="AT3116" i="6"/>
  <c r="AO3117" i="6"/>
  <c r="AP3117" i="6"/>
  <c r="AQ3117" i="6"/>
  <c r="AS3117" i="6"/>
  <c r="AT3117" i="6"/>
  <c r="AO3118" i="6"/>
  <c r="AP3118" i="6"/>
  <c r="AQ3118" i="6"/>
  <c r="AS3118" i="6"/>
  <c r="AT3118" i="6"/>
  <c r="AO3119" i="6"/>
  <c r="AP3119" i="6"/>
  <c r="AQ3119" i="6"/>
  <c r="AS3119" i="6"/>
  <c r="AT3119" i="6"/>
  <c r="AO3120" i="6"/>
  <c r="AP3120" i="6"/>
  <c r="AQ3120" i="6"/>
  <c r="AS3120" i="6"/>
  <c r="AT3120" i="6"/>
  <c r="AO3121" i="6"/>
  <c r="AP3121" i="6"/>
  <c r="AQ3121" i="6"/>
  <c r="AS3121" i="6"/>
  <c r="AT3121" i="6"/>
  <c r="AO3122" i="6"/>
  <c r="AP3122" i="6"/>
  <c r="AQ3122" i="6"/>
  <c r="AS3122" i="6"/>
  <c r="AT3122" i="6"/>
  <c r="AO3123" i="6"/>
  <c r="AP3123" i="6"/>
  <c r="AQ3123" i="6"/>
  <c r="AS3123" i="6"/>
  <c r="AT3123" i="6"/>
  <c r="AO3124" i="6"/>
  <c r="AP3124" i="6"/>
  <c r="AQ3124" i="6"/>
  <c r="AS3124" i="6"/>
  <c r="AT3124" i="6"/>
  <c r="AO3125" i="6"/>
  <c r="AP3125" i="6"/>
  <c r="AQ3125" i="6"/>
  <c r="AS3125" i="6"/>
  <c r="AT3125" i="6"/>
  <c r="AO3126" i="6"/>
  <c r="AP3126" i="6"/>
  <c r="AQ3126" i="6"/>
  <c r="AS3126" i="6"/>
  <c r="AT3126" i="6"/>
  <c r="AO3127" i="6"/>
  <c r="AP3127" i="6"/>
  <c r="AQ3127" i="6"/>
  <c r="AS3127" i="6"/>
  <c r="AT3127" i="6"/>
  <c r="AO3128" i="6"/>
  <c r="AP3128" i="6"/>
  <c r="AQ3128" i="6"/>
  <c r="AS3128" i="6"/>
  <c r="AT3128" i="6"/>
  <c r="AO3129" i="6"/>
  <c r="AP3129" i="6"/>
  <c r="AQ3129" i="6"/>
  <c r="AS3129" i="6"/>
  <c r="AT3129" i="6"/>
  <c r="AO3130" i="6"/>
  <c r="AP3130" i="6"/>
  <c r="AQ3130" i="6"/>
  <c r="AS3130" i="6"/>
  <c r="AT3130" i="6"/>
  <c r="AO3131" i="6"/>
  <c r="AP3131" i="6"/>
  <c r="AQ3131" i="6"/>
  <c r="AS3131" i="6"/>
  <c r="AT3131" i="6"/>
  <c r="AO3132" i="6"/>
  <c r="AP3132" i="6"/>
  <c r="AQ3132" i="6"/>
  <c r="AS3132" i="6"/>
  <c r="AT3132" i="6"/>
  <c r="AO3133" i="6"/>
  <c r="AP3133" i="6"/>
  <c r="AQ3133" i="6"/>
  <c r="AS3133" i="6"/>
  <c r="AT3133" i="6"/>
  <c r="AO3134" i="6"/>
  <c r="AP3134" i="6"/>
  <c r="AQ3134" i="6"/>
  <c r="AS3134" i="6"/>
  <c r="AT3134" i="6"/>
  <c r="AO3135" i="6"/>
  <c r="AP3135" i="6"/>
  <c r="AQ3135" i="6"/>
  <c r="AS3135" i="6"/>
  <c r="AT3135" i="6"/>
  <c r="AO3136" i="6"/>
  <c r="AP3136" i="6"/>
  <c r="AQ3136" i="6"/>
  <c r="AS3136" i="6"/>
  <c r="AT3136" i="6"/>
  <c r="AO3137" i="6"/>
  <c r="AP3137" i="6"/>
  <c r="AQ3137" i="6"/>
  <c r="AS3137" i="6"/>
  <c r="AT3137" i="6"/>
  <c r="AO3138" i="6"/>
  <c r="AP3138" i="6"/>
  <c r="AQ3138" i="6"/>
  <c r="AS3138" i="6"/>
  <c r="AT3138" i="6"/>
  <c r="AO3139" i="6"/>
  <c r="AP3139" i="6"/>
  <c r="AQ3139" i="6"/>
  <c r="AS3139" i="6"/>
  <c r="AT3139" i="6"/>
  <c r="AO3140" i="6"/>
  <c r="AP3140" i="6"/>
  <c r="AQ3140" i="6"/>
  <c r="AS3140" i="6"/>
  <c r="AT3140" i="6"/>
  <c r="AO3141" i="6"/>
  <c r="AP3141" i="6"/>
  <c r="AQ3141" i="6"/>
  <c r="AS3141" i="6"/>
  <c r="AT3141" i="6"/>
  <c r="AO3142" i="6"/>
  <c r="AP3142" i="6"/>
  <c r="AQ3142" i="6"/>
  <c r="AS3142" i="6"/>
  <c r="AT3142" i="6"/>
  <c r="AO3143" i="6"/>
  <c r="AP3143" i="6"/>
  <c r="AQ3143" i="6"/>
  <c r="AS3143" i="6"/>
  <c r="AT3143" i="6"/>
  <c r="AO3144" i="6"/>
  <c r="AP3144" i="6"/>
  <c r="AQ3144" i="6"/>
  <c r="AS3144" i="6"/>
  <c r="AT3144" i="6"/>
  <c r="AO3145" i="6"/>
  <c r="AP3145" i="6"/>
  <c r="AQ3145" i="6"/>
  <c r="AS3145" i="6"/>
  <c r="AT3145" i="6"/>
  <c r="AO3146" i="6"/>
  <c r="AP3146" i="6"/>
  <c r="AQ3146" i="6"/>
  <c r="AS3146" i="6"/>
  <c r="AT3146" i="6"/>
  <c r="AO3147" i="6"/>
  <c r="AP3147" i="6"/>
  <c r="AQ3147" i="6"/>
  <c r="AS3147" i="6"/>
  <c r="AT3147" i="6"/>
  <c r="AO3148" i="6"/>
  <c r="AP3148" i="6"/>
  <c r="AQ3148" i="6"/>
  <c r="AS3148" i="6"/>
  <c r="AT3148" i="6"/>
  <c r="AO3149" i="6"/>
  <c r="AP3149" i="6"/>
  <c r="AQ3149" i="6"/>
  <c r="AS3149" i="6"/>
  <c r="AT3149" i="6"/>
  <c r="AO3150" i="6"/>
  <c r="AP3150" i="6"/>
  <c r="AQ3150" i="6"/>
  <c r="AS3150" i="6"/>
  <c r="AT3150" i="6"/>
  <c r="AO3151" i="6"/>
  <c r="AP3151" i="6"/>
  <c r="AQ3151" i="6"/>
  <c r="AS3151" i="6"/>
  <c r="AT3151" i="6"/>
  <c r="AO3152" i="6"/>
  <c r="AP3152" i="6"/>
  <c r="AQ3152" i="6"/>
  <c r="AS3152" i="6"/>
  <c r="AT3152" i="6"/>
  <c r="AO3153" i="6"/>
  <c r="AP3153" i="6"/>
  <c r="AQ3153" i="6"/>
  <c r="AS3153" i="6"/>
  <c r="AT3153" i="6"/>
  <c r="AO3154" i="6"/>
  <c r="AP3154" i="6"/>
  <c r="AQ3154" i="6"/>
  <c r="AS3154" i="6"/>
  <c r="AT3154" i="6"/>
  <c r="AO3155" i="6"/>
  <c r="AP3155" i="6"/>
  <c r="AQ3155" i="6"/>
  <c r="AS3155" i="6"/>
  <c r="AT3155" i="6"/>
  <c r="AO3156" i="6"/>
  <c r="AP3156" i="6"/>
  <c r="AQ3156" i="6"/>
  <c r="AS3156" i="6"/>
  <c r="AT3156" i="6"/>
  <c r="AO3157" i="6"/>
  <c r="AP3157" i="6"/>
  <c r="AQ3157" i="6"/>
  <c r="AS3157" i="6"/>
  <c r="AT3157" i="6"/>
  <c r="AO3158" i="6"/>
  <c r="AP3158" i="6"/>
  <c r="AQ3158" i="6"/>
  <c r="AS3158" i="6"/>
  <c r="AT3158" i="6"/>
  <c r="AO3159" i="6"/>
  <c r="AP3159" i="6"/>
  <c r="AQ3159" i="6"/>
  <c r="AS3159" i="6"/>
  <c r="AT3159" i="6"/>
  <c r="AO3160" i="6"/>
  <c r="AP3160" i="6"/>
  <c r="AQ3160" i="6"/>
  <c r="AS3160" i="6"/>
  <c r="AT3160" i="6"/>
  <c r="AO3161" i="6"/>
  <c r="AP3161" i="6"/>
  <c r="AQ3161" i="6"/>
  <c r="AS3161" i="6"/>
  <c r="AT3161" i="6"/>
  <c r="AO3162" i="6"/>
  <c r="AP3162" i="6"/>
  <c r="AQ3162" i="6"/>
  <c r="AS3162" i="6"/>
  <c r="AT3162" i="6"/>
  <c r="AO3163" i="6"/>
  <c r="AP3163" i="6"/>
  <c r="AQ3163" i="6"/>
  <c r="AS3163" i="6"/>
  <c r="AT3163" i="6"/>
  <c r="AO3164" i="6"/>
  <c r="AP3164" i="6"/>
  <c r="AQ3164" i="6"/>
  <c r="AS3164" i="6"/>
  <c r="AT3164" i="6"/>
  <c r="AO3165" i="6"/>
  <c r="AP3165" i="6"/>
  <c r="AQ3165" i="6"/>
  <c r="AS3165" i="6"/>
  <c r="AT3165" i="6"/>
  <c r="AO3166" i="6"/>
  <c r="AP3166" i="6"/>
  <c r="AQ3166" i="6"/>
  <c r="AS3166" i="6"/>
  <c r="AT3166" i="6"/>
  <c r="AO3167" i="6"/>
  <c r="AP3167" i="6"/>
  <c r="AQ3167" i="6"/>
  <c r="AS3167" i="6"/>
  <c r="AT3167" i="6"/>
  <c r="AO3168" i="6"/>
  <c r="AP3168" i="6"/>
  <c r="AQ3168" i="6"/>
  <c r="AS3168" i="6"/>
  <c r="AT3168" i="6"/>
  <c r="AO3169" i="6"/>
  <c r="AP3169" i="6"/>
  <c r="AQ3169" i="6"/>
  <c r="AS3169" i="6"/>
  <c r="AT3169" i="6"/>
  <c r="AO3170" i="6"/>
  <c r="AP3170" i="6"/>
  <c r="AQ3170" i="6"/>
  <c r="AS3170" i="6"/>
  <c r="AT3170" i="6"/>
  <c r="AO3171" i="6"/>
  <c r="AP3171" i="6"/>
  <c r="AQ3171" i="6"/>
  <c r="AS3171" i="6"/>
  <c r="AT3171" i="6"/>
  <c r="AO3172" i="6"/>
  <c r="AP3172" i="6"/>
  <c r="AQ3172" i="6"/>
  <c r="AS3172" i="6"/>
  <c r="AT3172" i="6"/>
  <c r="AO3173" i="6"/>
  <c r="AP3173" i="6"/>
  <c r="AQ3173" i="6"/>
  <c r="AS3173" i="6"/>
  <c r="AT3173" i="6"/>
  <c r="AO3174" i="6"/>
  <c r="AP3174" i="6"/>
  <c r="AQ3174" i="6"/>
  <c r="AS3174" i="6"/>
  <c r="AT3174" i="6"/>
  <c r="AO3175" i="6"/>
  <c r="AP3175" i="6"/>
  <c r="AQ3175" i="6"/>
  <c r="AS3175" i="6"/>
  <c r="AT3175" i="6"/>
  <c r="AO3176" i="6"/>
  <c r="AP3176" i="6"/>
  <c r="AQ3176" i="6"/>
  <c r="AS3176" i="6"/>
  <c r="AT3176" i="6"/>
  <c r="AO3177" i="6"/>
  <c r="AP3177" i="6"/>
  <c r="AQ3177" i="6"/>
  <c r="AS3177" i="6"/>
  <c r="AT3177" i="6"/>
  <c r="AO3178" i="6"/>
  <c r="AP3178" i="6"/>
  <c r="AQ3178" i="6"/>
  <c r="AS3178" i="6"/>
  <c r="AT3178" i="6"/>
  <c r="AO3179" i="6"/>
  <c r="AP3179" i="6"/>
  <c r="AQ3179" i="6"/>
  <c r="AS3179" i="6"/>
  <c r="AT3179" i="6"/>
  <c r="AO3180" i="6"/>
  <c r="AP3180" i="6"/>
  <c r="AQ3180" i="6"/>
  <c r="AS3180" i="6"/>
  <c r="AT3180" i="6"/>
  <c r="AO3181" i="6"/>
  <c r="AP3181" i="6"/>
  <c r="AQ3181" i="6"/>
  <c r="AS3181" i="6"/>
  <c r="AT3181" i="6"/>
  <c r="AO3182" i="6"/>
  <c r="AP3182" i="6"/>
  <c r="AQ3182" i="6"/>
  <c r="AS3182" i="6"/>
  <c r="AT3182" i="6"/>
  <c r="AO3183" i="6"/>
  <c r="AP3183" i="6"/>
  <c r="AQ3183" i="6"/>
  <c r="AS3183" i="6"/>
  <c r="AT3183" i="6"/>
  <c r="AO3184" i="6"/>
  <c r="AP3184" i="6"/>
  <c r="AQ3184" i="6"/>
  <c r="AS3184" i="6"/>
  <c r="AT3184" i="6"/>
  <c r="AO3185" i="6"/>
  <c r="AP3185" i="6"/>
  <c r="AQ3185" i="6"/>
  <c r="AS3185" i="6"/>
  <c r="AT3185" i="6"/>
  <c r="AO3186" i="6"/>
  <c r="AP3186" i="6"/>
  <c r="AQ3186" i="6"/>
  <c r="AS3186" i="6"/>
  <c r="AT3186" i="6"/>
  <c r="AO3187" i="6"/>
  <c r="AP3187" i="6"/>
  <c r="AQ3187" i="6"/>
  <c r="AS3187" i="6"/>
  <c r="AT3187" i="6"/>
  <c r="AO3188" i="6"/>
  <c r="AP3188" i="6"/>
  <c r="AQ3188" i="6"/>
  <c r="AS3188" i="6"/>
  <c r="AT3188" i="6"/>
  <c r="AO3189" i="6"/>
  <c r="AP3189" i="6"/>
  <c r="AQ3189" i="6"/>
  <c r="AS3189" i="6"/>
  <c r="AT3189" i="6"/>
  <c r="AO3190" i="6"/>
  <c r="AP3190" i="6"/>
  <c r="AQ3190" i="6"/>
  <c r="AS3190" i="6"/>
  <c r="AT3190" i="6"/>
  <c r="AO3191" i="6"/>
  <c r="AP3191" i="6"/>
  <c r="AQ3191" i="6"/>
  <c r="AS3191" i="6"/>
  <c r="AT3191" i="6"/>
  <c r="AO3192" i="6"/>
  <c r="AP3192" i="6"/>
  <c r="AQ3192" i="6"/>
  <c r="AS3192" i="6"/>
  <c r="AT3192" i="6"/>
  <c r="AO3193" i="6"/>
  <c r="AP3193" i="6"/>
  <c r="AQ3193" i="6"/>
  <c r="AS3193" i="6"/>
  <c r="AT3193" i="6"/>
  <c r="AO3194" i="6"/>
  <c r="AP3194" i="6"/>
  <c r="AQ3194" i="6"/>
  <c r="AS3194" i="6"/>
  <c r="AT3194" i="6"/>
  <c r="AO3195" i="6"/>
  <c r="AP3195" i="6"/>
  <c r="AQ3195" i="6"/>
  <c r="AS3195" i="6"/>
  <c r="AT3195" i="6"/>
  <c r="AO3196" i="6"/>
  <c r="AP3196" i="6"/>
  <c r="AQ3196" i="6"/>
  <c r="AS3196" i="6"/>
  <c r="AT3196" i="6"/>
  <c r="AO3197" i="6"/>
  <c r="AP3197" i="6"/>
  <c r="AQ3197" i="6"/>
  <c r="AS3197" i="6"/>
  <c r="AT3197" i="6"/>
  <c r="AO3198" i="6"/>
  <c r="AP3198" i="6"/>
  <c r="AQ3198" i="6"/>
  <c r="AS3198" i="6"/>
  <c r="AT3198" i="6"/>
  <c r="AO3199" i="6"/>
  <c r="AP3199" i="6"/>
  <c r="AQ3199" i="6"/>
  <c r="AS3199" i="6"/>
  <c r="AT3199" i="6"/>
  <c r="AO3200" i="6"/>
  <c r="AP3200" i="6"/>
  <c r="AQ3200" i="6"/>
  <c r="AS3200" i="6"/>
  <c r="AT3200" i="6"/>
  <c r="AO3201" i="6"/>
  <c r="AP3201" i="6"/>
  <c r="AQ3201" i="6"/>
  <c r="AS3201" i="6"/>
  <c r="AT3201" i="6"/>
  <c r="AO3202" i="6"/>
  <c r="AP3202" i="6"/>
  <c r="AQ3202" i="6"/>
  <c r="AS3202" i="6"/>
  <c r="AT3202" i="6"/>
  <c r="AO3203" i="6"/>
  <c r="AP3203" i="6"/>
  <c r="AQ3203" i="6"/>
  <c r="AS3203" i="6"/>
  <c r="AT3203" i="6"/>
  <c r="AO3204" i="6"/>
  <c r="AP3204" i="6"/>
  <c r="AQ3204" i="6"/>
  <c r="AS3204" i="6"/>
  <c r="AT3204" i="6"/>
  <c r="AO3205" i="6"/>
  <c r="AP3205" i="6"/>
  <c r="AQ3205" i="6"/>
  <c r="AS3205" i="6"/>
  <c r="AT3205" i="6"/>
  <c r="AO3206" i="6"/>
  <c r="AP3206" i="6"/>
  <c r="AQ3206" i="6"/>
  <c r="AS3206" i="6"/>
  <c r="AT3206" i="6"/>
  <c r="AO3207" i="6"/>
  <c r="AP3207" i="6"/>
  <c r="AQ3207" i="6"/>
  <c r="AS3207" i="6"/>
  <c r="AT3207" i="6"/>
  <c r="AO3208" i="6"/>
  <c r="AP3208" i="6"/>
  <c r="AQ3208" i="6"/>
  <c r="AS3208" i="6"/>
  <c r="AT3208" i="6"/>
  <c r="AO3209" i="6"/>
  <c r="AP3209" i="6"/>
  <c r="AQ3209" i="6"/>
  <c r="AS3209" i="6"/>
  <c r="AT3209" i="6"/>
  <c r="AO3210" i="6"/>
  <c r="AP3210" i="6"/>
  <c r="AQ3210" i="6"/>
  <c r="AS3210" i="6"/>
  <c r="AT3210" i="6"/>
  <c r="AO3211" i="6"/>
  <c r="AP3211" i="6"/>
  <c r="AQ3211" i="6"/>
  <c r="AS3211" i="6"/>
  <c r="AT3211" i="6"/>
  <c r="AO3212" i="6"/>
  <c r="AP3212" i="6"/>
  <c r="AQ3212" i="6"/>
  <c r="AS3212" i="6"/>
  <c r="AT3212" i="6"/>
  <c r="AO3213" i="6"/>
  <c r="AP3213" i="6"/>
  <c r="AQ3213" i="6"/>
  <c r="AS3213" i="6"/>
  <c r="AT3213" i="6"/>
  <c r="AO3214" i="6"/>
  <c r="AP3214" i="6"/>
  <c r="AQ3214" i="6"/>
  <c r="AS3214" i="6"/>
  <c r="AT3214" i="6"/>
  <c r="AO3215" i="6"/>
  <c r="AP3215" i="6"/>
  <c r="AQ3215" i="6"/>
  <c r="AS3215" i="6"/>
  <c r="AT3215" i="6"/>
  <c r="AO3216" i="6"/>
  <c r="AP3216" i="6"/>
  <c r="AQ3216" i="6"/>
  <c r="AS3216" i="6"/>
  <c r="AT3216" i="6"/>
  <c r="AO3217" i="6"/>
  <c r="AP3217" i="6"/>
  <c r="AQ3217" i="6"/>
  <c r="AS3217" i="6"/>
  <c r="AT3217" i="6"/>
  <c r="AO3218" i="6"/>
  <c r="AP3218" i="6"/>
  <c r="AQ3218" i="6"/>
  <c r="AS3218" i="6"/>
  <c r="AT3218" i="6"/>
  <c r="AO3219" i="6"/>
  <c r="AP3219" i="6"/>
  <c r="AQ3219" i="6"/>
  <c r="AS3219" i="6"/>
  <c r="AT3219" i="6"/>
  <c r="AO3220" i="6"/>
  <c r="AP3220" i="6"/>
  <c r="AQ3220" i="6"/>
  <c r="AS3220" i="6"/>
  <c r="AT3220" i="6"/>
  <c r="AO3221" i="6"/>
  <c r="AP3221" i="6"/>
  <c r="AQ3221" i="6"/>
  <c r="AS3221" i="6"/>
  <c r="AT3221" i="6"/>
  <c r="AO3222" i="6"/>
  <c r="AP3222" i="6"/>
  <c r="AQ3222" i="6"/>
  <c r="AS3222" i="6"/>
  <c r="AT3222" i="6"/>
  <c r="AO3223" i="6"/>
  <c r="AP3223" i="6"/>
  <c r="AQ3223" i="6"/>
  <c r="AS3223" i="6"/>
  <c r="AT3223" i="6"/>
  <c r="AO3224" i="6"/>
  <c r="AP3224" i="6"/>
  <c r="AQ3224" i="6"/>
  <c r="AS3224" i="6"/>
  <c r="AT3224" i="6"/>
  <c r="AO3225" i="6"/>
  <c r="AP3225" i="6"/>
  <c r="AQ3225" i="6"/>
  <c r="AS3225" i="6"/>
  <c r="AT3225" i="6"/>
  <c r="AO3226" i="6"/>
  <c r="AP3226" i="6"/>
  <c r="AQ3226" i="6"/>
  <c r="AS3226" i="6"/>
  <c r="AT3226" i="6"/>
  <c r="AO3227" i="6"/>
  <c r="AP3227" i="6"/>
  <c r="AQ3227" i="6"/>
  <c r="AS3227" i="6"/>
  <c r="AT3227" i="6"/>
  <c r="AO3228" i="6"/>
  <c r="AP3228" i="6"/>
  <c r="AQ3228" i="6"/>
  <c r="AS3228" i="6"/>
  <c r="AT3228" i="6"/>
  <c r="AO3229" i="6"/>
  <c r="AP3229" i="6"/>
  <c r="AQ3229" i="6"/>
  <c r="AS3229" i="6"/>
  <c r="AT3229" i="6"/>
  <c r="AO3230" i="6"/>
  <c r="AP3230" i="6"/>
  <c r="AQ3230" i="6"/>
  <c r="AS3230" i="6"/>
  <c r="AT3230" i="6"/>
  <c r="AO3231" i="6"/>
  <c r="AP3231" i="6"/>
  <c r="AQ3231" i="6"/>
  <c r="AS3231" i="6"/>
  <c r="AT3231" i="6"/>
  <c r="AO3232" i="6"/>
  <c r="AP3232" i="6"/>
  <c r="AQ3232" i="6"/>
  <c r="AS3232" i="6"/>
  <c r="AT3232" i="6"/>
  <c r="AO3233" i="6"/>
  <c r="AP3233" i="6"/>
  <c r="AQ3233" i="6"/>
  <c r="AS3233" i="6"/>
  <c r="AT3233" i="6"/>
  <c r="AO3234" i="6"/>
  <c r="AP3234" i="6"/>
  <c r="AQ3234" i="6"/>
  <c r="AS3234" i="6"/>
  <c r="AT3234" i="6"/>
  <c r="AO3235" i="6"/>
  <c r="AP3235" i="6"/>
  <c r="AQ3235" i="6"/>
  <c r="AS3235" i="6"/>
  <c r="AT3235" i="6"/>
  <c r="AO3236" i="6"/>
  <c r="AP3236" i="6"/>
  <c r="AQ3236" i="6"/>
  <c r="AS3236" i="6"/>
  <c r="AT3236" i="6"/>
  <c r="AO3237" i="6"/>
  <c r="AP3237" i="6"/>
  <c r="AQ3237" i="6"/>
  <c r="AS3237" i="6"/>
  <c r="AT3237" i="6"/>
  <c r="AO3238" i="6"/>
  <c r="AP3238" i="6"/>
  <c r="AQ3238" i="6"/>
  <c r="AS3238" i="6"/>
  <c r="AT3238" i="6"/>
  <c r="AO3239" i="6"/>
  <c r="AP3239" i="6"/>
  <c r="AQ3239" i="6"/>
  <c r="AS3239" i="6"/>
  <c r="AT3239" i="6"/>
  <c r="AO3240" i="6"/>
  <c r="AP3240" i="6"/>
  <c r="AQ3240" i="6"/>
  <c r="AS3240" i="6"/>
  <c r="AT3240" i="6"/>
  <c r="AO3241" i="6"/>
  <c r="AP3241" i="6"/>
  <c r="AQ3241" i="6"/>
  <c r="AS3241" i="6"/>
  <c r="AT3241" i="6"/>
  <c r="AO3242" i="6"/>
  <c r="AP3242" i="6"/>
  <c r="AQ3242" i="6"/>
  <c r="AS3242" i="6"/>
  <c r="AT3242" i="6"/>
  <c r="AO3243" i="6"/>
  <c r="AP3243" i="6"/>
  <c r="AQ3243" i="6"/>
  <c r="AS3243" i="6"/>
  <c r="AT3243" i="6"/>
  <c r="AO3244" i="6"/>
  <c r="AP3244" i="6"/>
  <c r="AQ3244" i="6"/>
  <c r="AS3244" i="6"/>
  <c r="AT3244" i="6"/>
  <c r="AO3245" i="6"/>
  <c r="AP3245" i="6"/>
  <c r="AQ3245" i="6"/>
  <c r="AS3245" i="6"/>
  <c r="AT3245" i="6"/>
  <c r="AO3246" i="6"/>
  <c r="AP3246" i="6"/>
  <c r="AQ3246" i="6"/>
  <c r="AS3246" i="6"/>
  <c r="AT3246" i="6"/>
  <c r="AO3247" i="6"/>
  <c r="AP3247" i="6"/>
  <c r="AQ3247" i="6"/>
  <c r="AS3247" i="6"/>
  <c r="AT3247" i="6"/>
  <c r="AO3248" i="6"/>
  <c r="AP3248" i="6"/>
  <c r="AQ3248" i="6"/>
  <c r="AS3248" i="6"/>
  <c r="AT3248" i="6"/>
  <c r="AO3249" i="6"/>
  <c r="AP3249" i="6"/>
  <c r="AQ3249" i="6"/>
  <c r="AS3249" i="6"/>
  <c r="AT3249" i="6"/>
  <c r="AO3250" i="6"/>
  <c r="AP3250" i="6"/>
  <c r="AQ3250" i="6"/>
  <c r="AS3250" i="6"/>
  <c r="AT3250" i="6"/>
  <c r="AO3251" i="6"/>
  <c r="AP3251" i="6"/>
  <c r="AQ3251" i="6"/>
  <c r="AS3251" i="6"/>
  <c r="AT3251" i="6"/>
  <c r="AO3252" i="6"/>
  <c r="AP3252" i="6"/>
  <c r="AQ3252" i="6"/>
  <c r="AS3252" i="6"/>
  <c r="AT3252" i="6"/>
  <c r="AO3253" i="6"/>
  <c r="AP3253" i="6"/>
  <c r="AQ3253" i="6"/>
  <c r="AS3253" i="6"/>
  <c r="AT3253" i="6"/>
  <c r="AO3254" i="6"/>
  <c r="AP3254" i="6"/>
  <c r="AQ3254" i="6"/>
  <c r="AS3254" i="6"/>
  <c r="AT3254" i="6"/>
  <c r="AO3255" i="6"/>
  <c r="AP3255" i="6"/>
  <c r="AQ3255" i="6"/>
  <c r="AS3255" i="6"/>
  <c r="AT3255" i="6"/>
  <c r="AO3256" i="6"/>
  <c r="AP3256" i="6"/>
  <c r="AQ3256" i="6"/>
  <c r="AS3256" i="6"/>
  <c r="AT3256" i="6"/>
  <c r="AO3257" i="6"/>
  <c r="AP3257" i="6"/>
  <c r="AQ3257" i="6"/>
  <c r="AS3257" i="6"/>
  <c r="AT3257" i="6"/>
  <c r="AO3258" i="6"/>
  <c r="AP3258" i="6"/>
  <c r="AQ3258" i="6"/>
  <c r="AS3258" i="6"/>
  <c r="AT3258" i="6"/>
  <c r="AO3259" i="6"/>
  <c r="AP3259" i="6"/>
  <c r="AQ3259" i="6"/>
  <c r="AS3259" i="6"/>
  <c r="AT3259" i="6"/>
  <c r="AO3260" i="6"/>
  <c r="AP3260" i="6"/>
  <c r="AQ3260" i="6"/>
  <c r="AS3260" i="6"/>
  <c r="AT3260" i="6"/>
  <c r="AO3261" i="6"/>
  <c r="AP3261" i="6"/>
  <c r="AQ3261" i="6"/>
  <c r="AS3261" i="6"/>
  <c r="AT3261" i="6"/>
  <c r="AO3262" i="6"/>
  <c r="AP3262" i="6"/>
  <c r="AQ3262" i="6"/>
  <c r="AS3262" i="6"/>
  <c r="AT3262" i="6"/>
  <c r="AO3263" i="6"/>
  <c r="AP3263" i="6"/>
  <c r="AQ3263" i="6"/>
  <c r="AS3263" i="6"/>
  <c r="AT3263" i="6"/>
  <c r="AO3264" i="6"/>
  <c r="AP3264" i="6"/>
  <c r="AQ3264" i="6"/>
  <c r="AS3264" i="6"/>
  <c r="AT3264" i="6"/>
  <c r="AO3265" i="6"/>
  <c r="AP3265" i="6"/>
  <c r="AQ3265" i="6"/>
  <c r="AS3265" i="6"/>
  <c r="AT3265" i="6"/>
  <c r="AO3266" i="6"/>
  <c r="AP3266" i="6"/>
  <c r="AQ3266" i="6"/>
  <c r="AS3266" i="6"/>
  <c r="AT3266" i="6"/>
  <c r="AO3267" i="6"/>
  <c r="AP3267" i="6"/>
  <c r="AQ3267" i="6"/>
  <c r="AS3267" i="6"/>
  <c r="AT3267" i="6"/>
  <c r="AO3268" i="6"/>
  <c r="AP3268" i="6"/>
  <c r="AQ3268" i="6"/>
  <c r="AS3268" i="6"/>
  <c r="AT3268" i="6"/>
  <c r="AO3269" i="6"/>
  <c r="AP3269" i="6"/>
  <c r="AQ3269" i="6"/>
  <c r="AS3269" i="6"/>
  <c r="AT3269" i="6"/>
  <c r="AO3270" i="6"/>
  <c r="AP3270" i="6"/>
  <c r="AQ3270" i="6"/>
  <c r="AS3270" i="6"/>
  <c r="AT3270" i="6"/>
  <c r="AO3271" i="6"/>
  <c r="AP3271" i="6"/>
  <c r="AQ3271" i="6"/>
  <c r="AS3271" i="6"/>
  <c r="AT3271" i="6"/>
  <c r="AO3272" i="6"/>
  <c r="AP3272" i="6"/>
  <c r="AQ3272" i="6"/>
  <c r="AS3272" i="6"/>
  <c r="AT3272" i="6"/>
  <c r="AO3273" i="6"/>
  <c r="AP3273" i="6"/>
  <c r="AQ3273" i="6"/>
  <c r="AS3273" i="6"/>
  <c r="AT3273" i="6"/>
  <c r="AO3274" i="6"/>
  <c r="AP3274" i="6"/>
  <c r="AQ3274" i="6"/>
  <c r="AS3274" i="6"/>
  <c r="AT3274" i="6"/>
  <c r="AO3275" i="6"/>
  <c r="AP3275" i="6"/>
  <c r="AQ3275" i="6"/>
  <c r="AS3275" i="6"/>
  <c r="AT3275" i="6"/>
  <c r="AO3276" i="6"/>
  <c r="AP3276" i="6"/>
  <c r="AQ3276" i="6"/>
  <c r="AS3276" i="6"/>
  <c r="AT3276" i="6"/>
  <c r="AO3277" i="6"/>
  <c r="AP3277" i="6"/>
  <c r="AQ3277" i="6"/>
  <c r="AS3277" i="6"/>
  <c r="AT3277" i="6"/>
  <c r="AO3278" i="6"/>
  <c r="AP3278" i="6"/>
  <c r="AQ3278" i="6"/>
  <c r="AS3278" i="6"/>
  <c r="AT3278" i="6"/>
  <c r="AO3279" i="6"/>
  <c r="AP3279" i="6"/>
  <c r="AQ3279" i="6"/>
  <c r="AS3279" i="6"/>
  <c r="AT3279" i="6"/>
  <c r="AO3280" i="6"/>
  <c r="AP3280" i="6"/>
  <c r="AQ3280" i="6"/>
  <c r="AS3280" i="6"/>
  <c r="AT3280" i="6"/>
  <c r="AO3281" i="6"/>
  <c r="AP3281" i="6"/>
  <c r="AQ3281" i="6"/>
  <c r="AS3281" i="6"/>
  <c r="AT3281" i="6"/>
  <c r="AO3282" i="6"/>
  <c r="AP3282" i="6"/>
  <c r="AQ3282" i="6"/>
  <c r="AS3282" i="6"/>
  <c r="AT3282" i="6"/>
  <c r="AO3283" i="6"/>
  <c r="AP3283" i="6"/>
  <c r="AQ3283" i="6"/>
  <c r="AS3283" i="6"/>
  <c r="AT3283" i="6"/>
  <c r="AO3284" i="6"/>
  <c r="AP3284" i="6"/>
  <c r="AQ3284" i="6"/>
  <c r="AS3284" i="6"/>
  <c r="AT3284" i="6"/>
  <c r="AO3285" i="6"/>
  <c r="AP3285" i="6"/>
  <c r="AQ3285" i="6"/>
  <c r="AS3285" i="6"/>
  <c r="AT3285" i="6"/>
  <c r="AO3286" i="6"/>
  <c r="AP3286" i="6"/>
  <c r="AQ3286" i="6"/>
  <c r="AS3286" i="6"/>
  <c r="AT3286" i="6"/>
  <c r="AO3287" i="6"/>
  <c r="AP3287" i="6"/>
  <c r="AQ3287" i="6"/>
  <c r="AS3287" i="6"/>
  <c r="AT3287" i="6"/>
  <c r="AO3288" i="6"/>
  <c r="AP3288" i="6"/>
  <c r="AQ3288" i="6"/>
  <c r="AS3288" i="6"/>
  <c r="AT3288" i="6"/>
  <c r="AO3289" i="6"/>
  <c r="AP3289" i="6"/>
  <c r="AQ3289" i="6"/>
  <c r="AS3289" i="6"/>
  <c r="AT3289" i="6"/>
  <c r="AO3290" i="6"/>
  <c r="AP3290" i="6"/>
  <c r="AQ3290" i="6"/>
  <c r="AS3290" i="6"/>
  <c r="AT3290" i="6"/>
  <c r="AO3291" i="6"/>
  <c r="AP3291" i="6"/>
  <c r="AQ3291" i="6"/>
  <c r="AS3291" i="6"/>
  <c r="AT3291" i="6"/>
  <c r="AO3292" i="6"/>
  <c r="AP3292" i="6"/>
  <c r="AQ3292" i="6"/>
  <c r="AS3292" i="6"/>
  <c r="AT3292" i="6"/>
  <c r="AO3293" i="6"/>
  <c r="AP3293" i="6"/>
  <c r="AQ3293" i="6"/>
  <c r="AS3293" i="6"/>
  <c r="AT3293" i="6"/>
  <c r="AO3294" i="6"/>
  <c r="AP3294" i="6"/>
  <c r="AQ3294" i="6"/>
  <c r="AS3294" i="6"/>
  <c r="AT3294" i="6"/>
  <c r="AO3295" i="6"/>
  <c r="AP3295" i="6"/>
  <c r="AQ3295" i="6"/>
  <c r="AS3295" i="6"/>
  <c r="AT3295" i="6"/>
  <c r="AO3296" i="6"/>
  <c r="AP3296" i="6"/>
  <c r="AQ3296" i="6"/>
  <c r="AS3296" i="6"/>
  <c r="AT3296" i="6"/>
  <c r="AO3297" i="6"/>
  <c r="AP3297" i="6"/>
  <c r="AQ3297" i="6"/>
  <c r="AS3297" i="6"/>
  <c r="AT3297" i="6"/>
  <c r="AO3298" i="6"/>
  <c r="AP3298" i="6"/>
  <c r="AQ3298" i="6"/>
  <c r="AS3298" i="6"/>
  <c r="AT3298" i="6"/>
  <c r="AO3299" i="6"/>
  <c r="AP3299" i="6"/>
  <c r="AQ3299" i="6"/>
  <c r="AS3299" i="6"/>
  <c r="AT3299" i="6"/>
  <c r="AO3300" i="6"/>
  <c r="AP3300" i="6"/>
  <c r="AQ3300" i="6"/>
  <c r="AS3300" i="6"/>
  <c r="AT3300" i="6"/>
  <c r="AO3301" i="6"/>
  <c r="AP3301" i="6"/>
  <c r="AQ3301" i="6"/>
  <c r="AS3301" i="6"/>
  <c r="AT3301" i="6"/>
  <c r="AO3302" i="6"/>
  <c r="AP3302" i="6"/>
  <c r="AQ3302" i="6"/>
  <c r="AS3302" i="6"/>
  <c r="AT3302" i="6"/>
  <c r="AO3303" i="6"/>
  <c r="AP3303" i="6"/>
  <c r="AQ3303" i="6"/>
  <c r="AS3303" i="6"/>
  <c r="AT3303" i="6"/>
  <c r="AO3304" i="6"/>
  <c r="AP3304" i="6"/>
  <c r="AQ3304" i="6"/>
  <c r="AS3304" i="6"/>
  <c r="AT3304" i="6"/>
  <c r="AO3305" i="6"/>
  <c r="AP3305" i="6"/>
  <c r="AQ3305" i="6"/>
  <c r="AS3305" i="6"/>
  <c r="AT3305" i="6"/>
  <c r="AO3306" i="6"/>
  <c r="AP3306" i="6"/>
  <c r="AQ3306" i="6"/>
  <c r="AS3306" i="6"/>
  <c r="AT3306" i="6"/>
  <c r="AO3307" i="6"/>
  <c r="AP3307" i="6"/>
  <c r="AQ3307" i="6"/>
  <c r="AS3307" i="6"/>
  <c r="AT3307" i="6"/>
  <c r="AO3308" i="6"/>
  <c r="AP3308" i="6"/>
  <c r="AQ3308" i="6"/>
  <c r="AS3308" i="6"/>
  <c r="AT3308" i="6"/>
  <c r="AO3309" i="6"/>
  <c r="AP3309" i="6"/>
  <c r="AQ3309" i="6"/>
  <c r="AS3309" i="6"/>
  <c r="AT3309" i="6"/>
  <c r="AO3310" i="6"/>
  <c r="AP3310" i="6"/>
  <c r="AQ3310" i="6"/>
  <c r="AS3310" i="6"/>
  <c r="AT3310" i="6"/>
  <c r="AO3311" i="6"/>
  <c r="AP3311" i="6"/>
  <c r="AQ3311" i="6"/>
  <c r="AS3311" i="6"/>
  <c r="AT3311" i="6"/>
  <c r="AO3312" i="6"/>
  <c r="AP3312" i="6"/>
  <c r="AQ3312" i="6"/>
  <c r="AS3312" i="6"/>
  <c r="AT3312" i="6"/>
  <c r="AO3313" i="6"/>
  <c r="AP3313" i="6"/>
  <c r="AQ3313" i="6"/>
  <c r="AS3313" i="6"/>
  <c r="AT3313" i="6"/>
  <c r="AO3314" i="6"/>
  <c r="AP3314" i="6"/>
  <c r="AQ3314" i="6"/>
  <c r="AS3314" i="6"/>
  <c r="AT3314" i="6"/>
  <c r="AO3315" i="6"/>
  <c r="AP3315" i="6"/>
  <c r="AQ3315" i="6"/>
  <c r="AS3315" i="6"/>
  <c r="AT3315" i="6"/>
  <c r="AO3316" i="6"/>
  <c r="AP3316" i="6"/>
  <c r="AQ3316" i="6"/>
  <c r="AS3316" i="6"/>
  <c r="AT3316" i="6"/>
  <c r="AO3317" i="6"/>
  <c r="AP3317" i="6"/>
  <c r="AQ3317" i="6"/>
  <c r="AS3317" i="6"/>
  <c r="AT3317" i="6"/>
  <c r="AO3318" i="6"/>
  <c r="AP3318" i="6"/>
  <c r="AQ3318" i="6"/>
  <c r="AS3318" i="6"/>
  <c r="AT3318" i="6"/>
  <c r="AO3319" i="6"/>
  <c r="AP3319" i="6"/>
  <c r="AQ3319" i="6"/>
  <c r="AS3319" i="6"/>
  <c r="AT3319" i="6"/>
  <c r="AO3320" i="6"/>
  <c r="AP3320" i="6"/>
  <c r="AQ3320" i="6"/>
  <c r="AS3320" i="6"/>
  <c r="AT3320" i="6"/>
  <c r="AO3321" i="6"/>
  <c r="AP3321" i="6"/>
  <c r="AQ3321" i="6"/>
  <c r="AS3321" i="6"/>
  <c r="AT3321" i="6"/>
  <c r="AO3322" i="6"/>
  <c r="AP3322" i="6"/>
  <c r="AQ3322" i="6"/>
  <c r="AS3322" i="6"/>
  <c r="AT3322" i="6"/>
  <c r="AO3323" i="6"/>
  <c r="AP3323" i="6"/>
  <c r="AQ3323" i="6"/>
  <c r="AS3323" i="6"/>
  <c r="AT3323" i="6"/>
  <c r="AO3324" i="6"/>
  <c r="AP3324" i="6"/>
  <c r="AQ3324" i="6"/>
  <c r="AS3324" i="6"/>
  <c r="AT3324" i="6"/>
  <c r="AO3325" i="6"/>
  <c r="AP3325" i="6"/>
  <c r="AQ3325" i="6"/>
  <c r="AS3325" i="6"/>
  <c r="AT3325" i="6"/>
  <c r="AO3326" i="6"/>
  <c r="AP3326" i="6"/>
  <c r="AQ3326" i="6"/>
  <c r="AS3326" i="6"/>
  <c r="AT3326" i="6"/>
  <c r="AO3327" i="6"/>
  <c r="AP3327" i="6"/>
  <c r="AQ3327" i="6"/>
  <c r="AS3327" i="6"/>
  <c r="AT3327" i="6"/>
  <c r="AO3328" i="6"/>
  <c r="AP3328" i="6"/>
  <c r="AQ3328" i="6"/>
  <c r="AS3328" i="6"/>
  <c r="AT3328" i="6"/>
  <c r="AO3329" i="6"/>
  <c r="AP3329" i="6"/>
  <c r="AQ3329" i="6"/>
  <c r="AS3329" i="6"/>
  <c r="AT3329" i="6"/>
  <c r="AO3330" i="6"/>
  <c r="AP3330" i="6"/>
  <c r="AQ3330" i="6"/>
  <c r="AS3330" i="6"/>
  <c r="AT3330" i="6"/>
  <c r="AO3331" i="6"/>
  <c r="AP3331" i="6"/>
  <c r="AQ3331" i="6"/>
  <c r="AS3331" i="6"/>
  <c r="AT3331" i="6"/>
  <c r="AO3332" i="6"/>
  <c r="AP3332" i="6"/>
  <c r="AQ3332" i="6"/>
  <c r="AS3332" i="6"/>
  <c r="AT3332" i="6"/>
  <c r="AO3333" i="6"/>
  <c r="AP3333" i="6"/>
  <c r="AQ3333" i="6"/>
  <c r="AS3333" i="6"/>
  <c r="AT3333" i="6"/>
  <c r="AO3334" i="6"/>
  <c r="AP3334" i="6"/>
  <c r="AQ3334" i="6"/>
  <c r="AS3334" i="6"/>
  <c r="AT3334" i="6"/>
  <c r="AO3335" i="6"/>
  <c r="AP3335" i="6"/>
  <c r="AQ3335" i="6"/>
  <c r="AS3335" i="6"/>
  <c r="AT3335" i="6"/>
  <c r="AO3336" i="6"/>
  <c r="AP3336" i="6"/>
  <c r="AQ3336" i="6"/>
  <c r="AS3336" i="6"/>
  <c r="AT3336" i="6"/>
  <c r="AO3337" i="6"/>
  <c r="AP3337" i="6"/>
  <c r="AQ3337" i="6"/>
  <c r="AS3337" i="6"/>
  <c r="AT3337" i="6"/>
  <c r="AO3338" i="6"/>
  <c r="AP3338" i="6"/>
  <c r="AQ3338" i="6"/>
  <c r="AS3338" i="6"/>
  <c r="AT3338" i="6"/>
  <c r="AO3339" i="6"/>
  <c r="AP3339" i="6"/>
  <c r="AQ3339" i="6"/>
  <c r="AS3339" i="6"/>
  <c r="AT3339" i="6"/>
  <c r="AO3340" i="6"/>
  <c r="AP3340" i="6"/>
  <c r="AQ3340" i="6"/>
  <c r="AS3340" i="6"/>
  <c r="AT3340" i="6"/>
  <c r="AO3341" i="6"/>
  <c r="AP3341" i="6"/>
  <c r="AQ3341" i="6"/>
  <c r="AS3341" i="6"/>
  <c r="AT3341" i="6"/>
  <c r="AO3342" i="6"/>
  <c r="AP3342" i="6"/>
  <c r="AQ3342" i="6"/>
  <c r="AS3342" i="6"/>
  <c r="AT3342" i="6"/>
  <c r="AO3343" i="6"/>
  <c r="AP3343" i="6"/>
  <c r="AQ3343" i="6"/>
  <c r="AS3343" i="6"/>
  <c r="AT3343" i="6"/>
  <c r="AO3344" i="6"/>
  <c r="AP3344" i="6"/>
  <c r="AQ3344" i="6"/>
  <c r="AS3344" i="6"/>
  <c r="AT3344" i="6"/>
  <c r="AO3345" i="6"/>
  <c r="AP3345" i="6"/>
  <c r="AQ3345" i="6"/>
  <c r="AS3345" i="6"/>
  <c r="AT3345" i="6"/>
  <c r="AO3346" i="6"/>
  <c r="AP3346" i="6"/>
  <c r="AQ3346" i="6"/>
  <c r="AS3346" i="6"/>
  <c r="AT3346" i="6"/>
  <c r="AO3347" i="6"/>
  <c r="AP3347" i="6"/>
  <c r="AQ3347" i="6"/>
  <c r="AS3347" i="6"/>
  <c r="AT3347" i="6"/>
  <c r="AO3348" i="6"/>
  <c r="AP3348" i="6"/>
  <c r="AQ3348" i="6"/>
  <c r="AS3348" i="6"/>
  <c r="AT3348" i="6"/>
  <c r="AO3349" i="6"/>
  <c r="AP3349" i="6"/>
  <c r="AQ3349" i="6"/>
  <c r="AS3349" i="6"/>
  <c r="AT3349" i="6"/>
  <c r="AO3350" i="6"/>
  <c r="AP3350" i="6"/>
  <c r="AQ3350" i="6"/>
  <c r="AS3350" i="6"/>
  <c r="AT3350" i="6"/>
  <c r="AO3351" i="6"/>
  <c r="AP3351" i="6"/>
  <c r="AQ3351" i="6"/>
  <c r="AS3351" i="6"/>
  <c r="AT3351" i="6"/>
  <c r="AO3352" i="6"/>
  <c r="AP3352" i="6"/>
  <c r="AQ3352" i="6"/>
  <c r="AS3352" i="6"/>
  <c r="AT3352" i="6"/>
  <c r="AO3353" i="6"/>
  <c r="AP3353" i="6"/>
  <c r="AQ3353" i="6"/>
  <c r="AS3353" i="6"/>
  <c r="AT3353" i="6"/>
  <c r="AO3354" i="6"/>
  <c r="AP3354" i="6"/>
  <c r="AQ3354" i="6"/>
  <c r="AS3354" i="6"/>
  <c r="AT3354" i="6"/>
  <c r="AO3355" i="6"/>
  <c r="AP3355" i="6"/>
  <c r="AQ3355" i="6"/>
  <c r="AS3355" i="6"/>
  <c r="AT3355" i="6"/>
  <c r="B16" i="17"/>
  <c r="C16" i="17"/>
  <c r="D16" i="17"/>
  <c r="E16" i="17"/>
  <c r="F16" i="17"/>
  <c r="G16" i="17"/>
  <c r="B32" i="17"/>
  <c r="C32" i="17"/>
  <c r="D32" i="17"/>
  <c r="E32" i="17"/>
  <c r="F32" i="17"/>
  <c r="G32" i="17"/>
  <c r="B45" i="17"/>
  <c r="C45" i="17"/>
  <c r="D45" i="17"/>
  <c r="E45" i="17"/>
  <c r="F45" i="17"/>
  <c r="G45" i="17"/>
  <c r="B64" i="17"/>
  <c r="C64" i="17"/>
  <c r="D64" i="17"/>
  <c r="E64" i="17"/>
  <c r="F64" i="17"/>
  <c r="G64" i="17"/>
  <c r="B75" i="17"/>
  <c r="C75" i="17"/>
  <c r="D75" i="17"/>
  <c r="E75" i="17"/>
  <c r="F75" i="17"/>
  <c r="G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AP7" i="15"/>
  <c r="AQ7" i="15"/>
  <c r="AR7" i="15"/>
  <c r="AS7" i="15"/>
  <c r="AT7" i="15"/>
  <c r="AU7" i="15"/>
  <c r="AP8" i="15"/>
  <c r="AQ8" i="15"/>
  <c r="AR8" i="15"/>
  <c r="AS8" i="15"/>
  <c r="AT8" i="15"/>
  <c r="AU8" i="15"/>
  <c r="AP9" i="15"/>
  <c r="AQ9" i="15"/>
  <c r="AR9" i="15"/>
  <c r="AS9" i="15"/>
  <c r="AT9" i="15"/>
  <c r="AU9" i="15"/>
  <c r="AP10" i="15"/>
  <c r="AQ10" i="15"/>
  <c r="AR10" i="15"/>
  <c r="AS10" i="15"/>
  <c r="AT10" i="15"/>
  <c r="AU10" i="15"/>
  <c r="AP11" i="15"/>
  <c r="AQ11" i="15"/>
  <c r="AR11" i="15"/>
  <c r="AS11" i="15"/>
  <c r="AT11" i="15"/>
  <c r="AU11" i="15"/>
  <c r="AP12" i="15"/>
  <c r="AQ12" i="15"/>
  <c r="AR12" i="15"/>
  <c r="AS12" i="15"/>
  <c r="AT12" i="15"/>
  <c r="AU12" i="15"/>
  <c r="AP13" i="15"/>
  <c r="AQ13" i="15"/>
  <c r="AR13" i="15"/>
  <c r="AS13" i="15"/>
  <c r="AT13" i="15"/>
  <c r="AU13" i="15"/>
  <c r="V14" i="15"/>
  <c r="AP14" i="15"/>
  <c r="AQ14" i="15"/>
  <c r="AR14" i="15"/>
  <c r="AS14" i="15"/>
  <c r="AT14" i="15"/>
  <c r="AU14" i="15"/>
  <c r="V15" i="15"/>
  <c r="C17" i="15"/>
  <c r="K17" i="15"/>
  <c r="M17" i="15"/>
  <c r="AP17" i="15"/>
  <c r="AQ17" i="15"/>
  <c r="AR17" i="15"/>
  <c r="AS17" i="15"/>
  <c r="AT17" i="15"/>
  <c r="AU17" i="15"/>
  <c r="AP18" i="15"/>
  <c r="AQ18" i="15"/>
  <c r="AR18" i="15"/>
  <c r="AS18" i="15"/>
  <c r="AT18" i="15"/>
  <c r="AU18" i="15"/>
  <c r="AP19" i="15"/>
  <c r="AQ19" i="15"/>
  <c r="AR19" i="15"/>
  <c r="AS19" i="15"/>
  <c r="AT19" i="15"/>
  <c r="AU19" i="15"/>
  <c r="AP20" i="15"/>
  <c r="AQ20" i="15"/>
  <c r="AR20" i="15"/>
  <c r="AS20" i="15"/>
  <c r="AT20" i="15"/>
  <c r="AU20" i="15"/>
  <c r="AP21" i="15"/>
  <c r="AQ21" i="15"/>
  <c r="AR21" i="15"/>
  <c r="AS21" i="15"/>
  <c r="AT21" i="15"/>
  <c r="AU21" i="15"/>
  <c r="C22" i="15"/>
  <c r="K22" i="15"/>
  <c r="M22" i="15"/>
  <c r="AP22" i="15"/>
  <c r="AQ22" i="15"/>
  <c r="AR22" i="15"/>
  <c r="AS22" i="15"/>
  <c r="AT22" i="15"/>
  <c r="AU22" i="15"/>
  <c r="AP23" i="15"/>
  <c r="AQ23" i="15"/>
  <c r="AR23" i="15"/>
  <c r="AS23" i="15"/>
  <c r="AT23" i="15"/>
  <c r="AU23" i="15"/>
  <c r="AP24" i="15"/>
  <c r="AQ24" i="15"/>
  <c r="AR24" i="15"/>
  <c r="AS24" i="15"/>
  <c r="AT24" i="15"/>
  <c r="AU24" i="15"/>
  <c r="V26" i="15"/>
  <c r="AP26" i="15"/>
  <c r="AQ26" i="15"/>
  <c r="AR26" i="15"/>
  <c r="AS26" i="15"/>
  <c r="AT26" i="15"/>
  <c r="AU26" i="15"/>
  <c r="V27" i="15"/>
  <c r="AP27" i="15"/>
  <c r="AQ27" i="15"/>
  <c r="AR27" i="15"/>
  <c r="AS27" i="15"/>
  <c r="AT27" i="15"/>
  <c r="AU27" i="15"/>
  <c r="V28" i="15"/>
  <c r="AP28" i="15"/>
  <c r="AQ28" i="15"/>
  <c r="AR28" i="15"/>
  <c r="AS28" i="15"/>
  <c r="AT28" i="15"/>
  <c r="AU28" i="15"/>
  <c r="V29" i="15"/>
  <c r="AP29" i="15"/>
  <c r="AQ29" i="15"/>
  <c r="AR29" i="15"/>
  <c r="AS29" i="15"/>
  <c r="AT29" i="15"/>
  <c r="AU29" i="15"/>
  <c r="V30" i="15"/>
  <c r="AP30" i="15"/>
  <c r="AQ30" i="15"/>
  <c r="AR30" i="15"/>
  <c r="AS30" i="15"/>
  <c r="AT30" i="15"/>
  <c r="AU30" i="15"/>
  <c r="V31" i="15"/>
  <c r="AP31" i="15"/>
  <c r="AQ31" i="15"/>
  <c r="AR31" i="15"/>
  <c r="AS31" i="15"/>
  <c r="AT31" i="15"/>
  <c r="AU31" i="15"/>
  <c r="V32" i="15"/>
  <c r="AP32" i="15"/>
  <c r="AQ32" i="15"/>
  <c r="AR32" i="15"/>
  <c r="AS32" i="15"/>
  <c r="AT32" i="15"/>
  <c r="AU32" i="15"/>
  <c r="V33" i="15"/>
  <c r="AP33" i="15"/>
  <c r="AQ33" i="15"/>
  <c r="AR33" i="15"/>
  <c r="AS33" i="15"/>
  <c r="AT33" i="15"/>
  <c r="AU33" i="15"/>
  <c r="V34" i="15"/>
  <c r="AP34" i="15"/>
  <c r="AQ34" i="15"/>
  <c r="AR34" i="15"/>
  <c r="AS34" i="15"/>
  <c r="AT34" i="15"/>
  <c r="AU34" i="15"/>
  <c r="V35" i="15"/>
  <c r="V36" i="15"/>
  <c r="V37" i="15"/>
  <c r="AP37" i="15"/>
  <c r="AQ37" i="15"/>
  <c r="AR37" i="15"/>
  <c r="AS37" i="15"/>
  <c r="AT37" i="15"/>
  <c r="AU37" i="15"/>
  <c r="V38" i="15"/>
  <c r="AP38" i="15"/>
  <c r="AQ38" i="15"/>
  <c r="AR38" i="15"/>
  <c r="AS38" i="15"/>
  <c r="AT38" i="15"/>
  <c r="AU38" i="15"/>
  <c r="V39" i="15"/>
  <c r="AP39" i="15"/>
  <c r="AQ39" i="15"/>
  <c r="AR39" i="15"/>
  <c r="AS39" i="15"/>
  <c r="AT39" i="15"/>
  <c r="AU39" i="15"/>
  <c r="V40" i="15"/>
  <c r="AP40" i="15"/>
  <c r="AQ40" i="15"/>
  <c r="AR40" i="15"/>
  <c r="AS40" i="15"/>
  <c r="AT40" i="15"/>
  <c r="AU40" i="15"/>
  <c r="V41" i="15"/>
  <c r="AP41" i="15"/>
  <c r="AQ41" i="15"/>
  <c r="AR41" i="15"/>
  <c r="AS41" i="15"/>
  <c r="AT41" i="15"/>
  <c r="AU41" i="15"/>
  <c r="V42" i="15"/>
  <c r="AP42" i="15"/>
  <c r="AQ42" i="15"/>
  <c r="AR42" i="15"/>
  <c r="AS42" i="15"/>
  <c r="AT42" i="15"/>
  <c r="AU42" i="15"/>
  <c r="V43" i="15"/>
  <c r="AP43" i="15"/>
  <c r="AQ43" i="15"/>
  <c r="AR43" i="15"/>
  <c r="AS43" i="15"/>
  <c r="AT43" i="15"/>
  <c r="AU43" i="15"/>
  <c r="V44" i="15"/>
  <c r="AP44" i="15"/>
  <c r="AQ44" i="15"/>
  <c r="AR44" i="15"/>
  <c r="AS44" i="15"/>
  <c r="AT44" i="15"/>
  <c r="AU44" i="15"/>
  <c r="V45" i="15"/>
  <c r="AP45" i="15"/>
  <c r="AQ45" i="15"/>
  <c r="AR45" i="15"/>
  <c r="AS45" i="15"/>
  <c r="AT45" i="15"/>
  <c r="AU45" i="15"/>
  <c r="V46" i="15"/>
  <c r="AP46" i="15"/>
  <c r="AQ46" i="15"/>
  <c r="AR46" i="15"/>
  <c r="AS46" i="15"/>
  <c r="AT46" i="15"/>
  <c r="AU46" i="15"/>
  <c r="V47" i="15"/>
  <c r="AP47" i="15"/>
  <c r="AQ47" i="15"/>
  <c r="AR47" i="15"/>
  <c r="AS47" i="15"/>
  <c r="AT47" i="15"/>
  <c r="AU47" i="15"/>
  <c r="V48" i="15"/>
  <c r="AP48" i="15"/>
  <c r="AQ48" i="15"/>
  <c r="AR48" i="15"/>
  <c r="AS48" i="15"/>
  <c r="AT48" i="15"/>
  <c r="AU48" i="15"/>
  <c r="V49" i="15"/>
  <c r="AP49" i="15"/>
  <c r="AQ49" i="15"/>
  <c r="AR49" i="15"/>
  <c r="AS49" i="15"/>
  <c r="AT49" i="15"/>
  <c r="AU49" i="15"/>
  <c r="V50" i="15"/>
  <c r="AP50" i="15"/>
  <c r="AQ50" i="15"/>
  <c r="AR50" i="15"/>
  <c r="AS50" i="15"/>
  <c r="AT50" i="15"/>
  <c r="AU50" i="15"/>
  <c r="V51" i="15"/>
  <c r="AP51" i="15"/>
  <c r="AQ51" i="15"/>
  <c r="AR51" i="15"/>
  <c r="AS51" i="15"/>
  <c r="AT51" i="15"/>
  <c r="AU51" i="15"/>
  <c r="V52" i="15"/>
  <c r="AP52" i="15"/>
  <c r="AQ52" i="15"/>
  <c r="AR52" i="15"/>
  <c r="AS52" i="15"/>
  <c r="AT52" i="15"/>
  <c r="AU52" i="15"/>
  <c r="V53" i="15"/>
  <c r="AP53" i="15"/>
  <c r="AQ53" i="15"/>
  <c r="AR53" i="15"/>
  <c r="AS53" i="15"/>
  <c r="AT53" i="15"/>
  <c r="AU53" i="15"/>
  <c r="V54" i="15"/>
  <c r="AP54" i="15"/>
  <c r="AQ54" i="15"/>
  <c r="AR54" i="15"/>
  <c r="AS54" i="15"/>
  <c r="AT54" i="15"/>
  <c r="AU54" i="15"/>
  <c r="V55" i="15"/>
  <c r="AP55" i="15"/>
  <c r="AQ55" i="15"/>
  <c r="AR55" i="15"/>
  <c r="AS55" i="15"/>
  <c r="AT55" i="15"/>
  <c r="AU55" i="15"/>
  <c r="V56" i="15"/>
  <c r="AP56" i="15"/>
  <c r="AQ56" i="15"/>
  <c r="AR56" i="15"/>
  <c r="AS56" i="15"/>
  <c r="AT56" i="15"/>
  <c r="AU56" i="15"/>
  <c r="AP57" i="15"/>
  <c r="AQ57" i="15"/>
  <c r="AR57" i="15"/>
  <c r="AS57" i="15"/>
  <c r="AT57" i="15"/>
  <c r="AU57" i="15"/>
  <c r="C58" i="15"/>
  <c r="K58" i="15"/>
  <c r="M58" i="15"/>
  <c r="AP58" i="15"/>
  <c r="AQ58" i="15"/>
  <c r="AR58" i="15"/>
  <c r="AS58" i="15"/>
  <c r="AT58" i="15"/>
  <c r="AU58" i="15"/>
  <c r="AP59" i="15"/>
  <c r="AQ59" i="15"/>
  <c r="AR59" i="15"/>
  <c r="AS59" i="15"/>
  <c r="AT59" i="15"/>
  <c r="AU59" i="15"/>
  <c r="AP60" i="15"/>
  <c r="AQ60" i="15"/>
  <c r="AR60" i="15"/>
  <c r="AS60" i="15"/>
  <c r="AT60" i="15"/>
  <c r="AU60" i="15"/>
  <c r="AP61" i="15"/>
  <c r="AQ61" i="15"/>
  <c r="AR61" i="15"/>
  <c r="AS61" i="15"/>
  <c r="AT61" i="15"/>
  <c r="AU61" i="15"/>
  <c r="AP62" i="15"/>
  <c r="AQ62" i="15"/>
  <c r="AR62" i="15"/>
  <c r="AS62" i="15"/>
  <c r="AT62" i="15"/>
  <c r="AU62" i="15"/>
  <c r="AP63" i="15"/>
  <c r="AQ63" i="15"/>
  <c r="AR63" i="15"/>
  <c r="AS63" i="15"/>
  <c r="AT63" i="15"/>
  <c r="AU63" i="15"/>
  <c r="AP64" i="15"/>
  <c r="AQ64" i="15"/>
  <c r="AR64" i="15"/>
  <c r="AS64" i="15"/>
  <c r="AT64" i="15"/>
  <c r="AU64" i="15"/>
  <c r="AP65" i="15"/>
  <c r="AQ65" i="15"/>
  <c r="AR65" i="15"/>
  <c r="AS65" i="15"/>
  <c r="AT65" i="15"/>
  <c r="AU65" i="15"/>
  <c r="AP66" i="15"/>
  <c r="AQ66" i="15"/>
  <c r="AR66" i="15"/>
  <c r="AS66" i="15"/>
  <c r="AT66" i="15"/>
  <c r="AU66" i="15"/>
  <c r="V67" i="15"/>
  <c r="AP67" i="15"/>
  <c r="AQ67" i="15"/>
  <c r="AR67" i="15"/>
  <c r="AS67" i="15"/>
  <c r="AT67" i="15"/>
  <c r="AU67" i="15"/>
  <c r="V68" i="15"/>
  <c r="V69" i="15"/>
  <c r="AP69" i="15"/>
  <c r="AQ69" i="15"/>
  <c r="AR69" i="15"/>
  <c r="AS69" i="15"/>
  <c r="AT69" i="15"/>
  <c r="AU69" i="15"/>
  <c r="V70" i="15"/>
  <c r="AP70" i="15"/>
  <c r="AQ70" i="15"/>
  <c r="AR70" i="15"/>
  <c r="AS70" i="15"/>
  <c r="AT70" i="15"/>
  <c r="AU70" i="15"/>
  <c r="AP71" i="15"/>
  <c r="AQ71" i="15"/>
  <c r="AR71" i="15"/>
  <c r="AS71" i="15"/>
  <c r="AT71" i="15"/>
  <c r="AU71" i="15"/>
  <c r="C72" i="15"/>
  <c r="K72" i="15"/>
  <c r="M72" i="15"/>
  <c r="AP72" i="15"/>
  <c r="AQ72" i="15"/>
  <c r="AR72" i="15"/>
  <c r="AS72" i="15"/>
  <c r="AT72" i="15"/>
  <c r="AU72" i="15"/>
  <c r="AP73" i="15"/>
  <c r="AQ73" i="15"/>
  <c r="AR73" i="15"/>
  <c r="AS73" i="15"/>
  <c r="AT73" i="15"/>
  <c r="AU73" i="15"/>
  <c r="AP74" i="15"/>
  <c r="AQ74" i="15"/>
  <c r="AR74" i="15"/>
  <c r="AS74" i="15"/>
  <c r="AT74" i="15"/>
  <c r="AU74" i="15"/>
  <c r="AP75" i="15"/>
  <c r="AQ75" i="15"/>
  <c r="AR75" i="15"/>
  <c r="AS75" i="15"/>
  <c r="AT75" i="15"/>
  <c r="AU75" i="15"/>
  <c r="AP76" i="15"/>
  <c r="AQ76" i="15"/>
  <c r="AR76" i="15"/>
  <c r="AS76" i="15"/>
  <c r="AT76" i="15"/>
  <c r="AU76" i="15"/>
  <c r="C77" i="15"/>
  <c r="K77" i="15"/>
  <c r="AP77" i="15"/>
  <c r="AQ77" i="15"/>
  <c r="AR77" i="15"/>
  <c r="AS77" i="15"/>
  <c r="AT77" i="15"/>
  <c r="AU77" i="15"/>
  <c r="AP78" i="15"/>
  <c r="AQ78" i="15"/>
  <c r="AR78" i="15"/>
  <c r="AS78" i="15"/>
  <c r="AT78" i="15"/>
  <c r="AU78" i="15"/>
  <c r="AP79" i="15"/>
  <c r="AQ79" i="15"/>
  <c r="AR79" i="15"/>
  <c r="AS79" i="15"/>
  <c r="AT79" i="15"/>
  <c r="AU79" i="15"/>
  <c r="V81" i="15"/>
  <c r="AP81" i="15"/>
  <c r="AQ81" i="15"/>
  <c r="AR81" i="15"/>
  <c r="AS81" i="15"/>
  <c r="AT81" i="15"/>
  <c r="AU81" i="15"/>
  <c r="V82" i="15"/>
  <c r="AP82" i="15"/>
  <c r="AQ82" i="15"/>
  <c r="AR82" i="15"/>
  <c r="AS82" i="15"/>
  <c r="AT82" i="15"/>
  <c r="AU82" i="15"/>
  <c r="V83" i="15"/>
  <c r="AP83" i="15"/>
  <c r="AQ83" i="15"/>
  <c r="AR83" i="15"/>
  <c r="AS83" i="15"/>
  <c r="AT83" i="15"/>
  <c r="AU83" i="15"/>
  <c r="V84" i="15"/>
  <c r="AP84" i="15"/>
  <c r="AQ84" i="15"/>
  <c r="AR84" i="15"/>
  <c r="AS84" i="15"/>
  <c r="AT84" i="15"/>
  <c r="AU84" i="15"/>
  <c r="V85" i="15"/>
  <c r="AP85" i="15"/>
  <c r="AQ85" i="15"/>
  <c r="AR85" i="15"/>
  <c r="AS85" i="15"/>
  <c r="AT85" i="15"/>
  <c r="AU85" i="15"/>
  <c r="V86" i="15"/>
  <c r="V87" i="15"/>
  <c r="AP87" i="15"/>
  <c r="AQ87" i="15"/>
  <c r="AR87" i="15"/>
  <c r="AS87" i="15"/>
  <c r="AT87" i="15"/>
  <c r="AU87" i="15"/>
  <c r="V88" i="15"/>
  <c r="AP88" i="15"/>
  <c r="AQ88" i="15"/>
  <c r="AR88" i="15"/>
  <c r="AS88" i="15"/>
  <c r="AT88" i="15"/>
  <c r="AU88" i="15"/>
  <c r="V89" i="15"/>
  <c r="AP89" i="15"/>
  <c r="AQ89" i="15"/>
  <c r="AR89" i="15"/>
  <c r="AS89" i="15"/>
  <c r="AT89" i="15"/>
  <c r="AU89" i="15"/>
  <c r="V90" i="15"/>
  <c r="AP90" i="15"/>
  <c r="AQ90" i="15"/>
  <c r="AR90" i="15"/>
  <c r="AS90" i="15"/>
  <c r="AT90" i="15"/>
  <c r="AU90" i="15"/>
  <c r="V91" i="15"/>
  <c r="AP91" i="15"/>
  <c r="AQ91" i="15"/>
  <c r="AR91" i="15"/>
  <c r="AS91" i="15"/>
  <c r="AT91" i="15"/>
  <c r="AU91" i="15"/>
  <c r="V92" i="15"/>
  <c r="AP92" i="15"/>
  <c r="AQ92" i="15"/>
  <c r="AR92" i="15"/>
  <c r="AS92" i="15"/>
  <c r="AT92" i="15"/>
  <c r="AU92" i="15"/>
  <c r="V93" i="15"/>
  <c r="AP93" i="15"/>
  <c r="AQ93" i="15"/>
  <c r="AR93" i="15"/>
  <c r="AS93" i="15"/>
  <c r="AT93" i="15"/>
  <c r="AU93" i="15"/>
  <c r="V94" i="15"/>
  <c r="AP94" i="15"/>
  <c r="AQ94" i="15"/>
  <c r="AR94" i="15"/>
  <c r="AS94" i="15"/>
  <c r="AT94" i="15"/>
  <c r="AU94" i="15"/>
  <c r="V95" i="15"/>
  <c r="AP95" i="15"/>
  <c r="AQ95" i="15"/>
  <c r="AR95" i="15"/>
  <c r="AS95" i="15"/>
  <c r="AT95" i="15"/>
  <c r="AU95" i="15"/>
  <c r="V96" i="15"/>
  <c r="AP96" i="15"/>
  <c r="AQ96" i="15"/>
  <c r="AR96" i="15"/>
  <c r="AS96" i="15"/>
  <c r="AT96" i="15"/>
  <c r="AU96" i="15"/>
  <c r="V97" i="15"/>
  <c r="AP97" i="15"/>
  <c r="AQ97" i="15"/>
  <c r="AR97" i="15"/>
  <c r="AS97" i="15"/>
  <c r="AT97" i="15"/>
  <c r="AU97" i="15"/>
  <c r="V98" i="15"/>
  <c r="AP98" i="15"/>
  <c r="AQ98" i="15"/>
  <c r="AR98" i="15"/>
  <c r="AS98" i="15"/>
  <c r="AT98" i="15"/>
  <c r="AU98" i="15"/>
  <c r="V99" i="15"/>
  <c r="AP99" i="15"/>
  <c r="AQ99" i="15"/>
  <c r="AR99" i="15"/>
  <c r="AS99" i="15"/>
  <c r="AT99" i="15"/>
  <c r="AU99" i="15"/>
  <c r="V100" i="15"/>
  <c r="AP100" i="15"/>
  <c r="AQ100" i="15"/>
  <c r="AR100" i="15"/>
  <c r="AS100" i="15"/>
  <c r="AT100" i="15"/>
  <c r="AU100" i="15"/>
  <c r="V101" i="15"/>
  <c r="AP101" i="15"/>
  <c r="AQ101" i="15"/>
  <c r="AR101" i="15"/>
  <c r="AS101" i="15"/>
  <c r="AT101" i="15"/>
  <c r="AU101" i="15"/>
  <c r="V102" i="15"/>
  <c r="AP102" i="15"/>
  <c r="AQ102" i="15"/>
  <c r="AR102" i="15"/>
  <c r="AS102" i="15"/>
  <c r="AT102" i="15"/>
  <c r="AU102" i="15"/>
  <c r="V103" i="15"/>
  <c r="AP103" i="15"/>
  <c r="AQ103" i="15"/>
  <c r="AR103" i="15"/>
  <c r="AS103" i="15"/>
  <c r="AT103" i="15"/>
  <c r="AU103" i="15"/>
  <c r="V104" i="15"/>
  <c r="AP104" i="15"/>
  <c r="AQ104" i="15"/>
  <c r="AR104" i="15"/>
  <c r="AS104" i="15"/>
  <c r="AT104" i="15"/>
  <c r="AU104" i="15"/>
  <c r="V105" i="15"/>
  <c r="AP105" i="15"/>
  <c r="AQ105" i="15"/>
  <c r="AR105" i="15"/>
  <c r="AS105" i="15"/>
  <c r="AT105" i="15"/>
  <c r="AU105" i="15"/>
  <c r="V106" i="15"/>
  <c r="AP106" i="15"/>
  <c r="AQ106" i="15"/>
  <c r="AR106" i="15"/>
  <c r="AS106" i="15"/>
  <c r="AT106" i="15"/>
  <c r="AU106" i="15"/>
  <c r="V107" i="15"/>
  <c r="AP107" i="15"/>
  <c r="AQ107" i="15"/>
  <c r="AR107" i="15"/>
  <c r="AS107" i="15"/>
  <c r="AT107" i="15"/>
  <c r="AU107" i="15"/>
  <c r="V108" i="15"/>
  <c r="AP108" i="15"/>
  <c r="AQ108" i="15"/>
  <c r="AR108" i="15"/>
  <c r="AS108" i="15"/>
  <c r="AT108" i="15"/>
  <c r="AU108" i="15"/>
  <c r="V109" i="15"/>
  <c r="AP109" i="15"/>
  <c r="AQ109" i="15"/>
  <c r="AR109" i="15"/>
  <c r="AS109" i="15"/>
  <c r="AT109" i="15"/>
  <c r="AU109" i="15"/>
  <c r="V110" i="15"/>
  <c r="AP110" i="15"/>
  <c r="AQ110" i="15"/>
  <c r="AR110" i="15"/>
  <c r="AS110" i="15"/>
  <c r="AT110" i="15"/>
  <c r="AU110" i="15"/>
  <c r="V111" i="15"/>
  <c r="AP111" i="15"/>
  <c r="AQ111" i="15"/>
  <c r="AR111" i="15"/>
  <c r="AS111" i="15"/>
  <c r="AT111" i="15"/>
  <c r="AU111" i="15"/>
  <c r="V112" i="15"/>
  <c r="AP112" i="15"/>
  <c r="AQ112" i="15"/>
  <c r="AR112" i="15"/>
  <c r="AS112" i="15"/>
  <c r="AT112" i="15"/>
  <c r="AU112" i="15"/>
  <c r="V113" i="15"/>
  <c r="AP113" i="15"/>
  <c r="AQ113" i="15"/>
  <c r="AR113" i="15"/>
  <c r="AS113" i="15"/>
  <c r="AT113" i="15"/>
  <c r="AU113" i="15"/>
  <c r="V114" i="15"/>
  <c r="AP114" i="15"/>
  <c r="AQ114" i="15"/>
  <c r="AR114" i="15"/>
  <c r="AS114" i="15"/>
  <c r="AT114" i="15"/>
  <c r="AU114" i="15"/>
  <c r="V115" i="15"/>
  <c r="V116" i="15"/>
  <c r="V117" i="15"/>
  <c r="V118" i="15"/>
  <c r="AP118" i="15"/>
  <c r="AQ118" i="15"/>
  <c r="AR118" i="15"/>
  <c r="AS118" i="15"/>
  <c r="AT118" i="15"/>
  <c r="AU118" i="15"/>
  <c r="V119" i="15"/>
  <c r="AP119" i="15"/>
  <c r="AQ119" i="15"/>
  <c r="AR119" i="15"/>
  <c r="AS119" i="15"/>
  <c r="AT119" i="15"/>
  <c r="AU119" i="15"/>
  <c r="V120" i="15"/>
  <c r="AP120" i="15"/>
  <c r="AQ120" i="15"/>
  <c r="AR120" i="15"/>
  <c r="AS120" i="15"/>
  <c r="AT120" i="15"/>
  <c r="AU120" i="15"/>
  <c r="V121" i="15"/>
  <c r="AP121" i="15"/>
  <c r="AQ121" i="15"/>
  <c r="AR121" i="15"/>
  <c r="AS121" i="15"/>
  <c r="AT121" i="15"/>
  <c r="AU121" i="15"/>
  <c r="V122" i="15"/>
  <c r="AP122" i="15"/>
  <c r="AQ122" i="15"/>
  <c r="AR122" i="15"/>
  <c r="AS122" i="15"/>
  <c r="AT122" i="15"/>
  <c r="AU122" i="15"/>
  <c r="V123" i="15"/>
  <c r="AP123" i="15"/>
  <c r="AQ123" i="15"/>
  <c r="AR123" i="15"/>
  <c r="AS123" i="15"/>
  <c r="AT123" i="15"/>
  <c r="AU123" i="15"/>
  <c r="V124" i="15"/>
  <c r="AP124" i="15"/>
  <c r="AQ124" i="15"/>
  <c r="AR124" i="15"/>
  <c r="AS124" i="15"/>
  <c r="AT124" i="15"/>
  <c r="AU124" i="15"/>
  <c r="V125" i="15"/>
  <c r="AP125" i="15"/>
  <c r="AQ125" i="15"/>
  <c r="AR125" i="15"/>
  <c r="AS125" i="15"/>
  <c r="AT125" i="15"/>
  <c r="AU125" i="15"/>
  <c r="AP126" i="15"/>
  <c r="AQ126" i="15"/>
  <c r="AR126" i="15"/>
  <c r="AS126" i="15"/>
  <c r="AT126" i="15"/>
  <c r="AU126" i="15"/>
  <c r="C127" i="15"/>
  <c r="AQ127" i="15" s="1"/>
  <c r="K127" i="15"/>
  <c r="M127" i="15"/>
  <c r="AP127" i="15"/>
  <c r="AR127" i="15"/>
  <c r="AS127" i="15"/>
  <c r="AT127" i="15"/>
  <c r="AU127" i="15"/>
  <c r="AP128" i="15"/>
  <c r="AQ128" i="15"/>
  <c r="AR128" i="15"/>
  <c r="AS128" i="15"/>
  <c r="AT128" i="15"/>
  <c r="AU128" i="15"/>
  <c r="AP129" i="15"/>
  <c r="AQ129" i="15"/>
  <c r="AR129" i="15"/>
  <c r="AS129" i="15"/>
  <c r="AT129" i="15"/>
  <c r="AU129" i="15"/>
  <c r="AP130" i="15"/>
  <c r="AQ130" i="15"/>
  <c r="AR130" i="15"/>
  <c r="AS130" i="15"/>
  <c r="AT130" i="15"/>
  <c r="AU130" i="15"/>
  <c r="AP131" i="15"/>
  <c r="AQ131" i="15"/>
  <c r="AR131" i="15"/>
  <c r="AS131" i="15"/>
  <c r="AT131" i="15"/>
  <c r="AU131" i="15"/>
  <c r="AP132" i="15"/>
  <c r="AQ132" i="15"/>
  <c r="AR132" i="15"/>
  <c r="AS132" i="15"/>
  <c r="AT132" i="15"/>
  <c r="AU132" i="15"/>
  <c r="AP133" i="15"/>
  <c r="AQ133" i="15"/>
  <c r="AR133" i="15"/>
  <c r="AS133" i="15"/>
  <c r="AT133" i="15"/>
  <c r="AU133" i="15"/>
  <c r="AP134" i="15"/>
  <c r="AQ134" i="15"/>
  <c r="AR134" i="15"/>
  <c r="AS134" i="15"/>
  <c r="AT134" i="15"/>
  <c r="AU134" i="15"/>
  <c r="AP135" i="15"/>
  <c r="AQ135" i="15"/>
  <c r="AR135" i="15"/>
  <c r="AS135" i="15"/>
  <c r="AT135" i="15"/>
  <c r="AU135" i="15"/>
  <c r="AP136" i="15"/>
  <c r="AQ136" i="15"/>
  <c r="AR136" i="15"/>
  <c r="AS136" i="15"/>
  <c r="AT136" i="15"/>
  <c r="AU136" i="15"/>
  <c r="AP137" i="15"/>
  <c r="AQ137" i="15"/>
  <c r="AR137" i="15"/>
  <c r="AS137" i="15"/>
  <c r="AT137" i="15"/>
  <c r="AU137" i="15"/>
  <c r="AP138" i="15"/>
  <c r="AQ138" i="15"/>
  <c r="AR138" i="15"/>
  <c r="AS138" i="15"/>
  <c r="AT138" i="15"/>
  <c r="AU138" i="15"/>
  <c r="AP139" i="15"/>
  <c r="AQ139" i="15"/>
  <c r="AR139" i="15"/>
  <c r="AS139" i="15"/>
  <c r="AT139" i="15"/>
  <c r="AU139" i="15"/>
  <c r="AP140" i="15"/>
  <c r="AQ140" i="15"/>
  <c r="AR140" i="15"/>
  <c r="AS140" i="15"/>
  <c r="AT140" i="15"/>
  <c r="AU140" i="15"/>
  <c r="AP141" i="15"/>
  <c r="AQ141" i="15"/>
  <c r="AR141" i="15"/>
  <c r="AS141" i="15"/>
  <c r="AT141" i="15"/>
  <c r="AU141" i="15"/>
  <c r="AP142" i="15"/>
  <c r="AQ142" i="15"/>
  <c r="AR142" i="15"/>
  <c r="AS142" i="15"/>
  <c r="AT142" i="15"/>
  <c r="AU142" i="15"/>
  <c r="AP143" i="15"/>
  <c r="AQ143" i="15"/>
  <c r="AR143" i="15"/>
  <c r="AS143" i="15"/>
  <c r="AT143" i="15"/>
  <c r="AU143" i="15"/>
  <c r="AP144" i="15"/>
  <c r="AQ144" i="15"/>
  <c r="AR144" i="15"/>
  <c r="AS144" i="15"/>
  <c r="AT144" i="15"/>
  <c r="AU144" i="15"/>
  <c r="AP145" i="15"/>
  <c r="AQ145" i="15"/>
  <c r="AR145" i="15"/>
  <c r="AS145" i="15"/>
  <c r="AT145" i="15"/>
  <c r="AU145" i="15"/>
  <c r="AP146" i="15"/>
  <c r="AQ146" i="15"/>
  <c r="AR146" i="15"/>
  <c r="AS146" i="15"/>
  <c r="AT146" i="15"/>
  <c r="AU146" i="15"/>
  <c r="AP147" i="15"/>
  <c r="AQ147" i="15"/>
  <c r="AR147" i="15"/>
  <c r="AS147" i="15"/>
  <c r="AT147" i="15"/>
  <c r="AU147" i="15"/>
  <c r="AP148" i="15"/>
  <c r="AQ148" i="15"/>
  <c r="AR148" i="15"/>
  <c r="AS148" i="15"/>
  <c r="AT148" i="15"/>
  <c r="AU148" i="15"/>
  <c r="AP149" i="15"/>
  <c r="AQ149" i="15"/>
  <c r="AR149" i="15"/>
  <c r="AS149" i="15"/>
  <c r="AT149" i="15"/>
  <c r="AU149" i="15"/>
  <c r="AP150" i="15"/>
  <c r="AQ150" i="15"/>
  <c r="AR150" i="15"/>
  <c r="AS150" i="15"/>
  <c r="AT150" i="15"/>
  <c r="AU150" i="15"/>
  <c r="AP151" i="15"/>
  <c r="AQ151" i="15"/>
  <c r="AR151" i="15"/>
  <c r="AS151" i="15"/>
  <c r="AT151" i="15"/>
  <c r="AU151" i="15"/>
  <c r="AP152" i="15"/>
  <c r="AQ152" i="15"/>
  <c r="AR152" i="15"/>
  <c r="AS152" i="15"/>
  <c r="AT152" i="15"/>
  <c r="AU152" i="15"/>
  <c r="AP153" i="15"/>
  <c r="AQ153" i="15"/>
  <c r="AR153" i="15"/>
  <c r="AS153" i="15"/>
  <c r="AT153" i="15"/>
  <c r="AU153" i="15"/>
  <c r="AP154" i="15"/>
  <c r="AQ154" i="15"/>
  <c r="AR154" i="15"/>
  <c r="AS154" i="15"/>
  <c r="AT154" i="15"/>
  <c r="AU154" i="15"/>
  <c r="AP155" i="15"/>
  <c r="AQ155" i="15"/>
  <c r="AR155" i="15"/>
  <c r="AS155" i="15"/>
  <c r="AT155" i="15"/>
  <c r="AU155" i="15"/>
  <c r="AP156" i="15"/>
  <c r="AQ156" i="15"/>
  <c r="AR156" i="15"/>
  <c r="AS156" i="15"/>
  <c r="AT156" i="15"/>
  <c r="AU156" i="15"/>
  <c r="AP157" i="15"/>
  <c r="AQ157" i="15"/>
  <c r="AR157" i="15"/>
  <c r="AS157" i="15"/>
  <c r="AT157" i="15"/>
  <c r="AU157" i="15"/>
  <c r="AP158" i="15"/>
  <c r="AQ158" i="15"/>
  <c r="AR158" i="15"/>
  <c r="AS158" i="15"/>
  <c r="AT158" i="15"/>
  <c r="AU158" i="15"/>
  <c r="AP159" i="15"/>
  <c r="AQ159" i="15"/>
  <c r="AR159" i="15"/>
  <c r="AS159" i="15"/>
  <c r="AT159" i="15"/>
  <c r="AU159" i="15"/>
  <c r="AP160" i="15"/>
  <c r="AQ160" i="15"/>
  <c r="AR160" i="15"/>
  <c r="AS160" i="15"/>
  <c r="AT160" i="15"/>
  <c r="AU160" i="15"/>
  <c r="AP161" i="15"/>
  <c r="AQ161" i="15"/>
  <c r="AR161" i="15"/>
  <c r="AS161" i="15"/>
  <c r="AT161" i="15"/>
  <c r="AU161" i="15"/>
  <c r="AP162" i="15"/>
  <c r="AQ162" i="15"/>
  <c r="AR162" i="15"/>
  <c r="AS162" i="15"/>
  <c r="AT162" i="15"/>
  <c r="AU162" i="15"/>
  <c r="AP163" i="15"/>
  <c r="AQ163" i="15"/>
  <c r="AR163" i="15"/>
  <c r="AS163" i="15"/>
  <c r="AT163" i="15"/>
  <c r="AU163" i="15"/>
  <c r="AP164" i="15"/>
  <c r="AQ164" i="15"/>
  <c r="AR164" i="15"/>
  <c r="AS164" i="15"/>
  <c r="AT164" i="15"/>
  <c r="AU164" i="15"/>
  <c r="AP165" i="15"/>
  <c r="AQ165" i="15"/>
  <c r="AR165" i="15"/>
  <c r="AS165" i="15"/>
  <c r="AT165" i="15"/>
  <c r="AU165" i="15"/>
  <c r="AP166" i="15"/>
  <c r="AQ166" i="15"/>
  <c r="AR166" i="15"/>
  <c r="AS166" i="15"/>
  <c r="AT166" i="15"/>
  <c r="AU166" i="15"/>
  <c r="AP167" i="15"/>
  <c r="AQ167" i="15"/>
  <c r="AR167" i="15"/>
  <c r="AS167" i="15"/>
  <c r="AT167" i="15"/>
  <c r="AU167" i="15"/>
  <c r="AP168" i="15"/>
  <c r="AQ168" i="15"/>
  <c r="AR168" i="15"/>
  <c r="AS168" i="15"/>
  <c r="AT168" i="15"/>
  <c r="AU168" i="15"/>
  <c r="AP169" i="15"/>
  <c r="AQ169" i="15"/>
  <c r="AR169" i="15"/>
  <c r="AS169" i="15"/>
  <c r="AT169" i="15"/>
  <c r="AU169" i="15"/>
  <c r="AP170" i="15"/>
  <c r="AQ170" i="15"/>
  <c r="AR170" i="15"/>
  <c r="AS170" i="15"/>
  <c r="AT170" i="15"/>
  <c r="AU170" i="15"/>
  <c r="AP171" i="15"/>
  <c r="AQ171" i="15"/>
  <c r="AR171" i="15"/>
  <c r="AS171" i="15"/>
  <c r="AT171" i="15"/>
  <c r="AU171" i="15"/>
  <c r="AP172" i="15"/>
  <c r="AQ172" i="15"/>
  <c r="AR172" i="15"/>
  <c r="AS172" i="15"/>
  <c r="AT172" i="15"/>
  <c r="AU172" i="15"/>
  <c r="AP173" i="15"/>
  <c r="AQ173" i="15"/>
  <c r="AR173" i="15"/>
  <c r="AS173" i="15"/>
  <c r="AT173" i="15"/>
  <c r="AU173" i="15"/>
  <c r="AP174" i="15"/>
  <c r="AQ174" i="15"/>
  <c r="AR174" i="15"/>
  <c r="AS174" i="15"/>
  <c r="AT174" i="15"/>
  <c r="AU174" i="15"/>
  <c r="AP175" i="15"/>
  <c r="AQ175" i="15"/>
  <c r="AR175" i="15"/>
  <c r="AS175" i="15"/>
  <c r="AT175" i="15"/>
  <c r="AU175" i="15"/>
  <c r="AP176" i="15"/>
  <c r="AQ176" i="15"/>
  <c r="AR176" i="15"/>
  <c r="AS176" i="15"/>
  <c r="AT176" i="15"/>
  <c r="AU176" i="15"/>
  <c r="AP177" i="15"/>
  <c r="AQ177" i="15"/>
  <c r="AR177" i="15"/>
  <c r="AS177" i="15"/>
  <c r="AT177" i="15"/>
  <c r="AU177" i="15"/>
  <c r="AP178" i="15"/>
  <c r="AQ178" i="15"/>
  <c r="AR178" i="15"/>
  <c r="AS178" i="15"/>
  <c r="AT178" i="15"/>
  <c r="AU178" i="15"/>
  <c r="AP179" i="15"/>
  <c r="AQ179" i="15"/>
  <c r="AR179" i="15"/>
  <c r="AS179" i="15"/>
  <c r="AT179" i="15"/>
  <c r="AU179" i="15"/>
  <c r="AP180" i="15"/>
  <c r="AQ180" i="15"/>
  <c r="AR180" i="15"/>
  <c r="AS180" i="15"/>
  <c r="AT180" i="15"/>
  <c r="AU180" i="15"/>
  <c r="AP181" i="15"/>
  <c r="AQ181" i="15"/>
  <c r="AR181" i="15"/>
  <c r="AS181" i="15"/>
  <c r="AT181" i="15"/>
  <c r="AU181" i="15"/>
  <c r="AP182" i="15"/>
  <c r="AQ182" i="15"/>
  <c r="AR182" i="15"/>
  <c r="AS182" i="15"/>
  <c r="AT182" i="15"/>
  <c r="AU182" i="15"/>
  <c r="AP183" i="15"/>
  <c r="AQ183" i="15"/>
  <c r="AR183" i="15"/>
  <c r="AS183" i="15"/>
  <c r="AT183" i="15"/>
  <c r="AU183" i="15"/>
  <c r="AP184" i="15"/>
  <c r="AQ184" i="15"/>
  <c r="AR184" i="15"/>
  <c r="AS184" i="15"/>
  <c r="AT184" i="15"/>
  <c r="AU184" i="15"/>
  <c r="AP185" i="15"/>
  <c r="AQ185" i="15"/>
  <c r="AR185" i="15"/>
  <c r="AS185" i="15"/>
  <c r="AT185" i="15"/>
  <c r="AU185" i="15"/>
  <c r="AP186" i="15"/>
  <c r="AQ186" i="15"/>
  <c r="AR186" i="15"/>
  <c r="AS186" i="15"/>
  <c r="AT186" i="15"/>
  <c r="AU186" i="15"/>
  <c r="AP187" i="15"/>
  <c r="AQ187" i="15"/>
  <c r="AR187" i="15"/>
  <c r="AS187" i="15"/>
  <c r="AT187" i="15"/>
  <c r="AU187" i="15"/>
  <c r="AP188" i="15"/>
  <c r="AQ188" i="15"/>
  <c r="AR188" i="15"/>
  <c r="AS188" i="15"/>
  <c r="AT188" i="15"/>
  <c r="AU188" i="15"/>
  <c r="AP189" i="15"/>
  <c r="AQ189" i="15"/>
  <c r="AR189" i="15"/>
  <c r="AS189" i="15"/>
  <c r="AT189" i="15"/>
  <c r="AU189" i="15"/>
  <c r="AP190" i="15"/>
  <c r="AQ190" i="15"/>
  <c r="AR190" i="15"/>
  <c r="AS190" i="15"/>
  <c r="AT190" i="15"/>
  <c r="AU190" i="15"/>
  <c r="AP191" i="15"/>
  <c r="AQ191" i="15"/>
  <c r="AR191" i="15"/>
  <c r="AS191" i="15"/>
  <c r="AT191" i="15"/>
  <c r="AU191" i="15"/>
  <c r="AP192" i="15"/>
  <c r="AQ192" i="15"/>
  <c r="AR192" i="15"/>
  <c r="AS192" i="15"/>
  <c r="AT192" i="15"/>
  <c r="AU192" i="15"/>
  <c r="AP193" i="15"/>
  <c r="AQ193" i="15"/>
  <c r="AR193" i="15"/>
  <c r="AS193" i="15"/>
  <c r="AT193" i="15"/>
  <c r="AU193" i="15"/>
  <c r="AP194" i="15"/>
  <c r="AQ194" i="15"/>
  <c r="AR194" i="15"/>
  <c r="AS194" i="15"/>
  <c r="AT194" i="15"/>
  <c r="AU194" i="15"/>
  <c r="AP195" i="15"/>
  <c r="AQ195" i="15"/>
  <c r="AR195" i="15"/>
  <c r="AS195" i="15"/>
  <c r="AT195" i="15"/>
  <c r="AU195" i="15"/>
  <c r="AP196" i="15"/>
  <c r="AQ196" i="15"/>
  <c r="AR196" i="15"/>
  <c r="AS196" i="15"/>
  <c r="AT196" i="15"/>
  <c r="AU196" i="15"/>
  <c r="AP197" i="15"/>
  <c r="AQ197" i="15"/>
  <c r="AR197" i="15"/>
  <c r="AS197" i="15"/>
  <c r="AT197" i="15"/>
  <c r="AU197" i="15"/>
  <c r="AP198" i="15"/>
  <c r="AQ198" i="15"/>
  <c r="AR198" i="15"/>
  <c r="AS198" i="15"/>
  <c r="AT198" i="15"/>
  <c r="AU198" i="15"/>
  <c r="AP199" i="15"/>
  <c r="AQ199" i="15"/>
  <c r="AR199" i="15"/>
  <c r="AS199" i="15"/>
  <c r="AT199" i="15"/>
  <c r="AU199" i="15"/>
  <c r="AP200" i="15"/>
  <c r="AQ200" i="15"/>
  <c r="AR200" i="15"/>
  <c r="AS200" i="15"/>
  <c r="AT200" i="15"/>
  <c r="AU200" i="15"/>
  <c r="AP201" i="15"/>
  <c r="AQ201" i="15"/>
  <c r="AR201" i="15"/>
  <c r="AS201" i="15"/>
  <c r="AT201" i="15"/>
  <c r="AU201" i="15"/>
  <c r="AP202" i="15"/>
  <c r="AQ202" i="15"/>
  <c r="AR202" i="15"/>
  <c r="AS202" i="15"/>
  <c r="AT202" i="15"/>
  <c r="AU202" i="15"/>
  <c r="AP203" i="15"/>
  <c r="AQ203" i="15"/>
  <c r="AR203" i="15"/>
  <c r="AS203" i="15"/>
  <c r="AT203" i="15"/>
  <c r="AU203" i="15"/>
  <c r="AP204" i="15"/>
  <c r="AQ204" i="15"/>
  <c r="AR204" i="15"/>
  <c r="AS204" i="15"/>
  <c r="AT204" i="15"/>
  <c r="AU204" i="15"/>
  <c r="AP205" i="15"/>
  <c r="AQ205" i="15"/>
  <c r="AR205" i="15"/>
  <c r="AS205" i="15"/>
  <c r="AT205" i="15"/>
  <c r="AU205" i="15"/>
  <c r="AP206" i="15"/>
  <c r="AQ206" i="15"/>
  <c r="AR206" i="15"/>
  <c r="AS206" i="15"/>
  <c r="AT206" i="15"/>
  <c r="AU206" i="15"/>
  <c r="AP207" i="15"/>
  <c r="AQ207" i="15"/>
  <c r="AR207" i="15"/>
  <c r="AS207" i="15"/>
  <c r="AT207" i="15"/>
  <c r="AU207" i="15"/>
  <c r="AP208" i="15"/>
  <c r="AQ208" i="15"/>
  <c r="AR208" i="15"/>
  <c r="AS208" i="15"/>
  <c r="AT208" i="15"/>
  <c r="AU208" i="15"/>
  <c r="AP209" i="15"/>
  <c r="AQ209" i="15"/>
  <c r="AR209" i="15"/>
  <c r="AS209" i="15"/>
  <c r="AT209" i="15"/>
  <c r="AU209" i="15"/>
  <c r="AP210" i="15"/>
  <c r="AQ210" i="15"/>
  <c r="AR210" i="15"/>
  <c r="AS210" i="15"/>
  <c r="AT210" i="15"/>
  <c r="AU210" i="15"/>
  <c r="AP211" i="15"/>
  <c r="AQ211" i="15"/>
  <c r="AR211" i="15"/>
  <c r="AS211" i="15"/>
  <c r="AT211" i="15"/>
  <c r="AU211" i="15"/>
  <c r="AP212" i="15"/>
  <c r="AQ212" i="15"/>
  <c r="AR212" i="15"/>
  <c r="AS212" i="15"/>
  <c r="AT212" i="15"/>
  <c r="AU212" i="15"/>
  <c r="AP213" i="15"/>
  <c r="AQ213" i="15"/>
  <c r="AR213" i="15"/>
  <c r="AS213" i="15"/>
  <c r="AT213" i="15"/>
  <c r="AU213" i="15"/>
  <c r="AP214" i="15"/>
  <c r="AQ214" i="15"/>
  <c r="AR214" i="15"/>
  <c r="AS214" i="15"/>
  <c r="AT214" i="15"/>
  <c r="AU214" i="15"/>
  <c r="AP215" i="15"/>
  <c r="AQ215" i="15"/>
  <c r="AR215" i="15"/>
  <c r="AS215" i="15"/>
  <c r="AT215" i="15"/>
  <c r="AU215" i="15"/>
  <c r="AP216" i="15"/>
  <c r="AQ216" i="15"/>
  <c r="AR216" i="15"/>
  <c r="AS216" i="15"/>
  <c r="AT216" i="15"/>
  <c r="AU216" i="15"/>
  <c r="AP217" i="15"/>
  <c r="AQ217" i="15"/>
  <c r="AR217" i="15"/>
  <c r="AS217" i="15"/>
  <c r="AT217" i="15"/>
  <c r="AU217" i="15"/>
  <c r="AP218" i="15"/>
  <c r="AQ218" i="15"/>
  <c r="AR218" i="15"/>
  <c r="AS218" i="15"/>
  <c r="AT218" i="15"/>
  <c r="AU218" i="15"/>
  <c r="AP219" i="15"/>
  <c r="AQ219" i="15"/>
  <c r="AR219" i="15"/>
  <c r="AS219" i="15"/>
  <c r="AT219" i="15"/>
  <c r="AU219" i="15"/>
  <c r="AP220" i="15"/>
  <c r="AQ220" i="15"/>
  <c r="AR220" i="15"/>
  <c r="AS220" i="15"/>
  <c r="AT220" i="15"/>
  <c r="AU220" i="15"/>
  <c r="AP221" i="15"/>
  <c r="AQ221" i="15"/>
  <c r="AR221" i="15"/>
  <c r="AS221" i="15"/>
  <c r="AT221" i="15"/>
  <c r="AU221" i="15"/>
  <c r="AP222" i="15"/>
  <c r="AQ222" i="15"/>
  <c r="AR222" i="15"/>
  <c r="AS222" i="15"/>
  <c r="AT222" i="15"/>
  <c r="AU222" i="15"/>
  <c r="AP223" i="15"/>
  <c r="AQ223" i="15"/>
  <c r="AR223" i="15"/>
  <c r="AS223" i="15"/>
  <c r="AT223" i="15"/>
  <c r="AU223" i="15"/>
  <c r="AP224" i="15"/>
  <c r="AQ224" i="15"/>
  <c r="AR224" i="15"/>
  <c r="AS224" i="15"/>
  <c r="AT224" i="15"/>
  <c r="AU224" i="15"/>
  <c r="AP225" i="15"/>
  <c r="AQ225" i="15"/>
  <c r="AR225" i="15"/>
  <c r="AS225" i="15"/>
  <c r="AT225" i="15"/>
  <c r="AU225" i="15"/>
  <c r="AP226" i="15"/>
  <c r="AQ226" i="15"/>
  <c r="AR226" i="15"/>
  <c r="AS226" i="15"/>
  <c r="AT226" i="15"/>
  <c r="AU226" i="15"/>
  <c r="AP227" i="15"/>
  <c r="AQ227" i="15"/>
  <c r="AR227" i="15"/>
  <c r="AS227" i="15"/>
  <c r="AT227" i="15"/>
  <c r="AU227" i="15"/>
  <c r="AP228" i="15"/>
  <c r="AQ228" i="15"/>
  <c r="AR228" i="15"/>
  <c r="AS228" i="15"/>
  <c r="AT228" i="15"/>
  <c r="AU228" i="15"/>
  <c r="AP229" i="15"/>
  <c r="AQ229" i="15"/>
  <c r="AR229" i="15"/>
  <c r="AS229" i="15"/>
  <c r="AT229" i="15"/>
  <c r="AU229" i="15"/>
  <c r="AP230" i="15"/>
  <c r="AQ230" i="15"/>
  <c r="AR230" i="15"/>
  <c r="AS230" i="15"/>
  <c r="AT230" i="15"/>
  <c r="AU230" i="15"/>
  <c r="AP231" i="15"/>
  <c r="AQ231" i="15"/>
  <c r="AR231" i="15"/>
  <c r="AS231" i="15"/>
  <c r="AT231" i="15"/>
  <c r="AU231" i="15"/>
  <c r="AP232" i="15"/>
  <c r="AQ232" i="15"/>
  <c r="AR232" i="15"/>
  <c r="AS232" i="15"/>
  <c r="AT232" i="15"/>
  <c r="AU232" i="15"/>
  <c r="AP233" i="15"/>
  <c r="AQ233" i="15"/>
  <c r="AR233" i="15"/>
  <c r="AS233" i="15"/>
  <c r="AT233" i="15"/>
  <c r="AU233" i="15"/>
  <c r="AP234" i="15"/>
  <c r="AQ234" i="15"/>
  <c r="AR234" i="15"/>
  <c r="AS234" i="15"/>
  <c r="AT234" i="15"/>
  <c r="AU234" i="15"/>
  <c r="AP235" i="15"/>
  <c r="AQ235" i="15"/>
  <c r="AR235" i="15"/>
  <c r="AS235" i="15"/>
  <c r="AT235" i="15"/>
  <c r="AU235" i="15"/>
  <c r="AP236" i="15"/>
  <c r="AQ236" i="15"/>
  <c r="AR236" i="15"/>
  <c r="AS236" i="15"/>
  <c r="AT236" i="15"/>
  <c r="AU236" i="15"/>
  <c r="AP237" i="15"/>
  <c r="AQ237" i="15"/>
  <c r="AR237" i="15"/>
  <c r="AS237" i="15"/>
  <c r="AT237" i="15"/>
  <c r="AU237" i="15"/>
  <c r="AP238" i="15"/>
  <c r="AQ238" i="15"/>
  <c r="AR238" i="15"/>
  <c r="AS238" i="15"/>
  <c r="AT238" i="15"/>
  <c r="AU238" i="15"/>
  <c r="AP239" i="15"/>
  <c r="AQ239" i="15"/>
  <c r="AR239" i="15"/>
  <c r="AS239" i="15"/>
  <c r="AT239" i="15"/>
  <c r="AU239" i="15"/>
  <c r="AP240" i="15"/>
  <c r="AQ240" i="15"/>
  <c r="AR240" i="15"/>
  <c r="AS240" i="15"/>
  <c r="AT240" i="15"/>
  <c r="AU240" i="15"/>
  <c r="AP241" i="15"/>
  <c r="AQ241" i="15"/>
  <c r="AR241" i="15"/>
  <c r="AS241" i="15"/>
  <c r="AT241" i="15"/>
  <c r="AU241" i="15"/>
  <c r="AP242" i="15"/>
  <c r="AQ242" i="15"/>
  <c r="AR242" i="15"/>
  <c r="AS242" i="15"/>
  <c r="AT242" i="15"/>
  <c r="AU242" i="15"/>
  <c r="AP243" i="15"/>
  <c r="AQ243" i="15"/>
  <c r="AR243" i="15"/>
  <c r="AS243" i="15"/>
  <c r="AT243" i="15"/>
  <c r="AU243" i="15"/>
  <c r="AP244" i="15"/>
  <c r="AQ244" i="15"/>
  <c r="AR244" i="15"/>
  <c r="AS244" i="15"/>
  <c r="AT244" i="15"/>
  <c r="AU244" i="15"/>
  <c r="AP245" i="15"/>
  <c r="AQ245" i="15"/>
  <c r="AR245" i="15"/>
  <c r="AS245" i="15"/>
  <c r="AT245" i="15"/>
  <c r="AU245" i="15"/>
  <c r="AP246" i="15"/>
  <c r="AQ246" i="15"/>
  <c r="AR246" i="15"/>
  <c r="AS246" i="15"/>
  <c r="AT246" i="15"/>
  <c r="AU246" i="15"/>
  <c r="AP247" i="15"/>
  <c r="AQ247" i="15"/>
  <c r="AR247" i="15"/>
  <c r="AS247" i="15"/>
  <c r="AT247" i="15"/>
  <c r="AU247" i="15"/>
  <c r="AP248" i="15"/>
  <c r="AQ248" i="15"/>
  <c r="AR248" i="15"/>
  <c r="AS248" i="15"/>
  <c r="AT248" i="15"/>
  <c r="AU248" i="15"/>
  <c r="AP249" i="15"/>
  <c r="AQ249" i="15"/>
  <c r="AR249" i="15"/>
  <c r="AS249" i="15"/>
  <c r="AT249" i="15"/>
  <c r="AU249" i="15"/>
  <c r="AP250" i="15"/>
  <c r="AQ250" i="15"/>
  <c r="AR250" i="15"/>
  <c r="AS250" i="15"/>
  <c r="AT250" i="15"/>
  <c r="AU250" i="15"/>
  <c r="AP251" i="15"/>
  <c r="AQ251" i="15"/>
  <c r="AR251" i="15"/>
  <c r="AS251" i="15"/>
  <c r="AT251" i="15"/>
  <c r="AU251" i="15"/>
  <c r="AP252" i="15"/>
  <c r="AQ252" i="15"/>
  <c r="AR252" i="15"/>
  <c r="AS252" i="15"/>
  <c r="AT252" i="15"/>
  <c r="AU252" i="15"/>
  <c r="AP253" i="15"/>
  <c r="AQ253" i="15"/>
  <c r="AR253" i="15"/>
  <c r="AS253" i="15"/>
  <c r="AT253" i="15"/>
  <c r="AU253" i="15"/>
  <c r="AP254" i="15"/>
  <c r="AQ254" i="15"/>
  <c r="AR254" i="15"/>
  <c r="AS254" i="15"/>
  <c r="AT254" i="15"/>
  <c r="AU254" i="15"/>
  <c r="AP255" i="15"/>
  <c r="AQ255" i="15"/>
  <c r="AR255" i="15"/>
  <c r="AS255" i="15"/>
  <c r="AT255" i="15"/>
  <c r="AU255" i="15"/>
  <c r="AP256" i="15"/>
  <c r="AQ256" i="15"/>
  <c r="AR256" i="15"/>
  <c r="AS256" i="15"/>
  <c r="AT256" i="15"/>
  <c r="AU256" i="15"/>
  <c r="AP257" i="15"/>
  <c r="AQ257" i="15"/>
  <c r="AR257" i="15"/>
  <c r="AS257" i="15"/>
  <c r="AT257" i="15"/>
  <c r="AU257" i="15"/>
  <c r="AP258" i="15"/>
  <c r="AQ258" i="15"/>
  <c r="AR258" i="15"/>
  <c r="AS258" i="15"/>
  <c r="AT258" i="15"/>
  <c r="AU258" i="15"/>
  <c r="AP259" i="15"/>
  <c r="AQ259" i="15"/>
  <c r="AR259" i="15"/>
  <c r="AS259" i="15"/>
  <c r="AT259" i="15"/>
  <c r="AU259" i="15"/>
  <c r="AP260" i="15"/>
  <c r="AQ260" i="15"/>
  <c r="AR260" i="15"/>
  <c r="AS260" i="15"/>
  <c r="AT260" i="15"/>
  <c r="AU260" i="15"/>
  <c r="AP261" i="15"/>
  <c r="AQ261" i="15"/>
  <c r="AR261" i="15"/>
  <c r="AS261" i="15"/>
  <c r="AT261" i="15"/>
  <c r="AU261" i="15"/>
  <c r="AP262" i="15"/>
  <c r="AQ262" i="15"/>
  <c r="AR262" i="15"/>
  <c r="AS262" i="15"/>
  <c r="AT262" i="15"/>
  <c r="AU262" i="15"/>
  <c r="AP263" i="15"/>
  <c r="AQ263" i="15"/>
  <c r="AR263" i="15"/>
  <c r="AS263" i="15"/>
  <c r="AT263" i="15"/>
  <c r="AU263" i="15"/>
  <c r="AP264" i="15"/>
  <c r="AQ264" i="15"/>
  <c r="AR264" i="15"/>
  <c r="AS264" i="15"/>
  <c r="AT264" i="15"/>
  <c r="AU264" i="15"/>
  <c r="AP265" i="15"/>
  <c r="AQ265" i="15"/>
  <c r="AR265" i="15"/>
  <c r="AS265" i="15"/>
  <c r="AT265" i="15"/>
  <c r="AU265" i="15"/>
  <c r="AP266" i="15"/>
  <c r="AQ266" i="15"/>
  <c r="AR266" i="15"/>
  <c r="AS266" i="15"/>
  <c r="AT266" i="15"/>
  <c r="AU266" i="15"/>
  <c r="AP267" i="15"/>
  <c r="AQ267" i="15"/>
  <c r="AR267" i="15"/>
  <c r="AS267" i="15"/>
  <c r="AT267" i="15"/>
  <c r="AU267" i="15"/>
  <c r="AP268" i="15"/>
  <c r="AQ268" i="15"/>
  <c r="AR268" i="15"/>
  <c r="AS268" i="15"/>
  <c r="AT268" i="15"/>
  <c r="AU268" i="15"/>
  <c r="AP269" i="15"/>
  <c r="AQ269" i="15"/>
  <c r="AR269" i="15"/>
  <c r="AS269" i="15"/>
  <c r="AT269" i="15"/>
  <c r="AU269" i="15"/>
  <c r="AP270" i="15"/>
  <c r="AQ270" i="15"/>
  <c r="AR270" i="15"/>
  <c r="AS270" i="15"/>
  <c r="AT270" i="15"/>
  <c r="AU270" i="15"/>
  <c r="AP271" i="15"/>
  <c r="AQ271" i="15"/>
  <c r="AR271" i="15"/>
  <c r="AS271" i="15"/>
  <c r="AT271" i="15"/>
  <c r="AU271" i="15"/>
  <c r="AP272" i="15"/>
  <c r="AQ272" i="15"/>
  <c r="AR272" i="15"/>
  <c r="AS272" i="15"/>
  <c r="AT272" i="15"/>
  <c r="AU272" i="15"/>
  <c r="AP273" i="15"/>
  <c r="AQ273" i="15"/>
  <c r="AR273" i="15"/>
  <c r="AS273" i="15"/>
  <c r="AT273" i="15"/>
  <c r="AU273" i="15"/>
  <c r="AP274" i="15"/>
  <c r="AQ274" i="15"/>
  <c r="AR274" i="15"/>
  <c r="AS274" i="15"/>
  <c r="AT274" i="15"/>
  <c r="AU274" i="15"/>
  <c r="AP275" i="15"/>
  <c r="AQ275" i="15"/>
  <c r="AR275" i="15"/>
  <c r="AS275" i="15"/>
  <c r="AT275" i="15"/>
  <c r="AU275" i="15"/>
  <c r="AP276" i="15"/>
  <c r="AQ276" i="15"/>
  <c r="AR276" i="15"/>
  <c r="AS276" i="15"/>
  <c r="AT276" i="15"/>
  <c r="AU276" i="15"/>
  <c r="AP277" i="15"/>
  <c r="AQ277" i="15"/>
  <c r="AR277" i="15"/>
  <c r="AS277" i="15"/>
  <c r="AT277" i="15"/>
  <c r="AU277" i="15"/>
  <c r="AP278" i="15"/>
  <c r="AQ278" i="15"/>
  <c r="AR278" i="15"/>
  <c r="AS278" i="15"/>
  <c r="AT278" i="15"/>
  <c r="AU278" i="15"/>
  <c r="AP279" i="15"/>
  <c r="AQ279" i="15"/>
  <c r="AR279" i="15"/>
  <c r="AS279" i="15"/>
  <c r="AT279" i="15"/>
  <c r="AU279" i="15"/>
  <c r="AP280" i="15"/>
  <c r="AQ280" i="15"/>
  <c r="AR280" i="15"/>
  <c r="AS280" i="15"/>
  <c r="AT280" i="15"/>
  <c r="AU280" i="15"/>
  <c r="AP281" i="15"/>
  <c r="AQ281" i="15"/>
  <c r="AR281" i="15"/>
  <c r="AS281" i="15"/>
  <c r="AT281" i="15"/>
  <c r="AU281" i="15"/>
  <c r="AP282" i="15"/>
  <c r="AQ282" i="15"/>
  <c r="AR282" i="15"/>
  <c r="AS282" i="15"/>
  <c r="AT282" i="15"/>
  <c r="AU282" i="15"/>
  <c r="AP283" i="15"/>
  <c r="AQ283" i="15"/>
  <c r="AR283" i="15"/>
  <c r="AS283" i="15"/>
  <c r="AT283" i="15"/>
  <c r="AU283" i="15"/>
  <c r="AP284" i="15"/>
  <c r="AQ284" i="15"/>
  <c r="AR284" i="15"/>
  <c r="AS284" i="15"/>
  <c r="AT284" i="15"/>
  <c r="AU284" i="15"/>
  <c r="AP285" i="15"/>
  <c r="AQ285" i="15"/>
  <c r="AR285" i="15"/>
  <c r="AS285" i="15"/>
  <c r="AT285" i="15"/>
  <c r="AU285" i="15"/>
  <c r="AP286" i="15"/>
  <c r="AQ286" i="15"/>
  <c r="AR286" i="15"/>
  <c r="AS286" i="15"/>
  <c r="AT286" i="15"/>
  <c r="AU286" i="15"/>
  <c r="AP287" i="15"/>
  <c r="AQ287" i="15"/>
  <c r="AR287" i="15"/>
  <c r="AS287" i="15"/>
  <c r="AT287" i="15"/>
  <c r="AU287" i="15"/>
  <c r="AP288" i="15"/>
  <c r="AQ288" i="15"/>
  <c r="AR288" i="15"/>
  <c r="AS288" i="15"/>
  <c r="AT288" i="15"/>
  <c r="AU288" i="15"/>
  <c r="AP289" i="15"/>
  <c r="AQ289" i="15"/>
  <c r="AR289" i="15"/>
  <c r="AS289" i="15"/>
  <c r="AT289" i="15"/>
  <c r="AU289" i="15"/>
  <c r="AP290" i="15"/>
  <c r="AQ290" i="15"/>
  <c r="AR290" i="15"/>
  <c r="AS290" i="15"/>
  <c r="AT290" i="15"/>
  <c r="AU290" i="15"/>
  <c r="AP291" i="15"/>
  <c r="AQ291" i="15"/>
  <c r="AR291" i="15"/>
  <c r="AS291" i="15"/>
  <c r="AT291" i="15"/>
  <c r="AU291" i="15"/>
  <c r="AP292" i="15"/>
  <c r="AQ292" i="15"/>
  <c r="AR292" i="15"/>
  <c r="AS292" i="15"/>
  <c r="AT292" i="15"/>
  <c r="AU292" i="15"/>
  <c r="AP293" i="15"/>
  <c r="AQ293" i="15"/>
  <c r="AR293" i="15"/>
  <c r="AS293" i="15"/>
  <c r="AT293" i="15"/>
  <c r="AU293" i="15"/>
  <c r="AP294" i="15"/>
  <c r="AQ294" i="15"/>
  <c r="AR294" i="15"/>
  <c r="AS294" i="15"/>
  <c r="AT294" i="15"/>
  <c r="AU294" i="15"/>
  <c r="AP295" i="15"/>
  <c r="AQ295" i="15"/>
  <c r="AR295" i="15"/>
  <c r="AS295" i="15"/>
  <c r="AT295" i="15"/>
  <c r="AU295" i="15"/>
  <c r="AP296" i="15"/>
  <c r="AQ296" i="15"/>
  <c r="AR296" i="15"/>
  <c r="AS296" i="15"/>
  <c r="AT296" i="15"/>
  <c r="AU296" i="15"/>
  <c r="AP297" i="15"/>
  <c r="AQ297" i="15"/>
  <c r="AR297" i="15"/>
  <c r="AS297" i="15"/>
  <c r="AT297" i="15"/>
  <c r="AU297" i="15"/>
  <c r="AP298" i="15"/>
  <c r="AQ298" i="15"/>
  <c r="AR298" i="15"/>
  <c r="AS298" i="15"/>
  <c r="AT298" i="15"/>
  <c r="AU298" i="15"/>
  <c r="AP299" i="15"/>
  <c r="AQ299" i="15"/>
  <c r="AR299" i="15"/>
  <c r="AS299" i="15"/>
  <c r="AT299" i="15"/>
  <c r="AU299" i="15"/>
  <c r="AP300" i="15"/>
  <c r="AQ300" i="15"/>
  <c r="AR300" i="15"/>
  <c r="AS300" i="15"/>
  <c r="AT300" i="15"/>
  <c r="AU300" i="15"/>
  <c r="AP301" i="15"/>
  <c r="AQ301" i="15"/>
  <c r="AR301" i="15"/>
  <c r="AS301" i="15"/>
  <c r="AT301" i="15"/>
  <c r="AU301" i="15"/>
  <c r="AP302" i="15"/>
  <c r="AQ302" i="15"/>
  <c r="AR302" i="15"/>
  <c r="AS302" i="15"/>
  <c r="AT302" i="15"/>
  <c r="AU302" i="15"/>
  <c r="AP303" i="15"/>
  <c r="AQ303" i="15"/>
  <c r="AR303" i="15"/>
  <c r="AS303" i="15"/>
  <c r="AT303" i="15"/>
  <c r="AU303" i="15"/>
  <c r="AP304" i="15"/>
  <c r="AQ304" i="15"/>
  <c r="AR304" i="15"/>
  <c r="AS304" i="15"/>
  <c r="AT304" i="15"/>
  <c r="AU304" i="15"/>
  <c r="AP305" i="15"/>
  <c r="AQ305" i="15"/>
  <c r="AR305" i="15"/>
  <c r="AS305" i="15"/>
  <c r="AT305" i="15"/>
  <c r="AU305" i="15"/>
  <c r="AP306" i="15"/>
  <c r="AQ306" i="15"/>
  <c r="AR306" i="15"/>
  <c r="AS306" i="15"/>
  <c r="AT306" i="15"/>
  <c r="AU306" i="15"/>
  <c r="AP307" i="15"/>
  <c r="AQ307" i="15"/>
  <c r="AR307" i="15"/>
  <c r="AS307" i="15"/>
  <c r="AT307" i="15"/>
  <c r="AU307" i="15"/>
  <c r="AP308" i="15"/>
  <c r="AQ308" i="15"/>
  <c r="AR308" i="15"/>
  <c r="AS308" i="15"/>
  <c r="AT308" i="15"/>
  <c r="AU308" i="15"/>
  <c r="AP309" i="15"/>
  <c r="AQ309" i="15"/>
  <c r="AR309" i="15"/>
  <c r="AS309" i="15"/>
  <c r="AT309" i="15"/>
  <c r="AU309" i="15"/>
  <c r="AP310" i="15"/>
  <c r="AQ310" i="15"/>
  <c r="AR310" i="15"/>
  <c r="AS310" i="15"/>
  <c r="AT310" i="15"/>
  <c r="AU310" i="15"/>
  <c r="AP311" i="15"/>
  <c r="AQ311" i="15"/>
  <c r="AR311" i="15"/>
  <c r="AS311" i="15"/>
  <c r="AT311" i="15"/>
  <c r="AU311" i="15"/>
  <c r="AP312" i="15"/>
  <c r="AQ312" i="15"/>
  <c r="AR312" i="15"/>
  <c r="AS312" i="15"/>
  <c r="AT312" i="15"/>
  <c r="AU312" i="15"/>
  <c r="AP313" i="15"/>
  <c r="AQ313" i="15"/>
  <c r="AR313" i="15"/>
  <c r="AS313" i="15"/>
  <c r="AT313" i="15"/>
  <c r="AU313" i="15"/>
  <c r="AP314" i="15"/>
  <c r="AQ314" i="15"/>
  <c r="AR314" i="15"/>
  <c r="AS314" i="15"/>
  <c r="AT314" i="15"/>
  <c r="AU314" i="15"/>
  <c r="AP315" i="15"/>
  <c r="AQ315" i="15"/>
  <c r="AR315" i="15"/>
  <c r="AS315" i="15"/>
  <c r="AT315" i="15"/>
  <c r="AU315" i="15"/>
  <c r="AP316" i="15"/>
  <c r="AQ316" i="15"/>
  <c r="AR316" i="15"/>
  <c r="AS316" i="15"/>
  <c r="AT316" i="15"/>
  <c r="AU316" i="15"/>
  <c r="AP317" i="15"/>
  <c r="AQ317" i="15"/>
  <c r="AR317" i="15"/>
  <c r="AS317" i="15"/>
  <c r="AT317" i="15"/>
  <c r="AU317" i="15"/>
  <c r="AP318" i="15"/>
  <c r="AQ318" i="15"/>
  <c r="AR318" i="15"/>
  <c r="AS318" i="15"/>
  <c r="AT318" i="15"/>
  <c r="AU318" i="15"/>
  <c r="AP319" i="15"/>
  <c r="AQ319" i="15"/>
  <c r="AR319" i="15"/>
  <c r="AS319" i="15"/>
  <c r="AT319" i="15"/>
  <c r="AU319" i="15"/>
  <c r="AP320" i="15"/>
  <c r="AQ320" i="15"/>
  <c r="AR320" i="15"/>
  <c r="AS320" i="15"/>
  <c r="AT320" i="15"/>
  <c r="AU320" i="15"/>
  <c r="AP321" i="15"/>
  <c r="AQ321" i="15"/>
  <c r="AR321" i="15"/>
  <c r="AS321" i="15"/>
  <c r="AT321" i="15"/>
  <c r="AU321" i="15"/>
  <c r="AP322" i="15"/>
  <c r="AQ322" i="15"/>
  <c r="AR322" i="15"/>
  <c r="AS322" i="15"/>
  <c r="AT322" i="15"/>
  <c r="AU322" i="15"/>
  <c r="AP323" i="15"/>
  <c r="AQ323" i="15"/>
  <c r="AR323" i="15"/>
  <c r="AS323" i="15"/>
  <c r="AT323" i="15"/>
  <c r="AU323" i="15"/>
  <c r="AP324" i="15"/>
  <c r="AQ324" i="15"/>
  <c r="AR324" i="15"/>
  <c r="AS324" i="15"/>
  <c r="AT324" i="15"/>
  <c r="AU324" i="15"/>
  <c r="AP325" i="15"/>
  <c r="AQ325" i="15"/>
  <c r="AR325" i="15"/>
  <c r="AS325" i="15"/>
  <c r="AT325" i="15"/>
  <c r="AU325" i="15"/>
  <c r="AP326" i="15"/>
  <c r="AQ326" i="15"/>
  <c r="AR326" i="15"/>
  <c r="AS326" i="15"/>
  <c r="AT326" i="15"/>
  <c r="AU326" i="15"/>
  <c r="AP327" i="15"/>
  <c r="AQ327" i="15"/>
  <c r="AR327" i="15"/>
  <c r="AS327" i="15"/>
  <c r="AT327" i="15"/>
  <c r="AU327" i="15"/>
  <c r="AP328" i="15"/>
  <c r="AQ328" i="15"/>
  <c r="AR328" i="15"/>
  <c r="AS328" i="15"/>
  <c r="AT328" i="15"/>
  <c r="AU328" i="15"/>
  <c r="AP329" i="15"/>
  <c r="AQ329" i="15"/>
  <c r="AR329" i="15"/>
  <c r="AS329" i="15"/>
  <c r="AT329" i="15"/>
  <c r="AU329" i="15"/>
  <c r="AP330" i="15"/>
  <c r="AQ330" i="15"/>
  <c r="AR330" i="15"/>
  <c r="AS330" i="15"/>
  <c r="AT330" i="15"/>
  <c r="AU330" i="15"/>
  <c r="AP331" i="15"/>
  <c r="AQ331" i="15"/>
  <c r="AR331" i="15"/>
  <c r="AS331" i="15"/>
  <c r="AT331" i="15"/>
  <c r="AU331" i="15"/>
  <c r="AP332" i="15"/>
  <c r="AQ332" i="15"/>
  <c r="AR332" i="15"/>
  <c r="AS332" i="15"/>
  <c r="AT332" i="15"/>
  <c r="AU332" i="15"/>
  <c r="AP333" i="15"/>
  <c r="AQ333" i="15"/>
  <c r="AR333" i="15"/>
  <c r="AS333" i="15"/>
  <c r="AT333" i="15"/>
  <c r="AU333" i="15"/>
  <c r="AP334" i="15"/>
  <c r="AQ334" i="15"/>
  <c r="AR334" i="15"/>
  <c r="AS334" i="15"/>
  <c r="AT334" i="15"/>
  <c r="AU334" i="15"/>
  <c r="AP335" i="15"/>
  <c r="AQ335" i="15"/>
  <c r="AR335" i="15"/>
  <c r="AS335" i="15"/>
  <c r="AT335" i="15"/>
  <c r="AU335" i="15"/>
  <c r="AP336" i="15"/>
  <c r="AQ336" i="15"/>
  <c r="AR336" i="15"/>
  <c r="AS336" i="15"/>
  <c r="AT336" i="15"/>
  <c r="AU336" i="15"/>
  <c r="AP337" i="15"/>
  <c r="AQ337" i="15"/>
  <c r="AR337" i="15"/>
  <c r="AS337" i="15"/>
  <c r="AT337" i="15"/>
  <c r="AU337" i="15"/>
  <c r="AP338" i="15"/>
  <c r="AQ338" i="15"/>
  <c r="AR338" i="15"/>
  <c r="AS338" i="15"/>
  <c r="AT338" i="15"/>
  <c r="AU338" i="15"/>
  <c r="AP339" i="15"/>
  <c r="AQ339" i="15"/>
  <c r="AR339" i="15"/>
  <c r="AS339" i="15"/>
  <c r="AT339" i="15"/>
  <c r="AU339" i="15"/>
  <c r="AP340" i="15"/>
  <c r="AQ340" i="15"/>
  <c r="AR340" i="15"/>
  <c r="AS340" i="15"/>
  <c r="AT340" i="15"/>
  <c r="AU340" i="15"/>
  <c r="AP341" i="15"/>
  <c r="AQ341" i="15"/>
  <c r="AR341" i="15"/>
  <c r="AS341" i="15"/>
  <c r="AT341" i="15"/>
  <c r="AU341" i="15"/>
  <c r="AP342" i="15"/>
  <c r="AQ342" i="15"/>
  <c r="AR342" i="15"/>
  <c r="AS342" i="15"/>
  <c r="AT342" i="15"/>
  <c r="AU342" i="15"/>
  <c r="AP343" i="15"/>
  <c r="AQ343" i="15"/>
  <c r="AR343" i="15"/>
  <c r="AS343" i="15"/>
  <c r="AT343" i="15"/>
  <c r="AU343" i="15"/>
  <c r="AP344" i="15"/>
  <c r="AQ344" i="15"/>
  <c r="AR344" i="15"/>
  <c r="AS344" i="15"/>
  <c r="AT344" i="15"/>
  <c r="AU344" i="15"/>
  <c r="AP345" i="15"/>
  <c r="AQ345" i="15"/>
  <c r="AR345" i="15"/>
  <c r="AS345" i="15"/>
  <c r="AT345" i="15"/>
  <c r="AU345" i="15"/>
  <c r="AP346" i="15"/>
  <c r="AQ346" i="15"/>
  <c r="AR346" i="15"/>
  <c r="AS346" i="15"/>
  <c r="AT346" i="15"/>
  <c r="AU346" i="15"/>
  <c r="AP347" i="15"/>
  <c r="AQ347" i="15"/>
  <c r="AR347" i="15"/>
  <c r="AS347" i="15"/>
  <c r="AT347" i="15"/>
  <c r="AU347" i="15"/>
  <c r="AP348" i="15"/>
  <c r="AQ348" i="15"/>
  <c r="AR348" i="15"/>
  <c r="AS348" i="15"/>
  <c r="AT348" i="15"/>
  <c r="AU348" i="15"/>
  <c r="AP349" i="15"/>
  <c r="AQ349" i="15"/>
  <c r="AR349" i="15"/>
  <c r="AS349" i="15"/>
  <c r="AT349" i="15"/>
  <c r="AU349" i="15"/>
  <c r="AP350" i="15"/>
  <c r="AQ350" i="15"/>
  <c r="AR350" i="15"/>
  <c r="AS350" i="15"/>
  <c r="AT350" i="15"/>
  <c r="AU350" i="15"/>
  <c r="AP351" i="15"/>
  <c r="AQ351" i="15"/>
  <c r="AR351" i="15"/>
  <c r="AS351" i="15"/>
  <c r="AT351" i="15"/>
  <c r="AU351" i="15"/>
  <c r="AP352" i="15"/>
  <c r="AQ352" i="15"/>
  <c r="AR352" i="15"/>
  <c r="AS352" i="15"/>
  <c r="AT352" i="15"/>
  <c r="AU352" i="15"/>
  <c r="AP353" i="15"/>
  <c r="AQ353" i="15"/>
  <c r="AR353" i="15"/>
  <c r="AS353" i="15"/>
  <c r="AT353" i="15"/>
  <c r="AU353" i="15"/>
  <c r="AP354" i="15"/>
  <c r="AQ354" i="15"/>
  <c r="AR354" i="15"/>
  <c r="AS354" i="15"/>
  <c r="AT354" i="15"/>
  <c r="AU354" i="15"/>
  <c r="AP355" i="15"/>
  <c r="AQ355" i="15"/>
  <c r="AR355" i="15"/>
  <c r="AS355" i="15"/>
  <c r="AT355" i="15"/>
  <c r="AU355" i="15"/>
  <c r="AP356" i="15"/>
  <c r="AQ356" i="15"/>
  <c r="AR356" i="15"/>
  <c r="AS356" i="15"/>
  <c r="AT356" i="15"/>
  <c r="AU356" i="15"/>
  <c r="AP357" i="15"/>
  <c r="AQ357" i="15"/>
  <c r="AR357" i="15"/>
  <c r="AS357" i="15"/>
  <c r="AT357" i="15"/>
  <c r="AU357" i="15"/>
  <c r="AP358" i="15"/>
  <c r="AQ358" i="15"/>
  <c r="AR358" i="15"/>
  <c r="AS358" i="15"/>
  <c r="AT358" i="15"/>
  <c r="AU358" i="15"/>
  <c r="AP359" i="15"/>
  <c r="AQ359" i="15"/>
  <c r="AR359" i="15"/>
  <c r="AS359" i="15"/>
  <c r="AT359" i="15"/>
  <c r="AU359" i="15"/>
  <c r="AP360" i="15"/>
  <c r="AQ360" i="15"/>
  <c r="AR360" i="15"/>
  <c r="AS360" i="15"/>
  <c r="AT360" i="15"/>
  <c r="AU360" i="15"/>
  <c r="AP361" i="15"/>
  <c r="AQ361" i="15"/>
  <c r="AR361" i="15"/>
  <c r="AS361" i="15"/>
  <c r="AT361" i="15"/>
  <c r="AU361" i="15"/>
  <c r="AP362" i="15"/>
  <c r="AQ362" i="15"/>
  <c r="AR362" i="15"/>
  <c r="AS362" i="15"/>
  <c r="AT362" i="15"/>
  <c r="AU362" i="15"/>
  <c r="AP363" i="15"/>
  <c r="AQ363" i="15"/>
  <c r="AR363" i="15"/>
  <c r="AS363" i="15"/>
  <c r="AT363" i="15"/>
  <c r="AU363" i="15"/>
  <c r="AP364" i="15"/>
  <c r="AQ364" i="15"/>
  <c r="AR364" i="15"/>
  <c r="AS364" i="15"/>
  <c r="AT364" i="15"/>
  <c r="AU364" i="15"/>
  <c r="AP365" i="15"/>
  <c r="AQ365" i="15"/>
  <c r="AR365" i="15"/>
  <c r="AS365" i="15"/>
  <c r="AT365" i="15"/>
  <c r="AU365" i="15"/>
  <c r="AP366" i="15"/>
  <c r="AQ366" i="15"/>
  <c r="AR366" i="15"/>
  <c r="AS366" i="15"/>
  <c r="AT366" i="15"/>
  <c r="AU366" i="15"/>
  <c r="AP367" i="15"/>
  <c r="AQ367" i="15"/>
  <c r="AR367" i="15"/>
  <c r="AS367" i="15"/>
  <c r="AT367" i="15"/>
  <c r="AU367" i="15"/>
  <c r="AP368" i="15"/>
  <c r="AQ368" i="15"/>
  <c r="AR368" i="15"/>
  <c r="AS368" i="15"/>
  <c r="AT368" i="15"/>
  <c r="AU368" i="15"/>
  <c r="AP369" i="15"/>
  <c r="AQ369" i="15"/>
  <c r="AR369" i="15"/>
  <c r="AS369" i="15"/>
  <c r="AT369" i="15"/>
  <c r="AU369" i="15"/>
  <c r="AP370" i="15"/>
  <c r="AQ370" i="15"/>
  <c r="AR370" i="15"/>
  <c r="AS370" i="15"/>
  <c r="AT370" i="15"/>
  <c r="AU370" i="15"/>
  <c r="AP371" i="15"/>
  <c r="AQ371" i="15"/>
  <c r="AR371" i="15"/>
  <c r="AS371" i="15"/>
  <c r="AT371" i="15"/>
  <c r="AU371" i="15"/>
  <c r="AP372" i="15"/>
  <c r="AQ372" i="15"/>
  <c r="AR372" i="15"/>
  <c r="AS372" i="15"/>
  <c r="AT372" i="15"/>
  <c r="AU372" i="15"/>
  <c r="AP373" i="15"/>
  <c r="AQ373" i="15"/>
  <c r="AR373" i="15"/>
  <c r="AS373" i="15"/>
  <c r="AT373" i="15"/>
  <c r="AU373" i="15"/>
  <c r="AP374" i="15"/>
  <c r="AQ374" i="15"/>
  <c r="AR374" i="15"/>
  <c r="AS374" i="15"/>
  <c r="AT374" i="15"/>
  <c r="AU374" i="15"/>
  <c r="AP375" i="15"/>
  <c r="AQ375" i="15"/>
  <c r="AR375" i="15"/>
  <c r="AS375" i="15"/>
  <c r="AT375" i="15"/>
  <c r="AU375" i="15"/>
  <c r="AP376" i="15"/>
  <c r="AQ376" i="15"/>
  <c r="AR376" i="15"/>
  <c r="AS376" i="15"/>
  <c r="AT376" i="15"/>
  <c r="AU376" i="15"/>
  <c r="AP377" i="15"/>
  <c r="AQ377" i="15"/>
  <c r="AR377" i="15"/>
  <c r="AS377" i="15"/>
  <c r="AT377" i="15"/>
  <c r="AU377" i="15"/>
  <c r="AP378" i="15"/>
  <c r="AQ378" i="15"/>
  <c r="AR378" i="15"/>
  <c r="AS378" i="15"/>
  <c r="AT378" i="15"/>
  <c r="AU378" i="15"/>
  <c r="AP379" i="15"/>
  <c r="AQ379" i="15"/>
  <c r="AR379" i="15"/>
  <c r="AS379" i="15"/>
  <c r="AT379" i="15"/>
  <c r="AU379" i="15"/>
  <c r="AP380" i="15"/>
  <c r="AQ380" i="15"/>
  <c r="AR380" i="15"/>
  <c r="AS380" i="15"/>
  <c r="AT380" i="15"/>
  <c r="AU380" i="15"/>
  <c r="AP381" i="15"/>
  <c r="AQ381" i="15"/>
  <c r="AR381" i="15"/>
  <c r="AS381" i="15"/>
  <c r="AT381" i="15"/>
  <c r="AU381" i="15"/>
  <c r="AP382" i="15"/>
  <c r="AQ382" i="15"/>
  <c r="AR382" i="15"/>
  <c r="AS382" i="15"/>
  <c r="AT382" i="15"/>
  <c r="AU382" i="15"/>
  <c r="AP383" i="15"/>
  <c r="AQ383" i="15"/>
  <c r="AR383" i="15"/>
  <c r="AS383" i="15"/>
  <c r="AT383" i="15"/>
  <c r="AU383" i="15"/>
  <c r="AP384" i="15"/>
  <c r="AQ384" i="15"/>
  <c r="AR384" i="15"/>
  <c r="AS384" i="15"/>
  <c r="AT384" i="15"/>
  <c r="AU384" i="15"/>
  <c r="AP385" i="15"/>
  <c r="AQ385" i="15"/>
  <c r="AR385" i="15"/>
  <c r="AS385" i="15"/>
  <c r="AT385" i="15"/>
  <c r="AU385" i="15"/>
  <c r="AP386" i="15"/>
  <c r="AQ386" i="15"/>
  <c r="AR386" i="15"/>
  <c r="AS386" i="15"/>
  <c r="AT386" i="15"/>
  <c r="AU386" i="15"/>
  <c r="AP387" i="15"/>
  <c r="AQ387" i="15"/>
  <c r="AR387" i="15"/>
  <c r="AS387" i="15"/>
  <c r="AT387" i="15"/>
  <c r="AU387" i="15"/>
  <c r="AP388" i="15"/>
  <c r="AQ388" i="15"/>
  <c r="AR388" i="15"/>
  <c r="AS388" i="15"/>
  <c r="AT388" i="15"/>
  <c r="AU388" i="15"/>
  <c r="AP389" i="15"/>
  <c r="AQ389" i="15"/>
  <c r="AR389" i="15"/>
  <c r="AS389" i="15"/>
  <c r="AT389" i="15"/>
  <c r="AU389" i="15"/>
  <c r="AP390" i="15"/>
  <c r="AQ390" i="15"/>
  <c r="AR390" i="15"/>
  <c r="AS390" i="15"/>
  <c r="AT390" i="15"/>
  <c r="AU390" i="15"/>
  <c r="AP391" i="15"/>
  <c r="AQ391" i="15"/>
  <c r="AR391" i="15"/>
  <c r="AS391" i="15"/>
  <c r="AT391" i="15"/>
  <c r="AU391" i="15"/>
  <c r="AP392" i="15"/>
  <c r="AQ392" i="15"/>
  <c r="AR392" i="15"/>
  <c r="AS392" i="15"/>
  <c r="AT392" i="15"/>
  <c r="AU392" i="15"/>
  <c r="AP393" i="15"/>
  <c r="AQ393" i="15"/>
  <c r="AR393" i="15"/>
  <c r="AS393" i="15"/>
  <c r="AT393" i="15"/>
  <c r="AU393" i="15"/>
  <c r="AP394" i="15"/>
  <c r="AQ394" i="15"/>
  <c r="AR394" i="15"/>
  <c r="AS394" i="15"/>
  <c r="AT394" i="15"/>
  <c r="AU394" i="15"/>
  <c r="AP395" i="15"/>
  <c r="AQ395" i="15"/>
  <c r="AR395" i="15"/>
  <c r="AS395" i="15"/>
  <c r="AT395" i="15"/>
  <c r="AU395" i="15"/>
  <c r="AP396" i="15"/>
  <c r="AQ396" i="15"/>
  <c r="AR396" i="15"/>
  <c r="AS396" i="15"/>
  <c r="AT396" i="15"/>
  <c r="AU396" i="15"/>
  <c r="AP397" i="15"/>
  <c r="AQ397" i="15"/>
  <c r="AR397" i="15"/>
  <c r="AS397" i="15"/>
  <c r="AT397" i="15"/>
  <c r="AU397" i="15"/>
  <c r="AP398" i="15"/>
  <c r="AQ398" i="15"/>
  <c r="AR398" i="15"/>
  <c r="AS398" i="15"/>
  <c r="AT398" i="15"/>
  <c r="AU398" i="15"/>
  <c r="AP399" i="15"/>
  <c r="AQ399" i="15"/>
  <c r="AR399" i="15"/>
  <c r="AS399" i="15"/>
  <c r="AT399" i="15"/>
  <c r="AU399" i="15"/>
  <c r="AP400" i="15"/>
  <c r="AQ400" i="15"/>
  <c r="AR400" i="15"/>
  <c r="AS400" i="15"/>
  <c r="AT400" i="15"/>
  <c r="AU400" i="15"/>
  <c r="AP401" i="15"/>
  <c r="AQ401" i="15"/>
  <c r="AR401" i="15"/>
  <c r="AS401" i="15"/>
  <c r="AT401" i="15"/>
  <c r="AU401" i="15"/>
  <c r="AP402" i="15"/>
  <c r="AQ402" i="15"/>
  <c r="AR402" i="15"/>
  <c r="AS402" i="15"/>
  <c r="AT402" i="15"/>
  <c r="AU402" i="15"/>
  <c r="AP403" i="15"/>
  <c r="AQ403" i="15"/>
  <c r="AR403" i="15"/>
  <c r="AS403" i="15"/>
  <c r="AT403" i="15"/>
  <c r="AU403" i="15"/>
  <c r="AP404" i="15"/>
  <c r="AQ404" i="15"/>
  <c r="AR404" i="15"/>
  <c r="AS404" i="15"/>
  <c r="AT404" i="15"/>
  <c r="AU404" i="15"/>
  <c r="AP405" i="15"/>
  <c r="AQ405" i="15"/>
  <c r="AR405" i="15"/>
  <c r="AS405" i="15"/>
  <c r="AT405" i="15"/>
  <c r="AU405" i="15"/>
  <c r="AP406" i="15"/>
  <c r="AQ406" i="15"/>
  <c r="AR406" i="15"/>
  <c r="AS406" i="15"/>
  <c r="AT406" i="15"/>
  <c r="AU406" i="15"/>
  <c r="AP407" i="15"/>
  <c r="AQ407" i="15"/>
  <c r="AR407" i="15"/>
  <c r="AS407" i="15"/>
  <c r="AT407" i="15"/>
  <c r="AU407" i="15"/>
  <c r="AP408" i="15"/>
  <c r="AQ408" i="15"/>
  <c r="AR408" i="15"/>
  <c r="AS408" i="15"/>
  <c r="AT408" i="15"/>
  <c r="AU408" i="15"/>
  <c r="AP409" i="15"/>
  <c r="AQ409" i="15"/>
  <c r="AR409" i="15"/>
  <c r="AS409" i="15"/>
  <c r="AT409" i="15"/>
  <c r="AU409" i="15"/>
  <c r="AP410" i="15"/>
  <c r="AQ410" i="15"/>
  <c r="AR410" i="15"/>
  <c r="AS410" i="15"/>
  <c r="AT410" i="15"/>
  <c r="AU410" i="15"/>
  <c r="AP411" i="15"/>
  <c r="AQ411" i="15"/>
  <c r="AR411" i="15"/>
  <c r="AS411" i="15"/>
  <c r="AT411" i="15"/>
  <c r="AU411" i="15"/>
  <c r="AP412" i="15"/>
  <c r="AQ412" i="15"/>
  <c r="AR412" i="15"/>
  <c r="AS412" i="15"/>
  <c r="AT412" i="15"/>
  <c r="AU412" i="15"/>
  <c r="AP413" i="15"/>
  <c r="AQ413" i="15"/>
  <c r="AR413" i="15"/>
  <c r="AS413" i="15"/>
  <c r="AT413" i="15"/>
  <c r="AU413" i="15"/>
  <c r="AP414" i="15"/>
  <c r="AQ414" i="15"/>
  <c r="AR414" i="15"/>
  <c r="AS414" i="15"/>
  <c r="AT414" i="15"/>
  <c r="AU414" i="15"/>
  <c r="AP415" i="15"/>
  <c r="AQ415" i="15"/>
  <c r="AR415" i="15"/>
  <c r="AS415" i="15"/>
  <c r="AT415" i="15"/>
  <c r="AU415" i="15"/>
  <c r="AP416" i="15"/>
  <c r="AQ416" i="15"/>
  <c r="AR416" i="15"/>
  <c r="AS416" i="15"/>
  <c r="AT416" i="15"/>
  <c r="AU416" i="15"/>
  <c r="AP417" i="15"/>
  <c r="AQ417" i="15"/>
  <c r="AR417" i="15"/>
  <c r="AS417" i="15"/>
  <c r="AT417" i="15"/>
  <c r="AU417" i="15"/>
  <c r="AP418" i="15"/>
  <c r="AQ418" i="15"/>
  <c r="AR418" i="15"/>
  <c r="AS418" i="15"/>
  <c r="AT418" i="15"/>
  <c r="AU418" i="15"/>
  <c r="AP419" i="15"/>
  <c r="AQ419" i="15"/>
  <c r="AR419" i="15"/>
  <c r="AS419" i="15"/>
  <c r="AT419" i="15"/>
  <c r="AU419" i="15"/>
  <c r="AP420" i="15"/>
  <c r="AQ420" i="15"/>
  <c r="AR420" i="15"/>
  <c r="AS420" i="15"/>
  <c r="AT420" i="15"/>
  <c r="AU420" i="15"/>
  <c r="AP421" i="15"/>
  <c r="AQ421" i="15"/>
  <c r="AR421" i="15"/>
  <c r="AS421" i="15"/>
  <c r="AT421" i="15"/>
  <c r="AU421" i="15"/>
  <c r="AP422" i="15"/>
  <c r="AQ422" i="15"/>
  <c r="AR422" i="15"/>
  <c r="AS422" i="15"/>
  <c r="AT422" i="15"/>
  <c r="AU422" i="15"/>
  <c r="AP423" i="15"/>
  <c r="AQ423" i="15"/>
  <c r="AR423" i="15"/>
  <c r="AS423" i="15"/>
  <c r="AT423" i="15"/>
  <c r="AU423" i="15"/>
  <c r="AP424" i="15"/>
  <c r="AQ424" i="15"/>
  <c r="AR424" i="15"/>
  <c r="AS424" i="15"/>
  <c r="AT424" i="15"/>
  <c r="AU424" i="15"/>
  <c r="AP425" i="15"/>
  <c r="AQ425" i="15"/>
  <c r="AR425" i="15"/>
  <c r="AS425" i="15"/>
  <c r="AT425" i="15"/>
  <c r="AU425" i="15"/>
  <c r="AP426" i="15"/>
  <c r="AQ426" i="15"/>
  <c r="AR426" i="15"/>
  <c r="AS426" i="15"/>
  <c r="AT426" i="15"/>
  <c r="AU426" i="15"/>
  <c r="AP427" i="15"/>
  <c r="AQ427" i="15"/>
  <c r="AR427" i="15"/>
  <c r="AS427" i="15"/>
  <c r="AT427" i="15"/>
  <c r="AU427" i="15"/>
  <c r="AP428" i="15"/>
  <c r="AQ428" i="15"/>
  <c r="AR428" i="15"/>
  <c r="AS428" i="15"/>
  <c r="AT428" i="15"/>
  <c r="AU428" i="15"/>
  <c r="AP429" i="15"/>
  <c r="AQ429" i="15"/>
  <c r="AR429" i="15"/>
  <c r="AS429" i="15"/>
  <c r="AT429" i="15"/>
  <c r="AU429" i="15"/>
  <c r="AP430" i="15"/>
  <c r="AQ430" i="15"/>
  <c r="AR430" i="15"/>
  <c r="AS430" i="15"/>
  <c r="AT430" i="15"/>
  <c r="AU430" i="15"/>
  <c r="AP431" i="15"/>
  <c r="AQ431" i="15"/>
  <c r="AR431" i="15"/>
  <c r="AS431" i="15"/>
  <c r="AT431" i="15"/>
  <c r="AU431" i="15"/>
  <c r="AP432" i="15"/>
  <c r="AQ432" i="15"/>
  <c r="AR432" i="15"/>
  <c r="AS432" i="15"/>
  <c r="AT432" i="15"/>
  <c r="AU432" i="15"/>
  <c r="AP433" i="15"/>
  <c r="AQ433" i="15"/>
  <c r="AR433" i="15"/>
  <c r="AS433" i="15"/>
  <c r="AT433" i="15"/>
  <c r="AU433" i="15"/>
  <c r="AP434" i="15"/>
  <c r="AQ434" i="15"/>
  <c r="AR434" i="15"/>
  <c r="AS434" i="15"/>
  <c r="AT434" i="15"/>
  <c r="AU434" i="15"/>
  <c r="AP435" i="15"/>
  <c r="AQ435" i="15"/>
  <c r="AR435" i="15"/>
  <c r="AS435" i="15"/>
  <c r="AT435" i="15"/>
  <c r="AU435" i="15"/>
  <c r="AP436" i="15"/>
  <c r="AQ436" i="15"/>
  <c r="AR436" i="15"/>
  <c r="AS436" i="15"/>
  <c r="AT436" i="15"/>
  <c r="AU436" i="15"/>
  <c r="AP437" i="15"/>
  <c r="AQ437" i="15"/>
  <c r="AR437" i="15"/>
  <c r="AS437" i="15"/>
  <c r="AT437" i="15"/>
  <c r="AU437" i="15"/>
  <c r="AP438" i="15"/>
  <c r="AQ438" i="15"/>
  <c r="AR438" i="15"/>
  <c r="AS438" i="15"/>
  <c r="AT438" i="15"/>
  <c r="AU438" i="15"/>
  <c r="AP439" i="15"/>
  <c r="AQ439" i="15"/>
  <c r="AR439" i="15"/>
  <c r="AS439" i="15"/>
  <c r="AT439" i="15"/>
  <c r="AU439" i="15"/>
  <c r="AP440" i="15"/>
  <c r="AQ440" i="15"/>
  <c r="AR440" i="15"/>
  <c r="AS440" i="15"/>
  <c r="AT440" i="15"/>
  <c r="AU440" i="15"/>
  <c r="AP441" i="15"/>
  <c r="AQ441" i="15"/>
  <c r="AR441" i="15"/>
  <c r="AS441" i="15"/>
  <c r="AT441" i="15"/>
  <c r="AU441" i="15"/>
  <c r="AP442" i="15"/>
  <c r="AQ442" i="15"/>
  <c r="AR442" i="15"/>
  <c r="AS442" i="15"/>
  <c r="AT442" i="15"/>
  <c r="AU442" i="15"/>
  <c r="AP443" i="15"/>
  <c r="AQ443" i="15"/>
  <c r="AR443" i="15"/>
  <c r="AS443" i="15"/>
  <c r="AT443" i="15"/>
  <c r="AU443" i="15"/>
  <c r="AP444" i="15"/>
  <c r="AQ444" i="15"/>
  <c r="AR444" i="15"/>
  <c r="AS444" i="15"/>
  <c r="AT444" i="15"/>
  <c r="AU444" i="15"/>
  <c r="AP445" i="15"/>
  <c r="AQ445" i="15"/>
  <c r="AR445" i="15"/>
  <c r="AS445" i="15"/>
  <c r="AT445" i="15"/>
  <c r="AU445" i="15"/>
  <c r="AP446" i="15"/>
  <c r="AQ446" i="15"/>
  <c r="AR446" i="15"/>
  <c r="AS446" i="15"/>
  <c r="AT446" i="15"/>
  <c r="AU446" i="15"/>
  <c r="AP447" i="15"/>
  <c r="AQ447" i="15"/>
  <c r="AR447" i="15"/>
  <c r="AS447" i="15"/>
  <c r="AT447" i="15"/>
  <c r="AU447" i="15"/>
  <c r="AP448" i="15"/>
  <c r="AQ448" i="15"/>
  <c r="AR448" i="15"/>
  <c r="AS448" i="15"/>
  <c r="AT448" i="15"/>
  <c r="AU448" i="15"/>
  <c r="AP449" i="15"/>
  <c r="AQ449" i="15"/>
  <c r="AR449" i="15"/>
  <c r="AS449" i="15"/>
  <c r="AT449" i="15"/>
  <c r="AU449" i="15"/>
  <c r="AP450" i="15"/>
  <c r="AQ450" i="15"/>
  <c r="AR450" i="15"/>
  <c r="AS450" i="15"/>
  <c r="AT450" i="15"/>
  <c r="AU450" i="15"/>
  <c r="AP451" i="15"/>
  <c r="AQ451" i="15"/>
  <c r="AR451" i="15"/>
  <c r="AS451" i="15"/>
  <c r="AT451" i="15"/>
  <c r="AU451" i="15"/>
  <c r="AP452" i="15"/>
  <c r="AQ452" i="15"/>
  <c r="AR452" i="15"/>
  <c r="AS452" i="15"/>
  <c r="AT452" i="15"/>
  <c r="AU452" i="15"/>
  <c r="AP453" i="15"/>
  <c r="AQ453" i="15"/>
  <c r="AR453" i="15"/>
  <c r="AS453" i="15"/>
  <c r="AT453" i="15"/>
  <c r="AU453" i="15"/>
  <c r="AP454" i="15"/>
  <c r="AQ454" i="15"/>
  <c r="AR454" i="15"/>
  <c r="AS454" i="15"/>
  <c r="AT454" i="15"/>
  <c r="AU454" i="15"/>
  <c r="AP455" i="15"/>
  <c r="AQ455" i="15"/>
  <c r="AR455" i="15"/>
  <c r="AS455" i="15"/>
  <c r="AT455" i="15"/>
  <c r="AU455" i="15"/>
  <c r="AP456" i="15"/>
  <c r="AQ456" i="15"/>
  <c r="AR456" i="15"/>
  <c r="AS456" i="15"/>
  <c r="AT456" i="15"/>
  <c r="AU456" i="15"/>
  <c r="AP457" i="15"/>
  <c r="AQ457" i="15"/>
  <c r="AR457" i="15"/>
  <c r="AS457" i="15"/>
  <c r="AT457" i="15"/>
  <c r="AU457" i="15"/>
  <c r="AP458" i="15"/>
  <c r="AQ458" i="15"/>
  <c r="AR458" i="15"/>
  <c r="AS458" i="15"/>
  <c r="AT458" i="15"/>
  <c r="AU458" i="15"/>
  <c r="AP459" i="15"/>
  <c r="AQ459" i="15"/>
  <c r="AR459" i="15"/>
  <c r="AS459" i="15"/>
  <c r="AT459" i="15"/>
  <c r="AU459" i="15"/>
  <c r="AP460" i="15"/>
  <c r="AQ460" i="15"/>
  <c r="AR460" i="15"/>
  <c r="AS460" i="15"/>
  <c r="AT460" i="15"/>
  <c r="AU460" i="15"/>
  <c r="AP461" i="15"/>
  <c r="AQ461" i="15"/>
  <c r="AR461" i="15"/>
  <c r="AS461" i="15"/>
  <c r="AT461" i="15"/>
  <c r="AU461" i="15"/>
  <c r="AP462" i="15"/>
  <c r="AQ462" i="15"/>
  <c r="AR462" i="15"/>
  <c r="AS462" i="15"/>
  <c r="AT462" i="15"/>
  <c r="AU462" i="15"/>
  <c r="AP463" i="15"/>
  <c r="AQ463" i="15"/>
  <c r="AR463" i="15"/>
  <c r="AS463" i="15"/>
  <c r="AT463" i="15"/>
  <c r="AU463" i="15"/>
  <c r="AP464" i="15"/>
  <c r="AQ464" i="15"/>
  <c r="AR464" i="15"/>
  <c r="AS464" i="15"/>
  <c r="AT464" i="15"/>
  <c r="AU464" i="15"/>
  <c r="AP465" i="15"/>
  <c r="AQ465" i="15"/>
  <c r="AR465" i="15"/>
  <c r="AS465" i="15"/>
  <c r="AT465" i="15"/>
  <c r="AU465" i="15"/>
  <c r="AP466" i="15"/>
  <c r="AQ466" i="15"/>
  <c r="AR466" i="15"/>
  <c r="AS466" i="15"/>
  <c r="AT466" i="15"/>
  <c r="AU466" i="15"/>
  <c r="AP467" i="15"/>
  <c r="AQ467" i="15"/>
  <c r="AR467" i="15"/>
  <c r="AS467" i="15"/>
  <c r="AT467" i="15"/>
  <c r="AU467" i="15"/>
  <c r="AP468" i="15"/>
  <c r="AQ468" i="15"/>
  <c r="AR468" i="15"/>
  <c r="AS468" i="15"/>
  <c r="AT468" i="15"/>
  <c r="AU468" i="15"/>
  <c r="AP469" i="15"/>
  <c r="AQ469" i="15"/>
  <c r="AR469" i="15"/>
  <c r="AS469" i="15"/>
  <c r="AT469" i="15"/>
  <c r="AU469" i="15"/>
  <c r="AP470" i="15"/>
  <c r="AQ470" i="15"/>
  <c r="AR470" i="15"/>
  <c r="AS470" i="15"/>
  <c r="AT470" i="15"/>
  <c r="AU470" i="15"/>
  <c r="AP471" i="15"/>
  <c r="AQ471" i="15"/>
  <c r="AR471" i="15"/>
  <c r="AS471" i="15"/>
  <c r="AT471" i="15"/>
  <c r="AU471" i="15"/>
  <c r="AP472" i="15"/>
  <c r="AQ472" i="15"/>
  <c r="AR472" i="15"/>
  <c r="AS472" i="15"/>
  <c r="AT472" i="15"/>
  <c r="AU472" i="15"/>
  <c r="AP473" i="15"/>
  <c r="AQ473" i="15"/>
  <c r="AR473" i="15"/>
  <c r="AS473" i="15"/>
  <c r="AT473" i="15"/>
  <c r="AU473" i="15"/>
  <c r="AP474" i="15"/>
  <c r="AQ474" i="15"/>
  <c r="AR474" i="15"/>
  <c r="AS474" i="15"/>
  <c r="AT474" i="15"/>
  <c r="AU474" i="15"/>
  <c r="AP475" i="15"/>
  <c r="AQ475" i="15"/>
  <c r="AR475" i="15"/>
  <c r="AS475" i="15"/>
  <c r="AT475" i="15"/>
  <c r="AU475" i="15"/>
  <c r="AP476" i="15"/>
  <c r="AQ476" i="15"/>
  <c r="AR476" i="15"/>
  <c r="AS476" i="15"/>
  <c r="AT476" i="15"/>
  <c r="AU476" i="15"/>
  <c r="AP477" i="15"/>
  <c r="AQ477" i="15"/>
  <c r="AR477" i="15"/>
  <c r="AS477" i="15"/>
  <c r="AT477" i="15"/>
  <c r="AU477" i="15"/>
  <c r="AP478" i="15"/>
  <c r="AQ478" i="15"/>
  <c r="AR478" i="15"/>
  <c r="AS478" i="15"/>
  <c r="AT478" i="15"/>
  <c r="AU478" i="15"/>
  <c r="AP479" i="15"/>
  <c r="AQ479" i="15"/>
  <c r="AR479" i="15"/>
  <c r="AS479" i="15"/>
  <c r="AT479" i="15"/>
  <c r="AU479" i="15"/>
  <c r="AP480" i="15"/>
  <c r="AQ480" i="15"/>
  <c r="AR480" i="15"/>
  <c r="AS480" i="15"/>
  <c r="AT480" i="15"/>
  <c r="AU480" i="15"/>
  <c r="AP481" i="15"/>
  <c r="AQ481" i="15"/>
  <c r="AR481" i="15"/>
  <c r="AS481" i="15"/>
  <c r="AT481" i="15"/>
  <c r="AU481" i="15"/>
  <c r="AP482" i="15"/>
  <c r="AQ482" i="15"/>
  <c r="AR482" i="15"/>
  <c r="AS482" i="15"/>
  <c r="AT482" i="15"/>
  <c r="AU482" i="15"/>
  <c r="AP483" i="15"/>
  <c r="AQ483" i="15"/>
  <c r="AR483" i="15"/>
  <c r="AS483" i="15"/>
  <c r="AT483" i="15"/>
  <c r="AU483" i="15"/>
  <c r="AP484" i="15"/>
  <c r="AQ484" i="15"/>
  <c r="AR484" i="15"/>
  <c r="AS484" i="15"/>
  <c r="AT484" i="15"/>
  <c r="AU484" i="15"/>
  <c r="AP485" i="15"/>
  <c r="AQ485" i="15"/>
  <c r="AR485" i="15"/>
  <c r="AS485" i="15"/>
  <c r="AT485" i="15"/>
  <c r="AU485" i="15"/>
  <c r="AP486" i="15"/>
  <c r="AQ486" i="15"/>
  <c r="AR486" i="15"/>
  <c r="AS486" i="15"/>
  <c r="AT486" i="15"/>
  <c r="AU486" i="15"/>
  <c r="AP487" i="15"/>
  <c r="AQ487" i="15"/>
  <c r="AR487" i="15"/>
  <c r="AS487" i="15"/>
  <c r="AT487" i="15"/>
  <c r="AU487" i="15"/>
  <c r="AP488" i="15"/>
  <c r="AQ488" i="15"/>
  <c r="AR488" i="15"/>
  <c r="AS488" i="15"/>
  <c r="AT488" i="15"/>
  <c r="AU488" i="15"/>
  <c r="AP489" i="15"/>
  <c r="AQ489" i="15"/>
  <c r="AR489" i="15"/>
  <c r="AS489" i="15"/>
  <c r="AT489" i="15"/>
  <c r="AU489" i="15"/>
  <c r="AP490" i="15"/>
  <c r="AQ490" i="15"/>
  <c r="AR490" i="15"/>
  <c r="AS490" i="15"/>
  <c r="AT490" i="15"/>
  <c r="AU490" i="15"/>
  <c r="AP491" i="15"/>
  <c r="AQ491" i="15"/>
  <c r="AR491" i="15"/>
  <c r="AS491" i="15"/>
  <c r="AT491" i="15"/>
  <c r="AU491" i="15"/>
  <c r="AP492" i="15"/>
  <c r="AQ492" i="15"/>
  <c r="AR492" i="15"/>
  <c r="AS492" i="15"/>
  <c r="AT492" i="15"/>
  <c r="AU492" i="15"/>
  <c r="AP493" i="15"/>
  <c r="AQ493" i="15"/>
  <c r="AR493" i="15"/>
  <c r="AS493" i="15"/>
  <c r="AT493" i="15"/>
  <c r="AU493" i="15"/>
  <c r="AP494" i="15"/>
  <c r="AQ494" i="15"/>
  <c r="AR494" i="15"/>
  <c r="AS494" i="15"/>
  <c r="AT494" i="15"/>
  <c r="AU494" i="15"/>
  <c r="AP495" i="15"/>
  <c r="AQ495" i="15"/>
  <c r="AR495" i="15"/>
  <c r="AS495" i="15"/>
  <c r="AT495" i="15"/>
  <c r="AU495" i="15"/>
  <c r="AP496" i="15"/>
  <c r="AQ496" i="15"/>
  <c r="AR496" i="15"/>
  <c r="AS496" i="15"/>
  <c r="AT496" i="15"/>
  <c r="AU496" i="15"/>
  <c r="AP497" i="15"/>
  <c r="AQ497" i="15"/>
  <c r="AR497" i="15"/>
  <c r="AS497" i="15"/>
  <c r="AT497" i="15"/>
  <c r="AU497" i="15"/>
  <c r="AP498" i="15"/>
  <c r="AQ498" i="15"/>
  <c r="AR498" i="15"/>
  <c r="AS498" i="15"/>
  <c r="AT498" i="15"/>
  <c r="AU498" i="15"/>
  <c r="AP499" i="15"/>
  <c r="AQ499" i="15"/>
  <c r="AR499" i="15"/>
  <c r="AS499" i="15"/>
  <c r="AT499" i="15"/>
  <c r="AU499" i="15"/>
  <c r="AP500" i="15"/>
  <c r="AQ500" i="15"/>
  <c r="AR500" i="15"/>
  <c r="AS500" i="15"/>
  <c r="AT500" i="15"/>
  <c r="AU500" i="15"/>
  <c r="AP501" i="15"/>
  <c r="AQ501" i="15"/>
  <c r="AR501" i="15"/>
  <c r="AS501" i="15"/>
  <c r="AT501" i="15"/>
  <c r="AU501" i="15"/>
  <c r="AP502" i="15"/>
  <c r="AQ502" i="15"/>
  <c r="AR502" i="15"/>
  <c r="AS502" i="15"/>
  <c r="AT502" i="15"/>
  <c r="AU502" i="15"/>
  <c r="AP503" i="15"/>
  <c r="AQ503" i="15"/>
  <c r="AR503" i="15"/>
  <c r="AS503" i="15"/>
  <c r="AT503" i="15"/>
  <c r="AU503" i="15"/>
  <c r="AP504" i="15"/>
  <c r="AQ504" i="15"/>
  <c r="AR504" i="15"/>
  <c r="AS504" i="15"/>
  <c r="AT504" i="15"/>
  <c r="AU504" i="15"/>
  <c r="AP505" i="15"/>
  <c r="AQ505" i="15"/>
  <c r="AR505" i="15"/>
  <c r="AS505" i="15"/>
  <c r="AT505" i="15"/>
  <c r="AU505" i="15"/>
  <c r="AP506" i="15"/>
  <c r="AQ506" i="15"/>
  <c r="AR506" i="15"/>
  <c r="AS506" i="15"/>
  <c r="AT506" i="15"/>
  <c r="AU506" i="15"/>
  <c r="AP507" i="15"/>
  <c r="AQ507" i="15"/>
  <c r="AR507" i="15"/>
  <c r="AS507" i="15"/>
  <c r="AT507" i="15"/>
  <c r="AU507" i="15"/>
  <c r="AP508" i="15"/>
  <c r="AQ508" i="15"/>
  <c r="AR508" i="15"/>
  <c r="AS508" i="15"/>
  <c r="AT508" i="15"/>
  <c r="AU508" i="15"/>
  <c r="AP509" i="15"/>
  <c r="AQ509" i="15"/>
  <c r="AR509" i="15"/>
  <c r="AS509" i="15"/>
  <c r="AT509" i="15"/>
  <c r="AU509" i="15"/>
  <c r="AP510" i="15"/>
  <c r="AQ510" i="15"/>
  <c r="AR510" i="15"/>
  <c r="AS510" i="15"/>
  <c r="AT510" i="15"/>
  <c r="AU510" i="15"/>
  <c r="AP511" i="15"/>
  <c r="AQ511" i="15"/>
  <c r="AR511" i="15"/>
  <c r="AS511" i="15"/>
  <c r="AT511" i="15"/>
  <c r="AU511" i="15"/>
  <c r="AP512" i="15"/>
  <c r="AQ512" i="15"/>
  <c r="AR512" i="15"/>
  <c r="AS512" i="15"/>
  <c r="AT512" i="15"/>
  <c r="AU512" i="15"/>
  <c r="AP513" i="15"/>
  <c r="AQ513" i="15"/>
  <c r="AR513" i="15"/>
  <c r="AS513" i="15"/>
  <c r="AT513" i="15"/>
  <c r="AU513" i="15"/>
  <c r="AP514" i="15"/>
  <c r="AQ514" i="15"/>
  <c r="AR514" i="15"/>
  <c r="AS514" i="15"/>
  <c r="AT514" i="15"/>
  <c r="AU514" i="15"/>
  <c r="AP515" i="15"/>
  <c r="AQ515" i="15"/>
  <c r="AR515" i="15"/>
  <c r="AS515" i="15"/>
  <c r="AT515" i="15"/>
  <c r="AU515" i="15"/>
  <c r="AP516" i="15"/>
  <c r="AQ516" i="15"/>
  <c r="AR516" i="15"/>
  <c r="AS516" i="15"/>
  <c r="AT516" i="15"/>
  <c r="AU516" i="15"/>
  <c r="AP517" i="15"/>
  <c r="AQ517" i="15"/>
  <c r="AR517" i="15"/>
  <c r="AS517" i="15"/>
  <c r="AT517" i="15"/>
  <c r="AU517" i="15"/>
  <c r="AP518" i="15"/>
  <c r="AQ518" i="15"/>
  <c r="AR518" i="15"/>
  <c r="AS518" i="15"/>
  <c r="AT518" i="15"/>
  <c r="AU518" i="15"/>
  <c r="AP519" i="15"/>
  <c r="AQ519" i="15"/>
  <c r="AR519" i="15"/>
  <c r="AS519" i="15"/>
  <c r="AT519" i="15"/>
  <c r="AU519" i="15"/>
  <c r="AP520" i="15"/>
  <c r="AQ520" i="15"/>
  <c r="AR520" i="15"/>
  <c r="AS520" i="15"/>
  <c r="AT520" i="15"/>
  <c r="AU520" i="15"/>
  <c r="AP521" i="15"/>
  <c r="AQ521" i="15"/>
  <c r="AR521" i="15"/>
  <c r="AS521" i="15"/>
  <c r="AT521" i="15"/>
  <c r="AU521" i="15"/>
  <c r="AP522" i="15"/>
  <c r="AQ522" i="15"/>
  <c r="AR522" i="15"/>
  <c r="AS522" i="15"/>
  <c r="AT522" i="15"/>
  <c r="AU522" i="15"/>
  <c r="AP523" i="15"/>
  <c r="AQ523" i="15"/>
  <c r="AR523" i="15"/>
  <c r="AS523" i="15"/>
  <c r="AT523" i="15"/>
  <c r="AU523" i="15"/>
  <c r="AP524" i="15"/>
  <c r="AQ524" i="15"/>
  <c r="AR524" i="15"/>
  <c r="AS524" i="15"/>
  <c r="AT524" i="15"/>
  <c r="AU524" i="15"/>
  <c r="AP525" i="15"/>
  <c r="AQ525" i="15"/>
  <c r="AR525" i="15"/>
  <c r="AS525" i="15"/>
  <c r="AT525" i="15"/>
  <c r="AU525" i="15"/>
  <c r="AP526" i="15"/>
  <c r="AQ526" i="15"/>
  <c r="AR526" i="15"/>
  <c r="AS526" i="15"/>
  <c r="AT526" i="15"/>
  <c r="AU526" i="15"/>
  <c r="AP527" i="15"/>
  <c r="AQ527" i="15"/>
  <c r="AR527" i="15"/>
  <c r="AS527" i="15"/>
  <c r="AT527" i="15"/>
  <c r="AU527" i="15"/>
  <c r="AP528" i="15"/>
  <c r="AQ528" i="15"/>
  <c r="AR528" i="15"/>
  <c r="AS528" i="15"/>
  <c r="AT528" i="15"/>
  <c r="AU528" i="15"/>
  <c r="AP529" i="15"/>
  <c r="AQ529" i="15"/>
  <c r="AR529" i="15"/>
  <c r="AS529" i="15"/>
  <c r="AT529" i="15"/>
  <c r="AU529" i="15"/>
  <c r="AP530" i="15"/>
  <c r="AQ530" i="15"/>
  <c r="AR530" i="15"/>
  <c r="AS530" i="15"/>
  <c r="AT530" i="15"/>
  <c r="AU530" i="15"/>
  <c r="AP531" i="15"/>
  <c r="AQ531" i="15"/>
  <c r="AR531" i="15"/>
  <c r="AS531" i="15"/>
  <c r="AT531" i="15"/>
  <c r="AU531" i="15"/>
  <c r="AP532" i="15"/>
  <c r="AQ532" i="15"/>
  <c r="AR532" i="15"/>
  <c r="AS532" i="15"/>
  <c r="AT532" i="15"/>
  <c r="AU532" i="15"/>
  <c r="AP533" i="15"/>
  <c r="AQ533" i="15"/>
  <c r="AR533" i="15"/>
  <c r="AS533" i="15"/>
  <c r="AT533" i="15"/>
  <c r="AU533" i="15"/>
  <c r="AP534" i="15"/>
  <c r="AQ534" i="15"/>
  <c r="AR534" i="15"/>
  <c r="AS534" i="15"/>
  <c r="AT534" i="15"/>
  <c r="AU534" i="15"/>
  <c r="AP535" i="15"/>
  <c r="AQ535" i="15"/>
  <c r="AR535" i="15"/>
  <c r="AS535" i="15"/>
  <c r="AT535" i="15"/>
  <c r="AU535" i="15"/>
  <c r="AP536" i="15"/>
  <c r="AQ536" i="15"/>
  <c r="AR536" i="15"/>
  <c r="AS536" i="15"/>
  <c r="AT536" i="15"/>
  <c r="AU536" i="15"/>
  <c r="AP537" i="15"/>
  <c r="AQ537" i="15"/>
  <c r="AR537" i="15"/>
  <c r="AS537" i="15"/>
  <c r="AT537" i="15"/>
  <c r="AU537" i="15"/>
  <c r="AP538" i="15"/>
  <c r="AQ538" i="15"/>
  <c r="AR538" i="15"/>
  <c r="AS538" i="15"/>
  <c r="AT538" i="15"/>
  <c r="AU538" i="15"/>
  <c r="AP539" i="15"/>
  <c r="AQ539" i="15"/>
  <c r="AR539" i="15"/>
  <c r="AS539" i="15"/>
  <c r="AT539" i="15"/>
  <c r="AU539" i="15"/>
  <c r="AP540" i="15"/>
  <c r="AQ540" i="15"/>
  <c r="AR540" i="15"/>
  <c r="AS540" i="15"/>
  <c r="AT540" i="15"/>
  <c r="AU540" i="15"/>
  <c r="AP541" i="15"/>
  <c r="AQ541" i="15"/>
  <c r="AR541" i="15"/>
  <c r="AS541" i="15"/>
  <c r="AT541" i="15"/>
  <c r="AU541" i="15"/>
  <c r="AP542" i="15"/>
  <c r="AQ542" i="15"/>
  <c r="AR542" i="15"/>
  <c r="AS542" i="15"/>
  <c r="AT542" i="15"/>
  <c r="AU542" i="15"/>
  <c r="AP543" i="15"/>
  <c r="AQ543" i="15"/>
  <c r="AR543" i="15"/>
  <c r="AS543" i="15"/>
  <c r="AT543" i="15"/>
  <c r="AU543" i="15"/>
  <c r="AP544" i="15"/>
  <c r="AQ544" i="15"/>
  <c r="AR544" i="15"/>
  <c r="AS544" i="15"/>
  <c r="AT544" i="15"/>
  <c r="AU544" i="15"/>
  <c r="AP545" i="15"/>
  <c r="AQ545" i="15"/>
  <c r="AR545" i="15"/>
  <c r="AS545" i="15"/>
  <c r="AT545" i="15"/>
  <c r="AU545" i="15"/>
  <c r="AP546" i="15"/>
  <c r="AQ546" i="15"/>
  <c r="AR546" i="15"/>
  <c r="AS546" i="15"/>
  <c r="AT546" i="15"/>
  <c r="AU546" i="15"/>
  <c r="AP547" i="15"/>
  <c r="AQ547" i="15"/>
  <c r="AR547" i="15"/>
  <c r="AS547" i="15"/>
  <c r="AT547" i="15"/>
  <c r="AU547" i="15"/>
  <c r="AP548" i="15"/>
  <c r="AQ548" i="15"/>
  <c r="AR548" i="15"/>
  <c r="AS548" i="15"/>
  <c r="AT548" i="15"/>
  <c r="AU548" i="15"/>
  <c r="AP549" i="15"/>
  <c r="AQ549" i="15"/>
  <c r="AR549" i="15"/>
  <c r="AS549" i="15"/>
  <c r="AT549" i="15"/>
  <c r="AU549" i="15"/>
  <c r="AP550" i="15"/>
  <c r="AQ550" i="15"/>
  <c r="AR550" i="15"/>
  <c r="AS550" i="15"/>
  <c r="AT550" i="15"/>
  <c r="AU550" i="15"/>
  <c r="AP551" i="15"/>
  <c r="AQ551" i="15"/>
  <c r="AR551" i="15"/>
  <c r="AS551" i="15"/>
  <c r="AT551" i="15"/>
  <c r="AU551" i="15"/>
  <c r="AP552" i="15"/>
  <c r="AQ552" i="15"/>
  <c r="AR552" i="15"/>
  <c r="AS552" i="15"/>
  <c r="AT552" i="15"/>
  <c r="AU552" i="15"/>
  <c r="AP553" i="15"/>
  <c r="AQ553" i="15"/>
  <c r="AR553" i="15"/>
  <c r="AS553" i="15"/>
  <c r="AT553" i="15"/>
  <c r="AU553" i="15"/>
  <c r="AP554" i="15"/>
  <c r="AQ554" i="15"/>
  <c r="AR554" i="15"/>
  <c r="AS554" i="15"/>
  <c r="AT554" i="15"/>
  <c r="AU554" i="15"/>
  <c r="AP555" i="15"/>
  <c r="AQ555" i="15"/>
  <c r="AR555" i="15"/>
  <c r="AS555" i="15"/>
  <c r="AT555" i="15"/>
  <c r="AU555" i="15"/>
  <c r="AP556" i="15"/>
  <c r="AQ556" i="15"/>
  <c r="AR556" i="15"/>
  <c r="AS556" i="15"/>
  <c r="AT556" i="15"/>
  <c r="AU556" i="15"/>
  <c r="AP557" i="15"/>
  <c r="AQ557" i="15"/>
  <c r="AR557" i="15"/>
  <c r="AS557" i="15"/>
  <c r="AT557" i="15"/>
  <c r="AU557" i="15"/>
  <c r="AP558" i="15"/>
  <c r="AQ558" i="15"/>
  <c r="AR558" i="15"/>
  <c r="AS558" i="15"/>
  <c r="AT558" i="15"/>
  <c r="AU558" i="15"/>
  <c r="AP559" i="15"/>
  <c r="AQ559" i="15"/>
  <c r="AR559" i="15"/>
  <c r="AS559" i="15"/>
  <c r="AT559" i="15"/>
  <c r="AU559" i="15"/>
  <c r="AP560" i="15"/>
  <c r="AQ560" i="15"/>
  <c r="AR560" i="15"/>
  <c r="AS560" i="15"/>
  <c r="AT560" i="15"/>
  <c r="AU560" i="15"/>
  <c r="AP561" i="15"/>
  <c r="AQ561" i="15"/>
  <c r="AR561" i="15"/>
  <c r="AS561" i="15"/>
  <c r="AT561" i="15"/>
  <c r="AU561" i="15"/>
  <c r="AP562" i="15"/>
  <c r="AQ562" i="15"/>
  <c r="AR562" i="15"/>
  <c r="AS562" i="15"/>
  <c r="AT562" i="15"/>
  <c r="AU562" i="15"/>
  <c r="AP563" i="15"/>
  <c r="AQ563" i="15"/>
  <c r="AR563" i="15"/>
  <c r="AS563" i="15"/>
  <c r="AT563" i="15"/>
  <c r="AU563" i="15"/>
  <c r="AP564" i="15"/>
  <c r="AQ564" i="15"/>
  <c r="AR564" i="15"/>
  <c r="AS564" i="15"/>
  <c r="AT564" i="15"/>
  <c r="AU564" i="15"/>
  <c r="AP565" i="15"/>
  <c r="AQ565" i="15"/>
  <c r="AR565" i="15"/>
  <c r="AS565" i="15"/>
  <c r="AT565" i="15"/>
  <c r="AU565" i="15"/>
  <c r="AP566" i="15"/>
  <c r="AQ566" i="15"/>
  <c r="AR566" i="15"/>
  <c r="AS566" i="15"/>
  <c r="AT566" i="15"/>
  <c r="AU566" i="15"/>
  <c r="AP567" i="15"/>
  <c r="AQ567" i="15"/>
  <c r="AR567" i="15"/>
  <c r="AS567" i="15"/>
  <c r="AT567" i="15"/>
  <c r="AU567" i="15"/>
  <c r="AP568" i="15"/>
  <c r="AQ568" i="15"/>
  <c r="AR568" i="15"/>
  <c r="AS568" i="15"/>
  <c r="AT568" i="15"/>
  <c r="AU568" i="15"/>
  <c r="AP569" i="15"/>
  <c r="AQ569" i="15"/>
  <c r="AR569" i="15"/>
  <c r="AS569" i="15"/>
  <c r="AT569" i="15"/>
  <c r="AU569" i="15"/>
  <c r="AP570" i="15"/>
  <c r="AQ570" i="15"/>
  <c r="AR570" i="15"/>
  <c r="AS570" i="15"/>
  <c r="AT570" i="15"/>
  <c r="AU570" i="15"/>
  <c r="AP571" i="15"/>
  <c r="AQ571" i="15"/>
  <c r="AR571" i="15"/>
  <c r="AS571" i="15"/>
  <c r="AT571" i="15"/>
  <c r="AU571" i="15"/>
  <c r="AP572" i="15"/>
  <c r="AQ572" i="15"/>
  <c r="AR572" i="15"/>
  <c r="AS572" i="15"/>
  <c r="AT572" i="15"/>
  <c r="AU572" i="15"/>
  <c r="AP573" i="15"/>
  <c r="AQ573" i="15"/>
  <c r="AR573" i="15"/>
  <c r="AS573" i="15"/>
  <c r="AT573" i="15"/>
  <c r="AU573" i="15"/>
  <c r="AP574" i="15"/>
  <c r="AQ574" i="15"/>
  <c r="AR574" i="15"/>
  <c r="AS574" i="15"/>
  <c r="AT574" i="15"/>
  <c r="AU574" i="15"/>
  <c r="AP575" i="15"/>
  <c r="AQ575" i="15"/>
  <c r="AR575" i="15"/>
  <c r="AS575" i="15"/>
  <c r="AT575" i="15"/>
  <c r="AU575" i="15"/>
  <c r="AP576" i="15"/>
  <c r="AQ576" i="15"/>
  <c r="AR576" i="15"/>
  <c r="AS576" i="15"/>
  <c r="AT576" i="15"/>
  <c r="AU576" i="15"/>
  <c r="AP577" i="15"/>
  <c r="AQ577" i="15"/>
  <c r="AR577" i="15"/>
  <c r="AS577" i="15"/>
  <c r="AT577" i="15"/>
  <c r="AU577" i="15"/>
  <c r="AP578" i="15"/>
  <c r="AQ578" i="15"/>
  <c r="AR578" i="15"/>
  <c r="AS578" i="15"/>
  <c r="AT578" i="15"/>
  <c r="AU578" i="15"/>
  <c r="AP579" i="15"/>
  <c r="AQ579" i="15"/>
  <c r="AR579" i="15"/>
  <c r="AS579" i="15"/>
  <c r="AT579" i="15"/>
  <c r="AU579" i="15"/>
  <c r="AP580" i="15"/>
  <c r="AQ580" i="15"/>
  <c r="AR580" i="15"/>
  <c r="AS580" i="15"/>
  <c r="AT580" i="15"/>
  <c r="AU580" i="15"/>
  <c r="AP581" i="15"/>
  <c r="AQ581" i="15"/>
  <c r="AR581" i="15"/>
  <c r="AS581" i="15"/>
  <c r="AT581" i="15"/>
  <c r="AU581" i="15"/>
  <c r="AP582" i="15"/>
  <c r="AQ582" i="15"/>
  <c r="AR582" i="15"/>
  <c r="AS582" i="15"/>
  <c r="AT582" i="15"/>
  <c r="AU582" i="15"/>
  <c r="AP583" i="15"/>
  <c r="AQ583" i="15"/>
  <c r="AR583" i="15"/>
  <c r="AS583" i="15"/>
  <c r="AT583" i="15"/>
  <c r="AU583" i="15"/>
  <c r="AP584" i="15"/>
  <c r="AQ584" i="15"/>
  <c r="AR584" i="15"/>
  <c r="AS584" i="15"/>
  <c r="AT584" i="15"/>
  <c r="AU584" i="15"/>
  <c r="AP585" i="15"/>
  <c r="AQ585" i="15"/>
  <c r="AR585" i="15"/>
  <c r="AS585" i="15"/>
  <c r="AT585" i="15"/>
  <c r="AU585" i="15"/>
  <c r="AP586" i="15"/>
  <c r="AQ586" i="15"/>
  <c r="AR586" i="15"/>
  <c r="AS586" i="15"/>
  <c r="AT586" i="15"/>
  <c r="AU586" i="15"/>
  <c r="AP587" i="15"/>
  <c r="AQ587" i="15"/>
  <c r="AR587" i="15"/>
  <c r="AS587" i="15"/>
  <c r="AT587" i="15"/>
  <c r="AU587" i="15"/>
  <c r="AP588" i="15"/>
  <c r="AQ588" i="15"/>
  <c r="AR588" i="15"/>
  <c r="AS588" i="15"/>
  <c r="AT588" i="15"/>
  <c r="AU588" i="15"/>
  <c r="AP589" i="15"/>
  <c r="AQ589" i="15"/>
  <c r="AR589" i="15"/>
  <c r="AS589" i="15"/>
  <c r="AT589" i="15"/>
  <c r="AU589" i="15"/>
  <c r="AP590" i="15"/>
  <c r="AQ590" i="15"/>
  <c r="AR590" i="15"/>
  <c r="AS590" i="15"/>
  <c r="AT590" i="15"/>
  <c r="AU590" i="15"/>
  <c r="AP591" i="15"/>
  <c r="AQ591" i="15"/>
  <c r="AR591" i="15"/>
  <c r="AS591" i="15"/>
  <c r="AT591" i="15"/>
  <c r="AU591" i="15"/>
  <c r="AP592" i="15"/>
  <c r="AQ592" i="15"/>
  <c r="AR592" i="15"/>
  <c r="AS592" i="15"/>
  <c r="AT592" i="15"/>
  <c r="AU592" i="15"/>
  <c r="AP593" i="15"/>
  <c r="AQ593" i="15"/>
  <c r="AR593" i="15"/>
  <c r="AS593" i="15"/>
  <c r="AT593" i="15"/>
  <c r="AU593" i="15"/>
  <c r="AP594" i="15"/>
  <c r="AQ594" i="15"/>
  <c r="AR594" i="15"/>
  <c r="AS594" i="15"/>
  <c r="AT594" i="15"/>
  <c r="AU594" i="15"/>
  <c r="AP595" i="15"/>
  <c r="AQ595" i="15"/>
  <c r="AR595" i="15"/>
  <c r="AS595" i="15"/>
  <c r="AT595" i="15"/>
  <c r="AU595" i="15"/>
  <c r="AP596" i="15"/>
  <c r="AQ596" i="15"/>
  <c r="AR596" i="15"/>
  <c r="AS596" i="15"/>
  <c r="AT596" i="15"/>
  <c r="AU596" i="15"/>
  <c r="AP597" i="15"/>
  <c r="AQ597" i="15"/>
  <c r="AR597" i="15"/>
  <c r="AS597" i="15"/>
  <c r="AT597" i="15"/>
  <c r="AU597" i="15"/>
  <c r="AP598" i="15"/>
  <c r="AQ598" i="15"/>
  <c r="AR598" i="15"/>
  <c r="AS598" i="15"/>
  <c r="AT598" i="15"/>
  <c r="AU598" i="15"/>
  <c r="AP599" i="15"/>
  <c r="AQ599" i="15"/>
  <c r="AR599" i="15"/>
  <c r="AS599" i="15"/>
  <c r="AT599" i="15"/>
  <c r="AU599" i="15"/>
  <c r="AP600" i="15"/>
  <c r="AQ600" i="15"/>
  <c r="AR600" i="15"/>
  <c r="AS600" i="15"/>
  <c r="AT600" i="15"/>
  <c r="AU600" i="15"/>
  <c r="AP601" i="15"/>
  <c r="AQ601" i="15"/>
  <c r="AR601" i="15"/>
  <c r="AS601" i="15"/>
  <c r="AT601" i="15"/>
  <c r="AU601" i="15"/>
  <c r="AP602" i="15"/>
  <c r="AQ602" i="15"/>
  <c r="AR602" i="15"/>
  <c r="AS602" i="15"/>
  <c r="AT602" i="15"/>
  <c r="AU602" i="15"/>
  <c r="AP603" i="15"/>
  <c r="AQ603" i="15"/>
  <c r="AR603" i="15"/>
  <c r="AS603" i="15"/>
  <c r="AT603" i="15"/>
  <c r="AU603" i="15"/>
  <c r="AP604" i="15"/>
  <c r="AQ604" i="15"/>
  <c r="AR604" i="15"/>
  <c r="AS604" i="15"/>
  <c r="AT604" i="15"/>
  <c r="AU604" i="15"/>
  <c r="AP605" i="15"/>
  <c r="AQ605" i="15"/>
  <c r="AR605" i="15"/>
  <c r="AS605" i="15"/>
  <c r="AT605" i="15"/>
  <c r="AU605" i="15"/>
  <c r="AP606" i="15"/>
  <c r="AQ606" i="15"/>
  <c r="AR606" i="15"/>
  <c r="AS606" i="15"/>
  <c r="AT606" i="15"/>
  <c r="AU606" i="15"/>
  <c r="AP607" i="15"/>
  <c r="AQ607" i="15"/>
  <c r="AR607" i="15"/>
  <c r="AS607" i="15"/>
  <c r="AT607" i="15"/>
  <c r="AU607" i="15"/>
  <c r="AP608" i="15"/>
  <c r="AQ608" i="15"/>
  <c r="AR608" i="15"/>
  <c r="AS608" i="15"/>
  <c r="AT608" i="15"/>
  <c r="AU608" i="15"/>
  <c r="AP609" i="15"/>
  <c r="AQ609" i="15"/>
  <c r="AR609" i="15"/>
  <c r="AS609" i="15"/>
  <c r="AT609" i="15"/>
  <c r="AU609" i="15"/>
  <c r="AP610" i="15"/>
  <c r="AQ610" i="15"/>
  <c r="AR610" i="15"/>
  <c r="AS610" i="15"/>
  <c r="AT610" i="15"/>
  <c r="AU610" i="15"/>
  <c r="AP611" i="15"/>
  <c r="AQ611" i="15"/>
  <c r="AR611" i="15"/>
  <c r="AS611" i="15"/>
  <c r="AT611" i="15"/>
  <c r="AU611" i="15"/>
  <c r="AP612" i="15"/>
  <c r="AQ612" i="15"/>
  <c r="AR612" i="15"/>
  <c r="AS612" i="15"/>
  <c r="AT612" i="15"/>
  <c r="AU612" i="15"/>
  <c r="AP613" i="15"/>
  <c r="AQ613" i="15"/>
  <c r="AR613" i="15"/>
  <c r="AS613" i="15"/>
  <c r="AT613" i="15"/>
  <c r="AU613" i="15"/>
  <c r="AP614" i="15"/>
  <c r="AQ614" i="15"/>
  <c r="AR614" i="15"/>
  <c r="AS614" i="15"/>
  <c r="AT614" i="15"/>
  <c r="AU614" i="15"/>
  <c r="AP615" i="15"/>
  <c r="AQ615" i="15"/>
  <c r="AR615" i="15"/>
  <c r="AS615" i="15"/>
  <c r="AT615" i="15"/>
  <c r="AU615" i="15"/>
  <c r="AP616" i="15"/>
  <c r="AQ616" i="15"/>
  <c r="AR616" i="15"/>
  <c r="AS616" i="15"/>
  <c r="AT616" i="15"/>
  <c r="AU616" i="15"/>
  <c r="AP617" i="15"/>
  <c r="AQ617" i="15"/>
  <c r="AR617" i="15"/>
  <c r="AS617" i="15"/>
  <c r="AT617" i="15"/>
  <c r="AU617" i="15"/>
  <c r="AP618" i="15"/>
  <c r="AQ618" i="15"/>
  <c r="AR618" i="15"/>
  <c r="AS618" i="15"/>
  <c r="AT618" i="15"/>
  <c r="AU618" i="15"/>
  <c r="AP619" i="15"/>
  <c r="AQ619" i="15"/>
  <c r="AR619" i="15"/>
  <c r="AS619" i="15"/>
  <c r="AT619" i="15"/>
  <c r="AU619" i="15"/>
  <c r="AP620" i="15"/>
  <c r="AQ620" i="15"/>
  <c r="AR620" i="15"/>
  <c r="AS620" i="15"/>
  <c r="AT620" i="15"/>
  <c r="AU620" i="15"/>
  <c r="AP621" i="15"/>
  <c r="AQ621" i="15"/>
  <c r="AR621" i="15"/>
  <c r="AS621" i="15"/>
  <c r="AT621" i="15"/>
  <c r="AU621" i="15"/>
  <c r="AP622" i="15"/>
  <c r="AQ622" i="15"/>
  <c r="AR622" i="15"/>
  <c r="AS622" i="15"/>
  <c r="AT622" i="15"/>
  <c r="AU622" i="15"/>
  <c r="AP623" i="15"/>
  <c r="AQ623" i="15"/>
  <c r="AR623" i="15"/>
  <c r="AS623" i="15"/>
  <c r="AT623" i="15"/>
  <c r="AU623" i="15"/>
  <c r="AP624" i="15"/>
  <c r="AQ624" i="15"/>
  <c r="AR624" i="15"/>
  <c r="AS624" i="15"/>
  <c r="AT624" i="15"/>
  <c r="AU624" i="15"/>
  <c r="AP625" i="15"/>
  <c r="AQ625" i="15"/>
  <c r="AR625" i="15"/>
  <c r="AS625" i="15"/>
  <c r="AT625" i="15"/>
  <c r="AU625" i="15"/>
  <c r="AP626" i="15"/>
  <c r="AQ626" i="15"/>
  <c r="AR626" i="15"/>
  <c r="AS626" i="15"/>
  <c r="AT626" i="15"/>
  <c r="AU626" i="15"/>
  <c r="AP627" i="15"/>
  <c r="AQ627" i="15"/>
  <c r="AR627" i="15"/>
  <c r="AS627" i="15"/>
  <c r="AT627" i="15"/>
  <c r="AU627" i="15"/>
  <c r="AP628" i="15"/>
  <c r="AQ628" i="15"/>
  <c r="AR628" i="15"/>
  <c r="AS628" i="15"/>
  <c r="AT628" i="15"/>
  <c r="AU628" i="15"/>
  <c r="AP629" i="15"/>
  <c r="AQ629" i="15"/>
  <c r="AR629" i="15"/>
  <c r="AS629" i="15"/>
  <c r="AT629" i="15"/>
  <c r="AU629" i="15"/>
  <c r="AP630" i="15"/>
  <c r="AQ630" i="15"/>
  <c r="AR630" i="15"/>
  <c r="AS630" i="15"/>
  <c r="AT630" i="15"/>
  <c r="AU630" i="15"/>
  <c r="AP631" i="15"/>
  <c r="AQ631" i="15"/>
  <c r="AR631" i="15"/>
  <c r="AS631" i="15"/>
  <c r="AT631" i="15"/>
  <c r="AU631" i="15"/>
  <c r="AP632" i="15"/>
  <c r="AQ632" i="15"/>
  <c r="AR632" i="15"/>
  <c r="AS632" i="15"/>
  <c r="AT632" i="15"/>
  <c r="AU632" i="15"/>
  <c r="AP633" i="15"/>
  <c r="AQ633" i="15"/>
  <c r="AR633" i="15"/>
  <c r="AS633" i="15"/>
  <c r="AT633" i="15"/>
  <c r="AU633" i="15"/>
  <c r="AP634" i="15"/>
  <c r="AQ634" i="15"/>
  <c r="AR634" i="15"/>
  <c r="AS634" i="15"/>
  <c r="AT634" i="15"/>
  <c r="AU634" i="15"/>
  <c r="AP635" i="15"/>
  <c r="AQ635" i="15"/>
  <c r="AR635" i="15"/>
  <c r="AS635" i="15"/>
  <c r="AT635" i="15"/>
  <c r="AU635" i="15"/>
  <c r="AP636" i="15"/>
  <c r="AQ636" i="15"/>
  <c r="AR636" i="15"/>
  <c r="AS636" i="15"/>
  <c r="AT636" i="15"/>
  <c r="AU636" i="15"/>
  <c r="AP637" i="15"/>
  <c r="AQ637" i="15"/>
  <c r="AR637" i="15"/>
  <c r="AS637" i="15"/>
  <c r="AT637" i="15"/>
  <c r="AU637" i="15"/>
  <c r="AP638" i="15"/>
  <c r="AQ638" i="15"/>
  <c r="AR638" i="15"/>
  <c r="AS638" i="15"/>
  <c r="AT638" i="15"/>
  <c r="AU638" i="15"/>
  <c r="AP639" i="15"/>
  <c r="AQ639" i="15"/>
  <c r="AR639" i="15"/>
  <c r="AS639" i="15"/>
  <c r="AT639" i="15"/>
  <c r="AU639" i="15"/>
  <c r="AP640" i="15"/>
  <c r="AQ640" i="15"/>
  <c r="AR640" i="15"/>
  <c r="AS640" i="15"/>
  <c r="AT640" i="15"/>
  <c r="AU640" i="15"/>
  <c r="AP641" i="15"/>
  <c r="AQ641" i="15"/>
  <c r="AR641" i="15"/>
  <c r="AS641" i="15"/>
  <c r="AT641" i="15"/>
  <c r="AU641" i="15"/>
  <c r="AP642" i="15"/>
  <c r="AQ642" i="15"/>
  <c r="AR642" i="15"/>
  <c r="AS642" i="15"/>
  <c r="AT642" i="15"/>
  <c r="AU642" i="15"/>
  <c r="AP643" i="15"/>
  <c r="AQ643" i="15"/>
  <c r="AR643" i="15"/>
  <c r="AS643" i="15"/>
  <c r="AT643" i="15"/>
  <c r="AU643" i="15"/>
  <c r="AP644" i="15"/>
  <c r="AQ644" i="15"/>
  <c r="AR644" i="15"/>
  <c r="AS644" i="15"/>
  <c r="AT644" i="15"/>
  <c r="AU644" i="15"/>
  <c r="AP645" i="15"/>
  <c r="AQ645" i="15"/>
  <c r="AR645" i="15"/>
  <c r="AS645" i="15"/>
  <c r="AT645" i="15"/>
  <c r="AU645" i="15"/>
  <c r="AP646" i="15"/>
  <c r="AQ646" i="15"/>
  <c r="AR646" i="15"/>
  <c r="AS646" i="15"/>
  <c r="AT646" i="15"/>
  <c r="AU646" i="15"/>
  <c r="AP647" i="15"/>
  <c r="AQ647" i="15"/>
  <c r="AR647" i="15"/>
  <c r="AS647" i="15"/>
  <c r="AT647" i="15"/>
  <c r="AU647" i="15"/>
  <c r="AP648" i="15"/>
  <c r="AQ648" i="15"/>
  <c r="AR648" i="15"/>
  <c r="AS648" i="15"/>
  <c r="AT648" i="15"/>
  <c r="AU648" i="15"/>
  <c r="AP649" i="15"/>
  <c r="AQ649" i="15"/>
  <c r="AR649" i="15"/>
  <c r="AS649" i="15"/>
  <c r="AT649" i="15"/>
  <c r="AU649" i="15"/>
  <c r="AP650" i="15"/>
  <c r="AQ650" i="15"/>
  <c r="AR650" i="15"/>
  <c r="AS650" i="15"/>
  <c r="AT650" i="15"/>
  <c r="AU650" i="15"/>
  <c r="AP651" i="15"/>
  <c r="AQ651" i="15"/>
  <c r="AR651" i="15"/>
  <c r="AS651" i="15"/>
  <c r="AT651" i="15"/>
  <c r="AU651" i="15"/>
  <c r="AP652" i="15"/>
  <c r="AQ652" i="15"/>
  <c r="AR652" i="15"/>
  <c r="AS652" i="15"/>
  <c r="AT652" i="15"/>
  <c r="AU652" i="15"/>
  <c r="AP653" i="15"/>
  <c r="AQ653" i="15"/>
  <c r="AR653" i="15"/>
  <c r="AS653" i="15"/>
  <c r="AT653" i="15"/>
  <c r="AU653" i="15"/>
  <c r="AP654" i="15"/>
  <c r="AQ654" i="15"/>
  <c r="AR654" i="15"/>
  <c r="AS654" i="15"/>
  <c r="AT654" i="15"/>
  <c r="AU654" i="15"/>
  <c r="AP655" i="15"/>
  <c r="AQ655" i="15"/>
  <c r="AR655" i="15"/>
  <c r="AS655" i="15"/>
  <c r="AT655" i="15"/>
  <c r="AU655" i="15"/>
  <c r="AP656" i="15"/>
  <c r="AQ656" i="15"/>
  <c r="AR656" i="15"/>
  <c r="AS656" i="15"/>
  <c r="AT656" i="15"/>
  <c r="AU656" i="15"/>
  <c r="AP657" i="15"/>
  <c r="AQ657" i="15"/>
  <c r="AR657" i="15"/>
  <c r="AS657" i="15"/>
  <c r="AT657" i="15"/>
  <c r="AU657" i="15"/>
  <c r="AP658" i="15"/>
  <c r="AQ658" i="15"/>
  <c r="AR658" i="15"/>
  <c r="AS658" i="15"/>
  <c r="AT658" i="15"/>
  <c r="AU658" i="15"/>
  <c r="AP659" i="15"/>
  <c r="AQ659" i="15"/>
  <c r="AR659" i="15"/>
  <c r="AS659" i="15"/>
  <c r="AT659" i="15"/>
  <c r="AU659" i="15"/>
  <c r="AP660" i="15"/>
  <c r="AQ660" i="15"/>
  <c r="AR660" i="15"/>
  <c r="AS660" i="15"/>
  <c r="AT660" i="15"/>
  <c r="AU660" i="15"/>
  <c r="AP661" i="15"/>
  <c r="AQ661" i="15"/>
  <c r="AR661" i="15"/>
  <c r="AS661" i="15"/>
  <c r="AT661" i="15"/>
  <c r="AU661" i="15"/>
  <c r="AP662" i="15"/>
  <c r="AQ662" i="15"/>
  <c r="AR662" i="15"/>
  <c r="AS662" i="15"/>
  <c r="AT662" i="15"/>
  <c r="AU662" i="15"/>
  <c r="AP663" i="15"/>
  <c r="AQ663" i="15"/>
  <c r="AR663" i="15"/>
  <c r="AS663" i="15"/>
  <c r="AT663" i="15"/>
  <c r="AU663" i="15"/>
  <c r="AP664" i="15"/>
  <c r="AQ664" i="15"/>
  <c r="AR664" i="15"/>
  <c r="AS664" i="15"/>
  <c r="AT664" i="15"/>
  <c r="AU664" i="15"/>
  <c r="AP665" i="15"/>
  <c r="AQ665" i="15"/>
  <c r="AR665" i="15"/>
  <c r="AS665" i="15"/>
  <c r="AT665" i="15"/>
  <c r="AU665" i="15"/>
  <c r="AP666" i="15"/>
  <c r="AQ666" i="15"/>
  <c r="AR666" i="15"/>
  <c r="AS666" i="15"/>
  <c r="AT666" i="15"/>
  <c r="AU666" i="15"/>
  <c r="AP667" i="15"/>
  <c r="AQ667" i="15"/>
  <c r="AR667" i="15"/>
  <c r="AS667" i="15"/>
  <c r="AT667" i="15"/>
  <c r="AU667" i="15"/>
  <c r="AP668" i="15"/>
  <c r="AQ668" i="15"/>
  <c r="AR668" i="15"/>
  <c r="AS668" i="15"/>
  <c r="AT668" i="15"/>
  <c r="AU668" i="15"/>
  <c r="AP669" i="15"/>
  <c r="AQ669" i="15"/>
  <c r="AR669" i="15"/>
  <c r="AS669" i="15"/>
  <c r="AT669" i="15"/>
  <c r="AU669" i="15"/>
  <c r="AP670" i="15"/>
  <c r="AQ670" i="15"/>
  <c r="AR670" i="15"/>
  <c r="AS670" i="15"/>
  <c r="AT670" i="15"/>
  <c r="AU670" i="15"/>
  <c r="AP671" i="15"/>
  <c r="AQ671" i="15"/>
  <c r="AR671" i="15"/>
  <c r="AS671" i="15"/>
  <c r="AT671" i="15"/>
  <c r="AU671" i="15"/>
  <c r="AP672" i="15"/>
  <c r="AQ672" i="15"/>
  <c r="AR672" i="15"/>
  <c r="AS672" i="15"/>
  <c r="AT672" i="15"/>
  <c r="AU672" i="15"/>
  <c r="AP673" i="15"/>
  <c r="AQ673" i="15"/>
  <c r="AR673" i="15"/>
  <c r="AS673" i="15"/>
  <c r="AT673" i="15"/>
  <c r="AU673" i="15"/>
  <c r="AP674" i="15"/>
  <c r="AQ674" i="15"/>
  <c r="AR674" i="15"/>
  <c r="AS674" i="15"/>
  <c r="AT674" i="15"/>
  <c r="AU674" i="15"/>
  <c r="AP675" i="15"/>
  <c r="AQ675" i="15"/>
  <c r="AR675" i="15"/>
  <c r="AS675" i="15"/>
  <c r="AT675" i="15"/>
  <c r="AU675" i="15"/>
  <c r="AP676" i="15"/>
  <c r="AQ676" i="15"/>
  <c r="AR676" i="15"/>
  <c r="AS676" i="15"/>
  <c r="AT676" i="15"/>
  <c r="AU676" i="15"/>
  <c r="AP677" i="15"/>
  <c r="AQ677" i="15"/>
  <c r="AR677" i="15"/>
  <c r="AS677" i="15"/>
  <c r="AT677" i="15"/>
  <c r="AU677" i="15"/>
  <c r="AP678" i="15"/>
  <c r="AQ678" i="15"/>
  <c r="AR678" i="15"/>
  <c r="AS678" i="15"/>
  <c r="AT678" i="15"/>
  <c r="AU678" i="15"/>
  <c r="AP679" i="15"/>
  <c r="AQ679" i="15"/>
  <c r="AR679" i="15"/>
  <c r="AS679" i="15"/>
  <c r="AT679" i="15"/>
  <c r="AU679" i="15"/>
  <c r="AP680" i="15"/>
  <c r="AQ680" i="15"/>
  <c r="AR680" i="15"/>
  <c r="AS680" i="15"/>
  <c r="AT680" i="15"/>
  <c r="AU680" i="15"/>
  <c r="AP681" i="15"/>
  <c r="AQ681" i="15"/>
  <c r="AR681" i="15"/>
  <c r="AS681" i="15"/>
  <c r="AT681" i="15"/>
  <c r="AU681" i="15"/>
  <c r="AP682" i="15"/>
  <c r="AQ682" i="15"/>
  <c r="AR682" i="15"/>
  <c r="AS682" i="15"/>
  <c r="AT682" i="15"/>
  <c r="AU682" i="15"/>
  <c r="AP683" i="15"/>
  <c r="AQ683" i="15"/>
  <c r="AR683" i="15"/>
  <c r="AS683" i="15"/>
  <c r="AT683" i="15"/>
  <c r="AU683" i="15"/>
  <c r="AP684" i="15"/>
  <c r="AQ684" i="15"/>
  <c r="AR684" i="15"/>
  <c r="AS684" i="15"/>
  <c r="AT684" i="15"/>
  <c r="AU684" i="15"/>
  <c r="AP685" i="15"/>
  <c r="AQ685" i="15"/>
  <c r="AR685" i="15"/>
  <c r="AS685" i="15"/>
  <c r="AT685" i="15"/>
  <c r="AU685" i="15"/>
  <c r="AP686" i="15"/>
  <c r="AQ686" i="15"/>
  <c r="AR686" i="15"/>
  <c r="AS686" i="15"/>
  <c r="AT686" i="15"/>
  <c r="AU686" i="15"/>
  <c r="AP687" i="15"/>
  <c r="AQ687" i="15"/>
  <c r="AR687" i="15"/>
  <c r="AS687" i="15"/>
  <c r="AT687" i="15"/>
  <c r="AU687" i="15"/>
  <c r="AP688" i="15"/>
  <c r="AQ688" i="15"/>
  <c r="AR688" i="15"/>
  <c r="AS688" i="15"/>
  <c r="AT688" i="15"/>
  <c r="AU688" i="15"/>
  <c r="AP689" i="15"/>
  <c r="AQ689" i="15"/>
  <c r="AR689" i="15"/>
  <c r="AS689" i="15"/>
  <c r="AT689" i="15"/>
  <c r="AU689" i="15"/>
  <c r="AP690" i="15"/>
  <c r="AQ690" i="15"/>
  <c r="AR690" i="15"/>
  <c r="AS690" i="15"/>
  <c r="AT690" i="15"/>
  <c r="AU690" i="15"/>
  <c r="AP691" i="15"/>
  <c r="AQ691" i="15"/>
  <c r="AR691" i="15"/>
  <c r="AS691" i="15"/>
  <c r="AT691" i="15"/>
  <c r="AU691" i="15"/>
  <c r="AP692" i="15"/>
  <c r="AQ692" i="15"/>
  <c r="AR692" i="15"/>
  <c r="AS692" i="15"/>
  <c r="AT692" i="15"/>
  <c r="AU692" i="15"/>
  <c r="AP693" i="15"/>
  <c r="AQ693" i="15"/>
  <c r="AR693" i="15"/>
  <c r="AS693" i="15"/>
  <c r="AT693" i="15"/>
  <c r="AU693" i="15"/>
  <c r="AP694" i="15"/>
  <c r="AQ694" i="15"/>
  <c r="AR694" i="15"/>
  <c r="AS694" i="15"/>
  <c r="AT694" i="15"/>
  <c r="AU694" i="15"/>
  <c r="AP695" i="15"/>
  <c r="AQ695" i="15"/>
  <c r="AR695" i="15"/>
  <c r="AS695" i="15"/>
  <c r="AT695" i="15"/>
  <c r="AU695" i="15"/>
  <c r="AP696" i="15"/>
  <c r="AQ696" i="15"/>
  <c r="AR696" i="15"/>
  <c r="AS696" i="15"/>
  <c r="AT696" i="15"/>
  <c r="AU696" i="15"/>
  <c r="AP697" i="15"/>
  <c r="AQ697" i="15"/>
  <c r="AR697" i="15"/>
  <c r="AS697" i="15"/>
  <c r="AT697" i="15"/>
  <c r="AU697" i="15"/>
  <c r="AP698" i="15"/>
  <c r="AQ698" i="15"/>
  <c r="AR698" i="15"/>
  <c r="AS698" i="15"/>
  <c r="AT698" i="15"/>
  <c r="AU698" i="15"/>
  <c r="AP699" i="15"/>
  <c r="AQ699" i="15"/>
  <c r="AR699" i="15"/>
  <c r="AS699" i="15"/>
  <c r="AT699" i="15"/>
  <c r="AU699" i="15"/>
  <c r="AP700" i="15"/>
  <c r="AQ700" i="15"/>
  <c r="AR700" i="15"/>
  <c r="AS700" i="15"/>
  <c r="AT700" i="15"/>
  <c r="AU700" i="15"/>
  <c r="AP701" i="15"/>
  <c r="AQ701" i="15"/>
  <c r="AR701" i="15"/>
  <c r="AS701" i="15"/>
  <c r="AT701" i="15"/>
  <c r="AU701" i="15"/>
  <c r="AP702" i="15"/>
  <c r="AQ702" i="15"/>
  <c r="AR702" i="15"/>
  <c r="AS702" i="15"/>
  <c r="AT702" i="15"/>
  <c r="AU702" i="15"/>
  <c r="AP703" i="15"/>
  <c r="AQ703" i="15"/>
  <c r="AR703" i="15"/>
  <c r="AS703" i="15"/>
  <c r="AT703" i="15"/>
  <c r="AU703" i="15"/>
  <c r="AP704" i="15"/>
  <c r="AQ704" i="15"/>
  <c r="AR704" i="15"/>
  <c r="AS704" i="15"/>
  <c r="AT704" i="15"/>
  <c r="AU704" i="15"/>
  <c r="AP705" i="15"/>
  <c r="AQ705" i="15"/>
  <c r="AR705" i="15"/>
  <c r="AS705" i="15"/>
  <c r="AT705" i="15"/>
  <c r="AU705" i="15"/>
  <c r="AP706" i="15"/>
  <c r="AQ706" i="15"/>
  <c r="AR706" i="15"/>
  <c r="AS706" i="15"/>
  <c r="AT706" i="15"/>
  <c r="AU706" i="15"/>
  <c r="AP707" i="15"/>
  <c r="AQ707" i="15"/>
  <c r="AR707" i="15"/>
  <c r="AS707" i="15"/>
  <c r="AT707" i="15"/>
  <c r="AU707" i="15"/>
  <c r="AP708" i="15"/>
  <c r="AQ708" i="15"/>
  <c r="AR708" i="15"/>
  <c r="AS708" i="15"/>
  <c r="AT708" i="15"/>
  <c r="AU708" i="15"/>
  <c r="AP709" i="15"/>
  <c r="AQ709" i="15"/>
  <c r="AR709" i="15"/>
  <c r="AS709" i="15"/>
  <c r="AT709" i="15"/>
  <c r="AU709" i="15"/>
  <c r="AP710" i="15"/>
  <c r="AQ710" i="15"/>
  <c r="AR710" i="15"/>
  <c r="AS710" i="15"/>
  <c r="AT710" i="15"/>
  <c r="AU710" i="15"/>
  <c r="AP711" i="15"/>
  <c r="AQ711" i="15"/>
  <c r="AR711" i="15"/>
  <c r="AS711" i="15"/>
  <c r="AT711" i="15"/>
  <c r="AU711" i="15"/>
  <c r="AP712" i="15"/>
  <c r="AQ712" i="15"/>
  <c r="AR712" i="15"/>
  <c r="AS712" i="15"/>
  <c r="AT712" i="15"/>
  <c r="AU712" i="15"/>
  <c r="AP713" i="15"/>
  <c r="AQ713" i="15"/>
  <c r="AR713" i="15"/>
  <c r="AS713" i="15"/>
  <c r="AT713" i="15"/>
  <c r="AU713" i="15"/>
  <c r="AP714" i="15"/>
  <c r="AQ714" i="15"/>
  <c r="AR714" i="15"/>
  <c r="AS714" i="15"/>
  <c r="AT714" i="15"/>
  <c r="AU714" i="15"/>
  <c r="AP715" i="15"/>
  <c r="AQ715" i="15"/>
  <c r="AR715" i="15"/>
  <c r="AS715" i="15"/>
  <c r="AT715" i="15"/>
  <c r="AU715" i="15"/>
  <c r="AP716" i="15"/>
  <c r="AQ716" i="15"/>
  <c r="AR716" i="15"/>
  <c r="AS716" i="15"/>
  <c r="AT716" i="15"/>
  <c r="AU716" i="15"/>
  <c r="AP717" i="15"/>
  <c r="AQ717" i="15"/>
  <c r="AR717" i="15"/>
  <c r="AS717" i="15"/>
  <c r="AT717" i="15"/>
  <c r="AU717" i="15"/>
  <c r="AP718" i="15"/>
  <c r="AQ718" i="15"/>
  <c r="AR718" i="15"/>
  <c r="AS718" i="15"/>
  <c r="AT718" i="15"/>
  <c r="AU718" i="15"/>
  <c r="AP719" i="15"/>
  <c r="AQ719" i="15"/>
  <c r="AR719" i="15"/>
  <c r="AS719" i="15"/>
  <c r="AT719" i="15"/>
  <c r="AU719" i="15"/>
  <c r="AP720" i="15"/>
  <c r="AQ720" i="15"/>
  <c r="AR720" i="15"/>
  <c r="AS720" i="15"/>
  <c r="AT720" i="15"/>
  <c r="AU720" i="15"/>
  <c r="AP721" i="15"/>
  <c r="AQ721" i="15"/>
  <c r="AR721" i="15"/>
  <c r="AS721" i="15"/>
  <c r="AT721" i="15"/>
  <c r="AU721" i="15"/>
  <c r="AP722" i="15"/>
  <c r="AQ722" i="15"/>
  <c r="AR722" i="15"/>
  <c r="AS722" i="15"/>
  <c r="AT722" i="15"/>
  <c r="AU722" i="15"/>
  <c r="AP723" i="15"/>
  <c r="AQ723" i="15"/>
  <c r="AR723" i="15"/>
  <c r="AS723" i="15"/>
  <c r="AT723" i="15"/>
  <c r="AU723" i="15"/>
  <c r="AP724" i="15"/>
  <c r="AQ724" i="15"/>
  <c r="AR724" i="15"/>
  <c r="AS724" i="15"/>
  <c r="AT724" i="15"/>
  <c r="AU724" i="15"/>
  <c r="AP725" i="15"/>
  <c r="AQ725" i="15"/>
  <c r="AR725" i="15"/>
  <c r="AS725" i="15"/>
  <c r="AT725" i="15"/>
  <c r="AU725" i="15"/>
  <c r="AP726" i="15"/>
  <c r="AQ726" i="15"/>
  <c r="AR726" i="15"/>
  <c r="AS726" i="15"/>
  <c r="AT726" i="15"/>
  <c r="AU726" i="15"/>
  <c r="AP727" i="15"/>
  <c r="AQ727" i="15"/>
  <c r="AR727" i="15"/>
  <c r="AS727" i="15"/>
  <c r="AT727" i="15"/>
  <c r="AU727" i="15"/>
  <c r="AP728" i="15"/>
  <c r="AQ728" i="15"/>
  <c r="AR728" i="15"/>
  <c r="AS728" i="15"/>
  <c r="AT728" i="15"/>
  <c r="AU728" i="15"/>
  <c r="AP729" i="15"/>
  <c r="AQ729" i="15"/>
  <c r="AR729" i="15"/>
  <c r="AS729" i="15"/>
  <c r="AT729" i="15"/>
  <c r="AU729" i="15"/>
  <c r="AP730" i="15"/>
  <c r="AQ730" i="15"/>
  <c r="AR730" i="15"/>
  <c r="AS730" i="15"/>
  <c r="AT730" i="15"/>
  <c r="AU730" i="15"/>
  <c r="AP731" i="15"/>
  <c r="AQ731" i="15"/>
  <c r="AR731" i="15"/>
  <c r="AS731" i="15"/>
  <c r="AT731" i="15"/>
  <c r="AU731" i="15"/>
  <c r="AP732" i="15"/>
  <c r="AQ732" i="15"/>
  <c r="AR732" i="15"/>
  <c r="AS732" i="15"/>
  <c r="AT732" i="15"/>
  <c r="AU732" i="15"/>
  <c r="AP733" i="15"/>
  <c r="AQ733" i="15"/>
  <c r="AR733" i="15"/>
  <c r="AS733" i="15"/>
  <c r="AT733" i="15"/>
  <c r="AU733" i="15"/>
  <c r="AP734" i="15"/>
  <c r="AQ734" i="15"/>
  <c r="AR734" i="15"/>
  <c r="AS734" i="15"/>
  <c r="AT734" i="15"/>
  <c r="AU734" i="15"/>
  <c r="AP735" i="15"/>
  <c r="AQ735" i="15"/>
  <c r="AR735" i="15"/>
  <c r="AS735" i="15"/>
  <c r="AT735" i="15"/>
  <c r="AU735" i="15"/>
  <c r="AP736" i="15"/>
  <c r="AQ736" i="15"/>
  <c r="AR736" i="15"/>
  <c r="AS736" i="15"/>
  <c r="AT736" i="15"/>
  <c r="AU736" i="15"/>
  <c r="AP737" i="15"/>
  <c r="AQ737" i="15"/>
  <c r="AR737" i="15"/>
  <c r="AS737" i="15"/>
  <c r="AT737" i="15"/>
  <c r="AU737" i="15"/>
  <c r="AP738" i="15"/>
  <c r="AQ738" i="15"/>
  <c r="AR738" i="15"/>
  <c r="AS738" i="15"/>
  <c r="AT738" i="15"/>
  <c r="AU738" i="15"/>
  <c r="AP739" i="15"/>
  <c r="AQ739" i="15"/>
  <c r="AR739" i="15"/>
  <c r="AS739" i="15"/>
  <c r="AT739" i="15"/>
  <c r="AU739" i="15"/>
  <c r="AP740" i="15"/>
  <c r="AQ740" i="15"/>
  <c r="AR740" i="15"/>
  <c r="AS740" i="15"/>
  <c r="AT740" i="15"/>
  <c r="AU740" i="15"/>
  <c r="AP741" i="15"/>
  <c r="AQ741" i="15"/>
  <c r="AR741" i="15"/>
  <c r="AS741" i="15"/>
  <c r="AT741" i="15"/>
  <c r="AU741" i="15"/>
  <c r="AP742" i="15"/>
  <c r="AQ742" i="15"/>
  <c r="AR742" i="15"/>
  <c r="AS742" i="15"/>
  <c r="AT742" i="15"/>
  <c r="AU742" i="15"/>
  <c r="AP743" i="15"/>
  <c r="AQ743" i="15"/>
  <c r="AR743" i="15"/>
  <c r="AS743" i="15"/>
  <c r="AT743" i="15"/>
  <c r="AU743" i="15"/>
  <c r="AP744" i="15"/>
  <c r="AQ744" i="15"/>
  <c r="AR744" i="15"/>
  <c r="AS744" i="15"/>
  <c r="AT744" i="15"/>
  <c r="AU744" i="15"/>
  <c r="AP745" i="15"/>
  <c r="AQ745" i="15"/>
  <c r="AR745" i="15"/>
  <c r="AS745" i="15"/>
  <c r="AT745" i="15"/>
  <c r="AU745" i="15"/>
  <c r="AP746" i="15"/>
  <c r="AQ746" i="15"/>
  <c r="AR746" i="15"/>
  <c r="AS746" i="15"/>
  <c r="AT746" i="15"/>
  <c r="AU746" i="15"/>
  <c r="AP747" i="15"/>
  <c r="AQ747" i="15"/>
  <c r="AR747" i="15"/>
  <c r="AS747" i="15"/>
  <c r="AT747" i="15"/>
  <c r="AU747" i="15"/>
  <c r="AP748" i="15"/>
  <c r="AQ748" i="15"/>
  <c r="AR748" i="15"/>
  <c r="AS748" i="15"/>
  <c r="AT748" i="15"/>
  <c r="AU748" i="15"/>
  <c r="AP749" i="15"/>
  <c r="AQ749" i="15"/>
  <c r="AR749" i="15"/>
  <c r="AS749" i="15"/>
  <c r="AT749" i="15"/>
  <c r="AU749" i="15"/>
  <c r="AP750" i="15"/>
  <c r="AQ750" i="15"/>
  <c r="AR750" i="15"/>
  <c r="AS750" i="15"/>
  <c r="AT750" i="15"/>
  <c r="AU750" i="15"/>
  <c r="AP751" i="15"/>
  <c r="AQ751" i="15"/>
  <c r="AR751" i="15"/>
  <c r="AS751" i="15"/>
  <c r="AT751" i="15"/>
  <c r="AU751" i="15"/>
  <c r="AP752" i="15"/>
  <c r="AQ752" i="15"/>
  <c r="AR752" i="15"/>
  <c r="AS752" i="15"/>
  <c r="AT752" i="15"/>
  <c r="AU752" i="15"/>
  <c r="AP753" i="15"/>
  <c r="AQ753" i="15"/>
  <c r="AR753" i="15"/>
  <c r="AS753" i="15"/>
  <c r="AT753" i="15"/>
  <c r="AU753" i="15"/>
  <c r="AP754" i="15"/>
  <c r="AQ754" i="15"/>
  <c r="AR754" i="15"/>
  <c r="AS754" i="15"/>
  <c r="AT754" i="15"/>
  <c r="AU754" i="15"/>
  <c r="AP755" i="15"/>
  <c r="AQ755" i="15"/>
  <c r="AR755" i="15"/>
  <c r="AS755" i="15"/>
  <c r="AT755" i="15"/>
  <c r="AU755" i="15"/>
  <c r="AP756" i="15"/>
  <c r="AQ756" i="15"/>
  <c r="AR756" i="15"/>
  <c r="AS756" i="15"/>
  <c r="AT756" i="15"/>
  <c r="AU756" i="15"/>
  <c r="AP757" i="15"/>
  <c r="AQ757" i="15"/>
  <c r="AR757" i="15"/>
  <c r="AS757" i="15"/>
  <c r="AT757" i="15"/>
  <c r="AU757" i="15"/>
  <c r="AP758" i="15"/>
  <c r="AQ758" i="15"/>
  <c r="AR758" i="15"/>
  <c r="AS758" i="15"/>
  <c r="AT758" i="15"/>
  <c r="AU758" i="15"/>
  <c r="AP759" i="15"/>
  <c r="AQ759" i="15"/>
  <c r="AR759" i="15"/>
  <c r="AS759" i="15"/>
  <c r="AT759" i="15"/>
  <c r="AU759" i="15"/>
  <c r="AP760" i="15"/>
  <c r="AQ760" i="15"/>
  <c r="AR760" i="15"/>
  <c r="AS760" i="15"/>
  <c r="AT760" i="15"/>
  <c r="AU760" i="15"/>
  <c r="AP761" i="15"/>
  <c r="AQ761" i="15"/>
  <c r="AR761" i="15"/>
  <c r="AS761" i="15"/>
  <c r="AT761" i="15"/>
  <c r="AU761" i="15"/>
  <c r="AP762" i="15"/>
  <c r="AQ762" i="15"/>
  <c r="AR762" i="15"/>
  <c r="AS762" i="15"/>
  <c r="AT762" i="15"/>
  <c r="AU762" i="15"/>
  <c r="AP763" i="15"/>
  <c r="AQ763" i="15"/>
  <c r="AR763" i="15"/>
  <c r="AS763" i="15"/>
  <c r="AT763" i="15"/>
  <c r="AU763" i="15"/>
  <c r="AP764" i="15"/>
  <c r="AQ764" i="15"/>
  <c r="AR764" i="15"/>
  <c r="AS764" i="15"/>
  <c r="AT764" i="15"/>
  <c r="AU764" i="15"/>
  <c r="AP765" i="15"/>
  <c r="AQ765" i="15"/>
  <c r="AR765" i="15"/>
  <c r="AS765" i="15"/>
  <c r="AT765" i="15"/>
  <c r="AU765" i="15"/>
  <c r="AP766" i="15"/>
  <c r="AQ766" i="15"/>
  <c r="AR766" i="15"/>
  <c r="AS766" i="15"/>
  <c r="AT766" i="15"/>
  <c r="AU766" i="15"/>
  <c r="AP767" i="15"/>
  <c r="AQ767" i="15"/>
  <c r="AR767" i="15"/>
  <c r="AS767" i="15"/>
  <c r="AT767" i="15"/>
  <c r="AU767" i="15"/>
  <c r="AP768" i="15"/>
  <c r="AQ768" i="15"/>
  <c r="AR768" i="15"/>
  <c r="AS768" i="15"/>
  <c r="AT768" i="15"/>
  <c r="AU768" i="15"/>
  <c r="AP769" i="15"/>
  <c r="AQ769" i="15"/>
  <c r="AR769" i="15"/>
  <c r="AS769" i="15"/>
  <c r="AT769" i="15"/>
  <c r="AU769" i="15"/>
  <c r="AP770" i="15"/>
  <c r="AQ770" i="15"/>
  <c r="AR770" i="15"/>
  <c r="AS770" i="15"/>
  <c r="AT770" i="15"/>
  <c r="AU770" i="15"/>
  <c r="AP771" i="15"/>
  <c r="AQ771" i="15"/>
  <c r="AR771" i="15"/>
  <c r="AS771" i="15"/>
  <c r="AT771" i="15"/>
  <c r="AU771" i="15"/>
  <c r="AP772" i="15"/>
  <c r="AQ772" i="15"/>
  <c r="AR772" i="15"/>
  <c r="AS772" i="15"/>
  <c r="AT772" i="15"/>
  <c r="AU772" i="15"/>
  <c r="AP773" i="15"/>
  <c r="AQ773" i="15"/>
  <c r="AR773" i="15"/>
  <c r="AS773" i="15"/>
  <c r="AT773" i="15"/>
  <c r="AU773" i="15"/>
  <c r="AP774" i="15"/>
  <c r="AQ774" i="15"/>
  <c r="AR774" i="15"/>
  <c r="AS774" i="15"/>
  <c r="AT774" i="15"/>
  <c r="AU774" i="15"/>
  <c r="AP775" i="15"/>
  <c r="AQ775" i="15"/>
  <c r="AR775" i="15"/>
  <c r="AS775" i="15"/>
  <c r="AT775" i="15"/>
  <c r="AU775" i="15"/>
  <c r="AP776" i="15"/>
  <c r="AQ776" i="15"/>
  <c r="AR776" i="15"/>
  <c r="AS776" i="15"/>
  <c r="AT776" i="15"/>
  <c r="AU776" i="15"/>
  <c r="AP777" i="15"/>
  <c r="AQ777" i="15"/>
  <c r="AR777" i="15"/>
  <c r="AS777" i="15"/>
  <c r="AT777" i="15"/>
  <c r="AU777" i="15"/>
  <c r="AP778" i="15"/>
  <c r="AQ778" i="15"/>
  <c r="AR778" i="15"/>
  <c r="AS778" i="15"/>
  <c r="AT778" i="15"/>
  <c r="AU778" i="15"/>
  <c r="AP779" i="15"/>
  <c r="AQ779" i="15"/>
  <c r="AR779" i="15"/>
  <c r="AS779" i="15"/>
  <c r="AT779" i="15"/>
  <c r="AU779" i="15"/>
  <c r="AP780" i="15"/>
  <c r="AQ780" i="15"/>
  <c r="AR780" i="15"/>
  <c r="AS780" i="15"/>
  <c r="AT780" i="15"/>
  <c r="AU780" i="15"/>
  <c r="AP781" i="15"/>
  <c r="AQ781" i="15"/>
  <c r="AR781" i="15"/>
  <c r="AS781" i="15"/>
  <c r="AT781" i="15"/>
  <c r="AU781" i="15"/>
  <c r="AP782" i="15"/>
  <c r="AQ782" i="15"/>
  <c r="AR782" i="15"/>
  <c r="AS782" i="15"/>
  <c r="AT782" i="15"/>
  <c r="AU782" i="15"/>
  <c r="AP783" i="15"/>
  <c r="AQ783" i="15"/>
  <c r="AR783" i="15"/>
  <c r="AS783" i="15"/>
  <c r="AT783" i="15"/>
  <c r="AU783" i="15"/>
  <c r="AP784" i="15"/>
  <c r="AQ784" i="15"/>
  <c r="AR784" i="15"/>
  <c r="AS784" i="15"/>
  <c r="AT784" i="15"/>
  <c r="AU784" i="15"/>
  <c r="AP785" i="15"/>
  <c r="AQ785" i="15"/>
  <c r="AR785" i="15"/>
  <c r="AS785" i="15"/>
  <c r="AT785" i="15"/>
  <c r="AU785" i="15"/>
  <c r="AP786" i="15"/>
  <c r="AQ786" i="15"/>
  <c r="AR786" i="15"/>
  <c r="AS786" i="15"/>
  <c r="AT786" i="15"/>
  <c r="AU786" i="15"/>
  <c r="AP787" i="15"/>
  <c r="AQ787" i="15"/>
  <c r="AR787" i="15"/>
  <c r="AS787" i="15"/>
  <c r="AT787" i="15"/>
  <c r="AU787" i="15"/>
  <c r="AP788" i="15"/>
  <c r="AQ788" i="15"/>
  <c r="AR788" i="15"/>
  <c r="AS788" i="15"/>
  <c r="AT788" i="15"/>
  <c r="AU788" i="15"/>
  <c r="AP789" i="15"/>
  <c r="AQ789" i="15"/>
  <c r="AR789" i="15"/>
  <c r="AS789" i="15"/>
  <c r="AT789" i="15"/>
  <c r="AU789" i="15"/>
  <c r="AP790" i="15"/>
  <c r="AQ790" i="15"/>
  <c r="AR790" i="15"/>
  <c r="AS790" i="15"/>
  <c r="AT790" i="15"/>
  <c r="AU790" i="15"/>
  <c r="AP791" i="15"/>
  <c r="AQ791" i="15"/>
  <c r="AR791" i="15"/>
  <c r="AS791" i="15"/>
  <c r="AT791" i="15"/>
  <c r="AU791" i="15"/>
  <c r="AP792" i="15"/>
  <c r="AQ792" i="15"/>
  <c r="AR792" i="15"/>
  <c r="AS792" i="15"/>
  <c r="AT792" i="15"/>
  <c r="AU792" i="15"/>
  <c r="AP793" i="15"/>
  <c r="AQ793" i="15"/>
  <c r="AR793" i="15"/>
  <c r="AS793" i="15"/>
  <c r="AT793" i="15"/>
  <c r="AU793" i="15"/>
  <c r="AP794" i="15"/>
  <c r="AQ794" i="15"/>
  <c r="AR794" i="15"/>
  <c r="AS794" i="15"/>
  <c r="AT794" i="15"/>
  <c r="AU794" i="15"/>
  <c r="AP795" i="15"/>
  <c r="AQ795" i="15"/>
  <c r="AR795" i="15"/>
  <c r="AS795" i="15"/>
  <c r="AT795" i="15"/>
  <c r="AU795" i="15"/>
  <c r="AP796" i="15"/>
  <c r="AQ796" i="15"/>
  <c r="AR796" i="15"/>
  <c r="AS796" i="15"/>
  <c r="AT796" i="15"/>
  <c r="AU796" i="15"/>
  <c r="AP797" i="15"/>
  <c r="AQ797" i="15"/>
  <c r="AR797" i="15"/>
  <c r="AS797" i="15"/>
  <c r="AT797" i="15"/>
  <c r="AU797" i="15"/>
  <c r="AP798" i="15"/>
  <c r="AQ798" i="15"/>
  <c r="AR798" i="15"/>
  <c r="AS798" i="15"/>
  <c r="AT798" i="15"/>
  <c r="AU798" i="15"/>
  <c r="AP799" i="15"/>
  <c r="AQ799" i="15"/>
  <c r="AR799" i="15"/>
  <c r="AS799" i="15"/>
  <c r="AT799" i="15"/>
  <c r="AU799" i="15"/>
  <c r="AP800" i="15"/>
  <c r="AQ800" i="15"/>
  <c r="AR800" i="15"/>
  <c r="AS800" i="15"/>
  <c r="AT800" i="15"/>
  <c r="AU800" i="15"/>
  <c r="AP801" i="15"/>
  <c r="AQ801" i="15"/>
  <c r="AR801" i="15"/>
  <c r="AS801" i="15"/>
  <c r="AT801" i="15"/>
  <c r="AU801" i="15"/>
  <c r="AP802" i="15"/>
  <c r="AQ802" i="15"/>
  <c r="AR802" i="15"/>
  <c r="AS802" i="15"/>
  <c r="AT802" i="15"/>
  <c r="AU802" i="15"/>
  <c r="AP803" i="15"/>
  <c r="AQ803" i="15"/>
  <c r="AR803" i="15"/>
  <c r="AS803" i="15"/>
  <c r="AT803" i="15"/>
  <c r="AU803" i="15"/>
  <c r="AP804" i="15"/>
  <c r="AQ804" i="15"/>
  <c r="AR804" i="15"/>
  <c r="AS804" i="15"/>
  <c r="AT804" i="15"/>
  <c r="AU804" i="15"/>
  <c r="AP805" i="15"/>
  <c r="AQ805" i="15"/>
  <c r="AR805" i="15"/>
  <c r="AS805" i="15"/>
  <c r="AT805" i="15"/>
  <c r="AU805" i="15"/>
  <c r="AP806" i="15"/>
  <c r="AQ806" i="15"/>
  <c r="AR806" i="15"/>
  <c r="AS806" i="15"/>
  <c r="AT806" i="15"/>
  <c r="AU806" i="15"/>
  <c r="AP807" i="15"/>
  <c r="AQ807" i="15"/>
  <c r="AR807" i="15"/>
  <c r="AS807" i="15"/>
  <c r="AT807" i="15"/>
  <c r="AU807" i="15"/>
  <c r="AP808" i="15"/>
  <c r="AQ808" i="15"/>
  <c r="AR808" i="15"/>
  <c r="AS808" i="15"/>
  <c r="AT808" i="15"/>
  <c r="AU808" i="15"/>
  <c r="AP809" i="15"/>
  <c r="AQ809" i="15"/>
  <c r="AR809" i="15"/>
  <c r="AS809" i="15"/>
  <c r="AT809" i="15"/>
  <c r="AU809" i="15"/>
  <c r="AP810" i="15"/>
  <c r="AQ810" i="15"/>
  <c r="AR810" i="15"/>
  <c r="AS810" i="15"/>
  <c r="AT810" i="15"/>
  <c r="AU810" i="15"/>
  <c r="AP811" i="15"/>
  <c r="AQ811" i="15"/>
  <c r="AR811" i="15"/>
  <c r="AS811" i="15"/>
  <c r="AT811" i="15"/>
  <c r="AU811" i="15"/>
  <c r="AP812" i="15"/>
  <c r="AQ812" i="15"/>
  <c r="AR812" i="15"/>
  <c r="AS812" i="15"/>
  <c r="AT812" i="15"/>
  <c r="AU812" i="15"/>
  <c r="AP813" i="15"/>
  <c r="AQ813" i="15"/>
  <c r="AR813" i="15"/>
  <c r="AS813" i="15"/>
  <c r="AT813" i="15"/>
  <c r="AU813" i="15"/>
  <c r="AP814" i="15"/>
  <c r="AQ814" i="15"/>
  <c r="AR814" i="15"/>
  <c r="AS814" i="15"/>
  <c r="AT814" i="15"/>
  <c r="AU814" i="15"/>
  <c r="AP815" i="15"/>
  <c r="AQ815" i="15"/>
  <c r="AR815" i="15"/>
  <c r="AS815" i="15"/>
  <c r="AT815" i="15"/>
  <c r="AU815" i="15"/>
  <c r="AP816" i="15"/>
  <c r="AQ816" i="15"/>
  <c r="AR816" i="15"/>
  <c r="AS816" i="15"/>
  <c r="AT816" i="15"/>
  <c r="AU816" i="15"/>
  <c r="AP817" i="15"/>
  <c r="AQ817" i="15"/>
  <c r="AR817" i="15"/>
  <c r="AS817" i="15"/>
  <c r="AT817" i="15"/>
  <c r="AU817" i="15"/>
  <c r="AP818" i="15"/>
  <c r="AQ818" i="15"/>
  <c r="AR818" i="15"/>
  <c r="AS818" i="15"/>
  <c r="AT818" i="15"/>
  <c r="AU818" i="15"/>
  <c r="AP819" i="15"/>
  <c r="AQ819" i="15"/>
  <c r="AR819" i="15"/>
  <c r="AS819" i="15"/>
  <c r="AT819" i="15"/>
  <c r="AU819" i="15"/>
  <c r="AP820" i="15"/>
  <c r="AQ820" i="15"/>
  <c r="AR820" i="15"/>
  <c r="AS820" i="15"/>
  <c r="AT820" i="15"/>
  <c r="AU820" i="15"/>
  <c r="AP821" i="15"/>
  <c r="AQ821" i="15"/>
  <c r="AR821" i="15"/>
  <c r="AS821" i="15"/>
  <c r="AT821" i="15"/>
  <c r="AU821" i="15"/>
  <c r="AP822" i="15"/>
  <c r="AQ822" i="15"/>
  <c r="AR822" i="15"/>
  <c r="AS822" i="15"/>
  <c r="AT822" i="15"/>
  <c r="AU822" i="15"/>
  <c r="AP823" i="15"/>
  <c r="AQ823" i="15"/>
  <c r="AR823" i="15"/>
  <c r="AS823" i="15"/>
  <c r="AT823" i="15"/>
  <c r="AU823" i="15"/>
  <c r="AP824" i="15"/>
  <c r="AQ824" i="15"/>
  <c r="AR824" i="15"/>
  <c r="AS824" i="15"/>
  <c r="AT824" i="15"/>
  <c r="AU824" i="15"/>
  <c r="AP825" i="15"/>
  <c r="AQ825" i="15"/>
  <c r="AR825" i="15"/>
  <c r="AS825" i="15"/>
  <c r="AT825" i="15"/>
  <c r="AU825" i="15"/>
  <c r="AP826" i="15"/>
  <c r="AQ826" i="15"/>
  <c r="AR826" i="15"/>
  <c r="AS826" i="15"/>
  <c r="AT826" i="15"/>
  <c r="AU826" i="15"/>
  <c r="AP827" i="15"/>
  <c r="AQ827" i="15"/>
  <c r="AR827" i="15"/>
  <c r="AS827" i="15"/>
  <c r="AT827" i="15"/>
  <c r="AU827" i="15"/>
  <c r="AP828" i="15"/>
  <c r="AQ828" i="15"/>
  <c r="AR828" i="15"/>
  <c r="AS828" i="15"/>
  <c r="AT828" i="15"/>
  <c r="AU828" i="15"/>
  <c r="AP829" i="15"/>
  <c r="AQ829" i="15"/>
  <c r="AR829" i="15"/>
  <c r="AS829" i="15"/>
  <c r="AT829" i="15"/>
  <c r="AU829" i="15"/>
  <c r="AP830" i="15"/>
  <c r="AQ830" i="15"/>
  <c r="AR830" i="15"/>
  <c r="AS830" i="15"/>
  <c r="AT830" i="15"/>
  <c r="AU830" i="15"/>
  <c r="AP831" i="15"/>
  <c r="AQ831" i="15"/>
  <c r="AR831" i="15"/>
  <c r="AS831" i="15"/>
  <c r="AT831" i="15"/>
  <c r="AU831" i="15"/>
  <c r="AP832" i="15"/>
  <c r="AQ832" i="15"/>
  <c r="AR832" i="15"/>
  <c r="AS832" i="15"/>
  <c r="AT832" i="15"/>
  <c r="AU832" i="15"/>
  <c r="AP833" i="15"/>
  <c r="AQ833" i="15"/>
  <c r="AR833" i="15"/>
  <c r="AS833" i="15"/>
  <c r="AT833" i="15"/>
  <c r="AU833" i="15"/>
  <c r="AP834" i="15"/>
  <c r="AQ834" i="15"/>
  <c r="AR834" i="15"/>
  <c r="AS834" i="15"/>
  <c r="AT834" i="15"/>
  <c r="AU834" i="15"/>
  <c r="AP835" i="15"/>
  <c r="AQ835" i="15"/>
  <c r="AR835" i="15"/>
  <c r="AS835" i="15"/>
  <c r="AT835" i="15"/>
  <c r="AU835" i="15"/>
  <c r="AP836" i="15"/>
  <c r="AQ836" i="15"/>
  <c r="AR836" i="15"/>
  <c r="AS836" i="15"/>
  <c r="AT836" i="15"/>
  <c r="AU836" i="15"/>
  <c r="AP837" i="15"/>
  <c r="AQ837" i="15"/>
  <c r="AR837" i="15"/>
  <c r="AS837" i="15"/>
  <c r="AT837" i="15"/>
  <c r="AU837" i="15"/>
  <c r="AP838" i="15"/>
  <c r="AQ838" i="15"/>
  <c r="AR838" i="15"/>
  <c r="AS838" i="15"/>
  <c r="AT838" i="15"/>
  <c r="AU838" i="15"/>
  <c r="AP839" i="15"/>
  <c r="AQ839" i="15"/>
  <c r="AR839" i="15"/>
  <c r="AS839" i="15"/>
  <c r="AT839" i="15"/>
  <c r="AU839" i="15"/>
  <c r="AP840" i="15"/>
  <c r="AQ840" i="15"/>
  <c r="AR840" i="15"/>
  <c r="AS840" i="15"/>
  <c r="AT840" i="15"/>
  <c r="AU840" i="15"/>
  <c r="AP841" i="15"/>
  <c r="AQ841" i="15"/>
  <c r="AR841" i="15"/>
  <c r="AS841" i="15"/>
  <c r="AT841" i="15"/>
  <c r="AU841" i="15"/>
  <c r="AP842" i="15"/>
  <c r="AQ842" i="15"/>
  <c r="AR842" i="15"/>
  <c r="AS842" i="15"/>
  <c r="AT842" i="15"/>
  <c r="AU842" i="15"/>
  <c r="AP843" i="15"/>
  <c r="AQ843" i="15"/>
  <c r="AR843" i="15"/>
  <c r="AS843" i="15"/>
  <c r="AT843" i="15"/>
  <c r="AU843" i="15"/>
  <c r="AP844" i="15"/>
  <c r="AQ844" i="15"/>
  <c r="AR844" i="15"/>
  <c r="AS844" i="15"/>
  <c r="AT844" i="15"/>
  <c r="AU844" i="15"/>
  <c r="AP845" i="15"/>
  <c r="AQ845" i="15"/>
  <c r="AR845" i="15"/>
  <c r="AS845" i="15"/>
  <c r="AT845" i="15"/>
  <c r="AU845" i="15"/>
  <c r="AP846" i="15"/>
  <c r="AQ846" i="15"/>
  <c r="AR846" i="15"/>
  <c r="AS846" i="15"/>
  <c r="AT846" i="15"/>
  <c r="AU846" i="15"/>
  <c r="AP847" i="15"/>
  <c r="AQ847" i="15"/>
  <c r="AR847" i="15"/>
  <c r="AS847" i="15"/>
  <c r="AT847" i="15"/>
  <c r="AU847" i="15"/>
  <c r="AP848" i="15"/>
  <c r="AQ848" i="15"/>
  <c r="AR848" i="15"/>
  <c r="AS848" i="15"/>
  <c r="AT848" i="15"/>
  <c r="AU848" i="15"/>
  <c r="AP849" i="15"/>
  <c r="AQ849" i="15"/>
  <c r="AR849" i="15"/>
  <c r="AS849" i="15"/>
  <c r="AT849" i="15"/>
  <c r="AU849" i="15"/>
  <c r="AP850" i="15"/>
  <c r="AQ850" i="15"/>
  <c r="AR850" i="15"/>
  <c r="AS850" i="15"/>
  <c r="AT850" i="15"/>
  <c r="AU850" i="15"/>
  <c r="AP851" i="15"/>
  <c r="AQ851" i="15"/>
  <c r="AR851" i="15"/>
  <c r="AS851" i="15"/>
  <c r="AT851" i="15"/>
  <c r="AU851" i="15"/>
  <c r="AP852" i="15"/>
  <c r="AQ852" i="15"/>
  <c r="AR852" i="15"/>
  <c r="AS852" i="15"/>
  <c r="AT852" i="15"/>
  <c r="AU852" i="15"/>
  <c r="AP853" i="15"/>
  <c r="AQ853" i="15"/>
  <c r="AR853" i="15"/>
  <c r="AS853" i="15"/>
  <c r="AT853" i="15"/>
  <c r="AU853" i="15"/>
  <c r="AP854" i="15"/>
  <c r="AQ854" i="15"/>
  <c r="AR854" i="15"/>
  <c r="AS854" i="15"/>
  <c r="AT854" i="15"/>
  <c r="AU854" i="15"/>
  <c r="AP855" i="15"/>
  <c r="AQ855" i="15"/>
  <c r="AR855" i="15"/>
  <c r="AS855" i="15"/>
  <c r="AT855" i="15"/>
  <c r="AU855" i="15"/>
  <c r="AP856" i="15"/>
  <c r="AQ856" i="15"/>
  <c r="AR856" i="15"/>
  <c r="AS856" i="15"/>
  <c r="AT856" i="15"/>
  <c r="AU856" i="15"/>
  <c r="AP857" i="15"/>
  <c r="AQ857" i="15"/>
  <c r="AR857" i="15"/>
  <c r="AS857" i="15"/>
  <c r="AT857" i="15"/>
  <c r="AU857" i="15"/>
  <c r="AP858" i="15"/>
  <c r="AQ858" i="15"/>
  <c r="AR858" i="15"/>
  <c r="AS858" i="15"/>
  <c r="AT858" i="15"/>
  <c r="AU858" i="15"/>
  <c r="AP859" i="15"/>
  <c r="AQ859" i="15"/>
  <c r="AR859" i="15"/>
  <c r="AS859" i="15"/>
  <c r="AT859" i="15"/>
  <c r="AU859" i="15"/>
  <c r="AP860" i="15"/>
  <c r="AQ860" i="15"/>
  <c r="AR860" i="15"/>
  <c r="AS860" i="15"/>
  <c r="AT860" i="15"/>
  <c r="AU860" i="15"/>
  <c r="AP861" i="15"/>
  <c r="AQ861" i="15"/>
  <c r="AR861" i="15"/>
  <c r="AS861" i="15"/>
  <c r="AT861" i="15"/>
  <c r="AU861" i="15"/>
  <c r="AP862" i="15"/>
  <c r="AQ862" i="15"/>
  <c r="AR862" i="15"/>
  <c r="AS862" i="15"/>
  <c r="AT862" i="15"/>
  <c r="AU862" i="15"/>
  <c r="AP863" i="15"/>
  <c r="AQ863" i="15"/>
  <c r="AR863" i="15"/>
  <c r="AS863" i="15"/>
  <c r="AT863" i="15"/>
  <c r="AU863" i="15"/>
  <c r="AP864" i="15"/>
  <c r="AQ864" i="15"/>
  <c r="AR864" i="15"/>
  <c r="AS864" i="15"/>
  <c r="AT864" i="15"/>
  <c r="AU864" i="15"/>
  <c r="AP865" i="15"/>
  <c r="AQ865" i="15"/>
  <c r="AR865" i="15"/>
  <c r="AS865" i="15"/>
  <c r="AT865" i="15"/>
  <c r="AU865" i="15"/>
  <c r="AP866" i="15"/>
  <c r="AQ866" i="15"/>
  <c r="AR866" i="15"/>
  <c r="AS866" i="15"/>
  <c r="AT866" i="15"/>
  <c r="AU866" i="15"/>
  <c r="AP867" i="15"/>
  <c r="AQ867" i="15"/>
  <c r="AR867" i="15"/>
  <c r="AS867" i="15"/>
  <c r="AT867" i="15"/>
  <c r="AU867" i="15"/>
  <c r="AP868" i="15"/>
  <c r="AQ868" i="15"/>
  <c r="AR868" i="15"/>
  <c r="AS868" i="15"/>
  <c r="AT868" i="15"/>
  <c r="AU868" i="15"/>
  <c r="AP869" i="15"/>
  <c r="AQ869" i="15"/>
  <c r="AR869" i="15"/>
  <c r="AS869" i="15"/>
  <c r="AT869" i="15"/>
  <c r="AU869" i="15"/>
  <c r="AP870" i="15"/>
  <c r="AQ870" i="15"/>
  <c r="AR870" i="15"/>
  <c r="AS870" i="15"/>
  <c r="AT870" i="15"/>
  <c r="AU870" i="15"/>
  <c r="AP871" i="15"/>
  <c r="AQ871" i="15"/>
  <c r="AR871" i="15"/>
  <c r="AS871" i="15"/>
  <c r="AT871" i="15"/>
  <c r="AU871" i="15"/>
  <c r="AP872" i="15"/>
  <c r="AQ872" i="15"/>
  <c r="AR872" i="15"/>
  <c r="AS872" i="15"/>
  <c r="AT872" i="15"/>
  <c r="AU872" i="15"/>
  <c r="AP873" i="15"/>
  <c r="AQ873" i="15"/>
  <c r="AR873" i="15"/>
  <c r="AS873" i="15"/>
  <c r="AT873" i="15"/>
  <c r="AU873" i="15"/>
  <c r="AP874" i="15"/>
  <c r="AQ874" i="15"/>
  <c r="AR874" i="15"/>
  <c r="AS874" i="15"/>
  <c r="AT874" i="15"/>
  <c r="AU874" i="15"/>
  <c r="AP875" i="15"/>
  <c r="AQ875" i="15"/>
  <c r="AR875" i="15"/>
  <c r="AS875" i="15"/>
  <c r="AT875" i="15"/>
  <c r="AU875" i="15"/>
  <c r="AP876" i="15"/>
  <c r="AQ876" i="15"/>
  <c r="AR876" i="15"/>
  <c r="AS876" i="15"/>
  <c r="AT876" i="15"/>
  <c r="AU876" i="15"/>
  <c r="AP877" i="15"/>
  <c r="AQ877" i="15"/>
  <c r="AR877" i="15"/>
  <c r="AS877" i="15"/>
  <c r="AT877" i="15"/>
  <c r="AU877" i="15"/>
  <c r="AP878" i="15"/>
  <c r="AQ878" i="15"/>
  <c r="AR878" i="15"/>
  <c r="AS878" i="15"/>
  <c r="AT878" i="15"/>
  <c r="AU878" i="15"/>
  <c r="AP879" i="15"/>
  <c r="AQ879" i="15"/>
  <c r="AR879" i="15"/>
  <c r="AS879" i="15"/>
  <c r="AT879" i="15"/>
  <c r="AU879" i="15"/>
  <c r="AP880" i="15"/>
  <c r="AQ880" i="15"/>
  <c r="AR880" i="15"/>
  <c r="AS880" i="15"/>
  <c r="AT880" i="15"/>
  <c r="AU880" i="15"/>
  <c r="AP881" i="15"/>
  <c r="AQ881" i="15"/>
  <c r="AR881" i="15"/>
  <c r="AS881" i="15"/>
  <c r="AT881" i="15"/>
  <c r="AU881" i="15"/>
  <c r="AP882" i="15"/>
  <c r="AQ882" i="15"/>
  <c r="AR882" i="15"/>
  <c r="AS882" i="15"/>
  <c r="AT882" i="15"/>
  <c r="AU882" i="15"/>
  <c r="AP883" i="15"/>
  <c r="AQ883" i="15"/>
  <c r="AR883" i="15"/>
  <c r="AS883" i="15"/>
  <c r="AT883" i="15"/>
  <c r="AU883" i="15"/>
  <c r="AP884" i="15"/>
  <c r="AQ884" i="15"/>
  <c r="AR884" i="15"/>
  <c r="AS884" i="15"/>
  <c r="AT884" i="15"/>
  <c r="AU884" i="15"/>
  <c r="AP885" i="15"/>
  <c r="AQ885" i="15"/>
  <c r="AR885" i="15"/>
  <c r="AS885" i="15"/>
  <c r="AT885" i="15"/>
  <c r="AU885" i="15"/>
  <c r="AP886" i="15"/>
  <c r="AQ886" i="15"/>
  <c r="AR886" i="15"/>
  <c r="AS886" i="15"/>
  <c r="AT886" i="15"/>
  <c r="AU886" i="15"/>
  <c r="AP887" i="15"/>
  <c r="AQ887" i="15"/>
  <c r="AR887" i="15"/>
  <c r="AS887" i="15"/>
  <c r="AT887" i="15"/>
  <c r="AU887" i="15"/>
  <c r="AP888" i="15"/>
  <c r="AQ888" i="15"/>
  <c r="AR888" i="15"/>
  <c r="AS888" i="15"/>
  <c r="AT888" i="15"/>
  <c r="AU888" i="15"/>
  <c r="AP889" i="15"/>
  <c r="AQ889" i="15"/>
  <c r="AR889" i="15"/>
  <c r="AS889" i="15"/>
  <c r="AT889" i="15"/>
  <c r="AU889" i="15"/>
  <c r="AP890" i="15"/>
  <c r="AQ890" i="15"/>
  <c r="AR890" i="15"/>
  <c r="AS890" i="15"/>
  <c r="AT890" i="15"/>
  <c r="AU890" i="15"/>
  <c r="AP891" i="15"/>
  <c r="AQ891" i="15"/>
  <c r="AR891" i="15"/>
  <c r="AS891" i="15"/>
  <c r="AT891" i="15"/>
  <c r="AU891" i="15"/>
  <c r="AP892" i="15"/>
  <c r="AQ892" i="15"/>
  <c r="AR892" i="15"/>
  <c r="AS892" i="15"/>
  <c r="AT892" i="15"/>
  <c r="AU892" i="15"/>
  <c r="AP893" i="15"/>
  <c r="AQ893" i="15"/>
  <c r="AR893" i="15"/>
  <c r="AS893" i="15"/>
  <c r="AT893" i="15"/>
  <c r="AU893" i="15"/>
  <c r="AP894" i="15"/>
  <c r="AQ894" i="15"/>
  <c r="AR894" i="15"/>
  <c r="AS894" i="15"/>
  <c r="AT894" i="15"/>
  <c r="AU894" i="15"/>
  <c r="AP895" i="15"/>
  <c r="AQ895" i="15"/>
  <c r="AR895" i="15"/>
  <c r="AS895" i="15"/>
  <c r="AT895" i="15"/>
  <c r="AU895" i="15"/>
  <c r="AP896" i="15"/>
  <c r="AQ896" i="15"/>
  <c r="AR896" i="15"/>
  <c r="AS896" i="15"/>
  <c r="AT896" i="15"/>
  <c r="AU896" i="15"/>
  <c r="AP897" i="15"/>
  <c r="AQ897" i="15"/>
  <c r="AR897" i="15"/>
  <c r="AS897" i="15"/>
  <c r="AT897" i="15"/>
  <c r="AU897" i="15"/>
  <c r="AP898" i="15"/>
  <c r="AQ898" i="15"/>
  <c r="AR898" i="15"/>
  <c r="AS898" i="15"/>
  <c r="AT898" i="15"/>
  <c r="AU898" i="15"/>
  <c r="AP899" i="15"/>
  <c r="AQ899" i="15"/>
  <c r="AR899" i="15"/>
  <c r="AS899" i="15"/>
  <c r="AT899" i="15"/>
  <c r="AU899" i="15"/>
  <c r="AP900" i="15"/>
  <c r="AQ900" i="15"/>
  <c r="AR900" i="15"/>
  <c r="AS900" i="15"/>
  <c r="AT900" i="15"/>
  <c r="AU900" i="15"/>
  <c r="AP901" i="15"/>
  <c r="AQ901" i="15"/>
  <c r="AR901" i="15"/>
  <c r="AS901" i="15"/>
  <c r="AT901" i="15"/>
  <c r="AU901" i="15"/>
  <c r="AP902" i="15"/>
  <c r="AQ902" i="15"/>
  <c r="AR902" i="15"/>
  <c r="AS902" i="15"/>
  <c r="AT902" i="15"/>
  <c r="AU902" i="15"/>
  <c r="AP903" i="15"/>
  <c r="AQ903" i="15"/>
  <c r="AR903" i="15"/>
  <c r="AS903" i="15"/>
  <c r="AT903" i="15"/>
  <c r="AU903" i="15"/>
  <c r="AP904" i="15"/>
  <c r="AQ904" i="15"/>
  <c r="AR904" i="15"/>
  <c r="AS904" i="15"/>
  <c r="AT904" i="15"/>
  <c r="AU904" i="15"/>
  <c r="AP905" i="15"/>
  <c r="AQ905" i="15"/>
  <c r="AR905" i="15"/>
  <c r="AS905" i="15"/>
  <c r="AT905" i="15"/>
  <c r="AU905" i="15"/>
  <c r="AP906" i="15"/>
  <c r="AQ906" i="15"/>
  <c r="AR906" i="15"/>
  <c r="AS906" i="15"/>
  <c r="AT906" i="15"/>
  <c r="AU906" i="15"/>
  <c r="AP907" i="15"/>
  <c r="AQ907" i="15"/>
  <c r="AR907" i="15"/>
  <c r="AS907" i="15"/>
  <c r="AT907" i="15"/>
  <c r="AU907" i="15"/>
  <c r="AP908" i="15"/>
  <c r="AQ908" i="15"/>
  <c r="AR908" i="15"/>
  <c r="AS908" i="15"/>
  <c r="AT908" i="15"/>
  <c r="AU908" i="15"/>
  <c r="AP909" i="15"/>
  <c r="AQ909" i="15"/>
  <c r="AR909" i="15"/>
  <c r="AS909" i="15"/>
  <c r="AT909" i="15"/>
  <c r="AU909" i="15"/>
  <c r="AP910" i="15"/>
  <c r="AQ910" i="15"/>
  <c r="AR910" i="15"/>
  <c r="AS910" i="15"/>
  <c r="AT910" i="15"/>
  <c r="AU910" i="15"/>
  <c r="AP911" i="15"/>
  <c r="AQ911" i="15"/>
  <c r="AR911" i="15"/>
  <c r="AS911" i="15"/>
  <c r="AT911" i="15"/>
  <c r="AU911" i="15"/>
  <c r="AP912" i="15"/>
  <c r="AQ912" i="15"/>
  <c r="AR912" i="15"/>
  <c r="AS912" i="15"/>
  <c r="AT912" i="15"/>
  <c r="AU912" i="15"/>
  <c r="AP913" i="15"/>
  <c r="AQ913" i="15"/>
  <c r="AR913" i="15"/>
  <c r="AS913" i="15"/>
  <c r="AT913" i="15"/>
  <c r="AU913" i="15"/>
  <c r="AP914" i="15"/>
  <c r="AQ914" i="15"/>
  <c r="AR914" i="15"/>
  <c r="AS914" i="15"/>
  <c r="AT914" i="15"/>
  <c r="AU914" i="15"/>
  <c r="AP915" i="15"/>
  <c r="AQ915" i="15"/>
  <c r="AR915" i="15"/>
  <c r="AS915" i="15"/>
  <c r="AT915" i="15"/>
  <c r="AU915" i="15"/>
  <c r="AP916" i="15"/>
  <c r="AQ916" i="15"/>
  <c r="AR916" i="15"/>
  <c r="AS916" i="15"/>
  <c r="AT916" i="15"/>
  <c r="AU916" i="15"/>
  <c r="AP917" i="15"/>
  <c r="AQ917" i="15"/>
  <c r="AR917" i="15"/>
  <c r="AS917" i="15"/>
  <c r="AT917" i="15"/>
  <c r="AU917" i="15"/>
  <c r="AP918" i="15"/>
  <c r="AQ918" i="15"/>
  <c r="AR918" i="15"/>
  <c r="AS918" i="15"/>
  <c r="AT918" i="15"/>
  <c r="AU918" i="15"/>
  <c r="AP919" i="15"/>
  <c r="AQ919" i="15"/>
  <c r="AR919" i="15"/>
  <c r="AS919" i="15"/>
  <c r="AT919" i="15"/>
  <c r="AU919" i="15"/>
  <c r="AP920" i="15"/>
  <c r="AQ920" i="15"/>
  <c r="AR920" i="15"/>
  <c r="AS920" i="15"/>
  <c r="AT920" i="15"/>
  <c r="AU920" i="15"/>
  <c r="AP921" i="15"/>
  <c r="AQ921" i="15"/>
  <c r="AR921" i="15"/>
  <c r="AS921" i="15"/>
  <c r="AT921" i="15"/>
  <c r="AU921" i="15"/>
  <c r="AP922" i="15"/>
  <c r="AQ922" i="15"/>
  <c r="AR922" i="15"/>
  <c r="AS922" i="15"/>
  <c r="AT922" i="15"/>
  <c r="AU922" i="15"/>
  <c r="AP923" i="15"/>
  <c r="AQ923" i="15"/>
  <c r="AR923" i="15"/>
  <c r="AS923" i="15"/>
  <c r="AT923" i="15"/>
  <c r="AU923" i="15"/>
  <c r="AP924" i="15"/>
  <c r="AQ924" i="15"/>
  <c r="AR924" i="15"/>
  <c r="AS924" i="15"/>
  <c r="AT924" i="15"/>
  <c r="AU924" i="15"/>
  <c r="AP925" i="15"/>
  <c r="AQ925" i="15"/>
  <c r="AR925" i="15"/>
  <c r="AS925" i="15"/>
  <c r="AT925" i="15"/>
  <c r="AU925" i="15"/>
  <c r="AP926" i="15"/>
  <c r="AQ926" i="15"/>
  <c r="AR926" i="15"/>
  <c r="AS926" i="15"/>
  <c r="AT926" i="15"/>
  <c r="AU926" i="15"/>
  <c r="AP927" i="15"/>
  <c r="AQ927" i="15"/>
  <c r="AR927" i="15"/>
  <c r="AS927" i="15"/>
  <c r="AT927" i="15"/>
  <c r="AU927" i="15"/>
  <c r="AP928" i="15"/>
  <c r="AQ928" i="15"/>
  <c r="AR928" i="15"/>
  <c r="AS928" i="15"/>
  <c r="AT928" i="15"/>
  <c r="AU928" i="15"/>
  <c r="AP929" i="15"/>
  <c r="AQ929" i="15"/>
  <c r="AR929" i="15"/>
  <c r="AS929" i="15"/>
  <c r="AT929" i="15"/>
  <c r="AU929" i="15"/>
  <c r="AP930" i="15"/>
  <c r="AQ930" i="15"/>
  <c r="AR930" i="15"/>
  <c r="AS930" i="15"/>
  <c r="AT930" i="15"/>
  <c r="AU930" i="15"/>
  <c r="AP931" i="15"/>
  <c r="AQ931" i="15"/>
  <c r="AR931" i="15"/>
  <c r="AS931" i="15"/>
  <c r="AT931" i="15"/>
  <c r="AU931" i="15"/>
  <c r="AP932" i="15"/>
  <c r="AQ932" i="15"/>
  <c r="AR932" i="15"/>
  <c r="AS932" i="15"/>
  <c r="AT932" i="15"/>
  <c r="AU932" i="15"/>
  <c r="AP933" i="15"/>
  <c r="AQ933" i="15"/>
  <c r="AR933" i="15"/>
  <c r="AS933" i="15"/>
  <c r="AT933" i="15"/>
  <c r="AU933" i="15"/>
  <c r="AP934" i="15"/>
  <c r="AQ934" i="15"/>
  <c r="AR934" i="15"/>
  <c r="AS934" i="15"/>
  <c r="AT934" i="15"/>
  <c r="AU934" i="15"/>
  <c r="AP935" i="15"/>
  <c r="AQ935" i="15"/>
  <c r="AR935" i="15"/>
  <c r="AS935" i="15"/>
  <c r="AT935" i="15"/>
  <c r="AU935" i="15"/>
  <c r="AP936" i="15"/>
  <c r="AQ936" i="15"/>
  <c r="AR936" i="15"/>
  <c r="AS936" i="15"/>
  <c r="AT936" i="15"/>
  <c r="AU936" i="15"/>
  <c r="AP937" i="15"/>
  <c r="AQ937" i="15"/>
  <c r="AR937" i="15"/>
  <c r="AS937" i="15"/>
  <c r="AT937" i="15"/>
  <c r="AU937" i="15"/>
  <c r="AP938" i="15"/>
  <c r="AQ938" i="15"/>
  <c r="AR938" i="15"/>
  <c r="AS938" i="15"/>
  <c r="AT938" i="15"/>
  <c r="AU938" i="15"/>
  <c r="AP939" i="15"/>
  <c r="AQ939" i="15"/>
  <c r="AR939" i="15"/>
  <c r="AS939" i="15"/>
  <c r="AT939" i="15"/>
  <c r="AU939" i="15"/>
  <c r="AP940" i="15"/>
  <c r="AQ940" i="15"/>
  <c r="AR940" i="15"/>
  <c r="AS940" i="15"/>
  <c r="AT940" i="15"/>
  <c r="AU940" i="15"/>
  <c r="AP941" i="15"/>
  <c r="AQ941" i="15"/>
  <c r="AR941" i="15"/>
  <c r="AS941" i="15"/>
  <c r="AT941" i="15"/>
  <c r="AU941" i="15"/>
  <c r="AP942" i="15"/>
  <c r="AQ942" i="15"/>
  <c r="AR942" i="15"/>
  <c r="AS942" i="15"/>
  <c r="AT942" i="15"/>
  <c r="AU942" i="15"/>
  <c r="AP943" i="15"/>
  <c r="AQ943" i="15"/>
  <c r="AR943" i="15"/>
  <c r="AS943" i="15"/>
  <c r="AT943" i="15"/>
  <c r="AU943" i="15"/>
  <c r="AP944" i="15"/>
  <c r="AQ944" i="15"/>
  <c r="AR944" i="15"/>
  <c r="AS944" i="15"/>
  <c r="AT944" i="15"/>
  <c r="AU944" i="15"/>
  <c r="AP945" i="15"/>
  <c r="AQ945" i="15"/>
  <c r="AR945" i="15"/>
  <c r="AS945" i="15"/>
  <c r="AT945" i="15"/>
  <c r="AU945" i="15"/>
  <c r="AP946" i="15"/>
  <c r="AQ946" i="15"/>
  <c r="AR946" i="15"/>
  <c r="AS946" i="15"/>
  <c r="AT946" i="15"/>
  <c r="AU946" i="15"/>
  <c r="AP947" i="15"/>
  <c r="AQ947" i="15"/>
  <c r="AR947" i="15"/>
  <c r="AS947" i="15"/>
  <c r="AT947" i="15"/>
  <c r="AU947" i="15"/>
  <c r="AP948" i="15"/>
  <c r="AQ948" i="15"/>
  <c r="AR948" i="15"/>
  <c r="AS948" i="15"/>
  <c r="AT948" i="15"/>
  <c r="AU948" i="15"/>
  <c r="AP949" i="15"/>
  <c r="AQ949" i="15"/>
  <c r="AR949" i="15"/>
  <c r="AS949" i="15"/>
  <c r="AT949" i="15"/>
  <c r="AU949" i="15"/>
  <c r="AP950" i="15"/>
  <c r="AQ950" i="15"/>
  <c r="AR950" i="15"/>
  <c r="AS950" i="15"/>
  <c r="AT950" i="15"/>
  <c r="AU950" i="15"/>
  <c r="AP951" i="15"/>
  <c r="AQ951" i="15"/>
  <c r="AR951" i="15"/>
  <c r="AS951" i="15"/>
  <c r="AT951" i="15"/>
  <c r="AU951" i="15"/>
  <c r="AP952" i="15"/>
  <c r="AQ952" i="15"/>
  <c r="AR952" i="15"/>
  <c r="AS952" i="15"/>
  <c r="AT952" i="15"/>
  <c r="AU952" i="15"/>
  <c r="AP953" i="15"/>
  <c r="AQ953" i="15"/>
  <c r="AR953" i="15"/>
  <c r="AS953" i="15"/>
  <c r="AT953" i="15"/>
  <c r="AU953" i="15"/>
  <c r="AP954" i="15"/>
  <c r="AQ954" i="15"/>
  <c r="AR954" i="15"/>
  <c r="AS954" i="15"/>
  <c r="AT954" i="15"/>
  <c r="AU954" i="15"/>
  <c r="AP955" i="15"/>
  <c r="AQ955" i="15"/>
  <c r="AR955" i="15"/>
  <c r="AS955" i="15"/>
  <c r="AT955" i="15"/>
  <c r="AU955" i="15"/>
  <c r="AP956" i="15"/>
  <c r="AQ956" i="15"/>
  <c r="AR956" i="15"/>
  <c r="AS956" i="15"/>
  <c r="AT956" i="15"/>
  <c r="AU956" i="15"/>
  <c r="AP957" i="15"/>
  <c r="AQ957" i="15"/>
  <c r="AR957" i="15"/>
  <c r="AS957" i="15"/>
  <c r="AT957" i="15"/>
  <c r="AU957" i="15"/>
  <c r="AP958" i="15"/>
  <c r="AQ958" i="15"/>
  <c r="AR958" i="15"/>
  <c r="AS958" i="15"/>
  <c r="AT958" i="15"/>
  <c r="AU958" i="15"/>
  <c r="AP959" i="15"/>
  <c r="AQ959" i="15"/>
  <c r="AR959" i="15"/>
  <c r="AS959" i="15"/>
  <c r="AT959" i="15"/>
  <c r="AU959" i="15"/>
  <c r="AP960" i="15"/>
  <c r="AQ960" i="15"/>
  <c r="AR960" i="15"/>
  <c r="AS960" i="15"/>
  <c r="AT960" i="15"/>
  <c r="AU960" i="15"/>
  <c r="AP961" i="15"/>
  <c r="AQ961" i="15"/>
  <c r="AR961" i="15"/>
  <c r="AS961" i="15"/>
  <c r="AT961" i="15"/>
  <c r="AU961" i="15"/>
  <c r="AP962" i="15"/>
  <c r="AQ962" i="15"/>
  <c r="AR962" i="15"/>
  <c r="AS962" i="15"/>
  <c r="AT962" i="15"/>
  <c r="AU962" i="15"/>
  <c r="AP963" i="15"/>
  <c r="AQ963" i="15"/>
  <c r="AR963" i="15"/>
  <c r="AS963" i="15"/>
  <c r="AT963" i="15"/>
  <c r="AU963" i="15"/>
  <c r="AP964" i="15"/>
  <c r="AQ964" i="15"/>
  <c r="AR964" i="15"/>
  <c r="AS964" i="15"/>
  <c r="AT964" i="15"/>
  <c r="AU964" i="15"/>
  <c r="AP965" i="15"/>
  <c r="AQ965" i="15"/>
  <c r="AR965" i="15"/>
  <c r="AS965" i="15"/>
  <c r="AT965" i="15"/>
  <c r="AU965" i="15"/>
  <c r="AP966" i="15"/>
  <c r="AQ966" i="15"/>
  <c r="AR966" i="15"/>
  <c r="AS966" i="15"/>
  <c r="AT966" i="15"/>
  <c r="AU966" i="15"/>
  <c r="AP967" i="15"/>
  <c r="AQ967" i="15"/>
  <c r="AR967" i="15"/>
  <c r="AS967" i="15"/>
  <c r="AT967" i="15"/>
  <c r="AU967" i="15"/>
  <c r="AP968" i="15"/>
  <c r="AQ968" i="15"/>
  <c r="AR968" i="15"/>
  <c r="AS968" i="15"/>
  <c r="AT968" i="15"/>
  <c r="AU968" i="15"/>
  <c r="AP969" i="15"/>
  <c r="AQ969" i="15"/>
  <c r="AR969" i="15"/>
  <c r="AS969" i="15"/>
  <c r="AT969" i="15"/>
  <c r="AU969" i="15"/>
  <c r="AP970" i="15"/>
  <c r="AQ970" i="15"/>
  <c r="AR970" i="15"/>
  <c r="AS970" i="15"/>
  <c r="AT970" i="15"/>
  <c r="AU970" i="15"/>
  <c r="AP971" i="15"/>
  <c r="AQ971" i="15"/>
  <c r="AR971" i="15"/>
  <c r="AS971" i="15"/>
  <c r="AT971" i="15"/>
  <c r="AU971" i="15"/>
  <c r="AP972" i="15"/>
  <c r="AQ972" i="15"/>
  <c r="AR972" i="15"/>
  <c r="AS972" i="15"/>
  <c r="AT972" i="15"/>
  <c r="AU972" i="15"/>
  <c r="AP973" i="15"/>
  <c r="AQ973" i="15"/>
  <c r="AR973" i="15"/>
  <c r="AS973" i="15"/>
  <c r="AT973" i="15"/>
  <c r="AU973" i="15"/>
  <c r="AP974" i="15"/>
  <c r="AQ974" i="15"/>
  <c r="AR974" i="15"/>
  <c r="AS974" i="15"/>
  <c r="AT974" i="15"/>
  <c r="AU974" i="15"/>
  <c r="AP975" i="15"/>
  <c r="AQ975" i="15"/>
  <c r="AR975" i="15"/>
  <c r="AS975" i="15"/>
  <c r="AT975" i="15"/>
  <c r="AU975" i="15"/>
  <c r="AP976" i="15"/>
  <c r="AQ976" i="15"/>
  <c r="AR976" i="15"/>
  <c r="AS976" i="15"/>
  <c r="AT976" i="15"/>
  <c r="AU976" i="15"/>
  <c r="AP977" i="15"/>
  <c r="AQ977" i="15"/>
  <c r="AR977" i="15"/>
  <c r="AS977" i="15"/>
  <c r="AT977" i="15"/>
  <c r="AU977" i="15"/>
  <c r="AP978" i="15"/>
  <c r="AQ978" i="15"/>
  <c r="AR978" i="15"/>
  <c r="AS978" i="15"/>
  <c r="AT978" i="15"/>
  <c r="AU978" i="15"/>
  <c r="AP979" i="15"/>
  <c r="AQ979" i="15"/>
  <c r="AR979" i="15"/>
  <c r="AS979" i="15"/>
  <c r="AT979" i="15"/>
  <c r="AU979" i="15"/>
  <c r="AP980" i="15"/>
  <c r="AQ980" i="15"/>
  <c r="AR980" i="15"/>
  <c r="AS980" i="15"/>
  <c r="AT980" i="15"/>
  <c r="AU980" i="15"/>
  <c r="AP981" i="15"/>
  <c r="AQ981" i="15"/>
  <c r="AR981" i="15"/>
  <c r="AS981" i="15"/>
  <c r="AT981" i="15"/>
  <c r="AU981" i="15"/>
  <c r="AP982" i="15"/>
  <c r="AQ982" i="15"/>
  <c r="AR982" i="15"/>
  <c r="AS982" i="15"/>
  <c r="AT982" i="15"/>
  <c r="AU982" i="15"/>
  <c r="AP983" i="15"/>
  <c r="AQ983" i="15"/>
  <c r="AR983" i="15"/>
  <c r="AS983" i="15"/>
  <c r="AT983" i="15"/>
  <c r="AU983" i="15"/>
  <c r="AP984" i="15"/>
  <c r="AQ984" i="15"/>
  <c r="AR984" i="15"/>
  <c r="AS984" i="15"/>
  <c r="AT984" i="15"/>
  <c r="AU984" i="15"/>
  <c r="AP985" i="15"/>
  <c r="AQ985" i="15"/>
  <c r="AR985" i="15"/>
  <c r="AS985" i="15"/>
  <c r="AT985" i="15"/>
  <c r="AU985" i="15"/>
  <c r="AP986" i="15"/>
  <c r="AQ986" i="15"/>
  <c r="AR986" i="15"/>
  <c r="AS986" i="15"/>
  <c r="AT986" i="15"/>
  <c r="AU986" i="15"/>
  <c r="AP987" i="15"/>
  <c r="AQ987" i="15"/>
  <c r="AR987" i="15"/>
  <c r="AS987" i="15"/>
  <c r="AT987" i="15"/>
  <c r="AU987" i="15"/>
  <c r="AP988" i="15"/>
  <c r="AQ988" i="15"/>
  <c r="AR988" i="15"/>
  <c r="AS988" i="15"/>
  <c r="AT988" i="15"/>
  <c r="AU988" i="15"/>
  <c r="AP989" i="15"/>
  <c r="AQ989" i="15"/>
  <c r="AR989" i="15"/>
  <c r="AS989" i="15"/>
  <c r="AT989" i="15"/>
  <c r="AU989" i="15"/>
  <c r="AP990" i="15"/>
  <c r="AQ990" i="15"/>
  <c r="AR990" i="15"/>
  <c r="AS990" i="15"/>
  <c r="AT990" i="15"/>
  <c r="AU990" i="15"/>
  <c r="AP991" i="15"/>
  <c r="AQ991" i="15"/>
  <c r="AR991" i="15"/>
  <c r="AS991" i="15"/>
  <c r="AT991" i="15"/>
  <c r="AU991" i="15"/>
  <c r="AP992" i="15"/>
  <c r="AQ992" i="15"/>
  <c r="AR992" i="15"/>
  <c r="AS992" i="15"/>
  <c r="AT992" i="15"/>
  <c r="AU992" i="15"/>
  <c r="AP993" i="15"/>
  <c r="AQ993" i="15"/>
  <c r="AR993" i="15"/>
  <c r="AS993" i="15"/>
  <c r="AT993" i="15"/>
  <c r="AU993" i="15"/>
  <c r="AP994" i="15"/>
  <c r="AQ994" i="15"/>
  <c r="AR994" i="15"/>
  <c r="AS994" i="15"/>
  <c r="AT994" i="15"/>
  <c r="AU994" i="15"/>
  <c r="AP995" i="15"/>
  <c r="AQ995" i="15"/>
  <c r="AR995" i="15"/>
  <c r="AS995" i="15"/>
  <c r="AT995" i="15"/>
  <c r="AU995" i="15"/>
  <c r="AP996" i="15"/>
  <c r="AQ996" i="15"/>
  <c r="AR996" i="15"/>
  <c r="AS996" i="15"/>
  <c r="AT996" i="15"/>
  <c r="AU996" i="15"/>
  <c r="AP997" i="15"/>
  <c r="AQ997" i="15"/>
  <c r="AR997" i="15"/>
  <c r="AS997" i="15"/>
  <c r="AT997" i="15"/>
  <c r="AU997" i="15"/>
  <c r="AP998" i="15"/>
  <c r="AQ998" i="15"/>
  <c r="AR998" i="15"/>
  <c r="AS998" i="15"/>
  <c r="AT998" i="15"/>
  <c r="AU998" i="15"/>
  <c r="AP999" i="15"/>
  <c r="AQ999" i="15"/>
  <c r="AR999" i="15"/>
  <c r="AS999" i="15"/>
  <c r="AT999" i="15"/>
  <c r="AU999" i="15"/>
  <c r="AP1000" i="15"/>
  <c r="AQ1000" i="15"/>
  <c r="AR1000" i="15"/>
  <c r="AS1000" i="15"/>
  <c r="AT1000" i="15"/>
  <c r="AU1000" i="15"/>
  <c r="AP1001" i="15"/>
  <c r="AQ1001" i="15"/>
  <c r="AR1001" i="15"/>
  <c r="AS1001" i="15"/>
  <c r="AT1001" i="15"/>
  <c r="AU1001" i="15"/>
  <c r="AP1002" i="15"/>
  <c r="AQ1002" i="15"/>
  <c r="AR1002" i="15"/>
  <c r="AS1002" i="15"/>
  <c r="AT1002" i="15"/>
  <c r="AU1002" i="15"/>
  <c r="AP1003" i="15"/>
  <c r="AQ1003" i="15"/>
  <c r="AR1003" i="15"/>
  <c r="AS1003" i="15"/>
  <c r="AT1003" i="15"/>
  <c r="AU1003" i="15"/>
  <c r="AP1004" i="15"/>
  <c r="AQ1004" i="15"/>
  <c r="AR1004" i="15"/>
  <c r="AS1004" i="15"/>
  <c r="AT1004" i="15"/>
  <c r="AU1004" i="15"/>
  <c r="AP1005" i="15"/>
  <c r="AQ1005" i="15"/>
  <c r="AR1005" i="15"/>
  <c r="AS1005" i="15"/>
  <c r="AT1005" i="15"/>
  <c r="AU1005" i="15"/>
  <c r="AP1006" i="15"/>
  <c r="AQ1006" i="15"/>
  <c r="AR1006" i="15"/>
  <c r="AS1006" i="15"/>
  <c r="AT1006" i="15"/>
  <c r="AU1006" i="15"/>
  <c r="AP1007" i="15"/>
  <c r="AQ1007" i="15"/>
  <c r="AR1007" i="15"/>
  <c r="AS1007" i="15"/>
  <c r="AT1007" i="15"/>
  <c r="AU1007" i="15"/>
  <c r="AP1008" i="15"/>
  <c r="AQ1008" i="15"/>
  <c r="AR1008" i="15"/>
  <c r="AS1008" i="15"/>
  <c r="AT1008" i="15"/>
  <c r="AU1008" i="15"/>
  <c r="AP1009" i="15"/>
  <c r="AQ1009" i="15"/>
  <c r="AR1009" i="15"/>
  <c r="AS1009" i="15"/>
  <c r="AT1009" i="15"/>
  <c r="AU1009" i="15"/>
  <c r="AP1010" i="15"/>
  <c r="AQ1010" i="15"/>
  <c r="AR1010" i="15"/>
  <c r="AS1010" i="15"/>
  <c r="AT1010" i="15"/>
  <c r="AU1010" i="15"/>
  <c r="AP1011" i="15"/>
  <c r="AQ1011" i="15"/>
  <c r="AR1011" i="15"/>
  <c r="AS1011" i="15"/>
  <c r="AT1011" i="15"/>
  <c r="AU1011" i="15"/>
  <c r="AP1012" i="15"/>
  <c r="AQ1012" i="15"/>
  <c r="AR1012" i="15"/>
  <c r="AS1012" i="15"/>
  <c r="AT1012" i="15"/>
  <c r="AU1012" i="15"/>
  <c r="AP1013" i="15"/>
  <c r="AQ1013" i="15"/>
  <c r="AR1013" i="15"/>
  <c r="AS1013" i="15"/>
  <c r="AT1013" i="15"/>
  <c r="AU1013" i="15"/>
  <c r="AP1014" i="15"/>
  <c r="AQ1014" i="15"/>
  <c r="AR1014" i="15"/>
  <c r="AS1014" i="15"/>
  <c r="AT1014" i="15"/>
  <c r="AU1014" i="15"/>
  <c r="AP1015" i="15"/>
  <c r="AQ1015" i="15"/>
  <c r="AR1015" i="15"/>
  <c r="AS1015" i="15"/>
  <c r="AT1015" i="15"/>
  <c r="AU1015" i="15"/>
  <c r="AP1016" i="15"/>
  <c r="AQ1016" i="15"/>
  <c r="AR1016" i="15"/>
  <c r="AS1016" i="15"/>
  <c r="AT1016" i="15"/>
  <c r="AU1016" i="15"/>
  <c r="AP1017" i="15"/>
  <c r="AQ1017" i="15"/>
  <c r="AR1017" i="15"/>
  <c r="AS1017" i="15"/>
  <c r="AT1017" i="15"/>
  <c r="AU1017" i="15"/>
  <c r="AP1018" i="15"/>
  <c r="AQ1018" i="15"/>
  <c r="AR1018" i="15"/>
  <c r="AS1018" i="15"/>
  <c r="AT1018" i="15"/>
  <c r="AU1018" i="15"/>
  <c r="AP1019" i="15"/>
  <c r="AQ1019" i="15"/>
  <c r="AR1019" i="15"/>
  <c r="AS1019" i="15"/>
  <c r="AT1019" i="15"/>
  <c r="AU1019" i="15"/>
  <c r="AP1020" i="15"/>
  <c r="AQ1020" i="15"/>
  <c r="AR1020" i="15"/>
  <c r="AS1020" i="15"/>
  <c r="AT1020" i="15"/>
  <c r="AU1020" i="15"/>
  <c r="AP1021" i="15"/>
  <c r="AQ1021" i="15"/>
  <c r="AR1021" i="15"/>
  <c r="AS1021" i="15"/>
  <c r="AT1021" i="15"/>
  <c r="AU1021" i="15"/>
  <c r="AP1022" i="15"/>
  <c r="AQ1022" i="15"/>
  <c r="AR1022" i="15"/>
  <c r="AS1022" i="15"/>
  <c r="AT1022" i="15"/>
  <c r="AU1022" i="15"/>
  <c r="AP1023" i="15"/>
  <c r="AQ1023" i="15"/>
  <c r="AR1023" i="15"/>
  <c r="AS1023" i="15"/>
  <c r="AT1023" i="15"/>
  <c r="AU1023" i="15"/>
  <c r="AP1024" i="15"/>
  <c r="AQ1024" i="15"/>
  <c r="AR1024" i="15"/>
  <c r="AS1024" i="15"/>
  <c r="AT1024" i="15"/>
  <c r="AU1024" i="15"/>
  <c r="AP1025" i="15"/>
  <c r="AQ1025" i="15"/>
  <c r="AR1025" i="15"/>
  <c r="AS1025" i="15"/>
  <c r="AT1025" i="15"/>
  <c r="AU1025" i="15"/>
  <c r="AP1026" i="15"/>
  <c r="AQ1026" i="15"/>
  <c r="AR1026" i="15"/>
  <c r="AS1026" i="15"/>
  <c r="AT1026" i="15"/>
  <c r="AU1026" i="15"/>
  <c r="AP1027" i="15"/>
  <c r="AQ1027" i="15"/>
  <c r="AR1027" i="15"/>
  <c r="AS1027" i="15"/>
  <c r="AT1027" i="15"/>
  <c r="AU1027" i="15"/>
  <c r="AP1028" i="15"/>
  <c r="AQ1028" i="15"/>
  <c r="AR1028" i="15"/>
  <c r="AS1028" i="15"/>
  <c r="AT1028" i="15"/>
  <c r="AU1028" i="15"/>
  <c r="AP1029" i="15"/>
  <c r="AQ1029" i="15"/>
  <c r="AR1029" i="15"/>
  <c r="AS1029" i="15"/>
  <c r="AT1029" i="15"/>
  <c r="AU1029" i="15"/>
  <c r="AP1030" i="15"/>
  <c r="AQ1030" i="15"/>
  <c r="AR1030" i="15"/>
  <c r="AS1030" i="15"/>
  <c r="AT1030" i="15"/>
  <c r="AU1030" i="15"/>
  <c r="AP1031" i="15"/>
  <c r="AQ1031" i="15"/>
  <c r="AR1031" i="15"/>
  <c r="AS1031" i="15"/>
  <c r="AT1031" i="15"/>
  <c r="AU1031" i="15"/>
  <c r="AP1032" i="15"/>
  <c r="AQ1032" i="15"/>
  <c r="AR1032" i="15"/>
  <c r="AS1032" i="15"/>
  <c r="AT1032" i="15"/>
  <c r="AU1032" i="15"/>
  <c r="AP1033" i="15"/>
  <c r="AQ1033" i="15"/>
  <c r="AR1033" i="15"/>
  <c r="AS1033" i="15"/>
  <c r="AT1033" i="15"/>
  <c r="AU1033" i="15"/>
  <c r="AP1034" i="15"/>
  <c r="AQ1034" i="15"/>
  <c r="AR1034" i="15"/>
  <c r="AS1034" i="15"/>
  <c r="AT1034" i="15"/>
  <c r="AU1034" i="15"/>
  <c r="AP1035" i="15"/>
  <c r="AQ1035" i="15"/>
  <c r="AR1035" i="15"/>
  <c r="AS1035" i="15"/>
  <c r="AT1035" i="15"/>
  <c r="AU1035" i="15"/>
  <c r="AP1036" i="15"/>
  <c r="AQ1036" i="15"/>
  <c r="AR1036" i="15"/>
  <c r="AS1036" i="15"/>
  <c r="AT1036" i="15"/>
  <c r="AU1036" i="15"/>
  <c r="AP1037" i="15"/>
  <c r="AQ1037" i="15"/>
  <c r="AR1037" i="15"/>
  <c r="AS1037" i="15"/>
  <c r="AT1037" i="15"/>
  <c r="AU1037" i="15"/>
  <c r="AP1038" i="15"/>
  <c r="AQ1038" i="15"/>
  <c r="AR1038" i="15"/>
  <c r="AS1038" i="15"/>
  <c r="AT1038" i="15"/>
  <c r="AU1038" i="15"/>
  <c r="AP1039" i="15"/>
  <c r="AQ1039" i="15"/>
  <c r="AR1039" i="15"/>
  <c r="AS1039" i="15"/>
  <c r="AT1039" i="15"/>
  <c r="AU1039" i="15"/>
  <c r="AP1040" i="15"/>
  <c r="AQ1040" i="15"/>
  <c r="AR1040" i="15"/>
  <c r="AS1040" i="15"/>
  <c r="AT1040" i="15"/>
  <c r="AU1040" i="15"/>
  <c r="AP1041" i="15"/>
  <c r="AQ1041" i="15"/>
  <c r="AR1041" i="15"/>
  <c r="AS1041" i="15"/>
  <c r="AT1041" i="15"/>
  <c r="AU1041" i="15"/>
  <c r="AP1042" i="15"/>
  <c r="AQ1042" i="15"/>
  <c r="AR1042" i="15"/>
  <c r="AS1042" i="15"/>
  <c r="AT1042" i="15"/>
  <c r="AU1042" i="15"/>
  <c r="AP1043" i="15"/>
  <c r="AQ1043" i="15"/>
  <c r="AR1043" i="15"/>
  <c r="AS1043" i="15"/>
  <c r="AT1043" i="15"/>
  <c r="AU1043" i="15"/>
  <c r="AP1044" i="15"/>
  <c r="AQ1044" i="15"/>
  <c r="AR1044" i="15"/>
  <c r="AS1044" i="15"/>
  <c r="AT1044" i="15"/>
  <c r="AU1044" i="15"/>
  <c r="AP1045" i="15"/>
  <c r="AQ1045" i="15"/>
  <c r="AR1045" i="15"/>
  <c r="AS1045" i="15"/>
  <c r="AT1045" i="15"/>
  <c r="AU1045" i="15"/>
  <c r="AP1046" i="15"/>
  <c r="AQ1046" i="15"/>
  <c r="AR1046" i="15"/>
  <c r="AS1046" i="15"/>
  <c r="AT1046" i="15"/>
  <c r="AU1046" i="15"/>
  <c r="AP1047" i="15"/>
  <c r="AQ1047" i="15"/>
  <c r="AR1047" i="15"/>
  <c r="AS1047" i="15"/>
  <c r="AT1047" i="15"/>
  <c r="AU1047" i="15"/>
  <c r="AP1048" i="15"/>
  <c r="AQ1048" i="15"/>
  <c r="AR1048" i="15"/>
  <c r="AS1048" i="15"/>
  <c r="AT1048" i="15"/>
  <c r="AU1048" i="15"/>
  <c r="AP1049" i="15"/>
  <c r="AQ1049" i="15"/>
  <c r="AR1049" i="15"/>
  <c r="AS1049" i="15"/>
  <c r="AT1049" i="15"/>
  <c r="AU1049" i="15"/>
  <c r="AP1050" i="15"/>
  <c r="AQ1050" i="15"/>
  <c r="AR1050" i="15"/>
  <c r="AS1050" i="15"/>
  <c r="AT1050" i="15"/>
  <c r="AU1050" i="15"/>
  <c r="AP1051" i="15"/>
  <c r="AQ1051" i="15"/>
  <c r="AR1051" i="15"/>
  <c r="AS1051" i="15"/>
  <c r="AT1051" i="15"/>
  <c r="AU1051" i="15"/>
  <c r="AP1052" i="15"/>
  <c r="AQ1052" i="15"/>
  <c r="AR1052" i="15"/>
  <c r="AS1052" i="15"/>
  <c r="AT1052" i="15"/>
  <c r="AU1052" i="15"/>
  <c r="AP1053" i="15"/>
  <c r="AQ1053" i="15"/>
  <c r="AR1053" i="15"/>
  <c r="AS1053" i="15"/>
  <c r="AT1053" i="15"/>
  <c r="AU1053" i="15"/>
  <c r="AP1054" i="15"/>
  <c r="AQ1054" i="15"/>
  <c r="AR1054" i="15"/>
  <c r="AS1054" i="15"/>
  <c r="AT1054" i="15"/>
  <c r="AU1054" i="15"/>
  <c r="AP1055" i="15"/>
  <c r="AQ1055" i="15"/>
  <c r="AR1055" i="15"/>
  <c r="AS1055" i="15"/>
  <c r="AT1055" i="15"/>
  <c r="AU1055" i="15"/>
  <c r="AP1056" i="15"/>
  <c r="AQ1056" i="15"/>
  <c r="AR1056" i="15"/>
  <c r="AS1056" i="15"/>
  <c r="AT1056" i="15"/>
  <c r="AU1056" i="15"/>
  <c r="AP1057" i="15"/>
  <c r="AQ1057" i="15"/>
  <c r="AR1057" i="15"/>
  <c r="AS1057" i="15"/>
  <c r="AT1057" i="15"/>
  <c r="AU1057" i="15"/>
  <c r="AP1058" i="15"/>
  <c r="AQ1058" i="15"/>
  <c r="AR1058" i="15"/>
  <c r="AS1058" i="15"/>
  <c r="AT1058" i="15"/>
  <c r="AU1058" i="15"/>
  <c r="AP1059" i="15"/>
  <c r="AQ1059" i="15"/>
  <c r="AR1059" i="15"/>
  <c r="AS1059" i="15"/>
  <c r="AT1059" i="15"/>
  <c r="AU1059" i="15"/>
  <c r="AP1060" i="15"/>
  <c r="AQ1060" i="15"/>
  <c r="AR1060" i="15"/>
  <c r="AS1060" i="15"/>
  <c r="AT1060" i="15"/>
  <c r="AU1060" i="15"/>
  <c r="AP1061" i="15"/>
  <c r="AQ1061" i="15"/>
  <c r="AR1061" i="15"/>
  <c r="AS1061" i="15"/>
  <c r="AT1061" i="15"/>
  <c r="AU1061" i="15"/>
  <c r="AP1062" i="15"/>
  <c r="AQ1062" i="15"/>
  <c r="AR1062" i="15"/>
  <c r="AS1062" i="15"/>
  <c r="AT1062" i="15"/>
  <c r="AU1062" i="15"/>
  <c r="AP1063" i="15"/>
  <c r="AQ1063" i="15"/>
  <c r="AR1063" i="15"/>
  <c r="AS1063" i="15"/>
  <c r="AT1063" i="15"/>
  <c r="AU1063" i="15"/>
  <c r="AP1064" i="15"/>
  <c r="AQ1064" i="15"/>
  <c r="AR1064" i="15"/>
  <c r="AS1064" i="15"/>
  <c r="AT1064" i="15"/>
  <c r="AU1064" i="15"/>
  <c r="AP1065" i="15"/>
  <c r="AQ1065" i="15"/>
  <c r="AR1065" i="15"/>
  <c r="AS1065" i="15"/>
  <c r="AT1065" i="15"/>
  <c r="AU1065" i="15"/>
  <c r="AP1066" i="15"/>
  <c r="AQ1066" i="15"/>
  <c r="AR1066" i="15"/>
  <c r="AS1066" i="15"/>
  <c r="AT1066" i="15"/>
  <c r="AU1066" i="15"/>
  <c r="AP1067" i="15"/>
  <c r="AQ1067" i="15"/>
  <c r="AR1067" i="15"/>
  <c r="AS1067" i="15"/>
  <c r="AT1067" i="15"/>
  <c r="AU1067" i="15"/>
  <c r="AP1068" i="15"/>
  <c r="AQ1068" i="15"/>
  <c r="AR1068" i="15"/>
  <c r="AS1068" i="15"/>
  <c r="AT1068" i="15"/>
  <c r="AU1068" i="15"/>
  <c r="AP1069" i="15"/>
  <c r="AQ1069" i="15"/>
  <c r="AR1069" i="15"/>
  <c r="AS1069" i="15"/>
  <c r="AT1069" i="15"/>
  <c r="AU1069" i="15"/>
  <c r="AP1070" i="15"/>
  <c r="AQ1070" i="15"/>
  <c r="AR1070" i="15"/>
  <c r="AS1070" i="15"/>
  <c r="AT1070" i="15"/>
  <c r="AU1070" i="15"/>
  <c r="AP1071" i="15"/>
  <c r="AQ1071" i="15"/>
  <c r="AR1071" i="15"/>
  <c r="AS1071" i="15"/>
  <c r="AT1071" i="15"/>
  <c r="AU1071" i="15"/>
  <c r="AP1072" i="15"/>
  <c r="AQ1072" i="15"/>
  <c r="AR1072" i="15"/>
  <c r="AS1072" i="15"/>
  <c r="AT1072" i="15"/>
  <c r="AU1072" i="15"/>
  <c r="AP1073" i="15"/>
  <c r="AQ1073" i="15"/>
  <c r="AR1073" i="15"/>
  <c r="AS1073" i="15"/>
  <c r="AT1073" i="15"/>
  <c r="AU1073" i="15"/>
  <c r="AP1074" i="15"/>
  <c r="AQ1074" i="15"/>
  <c r="AR1074" i="15"/>
  <c r="AS1074" i="15"/>
  <c r="AT1074" i="15"/>
  <c r="AU1074" i="15"/>
  <c r="AP1075" i="15"/>
  <c r="AQ1075" i="15"/>
  <c r="AR1075" i="15"/>
  <c r="AS1075" i="15"/>
  <c r="AT1075" i="15"/>
  <c r="AU1075" i="15"/>
  <c r="AP1076" i="15"/>
  <c r="AQ1076" i="15"/>
  <c r="AR1076" i="15"/>
  <c r="AS1076" i="15"/>
  <c r="AT1076" i="15"/>
  <c r="AU1076" i="15"/>
  <c r="AP1077" i="15"/>
  <c r="AQ1077" i="15"/>
  <c r="AR1077" i="15"/>
  <c r="AS1077" i="15"/>
  <c r="AT1077" i="15"/>
  <c r="AU1077" i="15"/>
  <c r="AP1078" i="15"/>
  <c r="AQ1078" i="15"/>
  <c r="AR1078" i="15"/>
  <c r="AS1078" i="15"/>
  <c r="AT1078" i="15"/>
  <c r="AU1078" i="15"/>
  <c r="AP1079" i="15"/>
  <c r="AQ1079" i="15"/>
  <c r="AR1079" i="15"/>
  <c r="AS1079" i="15"/>
  <c r="AT1079" i="15"/>
  <c r="AU1079" i="15"/>
  <c r="AP1080" i="15"/>
  <c r="AQ1080" i="15"/>
  <c r="AR1080" i="15"/>
  <c r="AS1080" i="15"/>
  <c r="AT1080" i="15"/>
  <c r="AU1080" i="15"/>
  <c r="AP1081" i="15"/>
  <c r="AQ1081" i="15"/>
  <c r="AR1081" i="15"/>
  <c r="AS1081" i="15"/>
  <c r="AT1081" i="15"/>
  <c r="AU1081" i="15"/>
  <c r="AP1082" i="15"/>
  <c r="AQ1082" i="15"/>
  <c r="AR1082" i="15"/>
  <c r="AS1082" i="15"/>
  <c r="AT1082" i="15"/>
  <c r="AU1082" i="15"/>
  <c r="AP1083" i="15"/>
  <c r="AQ1083" i="15"/>
  <c r="AR1083" i="15"/>
  <c r="AS1083" i="15"/>
  <c r="AT1083" i="15"/>
  <c r="AU1083" i="15"/>
  <c r="AP1084" i="15"/>
  <c r="AQ1084" i="15"/>
  <c r="AR1084" i="15"/>
  <c r="AS1084" i="15"/>
  <c r="AT1084" i="15"/>
  <c r="AU1084" i="15"/>
  <c r="AP1085" i="15"/>
  <c r="AQ1085" i="15"/>
  <c r="AR1085" i="15"/>
  <c r="AS1085" i="15"/>
  <c r="AT1085" i="15"/>
  <c r="AU1085" i="15"/>
  <c r="AP1086" i="15"/>
  <c r="AQ1086" i="15"/>
  <c r="AR1086" i="15"/>
  <c r="AS1086" i="15"/>
  <c r="AT1086" i="15"/>
  <c r="AU1086" i="15"/>
  <c r="AP1087" i="15"/>
  <c r="AQ1087" i="15"/>
  <c r="AR1087" i="15"/>
  <c r="AS1087" i="15"/>
  <c r="AT1087" i="15"/>
  <c r="AU1087" i="15"/>
  <c r="AP1088" i="15"/>
  <c r="AQ1088" i="15"/>
  <c r="AR1088" i="15"/>
  <c r="AS1088" i="15"/>
  <c r="AT1088" i="15"/>
  <c r="AU1088" i="15"/>
  <c r="AP1089" i="15"/>
  <c r="AQ1089" i="15"/>
  <c r="AR1089" i="15"/>
  <c r="AS1089" i="15"/>
  <c r="AT1089" i="15"/>
  <c r="AU1089" i="15"/>
  <c r="AP1090" i="15"/>
  <c r="AQ1090" i="15"/>
  <c r="AR1090" i="15"/>
  <c r="AS1090" i="15"/>
  <c r="AT1090" i="15"/>
  <c r="AU1090" i="15"/>
  <c r="AP1091" i="15"/>
  <c r="AQ1091" i="15"/>
  <c r="AR1091" i="15"/>
  <c r="AS1091" i="15"/>
  <c r="AT1091" i="15"/>
  <c r="AU1091" i="15"/>
  <c r="AP1092" i="15"/>
  <c r="AQ1092" i="15"/>
  <c r="AR1092" i="15"/>
  <c r="AS1092" i="15"/>
  <c r="AT1092" i="15"/>
  <c r="AU1092" i="15"/>
  <c r="AP1093" i="15"/>
  <c r="AQ1093" i="15"/>
  <c r="AR1093" i="15"/>
  <c r="AS1093" i="15"/>
  <c r="AT1093" i="15"/>
  <c r="AU1093" i="15"/>
  <c r="AP1094" i="15"/>
  <c r="AQ1094" i="15"/>
  <c r="AR1094" i="15"/>
  <c r="AS1094" i="15"/>
  <c r="AT1094" i="15"/>
  <c r="AU1094" i="15"/>
  <c r="AP1095" i="15"/>
  <c r="AQ1095" i="15"/>
  <c r="AR1095" i="15"/>
  <c r="AS1095" i="15"/>
  <c r="AT1095" i="15"/>
  <c r="AU1095" i="15"/>
  <c r="AP1096" i="15"/>
  <c r="AQ1096" i="15"/>
  <c r="AR1096" i="15"/>
  <c r="AS1096" i="15"/>
  <c r="AT1096" i="15"/>
  <c r="AU1096" i="15"/>
  <c r="AP1097" i="15"/>
  <c r="AQ1097" i="15"/>
  <c r="AR1097" i="15"/>
  <c r="AS1097" i="15"/>
  <c r="AT1097" i="15"/>
  <c r="AU1097" i="15"/>
  <c r="AP1098" i="15"/>
  <c r="AQ1098" i="15"/>
  <c r="AR1098" i="15"/>
  <c r="AS1098" i="15"/>
  <c r="AT1098" i="15"/>
  <c r="AU1098" i="15"/>
  <c r="AP1099" i="15"/>
  <c r="AQ1099" i="15"/>
  <c r="AR1099" i="15"/>
  <c r="AS1099" i="15"/>
  <c r="AT1099" i="15"/>
  <c r="AU1099" i="15"/>
  <c r="AP1100" i="15"/>
  <c r="AQ1100" i="15"/>
  <c r="AR1100" i="15"/>
  <c r="AS1100" i="15"/>
  <c r="AT1100" i="15"/>
  <c r="AU1100" i="15"/>
  <c r="AP1101" i="15"/>
  <c r="AQ1101" i="15"/>
  <c r="AR1101" i="15"/>
  <c r="AS1101" i="15"/>
  <c r="AT1101" i="15"/>
  <c r="AU1101" i="15"/>
  <c r="AP1102" i="15"/>
  <c r="AQ1102" i="15"/>
  <c r="AR1102" i="15"/>
  <c r="AS1102" i="15"/>
  <c r="AT1102" i="15"/>
  <c r="AU1102" i="15"/>
  <c r="AP1103" i="15"/>
  <c r="AQ1103" i="15"/>
  <c r="AR1103" i="15"/>
  <c r="AS1103" i="15"/>
  <c r="AT1103" i="15"/>
  <c r="AU1103" i="15"/>
  <c r="AP1104" i="15"/>
  <c r="AQ1104" i="15"/>
  <c r="AR1104" i="15"/>
  <c r="AS1104" i="15"/>
  <c r="AT1104" i="15"/>
  <c r="AU1104" i="15"/>
  <c r="AP1105" i="15"/>
  <c r="AQ1105" i="15"/>
  <c r="AR1105" i="15"/>
  <c r="AS1105" i="15"/>
  <c r="AT1105" i="15"/>
  <c r="AU1105" i="15"/>
  <c r="AP1106" i="15"/>
  <c r="AQ1106" i="15"/>
  <c r="AR1106" i="15"/>
  <c r="AS1106" i="15"/>
  <c r="AT1106" i="15"/>
  <c r="AU1106" i="15"/>
  <c r="AP1107" i="15"/>
  <c r="AQ1107" i="15"/>
  <c r="AR1107" i="15"/>
  <c r="AS1107" i="15"/>
  <c r="AT1107" i="15"/>
  <c r="AU1107" i="15"/>
  <c r="AP1108" i="15"/>
  <c r="AQ1108" i="15"/>
  <c r="AR1108" i="15"/>
  <c r="AS1108" i="15"/>
  <c r="AT1108" i="15"/>
  <c r="AU1108" i="15"/>
  <c r="AP1109" i="15"/>
  <c r="AQ1109" i="15"/>
  <c r="AR1109" i="15"/>
  <c r="AS1109" i="15"/>
  <c r="AT1109" i="15"/>
  <c r="AU1109" i="15"/>
  <c r="AP1110" i="15"/>
  <c r="AQ1110" i="15"/>
  <c r="AR1110" i="15"/>
  <c r="AS1110" i="15"/>
  <c r="AT1110" i="15"/>
  <c r="AU1110" i="15"/>
  <c r="AP1111" i="15"/>
  <c r="AQ1111" i="15"/>
  <c r="AR1111" i="15"/>
  <c r="AS1111" i="15"/>
  <c r="AT1111" i="15"/>
  <c r="AU1111" i="15"/>
  <c r="AP1112" i="15"/>
  <c r="AQ1112" i="15"/>
  <c r="AR1112" i="15"/>
  <c r="AS1112" i="15"/>
  <c r="AT1112" i="15"/>
  <c r="AU1112" i="15"/>
  <c r="AP1113" i="15"/>
  <c r="AQ1113" i="15"/>
  <c r="AR1113" i="15"/>
  <c r="AS1113" i="15"/>
  <c r="AT1113" i="15"/>
  <c r="AU1113" i="15"/>
  <c r="AP1114" i="15"/>
  <c r="AQ1114" i="15"/>
  <c r="AR1114" i="15"/>
  <c r="AS1114" i="15"/>
  <c r="AT1114" i="15"/>
  <c r="AU1114" i="15"/>
  <c r="AP1115" i="15"/>
  <c r="AQ1115" i="15"/>
  <c r="AR1115" i="15"/>
  <c r="AS1115" i="15"/>
  <c r="AT1115" i="15"/>
  <c r="AU1115" i="15"/>
  <c r="AP1116" i="15"/>
  <c r="AQ1116" i="15"/>
  <c r="AR1116" i="15"/>
  <c r="AS1116" i="15"/>
  <c r="AT1116" i="15"/>
  <c r="AU1116" i="15"/>
  <c r="AP1117" i="15"/>
  <c r="AQ1117" i="15"/>
  <c r="AR1117" i="15"/>
  <c r="AS1117" i="15"/>
  <c r="AT1117" i="15"/>
  <c r="AU1117" i="15"/>
  <c r="AP1118" i="15"/>
  <c r="AQ1118" i="15"/>
  <c r="AR1118" i="15"/>
  <c r="AS1118" i="15"/>
  <c r="AT1118" i="15"/>
  <c r="AU1118" i="15"/>
  <c r="AP1119" i="15"/>
  <c r="AQ1119" i="15"/>
  <c r="AR1119" i="15"/>
  <c r="AS1119" i="15"/>
  <c r="AT1119" i="15"/>
  <c r="AU1119" i="15"/>
  <c r="AP1120" i="15"/>
  <c r="AQ1120" i="15"/>
  <c r="AR1120" i="15"/>
  <c r="AS1120" i="15"/>
  <c r="AT1120" i="15"/>
  <c r="AU1120" i="15"/>
  <c r="AP1121" i="15"/>
  <c r="AQ1121" i="15"/>
  <c r="AR1121" i="15"/>
  <c r="AS1121" i="15"/>
  <c r="AT1121" i="15"/>
  <c r="AU1121" i="15"/>
  <c r="AP1122" i="15"/>
  <c r="AQ1122" i="15"/>
  <c r="AR1122" i="15"/>
  <c r="AS1122" i="15"/>
  <c r="AT1122" i="15"/>
  <c r="AU1122" i="15"/>
  <c r="AP1123" i="15"/>
  <c r="AQ1123" i="15"/>
  <c r="AR1123" i="15"/>
  <c r="AS1123" i="15"/>
  <c r="AT1123" i="15"/>
  <c r="AU1123" i="15"/>
  <c r="AP1124" i="15"/>
  <c r="AQ1124" i="15"/>
  <c r="AR1124" i="15"/>
  <c r="AS1124" i="15"/>
  <c r="AT1124" i="15"/>
  <c r="AU1124" i="15"/>
  <c r="AP1125" i="15"/>
  <c r="AQ1125" i="15"/>
  <c r="AR1125" i="15"/>
  <c r="AS1125" i="15"/>
  <c r="AT1125" i="15"/>
  <c r="AU1125" i="15"/>
  <c r="AP1126" i="15"/>
  <c r="AQ1126" i="15"/>
  <c r="AR1126" i="15"/>
  <c r="AS1126" i="15"/>
  <c r="AT1126" i="15"/>
  <c r="AU1126" i="15"/>
  <c r="AP1127" i="15"/>
  <c r="AQ1127" i="15"/>
  <c r="AR1127" i="15"/>
  <c r="AS1127" i="15"/>
  <c r="AT1127" i="15"/>
  <c r="AU1127" i="15"/>
  <c r="AP1128" i="15"/>
  <c r="AQ1128" i="15"/>
  <c r="AR1128" i="15"/>
  <c r="AS1128" i="15"/>
  <c r="AT1128" i="15"/>
  <c r="AU1128" i="15"/>
  <c r="AP1129" i="15"/>
  <c r="AQ1129" i="15"/>
  <c r="AR1129" i="15"/>
  <c r="AS1129" i="15"/>
  <c r="AT1129" i="15"/>
  <c r="AU1129" i="15"/>
  <c r="AP1130" i="15"/>
  <c r="AQ1130" i="15"/>
  <c r="AR1130" i="15"/>
  <c r="AS1130" i="15"/>
  <c r="AT1130" i="15"/>
  <c r="AU1130" i="15"/>
  <c r="AP1131" i="15"/>
  <c r="AQ1131" i="15"/>
  <c r="AR1131" i="15"/>
  <c r="AS1131" i="15"/>
  <c r="AT1131" i="15"/>
  <c r="AU1131" i="15"/>
  <c r="AP1132" i="15"/>
  <c r="AQ1132" i="15"/>
  <c r="AR1132" i="15"/>
  <c r="AS1132" i="15"/>
  <c r="AT1132" i="15"/>
  <c r="AU1132" i="15"/>
  <c r="AP1133" i="15"/>
  <c r="AQ1133" i="15"/>
  <c r="AR1133" i="15"/>
  <c r="AS1133" i="15"/>
  <c r="AT1133" i="15"/>
  <c r="AU1133" i="15"/>
  <c r="AP1134" i="15"/>
  <c r="AQ1134" i="15"/>
  <c r="AR1134" i="15"/>
  <c r="AS1134" i="15"/>
  <c r="AT1134" i="15"/>
  <c r="AU1134" i="15"/>
  <c r="AP1135" i="15"/>
  <c r="AQ1135" i="15"/>
  <c r="AR1135" i="15"/>
  <c r="AS1135" i="15"/>
  <c r="AT1135" i="15"/>
  <c r="AU1135" i="15"/>
  <c r="AP1136" i="15"/>
  <c r="AQ1136" i="15"/>
  <c r="AR1136" i="15"/>
  <c r="AS1136" i="15"/>
  <c r="AT1136" i="15"/>
  <c r="AU1136" i="15"/>
  <c r="AP1137" i="15"/>
  <c r="AQ1137" i="15"/>
  <c r="AR1137" i="15"/>
  <c r="AS1137" i="15"/>
  <c r="AT1137" i="15"/>
  <c r="AU1137" i="15"/>
  <c r="AP1138" i="15"/>
  <c r="AQ1138" i="15"/>
  <c r="AR1138" i="15"/>
  <c r="AS1138" i="15"/>
  <c r="AT1138" i="15"/>
  <c r="AU1138" i="15"/>
  <c r="AP1139" i="15"/>
  <c r="AQ1139" i="15"/>
  <c r="AR1139" i="15"/>
  <c r="AS1139" i="15"/>
  <c r="AT1139" i="15"/>
  <c r="AU1139" i="15"/>
  <c r="AP1140" i="15"/>
  <c r="AQ1140" i="15"/>
  <c r="AR1140" i="15"/>
  <c r="AS1140" i="15"/>
  <c r="AT1140" i="15"/>
  <c r="AU1140" i="15"/>
  <c r="AP1141" i="15"/>
  <c r="AQ1141" i="15"/>
  <c r="AR1141" i="15"/>
  <c r="AS1141" i="15"/>
  <c r="AT1141" i="15"/>
  <c r="AU1141" i="15"/>
  <c r="AP1142" i="15"/>
  <c r="AQ1142" i="15"/>
  <c r="AR1142" i="15"/>
  <c r="AS1142" i="15"/>
  <c r="AT1142" i="15"/>
  <c r="AU1142" i="15"/>
  <c r="AP1143" i="15"/>
  <c r="AQ1143" i="15"/>
  <c r="AR1143" i="15"/>
  <c r="AS1143" i="15"/>
  <c r="AT1143" i="15"/>
  <c r="AU1143" i="15"/>
  <c r="AP1144" i="15"/>
  <c r="AQ1144" i="15"/>
  <c r="AR1144" i="15"/>
  <c r="AS1144" i="15"/>
  <c r="AT1144" i="15"/>
  <c r="AU1144" i="15"/>
  <c r="AP1145" i="15"/>
  <c r="AQ1145" i="15"/>
  <c r="AR1145" i="15"/>
  <c r="AS1145" i="15"/>
  <c r="AT1145" i="15"/>
  <c r="AU1145" i="15"/>
  <c r="AP1146" i="15"/>
  <c r="AQ1146" i="15"/>
  <c r="AR1146" i="15"/>
  <c r="AS1146" i="15"/>
  <c r="AT1146" i="15"/>
  <c r="AU1146" i="15"/>
  <c r="AP1147" i="15"/>
  <c r="AQ1147" i="15"/>
  <c r="AR1147" i="15"/>
  <c r="AS1147" i="15"/>
  <c r="AT1147" i="15"/>
  <c r="AU1147" i="15"/>
  <c r="AP1148" i="15"/>
  <c r="AQ1148" i="15"/>
  <c r="AR1148" i="15"/>
  <c r="AS1148" i="15"/>
  <c r="AT1148" i="15"/>
  <c r="AU1148" i="15"/>
  <c r="AP1149" i="15"/>
  <c r="AQ1149" i="15"/>
  <c r="AR1149" i="15"/>
  <c r="AS1149" i="15"/>
  <c r="AT1149" i="15"/>
  <c r="AU1149" i="15"/>
  <c r="AP1150" i="15"/>
  <c r="AQ1150" i="15"/>
  <c r="AR1150" i="15"/>
  <c r="AS1150" i="15"/>
  <c r="AT1150" i="15"/>
  <c r="AU1150" i="15"/>
  <c r="AP1151" i="15"/>
  <c r="AQ1151" i="15"/>
  <c r="AR1151" i="15"/>
  <c r="AS1151" i="15"/>
  <c r="AT1151" i="15"/>
  <c r="AU1151" i="15"/>
  <c r="AP1152" i="15"/>
  <c r="AQ1152" i="15"/>
  <c r="AR1152" i="15"/>
  <c r="AS1152" i="15"/>
  <c r="AT1152" i="15"/>
  <c r="AU1152" i="15"/>
  <c r="AP1153" i="15"/>
  <c r="AQ1153" i="15"/>
  <c r="AR1153" i="15"/>
  <c r="AS1153" i="15"/>
  <c r="AT1153" i="15"/>
  <c r="AU1153" i="15"/>
  <c r="AP1154" i="15"/>
  <c r="AQ1154" i="15"/>
  <c r="AR1154" i="15"/>
  <c r="AS1154" i="15"/>
  <c r="AT1154" i="15"/>
  <c r="AU1154" i="15"/>
  <c r="AP1155" i="15"/>
  <c r="AQ1155" i="15"/>
  <c r="AR1155" i="15"/>
  <c r="AS1155" i="15"/>
  <c r="AT1155" i="15"/>
  <c r="AU1155" i="15"/>
  <c r="AP1156" i="15"/>
  <c r="AQ1156" i="15"/>
  <c r="AR1156" i="15"/>
  <c r="AS1156" i="15"/>
  <c r="AT1156" i="15"/>
  <c r="AU1156" i="15"/>
  <c r="AP1157" i="15"/>
  <c r="AQ1157" i="15"/>
  <c r="AR1157" i="15"/>
  <c r="AS1157" i="15"/>
  <c r="AT1157" i="15"/>
  <c r="AU1157" i="15"/>
  <c r="AP1158" i="15"/>
  <c r="AQ1158" i="15"/>
  <c r="AR1158" i="15"/>
  <c r="AS1158" i="15"/>
  <c r="AT1158" i="15"/>
  <c r="AU1158" i="15"/>
  <c r="AP1159" i="15"/>
  <c r="AQ1159" i="15"/>
  <c r="AR1159" i="15"/>
  <c r="AS1159" i="15"/>
  <c r="AT1159" i="15"/>
  <c r="AU1159" i="15"/>
  <c r="AP1160" i="15"/>
  <c r="AQ1160" i="15"/>
  <c r="AR1160" i="15"/>
  <c r="AS1160" i="15"/>
  <c r="AT1160" i="15"/>
  <c r="AU1160" i="15"/>
  <c r="AP1161" i="15"/>
  <c r="AQ1161" i="15"/>
  <c r="AR1161" i="15"/>
  <c r="AS1161" i="15"/>
  <c r="AT1161" i="15"/>
  <c r="AU1161" i="15"/>
  <c r="AP1162" i="15"/>
  <c r="AQ1162" i="15"/>
  <c r="AR1162" i="15"/>
  <c r="AS1162" i="15"/>
  <c r="AT1162" i="15"/>
  <c r="AU1162" i="15"/>
  <c r="AP1163" i="15"/>
  <c r="AQ1163" i="15"/>
  <c r="AR1163" i="15"/>
  <c r="AS1163" i="15"/>
  <c r="AT1163" i="15"/>
  <c r="AU1163" i="15"/>
  <c r="AP1164" i="15"/>
  <c r="AQ1164" i="15"/>
  <c r="AR1164" i="15"/>
  <c r="AS1164" i="15"/>
  <c r="AT1164" i="15"/>
  <c r="AU1164" i="15"/>
  <c r="AP1165" i="15"/>
  <c r="AQ1165" i="15"/>
  <c r="AR1165" i="15"/>
  <c r="AS1165" i="15"/>
  <c r="AT1165" i="15"/>
  <c r="AU1165" i="15"/>
  <c r="AP1166" i="15"/>
  <c r="AQ1166" i="15"/>
  <c r="AR1166" i="15"/>
  <c r="AS1166" i="15"/>
  <c r="AT1166" i="15"/>
  <c r="AU1166" i="15"/>
  <c r="AP1167" i="15"/>
  <c r="AQ1167" i="15"/>
  <c r="AR1167" i="15"/>
  <c r="AS1167" i="15"/>
  <c r="AT1167" i="15"/>
  <c r="AU1167" i="15"/>
  <c r="AP1168" i="15"/>
  <c r="AQ1168" i="15"/>
  <c r="AR1168" i="15"/>
  <c r="AS1168" i="15"/>
  <c r="AT1168" i="15"/>
  <c r="AU1168" i="15"/>
  <c r="AP1169" i="15"/>
  <c r="AQ1169" i="15"/>
  <c r="AR1169" i="15"/>
  <c r="AS1169" i="15"/>
  <c r="AT1169" i="15"/>
  <c r="AU1169" i="15"/>
  <c r="AP1170" i="15"/>
  <c r="AQ1170" i="15"/>
  <c r="AR1170" i="15"/>
  <c r="AS1170" i="15"/>
  <c r="AT1170" i="15"/>
  <c r="AU1170" i="15"/>
  <c r="AP1171" i="15"/>
  <c r="AQ1171" i="15"/>
  <c r="AR1171" i="15"/>
  <c r="AS1171" i="15"/>
  <c r="AT1171" i="15"/>
  <c r="AU1171" i="15"/>
  <c r="AP1172" i="15"/>
  <c r="AQ1172" i="15"/>
  <c r="AR1172" i="15"/>
  <c r="AS1172" i="15"/>
  <c r="AT1172" i="15"/>
  <c r="AU1172" i="15"/>
  <c r="AP1173" i="15"/>
  <c r="AQ1173" i="15"/>
  <c r="AR1173" i="15"/>
  <c r="AS1173" i="15"/>
  <c r="AT1173" i="15"/>
  <c r="AU1173" i="15"/>
  <c r="AP1174" i="15"/>
  <c r="AQ1174" i="15"/>
  <c r="AR1174" i="15"/>
  <c r="AS1174" i="15"/>
  <c r="AT1174" i="15"/>
  <c r="AU1174" i="15"/>
  <c r="AP1175" i="15"/>
  <c r="AQ1175" i="15"/>
  <c r="AR1175" i="15"/>
  <c r="AS1175" i="15"/>
  <c r="AT1175" i="15"/>
  <c r="AU1175" i="15"/>
  <c r="AP1176" i="15"/>
  <c r="AQ1176" i="15"/>
  <c r="AR1176" i="15"/>
  <c r="AS1176" i="15"/>
  <c r="AT1176" i="15"/>
  <c r="AU1176" i="15"/>
  <c r="AP1177" i="15"/>
  <c r="AQ1177" i="15"/>
  <c r="AR1177" i="15"/>
  <c r="AS1177" i="15"/>
  <c r="AT1177" i="15"/>
  <c r="AU1177" i="15"/>
  <c r="AP1178" i="15"/>
  <c r="AQ1178" i="15"/>
  <c r="AR1178" i="15"/>
  <c r="AS1178" i="15"/>
  <c r="AT1178" i="15"/>
  <c r="AU1178" i="15"/>
  <c r="AP1179" i="15"/>
  <c r="AQ1179" i="15"/>
  <c r="AR1179" i="15"/>
  <c r="AS1179" i="15"/>
  <c r="AT1179" i="15"/>
  <c r="AU1179" i="15"/>
  <c r="AP1180" i="15"/>
  <c r="AQ1180" i="15"/>
  <c r="AR1180" i="15"/>
  <c r="AS1180" i="15"/>
  <c r="AT1180" i="15"/>
  <c r="AU1180" i="15"/>
  <c r="AP1181" i="15"/>
  <c r="AQ1181" i="15"/>
  <c r="AR1181" i="15"/>
  <c r="AS1181" i="15"/>
  <c r="AT1181" i="15"/>
  <c r="AU1181" i="15"/>
  <c r="AP1182" i="15"/>
  <c r="AQ1182" i="15"/>
  <c r="AR1182" i="15"/>
  <c r="AS1182" i="15"/>
  <c r="AT1182" i="15"/>
  <c r="AU1182" i="15"/>
  <c r="AP1183" i="15"/>
  <c r="AQ1183" i="15"/>
  <c r="AR1183" i="15"/>
  <c r="AS1183" i="15"/>
  <c r="AT1183" i="15"/>
  <c r="AU1183" i="15"/>
  <c r="AP1184" i="15"/>
  <c r="AQ1184" i="15"/>
  <c r="AR1184" i="15"/>
  <c r="AS1184" i="15"/>
  <c r="AT1184" i="15"/>
  <c r="AU1184" i="15"/>
  <c r="AP1185" i="15"/>
  <c r="AQ1185" i="15"/>
  <c r="AR1185" i="15"/>
  <c r="AS1185" i="15"/>
  <c r="AT1185" i="15"/>
  <c r="AU1185" i="15"/>
  <c r="AP1186" i="15"/>
  <c r="AQ1186" i="15"/>
  <c r="AR1186" i="15"/>
  <c r="AS1186" i="15"/>
  <c r="AT1186" i="15"/>
  <c r="AU1186" i="15"/>
  <c r="AP1187" i="15"/>
  <c r="AQ1187" i="15"/>
  <c r="AR1187" i="15"/>
  <c r="AS1187" i="15"/>
  <c r="AT1187" i="15"/>
  <c r="AU1187" i="15"/>
  <c r="AP1188" i="15"/>
  <c r="AQ1188" i="15"/>
  <c r="AR1188" i="15"/>
  <c r="AS1188" i="15"/>
  <c r="AT1188" i="15"/>
  <c r="AU1188" i="15"/>
  <c r="AP1189" i="15"/>
  <c r="AQ1189" i="15"/>
  <c r="AR1189" i="15"/>
  <c r="AS1189" i="15"/>
  <c r="AT1189" i="15"/>
  <c r="AU1189" i="15"/>
  <c r="AP1190" i="15"/>
  <c r="AQ1190" i="15"/>
  <c r="AR1190" i="15"/>
  <c r="AS1190" i="15"/>
  <c r="AT1190" i="15"/>
  <c r="AU1190" i="15"/>
  <c r="AP1191" i="15"/>
  <c r="AQ1191" i="15"/>
  <c r="AR1191" i="15"/>
  <c r="AS1191" i="15"/>
  <c r="AT1191" i="15"/>
  <c r="AU1191" i="15"/>
  <c r="AP1192" i="15"/>
  <c r="AQ1192" i="15"/>
  <c r="AR1192" i="15"/>
  <c r="AS1192" i="15"/>
  <c r="AT1192" i="15"/>
  <c r="AU1192" i="15"/>
  <c r="AP1193" i="15"/>
  <c r="AQ1193" i="15"/>
  <c r="AR1193" i="15"/>
  <c r="AS1193" i="15"/>
  <c r="AT1193" i="15"/>
  <c r="AU1193" i="15"/>
  <c r="AP1194" i="15"/>
  <c r="AQ1194" i="15"/>
  <c r="AR1194" i="15"/>
  <c r="AS1194" i="15"/>
  <c r="AT1194" i="15"/>
  <c r="AU1194" i="15"/>
  <c r="AP1195" i="15"/>
  <c r="AQ1195" i="15"/>
  <c r="AR1195" i="15"/>
  <c r="AS1195" i="15"/>
  <c r="AT1195" i="15"/>
  <c r="AU1195" i="15"/>
  <c r="AP1196" i="15"/>
  <c r="AQ1196" i="15"/>
  <c r="AR1196" i="15"/>
  <c r="AS1196" i="15"/>
  <c r="AT1196" i="15"/>
  <c r="AU1196" i="15"/>
  <c r="AP1197" i="15"/>
  <c r="AQ1197" i="15"/>
  <c r="AR1197" i="15"/>
  <c r="AS1197" i="15"/>
  <c r="AT1197" i="15"/>
  <c r="AU1197" i="15"/>
  <c r="AP1198" i="15"/>
  <c r="AQ1198" i="15"/>
  <c r="AR1198" i="15"/>
  <c r="AS1198" i="15"/>
  <c r="AT1198" i="15"/>
  <c r="AU1198" i="15"/>
  <c r="AP1199" i="15"/>
  <c r="AQ1199" i="15"/>
  <c r="AR1199" i="15"/>
  <c r="AS1199" i="15"/>
  <c r="AT1199" i="15"/>
  <c r="AU1199" i="15"/>
  <c r="AP1200" i="15"/>
  <c r="AQ1200" i="15"/>
  <c r="AR1200" i="15"/>
  <c r="AS1200" i="15"/>
  <c r="AT1200" i="15"/>
  <c r="AU1200" i="15"/>
  <c r="AP1201" i="15"/>
  <c r="AQ1201" i="15"/>
  <c r="AR1201" i="15"/>
  <c r="AS1201" i="15"/>
  <c r="AT1201" i="15"/>
  <c r="AU1201" i="15"/>
  <c r="AP1202" i="15"/>
  <c r="AQ1202" i="15"/>
  <c r="AR1202" i="15"/>
  <c r="AS1202" i="15"/>
  <c r="AT1202" i="15"/>
  <c r="AU1202" i="15"/>
  <c r="AP1203" i="15"/>
  <c r="AQ1203" i="15"/>
  <c r="AR1203" i="15"/>
  <c r="AS1203" i="15"/>
  <c r="AT1203" i="15"/>
  <c r="AU1203" i="15"/>
  <c r="AP1204" i="15"/>
  <c r="AQ1204" i="15"/>
  <c r="AR1204" i="15"/>
  <c r="AS1204" i="15"/>
  <c r="AT1204" i="15"/>
  <c r="AU1204" i="15"/>
  <c r="AP1205" i="15"/>
  <c r="AQ1205" i="15"/>
  <c r="AR1205" i="15"/>
  <c r="AS1205" i="15"/>
  <c r="AT1205" i="15"/>
  <c r="AU1205" i="15"/>
  <c r="AP1206" i="15"/>
  <c r="AQ1206" i="15"/>
  <c r="AR1206" i="15"/>
  <c r="AS1206" i="15"/>
  <c r="AT1206" i="15"/>
  <c r="AU1206" i="15"/>
  <c r="AP1207" i="15"/>
  <c r="AQ1207" i="15"/>
  <c r="AR1207" i="15"/>
  <c r="AS1207" i="15"/>
  <c r="AT1207" i="15"/>
  <c r="AU1207" i="15"/>
  <c r="AP1208" i="15"/>
  <c r="AQ1208" i="15"/>
  <c r="AR1208" i="15"/>
  <c r="AS1208" i="15"/>
  <c r="AT1208" i="15"/>
  <c r="AU1208" i="15"/>
  <c r="AP1209" i="15"/>
  <c r="AQ1209" i="15"/>
  <c r="AR1209" i="15"/>
  <c r="AS1209" i="15"/>
  <c r="AT1209" i="15"/>
  <c r="AU1209" i="15"/>
  <c r="AP1210" i="15"/>
  <c r="AQ1210" i="15"/>
  <c r="AR1210" i="15"/>
  <c r="AS1210" i="15"/>
  <c r="AT1210" i="15"/>
  <c r="AU1210" i="15"/>
  <c r="AP1211" i="15"/>
  <c r="AQ1211" i="15"/>
  <c r="AR1211" i="15"/>
  <c r="AS1211" i="15"/>
  <c r="AT1211" i="15"/>
  <c r="AU1211" i="15"/>
  <c r="AP1212" i="15"/>
  <c r="AQ1212" i="15"/>
  <c r="AR1212" i="15"/>
  <c r="AS1212" i="15"/>
  <c r="AT1212" i="15"/>
  <c r="AU1212" i="15"/>
  <c r="AP1213" i="15"/>
  <c r="AQ1213" i="15"/>
  <c r="AR1213" i="15"/>
  <c r="AS1213" i="15"/>
  <c r="AT1213" i="15"/>
  <c r="AU1213" i="15"/>
  <c r="AP1214" i="15"/>
  <c r="AQ1214" i="15"/>
  <c r="AR1214" i="15"/>
  <c r="AS1214" i="15"/>
  <c r="AT1214" i="15"/>
  <c r="AU1214" i="15"/>
  <c r="AP1215" i="15"/>
  <c r="AQ1215" i="15"/>
  <c r="AR1215" i="15"/>
  <c r="AS1215" i="15"/>
  <c r="AT1215" i="15"/>
  <c r="AU1215" i="15"/>
  <c r="AP1216" i="15"/>
  <c r="AQ1216" i="15"/>
  <c r="AR1216" i="15"/>
  <c r="AS1216" i="15"/>
  <c r="AT1216" i="15"/>
  <c r="AU1216" i="15"/>
  <c r="AP1217" i="15"/>
  <c r="AQ1217" i="15"/>
  <c r="AR1217" i="15"/>
  <c r="AS1217" i="15"/>
  <c r="AT1217" i="15"/>
  <c r="AU1217" i="15"/>
  <c r="AP1218" i="15"/>
  <c r="AQ1218" i="15"/>
  <c r="AR1218" i="15"/>
  <c r="AS1218" i="15"/>
  <c r="AT1218" i="15"/>
  <c r="AU1218" i="15"/>
  <c r="AP1219" i="15"/>
  <c r="AQ1219" i="15"/>
  <c r="AR1219" i="15"/>
  <c r="AS1219" i="15"/>
  <c r="AT1219" i="15"/>
  <c r="AU1219" i="15"/>
  <c r="AP1220" i="15"/>
  <c r="AQ1220" i="15"/>
  <c r="AR1220" i="15"/>
  <c r="AS1220" i="15"/>
  <c r="AT1220" i="15"/>
  <c r="AU1220" i="15"/>
  <c r="AP1221" i="15"/>
  <c r="AQ1221" i="15"/>
  <c r="AR1221" i="15"/>
  <c r="AS1221" i="15"/>
  <c r="AT1221" i="15"/>
  <c r="AU1221" i="15"/>
  <c r="AP1222" i="15"/>
  <c r="AQ1222" i="15"/>
  <c r="AR1222" i="15"/>
  <c r="AS1222" i="15"/>
  <c r="AT1222" i="15"/>
  <c r="AU1222" i="15"/>
  <c r="AP1223" i="15"/>
  <c r="AQ1223" i="15"/>
  <c r="AR1223" i="15"/>
  <c r="AS1223" i="15"/>
  <c r="AT1223" i="15"/>
  <c r="AU1223" i="15"/>
  <c r="AP1224" i="15"/>
  <c r="AQ1224" i="15"/>
  <c r="AR1224" i="15"/>
  <c r="AS1224" i="15"/>
  <c r="AT1224" i="15"/>
  <c r="AU1224" i="15"/>
  <c r="AP1225" i="15"/>
  <c r="AQ1225" i="15"/>
  <c r="AR1225" i="15"/>
  <c r="AS1225" i="15"/>
  <c r="AT1225" i="15"/>
  <c r="AU1225" i="15"/>
  <c r="AP1226" i="15"/>
  <c r="AQ1226" i="15"/>
  <c r="AR1226" i="15"/>
  <c r="AS1226" i="15"/>
  <c r="AT1226" i="15"/>
  <c r="AU1226" i="15"/>
  <c r="AP1227" i="15"/>
  <c r="AQ1227" i="15"/>
  <c r="AR1227" i="15"/>
  <c r="AS1227" i="15"/>
  <c r="AT1227" i="15"/>
  <c r="AU1227" i="15"/>
  <c r="AP1228" i="15"/>
  <c r="AQ1228" i="15"/>
  <c r="AR1228" i="15"/>
  <c r="AS1228" i="15"/>
  <c r="AT1228" i="15"/>
  <c r="AU1228" i="15"/>
  <c r="AP1229" i="15"/>
  <c r="AQ1229" i="15"/>
  <c r="AR1229" i="15"/>
  <c r="AS1229" i="15"/>
  <c r="AT1229" i="15"/>
  <c r="AU1229" i="15"/>
  <c r="AP1230" i="15"/>
  <c r="AQ1230" i="15"/>
  <c r="AR1230" i="15"/>
  <c r="AS1230" i="15"/>
  <c r="AT1230" i="15"/>
  <c r="AU1230" i="15"/>
  <c r="AP1231" i="15"/>
  <c r="AQ1231" i="15"/>
  <c r="AR1231" i="15"/>
  <c r="AS1231" i="15"/>
  <c r="AT1231" i="15"/>
  <c r="AU1231" i="15"/>
  <c r="AP1232" i="15"/>
  <c r="AQ1232" i="15"/>
  <c r="AR1232" i="15"/>
  <c r="AS1232" i="15"/>
  <c r="AT1232" i="15"/>
  <c r="AU1232" i="15"/>
  <c r="AP1233" i="15"/>
  <c r="AQ1233" i="15"/>
  <c r="AR1233" i="15"/>
  <c r="AS1233" i="15"/>
  <c r="AT1233" i="15"/>
  <c r="AU1233" i="15"/>
  <c r="AP1234" i="15"/>
  <c r="AQ1234" i="15"/>
  <c r="AR1234" i="15"/>
  <c r="AS1234" i="15"/>
  <c r="AT1234" i="15"/>
  <c r="AU1234" i="15"/>
  <c r="AP1235" i="15"/>
  <c r="AQ1235" i="15"/>
  <c r="AR1235" i="15"/>
  <c r="AS1235" i="15"/>
  <c r="AT1235" i="15"/>
  <c r="AU1235" i="15"/>
  <c r="AP1236" i="15"/>
  <c r="AQ1236" i="15"/>
  <c r="AR1236" i="15"/>
  <c r="AS1236" i="15"/>
  <c r="AT1236" i="15"/>
  <c r="AU1236" i="15"/>
  <c r="AP1237" i="15"/>
  <c r="AQ1237" i="15"/>
  <c r="AR1237" i="15"/>
  <c r="AS1237" i="15"/>
  <c r="AT1237" i="15"/>
  <c r="AU1237" i="15"/>
  <c r="AP1238" i="15"/>
  <c r="AQ1238" i="15"/>
  <c r="AR1238" i="15"/>
  <c r="AS1238" i="15"/>
  <c r="AT1238" i="15"/>
  <c r="AU1238" i="15"/>
  <c r="AP1239" i="15"/>
  <c r="AQ1239" i="15"/>
  <c r="AR1239" i="15"/>
  <c r="AS1239" i="15"/>
  <c r="AT1239" i="15"/>
  <c r="AU1239" i="15"/>
  <c r="AP1240" i="15"/>
  <c r="AQ1240" i="15"/>
  <c r="AR1240" i="15"/>
  <c r="AS1240" i="15"/>
  <c r="AT1240" i="15"/>
  <c r="AU1240" i="15"/>
  <c r="AP1241" i="15"/>
  <c r="AQ1241" i="15"/>
  <c r="AR1241" i="15"/>
  <c r="AS1241" i="15"/>
  <c r="AT1241" i="15"/>
  <c r="AU1241" i="15"/>
  <c r="AP1242" i="15"/>
  <c r="AQ1242" i="15"/>
  <c r="AR1242" i="15"/>
  <c r="AS1242" i="15"/>
  <c r="AT1242" i="15"/>
  <c r="AU1242" i="15"/>
  <c r="AP1243" i="15"/>
  <c r="AQ1243" i="15"/>
  <c r="AR1243" i="15"/>
  <c r="AS1243" i="15"/>
  <c r="AT1243" i="15"/>
  <c r="AU1243" i="15"/>
  <c r="AP1244" i="15"/>
  <c r="AQ1244" i="15"/>
  <c r="AR1244" i="15"/>
  <c r="AS1244" i="15"/>
  <c r="AT1244" i="15"/>
  <c r="AU1244" i="15"/>
  <c r="AP1245" i="15"/>
  <c r="AQ1245" i="15"/>
  <c r="AR1245" i="15"/>
  <c r="AS1245" i="15"/>
  <c r="AT1245" i="15"/>
  <c r="AU1245" i="15"/>
  <c r="AP1246" i="15"/>
  <c r="AQ1246" i="15"/>
  <c r="AR1246" i="15"/>
  <c r="AS1246" i="15"/>
  <c r="AT1246" i="15"/>
  <c r="AU1246" i="15"/>
  <c r="AP1247" i="15"/>
  <c r="AQ1247" i="15"/>
  <c r="AR1247" i="15"/>
  <c r="AS1247" i="15"/>
  <c r="AT1247" i="15"/>
  <c r="AU1247" i="15"/>
  <c r="AP1248" i="15"/>
  <c r="AQ1248" i="15"/>
  <c r="AR1248" i="15"/>
  <c r="AS1248" i="15"/>
  <c r="AT1248" i="15"/>
  <c r="AU1248" i="15"/>
  <c r="AP1249" i="15"/>
  <c r="AQ1249" i="15"/>
  <c r="AR1249" i="15"/>
  <c r="AS1249" i="15"/>
  <c r="AT1249" i="15"/>
  <c r="AU1249" i="15"/>
  <c r="AP1250" i="15"/>
  <c r="AQ1250" i="15"/>
  <c r="AR1250" i="15"/>
  <c r="AS1250" i="15"/>
  <c r="AT1250" i="15"/>
  <c r="AU1250" i="15"/>
  <c r="AP1251" i="15"/>
  <c r="AQ1251" i="15"/>
  <c r="AR1251" i="15"/>
  <c r="AS1251" i="15"/>
  <c r="AT1251" i="15"/>
  <c r="AU1251" i="15"/>
  <c r="AP1252" i="15"/>
  <c r="AQ1252" i="15"/>
  <c r="AR1252" i="15"/>
  <c r="AS1252" i="15"/>
  <c r="AT1252" i="15"/>
  <c r="AU1252" i="15"/>
  <c r="AP1253" i="15"/>
  <c r="AQ1253" i="15"/>
  <c r="AR1253" i="15"/>
  <c r="AS1253" i="15"/>
  <c r="AT1253" i="15"/>
  <c r="AU1253" i="15"/>
  <c r="AP1254" i="15"/>
  <c r="AQ1254" i="15"/>
  <c r="AR1254" i="15"/>
  <c r="AS1254" i="15"/>
  <c r="AT1254" i="15"/>
  <c r="AU1254" i="15"/>
  <c r="AP1255" i="15"/>
  <c r="AQ1255" i="15"/>
  <c r="AR1255" i="15"/>
  <c r="AS1255" i="15"/>
  <c r="AT1255" i="15"/>
  <c r="AU1255" i="15"/>
  <c r="AP1256" i="15"/>
  <c r="AQ1256" i="15"/>
  <c r="AR1256" i="15"/>
  <c r="AS1256" i="15"/>
  <c r="AT1256" i="15"/>
  <c r="AU1256" i="15"/>
  <c r="AP1257" i="15"/>
  <c r="AQ1257" i="15"/>
  <c r="AR1257" i="15"/>
  <c r="AS1257" i="15"/>
  <c r="AT1257" i="15"/>
  <c r="AU1257" i="15"/>
  <c r="AP1258" i="15"/>
  <c r="AQ1258" i="15"/>
  <c r="AR1258" i="15"/>
  <c r="AS1258" i="15"/>
  <c r="AT1258" i="15"/>
  <c r="AU1258" i="15"/>
  <c r="AP1259" i="15"/>
  <c r="AQ1259" i="15"/>
  <c r="AR1259" i="15"/>
  <c r="AS1259" i="15"/>
  <c r="AT1259" i="15"/>
  <c r="AU1259" i="15"/>
  <c r="AP1260" i="15"/>
  <c r="AQ1260" i="15"/>
  <c r="AR1260" i="15"/>
  <c r="AS1260" i="15"/>
  <c r="AT1260" i="15"/>
  <c r="AU1260" i="15"/>
  <c r="AP1261" i="15"/>
  <c r="AQ1261" i="15"/>
  <c r="AR1261" i="15"/>
  <c r="AS1261" i="15"/>
  <c r="AT1261" i="15"/>
  <c r="AU1261" i="15"/>
  <c r="AP1262" i="15"/>
  <c r="AQ1262" i="15"/>
  <c r="AR1262" i="15"/>
  <c r="AS1262" i="15"/>
  <c r="AT1262" i="15"/>
  <c r="AU1262" i="15"/>
  <c r="AP1263" i="15"/>
  <c r="AQ1263" i="15"/>
  <c r="AR1263" i="15"/>
  <c r="AS1263" i="15"/>
  <c r="AT1263" i="15"/>
  <c r="AU1263" i="15"/>
  <c r="AP1264" i="15"/>
  <c r="AQ1264" i="15"/>
  <c r="AR1264" i="15"/>
  <c r="AS1264" i="15"/>
  <c r="AT1264" i="15"/>
  <c r="AU1264" i="15"/>
  <c r="AP1265" i="15"/>
  <c r="AQ1265" i="15"/>
  <c r="AR1265" i="15"/>
  <c r="AS1265" i="15"/>
  <c r="AT1265" i="15"/>
  <c r="AU1265" i="15"/>
  <c r="AP1266" i="15"/>
  <c r="AQ1266" i="15"/>
  <c r="AR1266" i="15"/>
  <c r="AS1266" i="15"/>
  <c r="AT1266" i="15"/>
  <c r="AU1266" i="15"/>
  <c r="AP1267" i="15"/>
  <c r="AQ1267" i="15"/>
  <c r="AR1267" i="15"/>
  <c r="AS1267" i="15"/>
  <c r="AT1267" i="15"/>
  <c r="AU1267" i="15"/>
  <c r="AP1268" i="15"/>
  <c r="AQ1268" i="15"/>
  <c r="AR1268" i="15"/>
  <c r="AS1268" i="15"/>
  <c r="AT1268" i="15"/>
  <c r="AU1268" i="15"/>
  <c r="AP1269" i="15"/>
  <c r="AQ1269" i="15"/>
  <c r="AR1269" i="15"/>
  <c r="AS1269" i="15"/>
  <c r="AT1269" i="15"/>
  <c r="AU1269" i="15"/>
  <c r="AP1270" i="15"/>
  <c r="AQ1270" i="15"/>
  <c r="AR1270" i="15"/>
  <c r="AS1270" i="15"/>
  <c r="AT1270" i="15"/>
  <c r="AU1270" i="15"/>
  <c r="AP1271" i="15"/>
  <c r="AQ1271" i="15"/>
  <c r="AR1271" i="15"/>
  <c r="AS1271" i="15"/>
  <c r="AT1271" i="15"/>
  <c r="AU1271" i="15"/>
  <c r="AP1272" i="15"/>
  <c r="AQ1272" i="15"/>
  <c r="AR1272" i="15"/>
  <c r="AS1272" i="15"/>
  <c r="AT1272" i="15"/>
  <c r="AU1272" i="15"/>
  <c r="AP1273" i="15"/>
  <c r="AQ1273" i="15"/>
  <c r="AR1273" i="15"/>
  <c r="AS1273" i="15"/>
  <c r="AT1273" i="15"/>
  <c r="AU1273" i="15"/>
  <c r="AP1274" i="15"/>
  <c r="AQ1274" i="15"/>
  <c r="AR1274" i="15"/>
  <c r="AS1274" i="15"/>
  <c r="AT1274" i="15"/>
  <c r="AU1274" i="15"/>
  <c r="AP1275" i="15"/>
  <c r="AQ1275" i="15"/>
  <c r="AR1275" i="15"/>
  <c r="AS1275" i="15"/>
  <c r="AT1275" i="15"/>
  <c r="AU1275" i="15"/>
  <c r="AP1276" i="15"/>
  <c r="AQ1276" i="15"/>
  <c r="AR1276" i="15"/>
  <c r="AS1276" i="15"/>
  <c r="AT1276" i="15"/>
  <c r="AU1276" i="15"/>
  <c r="AP1277" i="15"/>
  <c r="AQ1277" i="15"/>
  <c r="AR1277" i="15"/>
  <c r="AS1277" i="15"/>
  <c r="AT1277" i="15"/>
  <c r="AU1277" i="15"/>
  <c r="AP1278" i="15"/>
  <c r="AQ1278" i="15"/>
  <c r="AR1278" i="15"/>
  <c r="AS1278" i="15"/>
  <c r="AT1278" i="15"/>
  <c r="AU1278" i="15"/>
  <c r="AP1279" i="15"/>
  <c r="AQ1279" i="15"/>
  <c r="AR1279" i="15"/>
  <c r="AS1279" i="15"/>
  <c r="AT1279" i="15"/>
  <c r="AU1279" i="15"/>
  <c r="AP1280" i="15"/>
  <c r="AQ1280" i="15"/>
  <c r="AR1280" i="15"/>
  <c r="AS1280" i="15"/>
  <c r="AT1280" i="15"/>
  <c r="AU1280" i="15"/>
  <c r="AP1281" i="15"/>
  <c r="AQ1281" i="15"/>
  <c r="AR1281" i="15"/>
  <c r="AS1281" i="15"/>
  <c r="AT1281" i="15"/>
  <c r="AU1281" i="15"/>
  <c r="AP1282" i="15"/>
  <c r="AQ1282" i="15"/>
  <c r="AR1282" i="15"/>
  <c r="AS1282" i="15"/>
  <c r="AT1282" i="15"/>
  <c r="AU1282" i="15"/>
  <c r="AP1283" i="15"/>
  <c r="AQ1283" i="15"/>
  <c r="AR1283" i="15"/>
  <c r="AS1283" i="15"/>
  <c r="AT1283" i="15"/>
  <c r="AU1283" i="15"/>
  <c r="AP1284" i="15"/>
  <c r="AQ1284" i="15"/>
  <c r="AR1284" i="15"/>
  <c r="AS1284" i="15"/>
  <c r="AT1284" i="15"/>
  <c r="AU1284" i="15"/>
  <c r="AP1285" i="15"/>
  <c r="AQ1285" i="15"/>
  <c r="AR1285" i="15"/>
  <c r="AS1285" i="15"/>
  <c r="AT1285" i="15"/>
  <c r="AU1285" i="15"/>
  <c r="AP1286" i="15"/>
  <c r="AQ1286" i="15"/>
  <c r="AR1286" i="15"/>
  <c r="AS1286" i="15"/>
  <c r="AT1286" i="15"/>
  <c r="AU1286" i="15"/>
  <c r="AP1287" i="15"/>
  <c r="AQ1287" i="15"/>
  <c r="AR1287" i="15"/>
  <c r="AS1287" i="15"/>
  <c r="AT1287" i="15"/>
  <c r="AU1287" i="15"/>
  <c r="AP1288" i="15"/>
  <c r="AQ1288" i="15"/>
  <c r="AR1288" i="15"/>
  <c r="AS1288" i="15"/>
  <c r="AT1288" i="15"/>
  <c r="AU1288" i="15"/>
  <c r="AP1289" i="15"/>
  <c r="AQ1289" i="15"/>
  <c r="AR1289" i="15"/>
  <c r="AS1289" i="15"/>
  <c r="AT1289" i="15"/>
  <c r="AU1289" i="15"/>
  <c r="AP1290" i="15"/>
  <c r="AQ1290" i="15"/>
  <c r="AR1290" i="15"/>
  <c r="AS1290" i="15"/>
  <c r="AT1290" i="15"/>
  <c r="AU1290" i="15"/>
  <c r="AP1291" i="15"/>
  <c r="AQ1291" i="15"/>
  <c r="AR1291" i="15"/>
  <c r="AS1291" i="15"/>
  <c r="AT1291" i="15"/>
  <c r="AU1291" i="15"/>
  <c r="AP1292" i="15"/>
  <c r="AQ1292" i="15"/>
  <c r="AR1292" i="15"/>
  <c r="AS1292" i="15"/>
  <c r="AT1292" i="15"/>
  <c r="AU1292" i="15"/>
  <c r="AP1293" i="15"/>
  <c r="AQ1293" i="15"/>
  <c r="AR1293" i="15"/>
  <c r="AS1293" i="15"/>
  <c r="AT1293" i="15"/>
  <c r="AU1293" i="15"/>
  <c r="AP1294" i="15"/>
  <c r="AQ1294" i="15"/>
  <c r="AR1294" i="15"/>
  <c r="AS1294" i="15"/>
  <c r="AT1294" i="15"/>
  <c r="AU1294" i="15"/>
  <c r="AP1295" i="15"/>
  <c r="AQ1295" i="15"/>
  <c r="AR1295" i="15"/>
  <c r="AS1295" i="15"/>
  <c r="AT1295" i="15"/>
  <c r="AU1295" i="15"/>
  <c r="AP1296" i="15"/>
  <c r="AQ1296" i="15"/>
  <c r="AR1296" i="15"/>
  <c r="AS1296" i="15"/>
  <c r="AT1296" i="15"/>
  <c r="AU1296" i="15"/>
  <c r="AP1297" i="15"/>
  <c r="AQ1297" i="15"/>
  <c r="AR1297" i="15"/>
  <c r="AS1297" i="15"/>
  <c r="AT1297" i="15"/>
  <c r="AU1297" i="15"/>
  <c r="AP1298" i="15"/>
  <c r="AQ1298" i="15"/>
  <c r="AR1298" i="15"/>
  <c r="AS1298" i="15"/>
  <c r="AT1298" i="15"/>
  <c r="AU1298" i="15"/>
  <c r="AP1299" i="15"/>
  <c r="AQ1299" i="15"/>
  <c r="AR1299" i="15"/>
  <c r="AS1299" i="15"/>
  <c r="AT1299" i="15"/>
  <c r="AU1299" i="15"/>
  <c r="AP1300" i="15"/>
  <c r="AQ1300" i="15"/>
  <c r="AR1300" i="15"/>
  <c r="AS1300" i="15"/>
  <c r="AT1300" i="15"/>
  <c r="AU1300" i="15"/>
  <c r="AP1301" i="15"/>
  <c r="AQ1301" i="15"/>
  <c r="AR1301" i="15"/>
  <c r="AS1301" i="15"/>
  <c r="AT1301" i="15"/>
  <c r="AU1301" i="15"/>
  <c r="AP1302" i="15"/>
  <c r="AQ1302" i="15"/>
  <c r="AR1302" i="15"/>
  <c r="AS1302" i="15"/>
  <c r="AT1302" i="15"/>
  <c r="AU1302" i="15"/>
  <c r="AP1303" i="15"/>
  <c r="AQ1303" i="15"/>
  <c r="AR1303" i="15"/>
  <c r="AS1303" i="15"/>
  <c r="AT1303" i="15"/>
  <c r="AU1303" i="15"/>
  <c r="AP1304" i="15"/>
  <c r="AQ1304" i="15"/>
  <c r="AR1304" i="15"/>
  <c r="AS1304" i="15"/>
  <c r="AT1304" i="15"/>
  <c r="AU1304" i="15"/>
  <c r="AP1305" i="15"/>
  <c r="AQ1305" i="15"/>
  <c r="AR1305" i="15"/>
  <c r="AS1305" i="15"/>
  <c r="AT1305" i="15"/>
  <c r="AU1305" i="15"/>
  <c r="AP1306" i="15"/>
  <c r="AQ1306" i="15"/>
  <c r="AR1306" i="15"/>
  <c r="AS1306" i="15"/>
  <c r="AT1306" i="15"/>
  <c r="AU1306" i="15"/>
  <c r="AP1307" i="15"/>
  <c r="AQ1307" i="15"/>
  <c r="AR1307" i="15"/>
  <c r="AS1307" i="15"/>
  <c r="AT1307" i="15"/>
  <c r="AU1307" i="15"/>
  <c r="AP1308" i="15"/>
  <c r="AQ1308" i="15"/>
  <c r="AR1308" i="15"/>
  <c r="AS1308" i="15"/>
  <c r="AT1308" i="15"/>
  <c r="AU1308" i="15"/>
  <c r="AP1309" i="15"/>
  <c r="AQ1309" i="15"/>
  <c r="AR1309" i="15"/>
  <c r="AS1309" i="15"/>
  <c r="AT1309" i="15"/>
  <c r="AU1309" i="15"/>
  <c r="AP1310" i="15"/>
  <c r="AQ1310" i="15"/>
  <c r="AR1310" i="15"/>
  <c r="AS1310" i="15"/>
  <c r="AT1310" i="15"/>
  <c r="AU1310" i="15"/>
  <c r="AP1311" i="15"/>
  <c r="AQ1311" i="15"/>
  <c r="AR1311" i="15"/>
  <c r="AS1311" i="15"/>
  <c r="AT1311" i="15"/>
  <c r="AU1311" i="15"/>
  <c r="AP1312" i="15"/>
  <c r="AQ1312" i="15"/>
  <c r="AR1312" i="15"/>
  <c r="AS1312" i="15"/>
  <c r="AT1312" i="15"/>
  <c r="AU1312" i="15"/>
  <c r="AP1313" i="15"/>
  <c r="AQ1313" i="15"/>
  <c r="AR1313" i="15"/>
  <c r="AS1313" i="15"/>
  <c r="AT1313" i="15"/>
  <c r="AU1313" i="15"/>
  <c r="AP1314" i="15"/>
  <c r="AQ1314" i="15"/>
  <c r="AR1314" i="15"/>
  <c r="AS1314" i="15"/>
  <c r="AT1314" i="15"/>
  <c r="AU1314" i="15"/>
  <c r="AP1315" i="15"/>
  <c r="AQ1315" i="15"/>
  <c r="AR1315" i="15"/>
  <c r="AS1315" i="15"/>
  <c r="AT1315" i="15"/>
  <c r="AU1315" i="15"/>
  <c r="AP1316" i="15"/>
  <c r="AQ1316" i="15"/>
  <c r="AR1316" i="15"/>
  <c r="AS1316" i="15"/>
  <c r="AT1316" i="15"/>
  <c r="AU1316" i="15"/>
  <c r="AP1317" i="15"/>
  <c r="AQ1317" i="15"/>
  <c r="AR1317" i="15"/>
  <c r="AS1317" i="15"/>
  <c r="AT1317" i="15"/>
  <c r="AU1317" i="15"/>
  <c r="AP1318" i="15"/>
  <c r="AQ1318" i="15"/>
  <c r="AR1318" i="15"/>
  <c r="AS1318" i="15"/>
  <c r="AT1318" i="15"/>
  <c r="AU1318" i="15"/>
  <c r="AP1319" i="15"/>
  <c r="AQ1319" i="15"/>
  <c r="AR1319" i="15"/>
  <c r="AS1319" i="15"/>
  <c r="AT1319" i="15"/>
  <c r="AU1319" i="15"/>
  <c r="AP1320" i="15"/>
  <c r="AQ1320" i="15"/>
  <c r="AR1320" i="15"/>
  <c r="AS1320" i="15"/>
  <c r="AT1320" i="15"/>
  <c r="AU1320" i="15"/>
  <c r="AP1321" i="15"/>
  <c r="AQ1321" i="15"/>
  <c r="AR1321" i="15"/>
  <c r="AS1321" i="15"/>
  <c r="AT1321" i="15"/>
  <c r="AU1321" i="15"/>
  <c r="AP1322" i="15"/>
  <c r="AQ1322" i="15"/>
  <c r="AR1322" i="15"/>
  <c r="AS1322" i="15"/>
  <c r="AT1322" i="15"/>
  <c r="AU1322" i="15"/>
  <c r="AP1323" i="15"/>
  <c r="AQ1323" i="15"/>
  <c r="AR1323" i="15"/>
  <c r="AS1323" i="15"/>
  <c r="AT1323" i="15"/>
  <c r="AU1323" i="15"/>
  <c r="AP1324" i="15"/>
  <c r="AQ1324" i="15"/>
  <c r="AR1324" i="15"/>
  <c r="AS1324" i="15"/>
  <c r="AT1324" i="15"/>
  <c r="AU1324" i="15"/>
  <c r="AP1325" i="15"/>
  <c r="AQ1325" i="15"/>
  <c r="AR1325" i="15"/>
  <c r="AS1325" i="15"/>
  <c r="AT1325" i="15"/>
  <c r="AU1325" i="15"/>
  <c r="AP1326" i="15"/>
  <c r="AQ1326" i="15"/>
  <c r="AR1326" i="15"/>
  <c r="AS1326" i="15"/>
  <c r="AT1326" i="15"/>
  <c r="AU1326" i="15"/>
  <c r="AP1327" i="15"/>
  <c r="AQ1327" i="15"/>
  <c r="AR1327" i="15"/>
  <c r="AS1327" i="15"/>
  <c r="AT1327" i="15"/>
  <c r="AU1327" i="15"/>
  <c r="AP1328" i="15"/>
  <c r="AQ1328" i="15"/>
  <c r="AR1328" i="15"/>
  <c r="AS1328" i="15"/>
  <c r="AT1328" i="15"/>
  <c r="AU1328" i="15"/>
  <c r="AP1329" i="15"/>
  <c r="AQ1329" i="15"/>
  <c r="AR1329" i="15"/>
  <c r="AS1329" i="15"/>
  <c r="AT1329" i="15"/>
  <c r="AU1329" i="15"/>
  <c r="AP1330" i="15"/>
  <c r="AQ1330" i="15"/>
  <c r="AR1330" i="15"/>
  <c r="AS1330" i="15"/>
  <c r="AT1330" i="15"/>
  <c r="AU1330" i="15"/>
  <c r="AP1331" i="15"/>
  <c r="AQ1331" i="15"/>
  <c r="AR1331" i="15"/>
  <c r="AS1331" i="15"/>
  <c r="AT1331" i="15"/>
  <c r="AU1331" i="15"/>
  <c r="AP1332" i="15"/>
  <c r="AQ1332" i="15"/>
  <c r="AR1332" i="15"/>
  <c r="AS1332" i="15"/>
  <c r="AT1332" i="15"/>
  <c r="AU1332" i="15"/>
  <c r="AP1333" i="15"/>
  <c r="AQ1333" i="15"/>
  <c r="AR1333" i="15"/>
  <c r="AS1333" i="15"/>
  <c r="AT1333" i="15"/>
  <c r="AU1333" i="15"/>
  <c r="AP1334" i="15"/>
  <c r="AQ1334" i="15"/>
  <c r="AR1334" i="15"/>
  <c r="AS1334" i="15"/>
  <c r="AT1334" i="15"/>
  <c r="AU1334" i="15"/>
  <c r="AP1335" i="15"/>
  <c r="AQ1335" i="15"/>
  <c r="AR1335" i="15"/>
  <c r="AS1335" i="15"/>
  <c r="AT1335" i="15"/>
  <c r="AU1335" i="15"/>
  <c r="AP1336" i="15"/>
  <c r="AQ1336" i="15"/>
  <c r="AR1336" i="15"/>
  <c r="AS1336" i="15"/>
  <c r="AT1336" i="15"/>
  <c r="AU1336" i="15"/>
  <c r="AP1337" i="15"/>
  <c r="AQ1337" i="15"/>
  <c r="AR1337" i="15"/>
  <c r="AS1337" i="15"/>
  <c r="AT1337" i="15"/>
  <c r="AU1337" i="15"/>
  <c r="AP1338" i="15"/>
  <c r="AQ1338" i="15"/>
  <c r="AR1338" i="15"/>
  <c r="AS1338" i="15"/>
  <c r="AT1338" i="15"/>
  <c r="AU1338" i="15"/>
  <c r="AP1339" i="15"/>
  <c r="AQ1339" i="15"/>
  <c r="AR1339" i="15"/>
  <c r="AS1339" i="15"/>
  <c r="AT1339" i="15"/>
  <c r="AU1339" i="15"/>
  <c r="AP1340" i="15"/>
  <c r="AQ1340" i="15"/>
  <c r="AR1340" i="15"/>
  <c r="AS1340" i="15"/>
  <c r="AT1340" i="15"/>
  <c r="AU1340" i="15"/>
  <c r="AP1341" i="15"/>
  <c r="AQ1341" i="15"/>
  <c r="AR1341" i="15"/>
  <c r="AS1341" i="15"/>
  <c r="AT1341" i="15"/>
  <c r="AU1341" i="15"/>
  <c r="AP1342" i="15"/>
  <c r="AQ1342" i="15"/>
  <c r="AR1342" i="15"/>
  <c r="AS1342" i="15"/>
  <c r="AT1342" i="15"/>
  <c r="AU1342" i="15"/>
  <c r="AP1343" i="15"/>
  <c r="AQ1343" i="15"/>
  <c r="AR1343" i="15"/>
  <c r="AS1343" i="15"/>
  <c r="AT1343" i="15"/>
  <c r="AU1343" i="15"/>
  <c r="AP1344" i="15"/>
  <c r="AQ1344" i="15"/>
  <c r="AR1344" i="15"/>
  <c r="AS1344" i="15"/>
  <c r="AT1344" i="15"/>
  <c r="AU1344" i="15"/>
  <c r="AP1345" i="15"/>
  <c r="AQ1345" i="15"/>
  <c r="AR1345" i="15"/>
  <c r="AS1345" i="15"/>
  <c r="AT1345" i="15"/>
  <c r="AU1345" i="15"/>
  <c r="AP1346" i="15"/>
  <c r="AQ1346" i="15"/>
  <c r="AR1346" i="15"/>
  <c r="AS1346" i="15"/>
  <c r="AT1346" i="15"/>
  <c r="AU1346" i="15"/>
  <c r="AP1347" i="15"/>
  <c r="AQ1347" i="15"/>
  <c r="AR1347" i="15"/>
  <c r="AS1347" i="15"/>
  <c r="AT1347" i="15"/>
  <c r="AU1347" i="15"/>
  <c r="AP1348" i="15"/>
  <c r="AQ1348" i="15"/>
  <c r="AR1348" i="15"/>
  <c r="AS1348" i="15"/>
  <c r="AT1348" i="15"/>
  <c r="AU1348" i="15"/>
  <c r="AP1349" i="15"/>
  <c r="AQ1349" i="15"/>
  <c r="AR1349" i="15"/>
  <c r="AS1349" i="15"/>
  <c r="AT1349" i="15"/>
  <c r="AU1349" i="15"/>
  <c r="AP1350" i="15"/>
  <c r="AQ1350" i="15"/>
  <c r="AR1350" i="15"/>
  <c r="AS1350" i="15"/>
  <c r="AT1350" i="15"/>
  <c r="AU1350" i="15"/>
  <c r="AP1351" i="15"/>
  <c r="AQ1351" i="15"/>
  <c r="AR1351" i="15"/>
  <c r="AS1351" i="15"/>
  <c r="AT1351" i="15"/>
  <c r="AU1351" i="15"/>
  <c r="AP1352" i="15"/>
  <c r="AQ1352" i="15"/>
  <c r="AR1352" i="15"/>
  <c r="AS1352" i="15"/>
  <c r="AT1352" i="15"/>
  <c r="AU1352" i="15"/>
  <c r="AP1353" i="15"/>
  <c r="AQ1353" i="15"/>
  <c r="AR1353" i="15"/>
  <c r="AS1353" i="15"/>
  <c r="AT1353" i="15"/>
  <c r="AU1353" i="15"/>
  <c r="AP1354" i="15"/>
  <c r="AQ1354" i="15"/>
  <c r="AR1354" i="15"/>
  <c r="AS1354" i="15"/>
  <c r="AT1354" i="15"/>
  <c r="AU1354" i="15"/>
  <c r="AP1355" i="15"/>
  <c r="AQ1355" i="15"/>
  <c r="AR1355" i="15"/>
  <c r="AS1355" i="15"/>
  <c r="AT1355" i="15"/>
  <c r="AU1355" i="15"/>
  <c r="AP1356" i="15"/>
  <c r="AQ1356" i="15"/>
  <c r="AR1356" i="15"/>
  <c r="AS1356" i="15"/>
  <c r="AT1356" i="15"/>
  <c r="AU1356" i="15"/>
  <c r="AP1357" i="15"/>
  <c r="AQ1357" i="15"/>
  <c r="AR1357" i="15"/>
  <c r="AS1357" i="15"/>
  <c r="AT1357" i="15"/>
  <c r="AU1357" i="15"/>
  <c r="AP1358" i="15"/>
  <c r="AQ1358" i="15"/>
  <c r="AR1358" i="15"/>
  <c r="AS1358" i="15"/>
  <c r="AT1358" i="15"/>
  <c r="AU1358" i="15"/>
  <c r="AP1359" i="15"/>
  <c r="AQ1359" i="15"/>
  <c r="AR1359" i="15"/>
  <c r="AS1359" i="15"/>
  <c r="AT1359" i="15"/>
  <c r="AU1359" i="15"/>
  <c r="AP1360" i="15"/>
  <c r="AQ1360" i="15"/>
  <c r="AR1360" i="15"/>
  <c r="AS1360" i="15"/>
  <c r="AT1360" i="15"/>
  <c r="AU1360" i="15"/>
  <c r="AP1361" i="15"/>
  <c r="AQ1361" i="15"/>
  <c r="AR1361" i="15"/>
  <c r="AS1361" i="15"/>
  <c r="AT1361" i="15"/>
  <c r="AU1361" i="15"/>
  <c r="AP1362" i="15"/>
  <c r="AQ1362" i="15"/>
  <c r="AR1362" i="15"/>
  <c r="AS1362" i="15"/>
  <c r="AT1362" i="15"/>
  <c r="AU1362" i="15"/>
  <c r="AP1363" i="15"/>
  <c r="AQ1363" i="15"/>
  <c r="AR1363" i="15"/>
  <c r="AS1363" i="15"/>
  <c r="AT1363" i="15"/>
  <c r="AU1363" i="15"/>
  <c r="AP1364" i="15"/>
  <c r="AQ1364" i="15"/>
  <c r="AR1364" i="15"/>
  <c r="AS1364" i="15"/>
  <c r="AT1364" i="15"/>
  <c r="AU1364" i="15"/>
  <c r="AP1365" i="15"/>
  <c r="AQ1365" i="15"/>
  <c r="AR1365" i="15"/>
  <c r="AS1365" i="15"/>
  <c r="AT1365" i="15"/>
  <c r="AU1365" i="15"/>
  <c r="AP1366" i="15"/>
  <c r="AQ1366" i="15"/>
  <c r="AR1366" i="15"/>
  <c r="AS1366" i="15"/>
  <c r="AT1366" i="15"/>
  <c r="AU1366" i="15"/>
  <c r="AP1367" i="15"/>
  <c r="AQ1367" i="15"/>
  <c r="AR1367" i="15"/>
  <c r="AS1367" i="15"/>
  <c r="AT1367" i="15"/>
  <c r="AU1367" i="15"/>
  <c r="AP1368" i="15"/>
  <c r="AQ1368" i="15"/>
  <c r="AR1368" i="15"/>
  <c r="AS1368" i="15"/>
  <c r="AT1368" i="15"/>
  <c r="AU1368" i="15"/>
  <c r="AP1369" i="15"/>
  <c r="AQ1369" i="15"/>
  <c r="AR1369" i="15"/>
  <c r="AS1369" i="15"/>
  <c r="AT1369" i="15"/>
  <c r="AU1369" i="15"/>
  <c r="AP1370" i="15"/>
  <c r="AQ1370" i="15"/>
  <c r="AR1370" i="15"/>
  <c r="AS1370" i="15"/>
  <c r="AT1370" i="15"/>
  <c r="AU1370" i="15"/>
  <c r="AP1371" i="15"/>
  <c r="AQ1371" i="15"/>
  <c r="AR1371" i="15"/>
  <c r="AS1371" i="15"/>
  <c r="AT1371" i="15"/>
  <c r="AU1371" i="15"/>
  <c r="AP1372" i="15"/>
  <c r="AQ1372" i="15"/>
  <c r="AR1372" i="15"/>
  <c r="AS1372" i="15"/>
  <c r="AT1372" i="15"/>
  <c r="AU1372" i="15"/>
  <c r="AP1373" i="15"/>
  <c r="AQ1373" i="15"/>
  <c r="AR1373" i="15"/>
  <c r="AS1373" i="15"/>
  <c r="AT1373" i="15"/>
  <c r="AU1373" i="15"/>
  <c r="AP1374" i="15"/>
  <c r="AQ1374" i="15"/>
  <c r="AR1374" i="15"/>
  <c r="AS1374" i="15"/>
  <c r="AT1374" i="15"/>
  <c r="AU1374" i="15"/>
  <c r="AP1375" i="15"/>
  <c r="AQ1375" i="15"/>
  <c r="AR1375" i="15"/>
  <c r="AS1375" i="15"/>
  <c r="AT1375" i="15"/>
  <c r="AU1375" i="15"/>
  <c r="AP1376" i="15"/>
  <c r="AQ1376" i="15"/>
  <c r="AR1376" i="15"/>
  <c r="AS1376" i="15"/>
  <c r="AT1376" i="15"/>
  <c r="AU1376" i="15"/>
  <c r="AP1377" i="15"/>
  <c r="AQ1377" i="15"/>
  <c r="AR1377" i="15"/>
  <c r="AS1377" i="15"/>
  <c r="AT1377" i="15"/>
  <c r="AU1377" i="15"/>
  <c r="AP1378" i="15"/>
  <c r="AQ1378" i="15"/>
  <c r="AR1378" i="15"/>
  <c r="AS1378" i="15"/>
  <c r="AT1378" i="15"/>
  <c r="AU1378" i="15"/>
  <c r="AP1379" i="15"/>
  <c r="AQ1379" i="15"/>
  <c r="AR1379" i="15"/>
  <c r="AS1379" i="15"/>
  <c r="AT1379" i="15"/>
  <c r="AU1379" i="15"/>
  <c r="AP1380" i="15"/>
  <c r="AQ1380" i="15"/>
  <c r="AR1380" i="15"/>
  <c r="AS1380" i="15"/>
  <c r="AT1380" i="15"/>
  <c r="AU1380" i="15"/>
  <c r="AP1381" i="15"/>
  <c r="AQ1381" i="15"/>
  <c r="AR1381" i="15"/>
  <c r="AS1381" i="15"/>
  <c r="AT1381" i="15"/>
  <c r="AU1381" i="15"/>
  <c r="AP1382" i="15"/>
  <c r="AQ1382" i="15"/>
  <c r="AR1382" i="15"/>
  <c r="AS1382" i="15"/>
  <c r="AT1382" i="15"/>
  <c r="AU1382" i="15"/>
  <c r="AP1383" i="15"/>
  <c r="AQ1383" i="15"/>
  <c r="AR1383" i="15"/>
  <c r="AS1383" i="15"/>
  <c r="AT1383" i="15"/>
  <c r="AU1383" i="15"/>
  <c r="AP1384" i="15"/>
  <c r="AQ1384" i="15"/>
  <c r="AR1384" i="15"/>
  <c r="AS1384" i="15"/>
  <c r="AT1384" i="15"/>
  <c r="AU1384" i="15"/>
  <c r="AP1385" i="15"/>
  <c r="AQ1385" i="15"/>
  <c r="AR1385" i="15"/>
  <c r="AS1385" i="15"/>
  <c r="AT1385" i="15"/>
  <c r="AU1385" i="15"/>
  <c r="AP1386" i="15"/>
  <c r="AQ1386" i="15"/>
  <c r="AR1386" i="15"/>
  <c r="AS1386" i="15"/>
  <c r="AT1386" i="15"/>
  <c r="AU1386" i="15"/>
  <c r="AP1387" i="15"/>
  <c r="AQ1387" i="15"/>
  <c r="AR1387" i="15"/>
  <c r="AS1387" i="15"/>
  <c r="AT1387" i="15"/>
  <c r="AU1387" i="15"/>
  <c r="AP1388" i="15"/>
  <c r="AQ1388" i="15"/>
  <c r="AR1388" i="15"/>
  <c r="AS1388" i="15"/>
  <c r="AT1388" i="15"/>
  <c r="AU1388" i="15"/>
  <c r="AP1389" i="15"/>
  <c r="AQ1389" i="15"/>
  <c r="AR1389" i="15"/>
  <c r="AS1389" i="15"/>
  <c r="AT1389" i="15"/>
  <c r="AU1389" i="15"/>
  <c r="AP1390" i="15"/>
  <c r="AQ1390" i="15"/>
  <c r="AR1390" i="15"/>
  <c r="AS1390" i="15"/>
  <c r="AT1390" i="15"/>
  <c r="AU1390" i="15"/>
  <c r="AP1391" i="15"/>
  <c r="AQ1391" i="15"/>
  <c r="AR1391" i="15"/>
  <c r="AS1391" i="15"/>
  <c r="AT1391" i="15"/>
  <c r="AU1391" i="15"/>
  <c r="AP1392" i="15"/>
  <c r="AQ1392" i="15"/>
  <c r="AR1392" i="15"/>
  <c r="AS1392" i="15"/>
  <c r="AT1392" i="15"/>
  <c r="AU1392" i="15"/>
  <c r="AP1393" i="15"/>
  <c r="AQ1393" i="15"/>
  <c r="AR1393" i="15"/>
  <c r="AS1393" i="15"/>
  <c r="AT1393" i="15"/>
  <c r="AU1393" i="15"/>
  <c r="AP1394" i="15"/>
  <c r="AQ1394" i="15"/>
  <c r="AR1394" i="15"/>
  <c r="AS1394" i="15"/>
  <c r="AT1394" i="15"/>
  <c r="AU1394" i="15"/>
  <c r="AP1395" i="15"/>
  <c r="AQ1395" i="15"/>
  <c r="AR1395" i="15"/>
  <c r="AS1395" i="15"/>
  <c r="AT1395" i="15"/>
  <c r="AU1395" i="15"/>
  <c r="AP1396" i="15"/>
  <c r="AQ1396" i="15"/>
  <c r="AR1396" i="15"/>
  <c r="AS1396" i="15"/>
  <c r="AT1396" i="15"/>
  <c r="AU1396" i="15"/>
  <c r="AP1397" i="15"/>
  <c r="AQ1397" i="15"/>
  <c r="AR1397" i="15"/>
  <c r="AS1397" i="15"/>
  <c r="AT1397" i="15"/>
  <c r="AU1397" i="15"/>
  <c r="AP1398" i="15"/>
  <c r="AQ1398" i="15"/>
  <c r="AR1398" i="15"/>
  <c r="AS1398" i="15"/>
  <c r="AT1398" i="15"/>
  <c r="AU1398" i="15"/>
  <c r="AP1399" i="15"/>
  <c r="AQ1399" i="15"/>
  <c r="AR1399" i="15"/>
  <c r="AS1399" i="15"/>
  <c r="AT1399" i="15"/>
  <c r="AU1399" i="15"/>
  <c r="AP1400" i="15"/>
  <c r="AQ1400" i="15"/>
  <c r="AR1400" i="15"/>
  <c r="AS1400" i="15"/>
  <c r="AT1400" i="15"/>
  <c r="AU1400" i="15"/>
  <c r="AP1401" i="15"/>
  <c r="AQ1401" i="15"/>
  <c r="AR1401" i="15"/>
  <c r="AS1401" i="15"/>
  <c r="AT1401" i="15"/>
  <c r="AU1401" i="15"/>
  <c r="AP1402" i="15"/>
  <c r="AQ1402" i="15"/>
  <c r="AR1402" i="15"/>
  <c r="AS1402" i="15"/>
  <c r="AT1402" i="15"/>
  <c r="AU1402" i="15"/>
  <c r="AP1403" i="15"/>
  <c r="AQ1403" i="15"/>
  <c r="AR1403" i="15"/>
  <c r="AS1403" i="15"/>
  <c r="AT1403" i="15"/>
  <c r="AU1403" i="15"/>
  <c r="AP1404" i="15"/>
  <c r="AQ1404" i="15"/>
  <c r="AR1404" i="15"/>
  <c r="AS1404" i="15"/>
  <c r="AT1404" i="15"/>
  <c r="AU1404" i="15"/>
  <c r="AP1405" i="15"/>
  <c r="AQ1405" i="15"/>
  <c r="AR1405" i="15"/>
  <c r="AS1405" i="15"/>
  <c r="AT1405" i="15"/>
  <c r="AU1405" i="15"/>
  <c r="AP1406" i="15"/>
  <c r="AQ1406" i="15"/>
  <c r="AR1406" i="15"/>
  <c r="AS1406" i="15"/>
  <c r="AT1406" i="15"/>
  <c r="AU1406" i="15"/>
  <c r="AP1407" i="15"/>
  <c r="AQ1407" i="15"/>
  <c r="AR1407" i="15"/>
  <c r="AS1407" i="15"/>
  <c r="AT1407" i="15"/>
  <c r="AU1407" i="15"/>
  <c r="AP1408" i="15"/>
  <c r="AQ1408" i="15"/>
  <c r="AR1408" i="15"/>
  <c r="AS1408" i="15"/>
  <c r="AT1408" i="15"/>
  <c r="AU1408" i="15"/>
  <c r="AP1409" i="15"/>
  <c r="AQ1409" i="15"/>
  <c r="AR1409" i="15"/>
  <c r="AS1409" i="15"/>
  <c r="AT1409" i="15"/>
  <c r="AU1409" i="15"/>
  <c r="AP1410" i="15"/>
  <c r="AQ1410" i="15"/>
  <c r="AR1410" i="15"/>
  <c r="AS1410" i="15"/>
  <c r="AT1410" i="15"/>
  <c r="AU1410" i="15"/>
  <c r="AP1411" i="15"/>
  <c r="AQ1411" i="15"/>
  <c r="AR1411" i="15"/>
  <c r="AS1411" i="15"/>
  <c r="AT1411" i="15"/>
  <c r="AU1411" i="15"/>
  <c r="AP1412" i="15"/>
  <c r="AQ1412" i="15"/>
  <c r="AR1412" i="15"/>
  <c r="AS1412" i="15"/>
  <c r="AT1412" i="15"/>
  <c r="AU1412" i="15"/>
  <c r="AP1413" i="15"/>
  <c r="AQ1413" i="15"/>
  <c r="AR1413" i="15"/>
  <c r="AS1413" i="15"/>
  <c r="AT1413" i="15"/>
  <c r="AU1413" i="15"/>
  <c r="AP1414" i="15"/>
  <c r="AQ1414" i="15"/>
  <c r="AR1414" i="15"/>
  <c r="AS1414" i="15"/>
  <c r="AT1414" i="15"/>
  <c r="AU1414" i="15"/>
  <c r="AP1415" i="15"/>
  <c r="AQ1415" i="15"/>
  <c r="AR1415" i="15"/>
  <c r="AS1415" i="15"/>
  <c r="AT1415" i="15"/>
  <c r="AU1415" i="15"/>
  <c r="AP1416" i="15"/>
  <c r="AQ1416" i="15"/>
  <c r="AR1416" i="15"/>
  <c r="AS1416" i="15"/>
  <c r="AT1416" i="15"/>
  <c r="AU1416" i="15"/>
  <c r="AP1417" i="15"/>
  <c r="AQ1417" i="15"/>
  <c r="AR1417" i="15"/>
  <c r="AS1417" i="15"/>
  <c r="AT1417" i="15"/>
  <c r="AU1417" i="15"/>
  <c r="AP1418" i="15"/>
  <c r="AQ1418" i="15"/>
  <c r="AR1418" i="15"/>
  <c r="AS1418" i="15"/>
  <c r="AT1418" i="15"/>
  <c r="AU1418" i="15"/>
  <c r="AP1419" i="15"/>
  <c r="AQ1419" i="15"/>
  <c r="AR1419" i="15"/>
  <c r="AS1419" i="15"/>
  <c r="AT1419" i="15"/>
  <c r="AU1419" i="15"/>
  <c r="AP1420" i="15"/>
  <c r="AQ1420" i="15"/>
  <c r="AR1420" i="15"/>
  <c r="AS1420" i="15"/>
  <c r="AT1420" i="15"/>
  <c r="AU1420" i="15"/>
  <c r="AP1421" i="15"/>
  <c r="AQ1421" i="15"/>
  <c r="AR1421" i="15"/>
  <c r="AS1421" i="15"/>
  <c r="AT1421" i="15"/>
  <c r="AU1421" i="15"/>
  <c r="AP1422" i="15"/>
  <c r="AQ1422" i="15"/>
  <c r="AR1422" i="15"/>
  <c r="AS1422" i="15"/>
  <c r="AT1422" i="15"/>
  <c r="AU1422" i="15"/>
  <c r="AP1423" i="15"/>
  <c r="AQ1423" i="15"/>
  <c r="AR1423" i="15"/>
  <c r="AS1423" i="15"/>
  <c r="AT1423" i="15"/>
  <c r="AU1423" i="15"/>
  <c r="AP1424" i="15"/>
  <c r="AQ1424" i="15"/>
  <c r="AR1424" i="15"/>
  <c r="AS1424" i="15"/>
  <c r="AT1424" i="15"/>
  <c r="AU1424" i="15"/>
  <c r="AP1425" i="15"/>
  <c r="AQ1425" i="15"/>
  <c r="AR1425" i="15"/>
  <c r="AS1425" i="15"/>
  <c r="AT1425" i="15"/>
  <c r="AU1425" i="15"/>
  <c r="AP1426" i="15"/>
  <c r="AQ1426" i="15"/>
  <c r="AR1426" i="15"/>
  <c r="AS1426" i="15"/>
  <c r="AT1426" i="15"/>
  <c r="AU1426" i="15"/>
  <c r="AP1427" i="15"/>
  <c r="AQ1427" i="15"/>
  <c r="AR1427" i="15"/>
  <c r="AS1427" i="15"/>
  <c r="AT1427" i="15"/>
  <c r="AU1427" i="15"/>
  <c r="AP1428" i="15"/>
  <c r="AQ1428" i="15"/>
  <c r="AR1428" i="15"/>
  <c r="AS1428" i="15"/>
  <c r="AT1428" i="15"/>
  <c r="AU1428" i="15"/>
  <c r="AP1429" i="15"/>
  <c r="AQ1429" i="15"/>
  <c r="AR1429" i="15"/>
  <c r="AS1429" i="15"/>
  <c r="AT1429" i="15"/>
  <c r="AU1429" i="15"/>
  <c r="AP1430" i="15"/>
  <c r="AQ1430" i="15"/>
  <c r="AR1430" i="15"/>
  <c r="AS1430" i="15"/>
  <c r="AT1430" i="15"/>
  <c r="AU1430" i="15"/>
  <c r="AP1431" i="15"/>
  <c r="AQ1431" i="15"/>
  <c r="AR1431" i="15"/>
  <c r="AS1431" i="15"/>
  <c r="AT1431" i="15"/>
  <c r="AU1431" i="15"/>
  <c r="AP1432" i="15"/>
  <c r="AQ1432" i="15"/>
  <c r="AR1432" i="15"/>
  <c r="AS1432" i="15"/>
  <c r="AT1432" i="15"/>
  <c r="AU1432" i="15"/>
  <c r="AP1433" i="15"/>
  <c r="AQ1433" i="15"/>
  <c r="AR1433" i="15"/>
  <c r="AS1433" i="15"/>
  <c r="AT1433" i="15"/>
  <c r="AU1433" i="15"/>
  <c r="AP1434" i="15"/>
  <c r="AQ1434" i="15"/>
  <c r="AR1434" i="15"/>
  <c r="AS1434" i="15"/>
  <c r="AT1434" i="15"/>
  <c r="AU1434" i="15"/>
  <c r="AP1435" i="15"/>
  <c r="AQ1435" i="15"/>
  <c r="AR1435" i="15"/>
  <c r="AS1435" i="15"/>
  <c r="AT1435" i="15"/>
  <c r="AU1435" i="15"/>
  <c r="AP1436" i="15"/>
  <c r="AQ1436" i="15"/>
  <c r="AR1436" i="15"/>
  <c r="AS1436" i="15"/>
  <c r="AT1436" i="15"/>
  <c r="AU1436" i="15"/>
  <c r="AP1437" i="15"/>
  <c r="AQ1437" i="15"/>
  <c r="AR1437" i="15"/>
  <c r="AS1437" i="15"/>
  <c r="AT1437" i="15"/>
  <c r="AU1437" i="15"/>
  <c r="AP1438" i="15"/>
  <c r="AQ1438" i="15"/>
  <c r="AR1438" i="15"/>
  <c r="AS1438" i="15"/>
  <c r="AT1438" i="15"/>
  <c r="AU1438" i="15"/>
  <c r="AP1439" i="15"/>
  <c r="AQ1439" i="15"/>
  <c r="AR1439" i="15"/>
  <c r="AS1439" i="15"/>
  <c r="AT1439" i="15"/>
  <c r="AU1439" i="15"/>
  <c r="AP1440" i="15"/>
  <c r="AQ1440" i="15"/>
  <c r="AR1440" i="15"/>
  <c r="AS1440" i="15"/>
  <c r="AT1440" i="15"/>
  <c r="AU1440" i="15"/>
  <c r="AP1441" i="15"/>
  <c r="AQ1441" i="15"/>
  <c r="AR1441" i="15"/>
  <c r="AS1441" i="15"/>
  <c r="AT1441" i="15"/>
  <c r="AU1441" i="15"/>
  <c r="AP1442" i="15"/>
  <c r="AQ1442" i="15"/>
  <c r="AR1442" i="15"/>
  <c r="AS1442" i="15"/>
  <c r="AT1442" i="15"/>
  <c r="AU1442" i="15"/>
  <c r="AP1443" i="15"/>
  <c r="AQ1443" i="15"/>
  <c r="AR1443" i="15"/>
  <c r="AS1443" i="15"/>
  <c r="AT1443" i="15"/>
  <c r="AU1443" i="15"/>
  <c r="AP1444" i="15"/>
  <c r="AQ1444" i="15"/>
  <c r="AR1444" i="15"/>
  <c r="AS1444" i="15"/>
  <c r="AT1444" i="15"/>
  <c r="AU1444" i="15"/>
  <c r="AP1445" i="15"/>
  <c r="AQ1445" i="15"/>
  <c r="AR1445" i="15"/>
  <c r="AS1445" i="15"/>
  <c r="AT1445" i="15"/>
  <c r="AU1445" i="15"/>
  <c r="AP1446" i="15"/>
  <c r="AQ1446" i="15"/>
  <c r="AR1446" i="15"/>
  <c r="AS1446" i="15"/>
  <c r="AT1446" i="15"/>
  <c r="AU1446" i="15"/>
  <c r="AP1447" i="15"/>
  <c r="AQ1447" i="15"/>
  <c r="AR1447" i="15"/>
  <c r="AS1447" i="15"/>
  <c r="AT1447" i="15"/>
  <c r="AU1447" i="15"/>
  <c r="AP1448" i="15"/>
  <c r="AQ1448" i="15"/>
  <c r="AR1448" i="15"/>
  <c r="AS1448" i="15"/>
  <c r="AT1448" i="15"/>
  <c r="AU1448" i="15"/>
  <c r="AP1449" i="15"/>
  <c r="AQ1449" i="15"/>
  <c r="AR1449" i="15"/>
  <c r="AS1449" i="15"/>
  <c r="AT1449" i="15"/>
  <c r="AU1449" i="15"/>
  <c r="AP1450" i="15"/>
  <c r="AQ1450" i="15"/>
  <c r="AR1450" i="15"/>
  <c r="AS1450" i="15"/>
  <c r="AT1450" i="15"/>
  <c r="AU1450" i="15"/>
  <c r="AP1451" i="15"/>
  <c r="AQ1451" i="15"/>
  <c r="AR1451" i="15"/>
  <c r="AS1451" i="15"/>
  <c r="AT1451" i="15"/>
  <c r="AU1451" i="15"/>
  <c r="AP1452" i="15"/>
  <c r="AQ1452" i="15"/>
  <c r="AR1452" i="15"/>
  <c r="AS1452" i="15"/>
  <c r="AT1452" i="15"/>
  <c r="AU1452" i="15"/>
  <c r="AP1453" i="15"/>
  <c r="AQ1453" i="15"/>
  <c r="AR1453" i="15"/>
  <c r="AS1453" i="15"/>
  <c r="AT1453" i="15"/>
  <c r="AU1453" i="15"/>
  <c r="AP1454" i="15"/>
  <c r="AQ1454" i="15"/>
  <c r="AR1454" i="15"/>
  <c r="AS1454" i="15"/>
  <c r="AT1454" i="15"/>
  <c r="AU1454" i="15"/>
  <c r="AP1455" i="15"/>
  <c r="AQ1455" i="15"/>
  <c r="AR1455" i="15"/>
  <c r="AS1455" i="15"/>
  <c r="AT1455" i="15"/>
  <c r="AU1455" i="15"/>
  <c r="AP1456" i="15"/>
  <c r="AQ1456" i="15"/>
  <c r="AR1456" i="15"/>
  <c r="AS1456" i="15"/>
  <c r="AT1456" i="15"/>
  <c r="AU1456" i="15"/>
  <c r="AP1457" i="15"/>
  <c r="AQ1457" i="15"/>
  <c r="AR1457" i="15"/>
  <c r="AS1457" i="15"/>
  <c r="AT1457" i="15"/>
  <c r="AU1457" i="15"/>
  <c r="AP1458" i="15"/>
  <c r="AQ1458" i="15"/>
  <c r="AR1458" i="15"/>
  <c r="AS1458" i="15"/>
  <c r="AT1458" i="15"/>
  <c r="AU1458" i="15"/>
  <c r="AP1459" i="15"/>
  <c r="AQ1459" i="15"/>
  <c r="AR1459" i="15"/>
  <c r="AS1459" i="15"/>
  <c r="AT1459" i="15"/>
  <c r="AU1459" i="15"/>
  <c r="AP1460" i="15"/>
  <c r="AQ1460" i="15"/>
  <c r="AR1460" i="15"/>
  <c r="AS1460" i="15"/>
  <c r="AT1460" i="15"/>
  <c r="AU1460" i="15"/>
  <c r="AP1461" i="15"/>
  <c r="AQ1461" i="15"/>
  <c r="AR1461" i="15"/>
  <c r="AS1461" i="15"/>
  <c r="AT1461" i="15"/>
  <c r="AU1461" i="15"/>
  <c r="AP1462" i="15"/>
  <c r="AQ1462" i="15"/>
  <c r="AR1462" i="15"/>
  <c r="AS1462" i="15"/>
  <c r="AT1462" i="15"/>
  <c r="AU1462" i="15"/>
  <c r="AP1463" i="15"/>
  <c r="AQ1463" i="15"/>
  <c r="AR1463" i="15"/>
  <c r="AS1463" i="15"/>
  <c r="AT1463" i="15"/>
  <c r="AU1463" i="15"/>
  <c r="AP1464" i="15"/>
  <c r="AQ1464" i="15"/>
  <c r="AR1464" i="15"/>
  <c r="AS1464" i="15"/>
  <c r="AT1464" i="15"/>
  <c r="AU1464" i="15"/>
  <c r="AP1465" i="15"/>
  <c r="AQ1465" i="15"/>
  <c r="AR1465" i="15"/>
  <c r="AS1465" i="15"/>
  <c r="AT1465" i="15"/>
  <c r="AU1465" i="15"/>
  <c r="AP1466" i="15"/>
  <c r="AQ1466" i="15"/>
  <c r="AR1466" i="15"/>
  <c r="AS1466" i="15"/>
  <c r="AT1466" i="15"/>
  <c r="AU1466" i="15"/>
  <c r="AP1467" i="15"/>
  <c r="AQ1467" i="15"/>
  <c r="AR1467" i="15"/>
  <c r="AS1467" i="15"/>
  <c r="AT1467" i="15"/>
  <c r="AU1467" i="15"/>
  <c r="AP1468" i="15"/>
  <c r="AQ1468" i="15"/>
  <c r="AR1468" i="15"/>
  <c r="AS1468" i="15"/>
  <c r="AT1468" i="15"/>
  <c r="AU1468" i="15"/>
  <c r="AP1469" i="15"/>
  <c r="AQ1469" i="15"/>
  <c r="AR1469" i="15"/>
  <c r="AS1469" i="15"/>
  <c r="AT1469" i="15"/>
  <c r="AU1469" i="15"/>
  <c r="AP1470" i="15"/>
  <c r="AQ1470" i="15"/>
  <c r="AR1470" i="15"/>
  <c r="AS1470" i="15"/>
  <c r="AT1470" i="15"/>
  <c r="AU1470" i="15"/>
  <c r="AP1471" i="15"/>
  <c r="AQ1471" i="15"/>
  <c r="AR1471" i="15"/>
  <c r="AS1471" i="15"/>
  <c r="AT1471" i="15"/>
  <c r="AU1471" i="15"/>
  <c r="AP1472" i="15"/>
  <c r="AQ1472" i="15"/>
  <c r="AR1472" i="15"/>
  <c r="AS1472" i="15"/>
  <c r="AT1472" i="15"/>
  <c r="AU1472" i="15"/>
  <c r="AP1473" i="15"/>
  <c r="AQ1473" i="15"/>
  <c r="AR1473" i="15"/>
  <c r="AS1473" i="15"/>
  <c r="AT1473" i="15"/>
  <c r="AU1473" i="15"/>
  <c r="AP1474" i="15"/>
  <c r="AQ1474" i="15"/>
  <c r="AR1474" i="15"/>
  <c r="AS1474" i="15"/>
  <c r="AT1474" i="15"/>
  <c r="AU1474" i="15"/>
  <c r="AP1475" i="15"/>
  <c r="AQ1475" i="15"/>
  <c r="AR1475" i="15"/>
  <c r="AS1475" i="15"/>
  <c r="AT1475" i="15"/>
  <c r="AU1475" i="15"/>
  <c r="AP1476" i="15"/>
  <c r="AQ1476" i="15"/>
  <c r="AR1476" i="15"/>
  <c r="AS1476" i="15"/>
  <c r="AT1476" i="15"/>
  <c r="AU1476" i="15"/>
  <c r="AP1477" i="15"/>
  <c r="AQ1477" i="15"/>
  <c r="AR1477" i="15"/>
  <c r="AS1477" i="15"/>
  <c r="AT1477" i="15"/>
  <c r="AU1477" i="15"/>
  <c r="AP1478" i="15"/>
  <c r="AQ1478" i="15"/>
  <c r="AR1478" i="15"/>
  <c r="AS1478" i="15"/>
  <c r="AT1478" i="15"/>
  <c r="AU1478" i="15"/>
  <c r="AP1479" i="15"/>
  <c r="AQ1479" i="15"/>
  <c r="AR1479" i="15"/>
  <c r="AS1479" i="15"/>
  <c r="AT1479" i="15"/>
  <c r="AU1479" i="15"/>
  <c r="AP1480" i="15"/>
  <c r="AQ1480" i="15"/>
  <c r="AR1480" i="15"/>
  <c r="AS1480" i="15"/>
  <c r="AT1480" i="15"/>
  <c r="AU1480" i="15"/>
  <c r="AP1481" i="15"/>
  <c r="AQ1481" i="15"/>
  <c r="AR1481" i="15"/>
  <c r="AS1481" i="15"/>
  <c r="AT1481" i="15"/>
  <c r="AU1481" i="15"/>
  <c r="AP1482" i="15"/>
  <c r="AQ1482" i="15"/>
  <c r="AR1482" i="15"/>
  <c r="AS1482" i="15"/>
  <c r="AT1482" i="15"/>
  <c r="AU1482" i="15"/>
  <c r="AP1483" i="15"/>
  <c r="AQ1483" i="15"/>
  <c r="AR1483" i="15"/>
  <c r="AS1483" i="15"/>
  <c r="AT1483" i="15"/>
  <c r="AU1483" i="15"/>
  <c r="AP1484" i="15"/>
  <c r="AQ1484" i="15"/>
  <c r="AR1484" i="15"/>
  <c r="AS1484" i="15"/>
  <c r="AT1484" i="15"/>
  <c r="AU1484" i="15"/>
  <c r="AP1485" i="15"/>
  <c r="AQ1485" i="15"/>
  <c r="AR1485" i="15"/>
  <c r="AS1485" i="15"/>
  <c r="AT1485" i="15"/>
  <c r="AU1485" i="15"/>
  <c r="AP1486" i="15"/>
  <c r="AQ1486" i="15"/>
  <c r="AR1486" i="15"/>
  <c r="AS1486" i="15"/>
  <c r="AT1486" i="15"/>
  <c r="AU1486" i="15"/>
  <c r="AP1487" i="15"/>
  <c r="AQ1487" i="15"/>
  <c r="AR1487" i="15"/>
  <c r="AS1487" i="15"/>
  <c r="AT1487" i="15"/>
  <c r="AU1487" i="15"/>
  <c r="AP1488" i="15"/>
  <c r="AQ1488" i="15"/>
  <c r="AR1488" i="15"/>
  <c r="AS1488" i="15"/>
  <c r="AT1488" i="15"/>
  <c r="AU1488" i="15"/>
  <c r="AP1489" i="15"/>
  <c r="AQ1489" i="15"/>
  <c r="AR1489" i="15"/>
  <c r="AS1489" i="15"/>
  <c r="AT1489" i="15"/>
  <c r="AU1489" i="15"/>
  <c r="AP1490" i="15"/>
  <c r="AQ1490" i="15"/>
  <c r="AR1490" i="15"/>
  <c r="AS1490" i="15"/>
  <c r="AT1490" i="15"/>
  <c r="AU1490" i="15"/>
  <c r="AP1491" i="15"/>
  <c r="AQ1491" i="15"/>
  <c r="AR1491" i="15"/>
  <c r="AS1491" i="15"/>
  <c r="AT1491" i="15"/>
  <c r="AU1491" i="15"/>
  <c r="AP1492" i="15"/>
  <c r="AQ1492" i="15"/>
  <c r="AR1492" i="15"/>
  <c r="AS1492" i="15"/>
  <c r="AT1492" i="15"/>
  <c r="AU1492" i="15"/>
  <c r="AP1493" i="15"/>
  <c r="AQ1493" i="15"/>
  <c r="AR1493" i="15"/>
  <c r="AS1493" i="15"/>
  <c r="AT1493" i="15"/>
  <c r="AU1493" i="15"/>
  <c r="AP1494" i="15"/>
  <c r="AQ1494" i="15"/>
  <c r="AR1494" i="15"/>
  <c r="AS1494" i="15"/>
  <c r="AT1494" i="15"/>
  <c r="AU1494" i="15"/>
  <c r="AP1495" i="15"/>
  <c r="AQ1495" i="15"/>
  <c r="AR1495" i="15"/>
  <c r="AS1495" i="15"/>
  <c r="AT1495" i="15"/>
  <c r="AU1495" i="15"/>
  <c r="AP1496" i="15"/>
  <c r="AQ1496" i="15"/>
  <c r="AR1496" i="15"/>
  <c r="AS1496" i="15"/>
  <c r="AT1496" i="15"/>
  <c r="AU1496" i="15"/>
  <c r="AP1497" i="15"/>
  <c r="AQ1497" i="15"/>
  <c r="AR1497" i="15"/>
  <c r="AS1497" i="15"/>
  <c r="AT1497" i="15"/>
  <c r="AU1497" i="15"/>
  <c r="AP1498" i="15"/>
  <c r="AQ1498" i="15"/>
  <c r="AR1498" i="15"/>
  <c r="AS1498" i="15"/>
  <c r="AT1498" i="15"/>
  <c r="AU1498" i="15"/>
  <c r="AP1499" i="15"/>
  <c r="AQ1499" i="15"/>
  <c r="AR1499" i="15"/>
  <c r="AS1499" i="15"/>
  <c r="AT1499" i="15"/>
  <c r="AU1499" i="15"/>
  <c r="AP1500" i="15"/>
  <c r="AQ1500" i="15"/>
  <c r="AR1500" i="15"/>
  <c r="AS1500" i="15"/>
  <c r="AT1500" i="15"/>
  <c r="AU1500" i="15"/>
  <c r="AP1501" i="15"/>
  <c r="AQ1501" i="15"/>
  <c r="AR1501" i="15"/>
  <c r="AS1501" i="15"/>
  <c r="AT1501" i="15"/>
  <c r="AU1501" i="15"/>
  <c r="AP1502" i="15"/>
  <c r="AQ1502" i="15"/>
  <c r="AR1502" i="15"/>
  <c r="AS1502" i="15"/>
  <c r="AT1502" i="15"/>
  <c r="AU1502" i="15"/>
  <c r="AP1503" i="15"/>
  <c r="AQ1503" i="15"/>
  <c r="AR1503" i="15"/>
  <c r="AS1503" i="15"/>
  <c r="AT1503" i="15"/>
  <c r="AU1503" i="15"/>
  <c r="AP1504" i="15"/>
  <c r="AQ1504" i="15"/>
  <c r="AR1504" i="15"/>
  <c r="AS1504" i="15"/>
  <c r="AT1504" i="15"/>
  <c r="AU1504" i="15"/>
  <c r="AP1505" i="15"/>
  <c r="AQ1505" i="15"/>
  <c r="AR1505" i="15"/>
  <c r="AS1505" i="15"/>
  <c r="AT1505" i="15"/>
  <c r="AU1505" i="15"/>
  <c r="AP1506" i="15"/>
  <c r="AQ1506" i="15"/>
  <c r="AR1506" i="15"/>
  <c r="AS1506" i="15"/>
  <c r="AT1506" i="15"/>
  <c r="AU1506" i="15"/>
  <c r="AP1507" i="15"/>
  <c r="AQ1507" i="15"/>
  <c r="AR1507" i="15"/>
  <c r="AS1507" i="15"/>
  <c r="AT1507" i="15"/>
  <c r="AU1507" i="15"/>
  <c r="AP1508" i="15"/>
  <c r="AQ1508" i="15"/>
  <c r="AR1508" i="15"/>
  <c r="AS1508" i="15"/>
  <c r="AT1508" i="15"/>
  <c r="AU1508" i="15"/>
  <c r="AP1509" i="15"/>
  <c r="AQ1509" i="15"/>
  <c r="AR1509" i="15"/>
  <c r="AS1509" i="15"/>
  <c r="AT1509" i="15"/>
  <c r="AU1509" i="15"/>
  <c r="AP1510" i="15"/>
  <c r="AQ1510" i="15"/>
  <c r="AR1510" i="15"/>
  <c r="AS1510" i="15"/>
  <c r="AT1510" i="15"/>
  <c r="AU1510" i="15"/>
  <c r="AP1511" i="15"/>
  <c r="AQ1511" i="15"/>
  <c r="AR1511" i="15"/>
  <c r="AS1511" i="15"/>
  <c r="AT1511" i="15"/>
  <c r="AU1511" i="15"/>
  <c r="AP1512" i="15"/>
  <c r="AQ1512" i="15"/>
  <c r="AR1512" i="15"/>
  <c r="AS1512" i="15"/>
  <c r="AT1512" i="15"/>
  <c r="AU1512" i="15"/>
  <c r="AP1513" i="15"/>
  <c r="AQ1513" i="15"/>
  <c r="AR1513" i="15"/>
  <c r="AS1513" i="15"/>
  <c r="AT1513" i="15"/>
  <c r="AU1513" i="15"/>
  <c r="AP1514" i="15"/>
  <c r="AQ1514" i="15"/>
  <c r="AR1514" i="15"/>
  <c r="AS1514" i="15"/>
  <c r="AT1514" i="15"/>
  <c r="AU1514" i="15"/>
  <c r="AP1515" i="15"/>
  <c r="AQ1515" i="15"/>
  <c r="AR1515" i="15"/>
  <c r="AS1515" i="15"/>
  <c r="AT1515" i="15"/>
  <c r="AU1515" i="15"/>
  <c r="AP1516" i="15"/>
  <c r="AQ1516" i="15"/>
  <c r="AR1516" i="15"/>
  <c r="AS1516" i="15"/>
  <c r="AT1516" i="15"/>
  <c r="AU1516" i="15"/>
  <c r="AP1517" i="15"/>
  <c r="AQ1517" i="15"/>
  <c r="AR1517" i="15"/>
  <c r="AS1517" i="15"/>
  <c r="AT1517" i="15"/>
  <c r="AU1517" i="15"/>
  <c r="AP1518" i="15"/>
  <c r="AQ1518" i="15"/>
  <c r="AR1518" i="15"/>
  <c r="AS1518" i="15"/>
  <c r="AT1518" i="15"/>
  <c r="AU1518" i="15"/>
  <c r="AP1519" i="15"/>
  <c r="AQ1519" i="15"/>
  <c r="AR1519" i="15"/>
  <c r="AS1519" i="15"/>
  <c r="AT1519" i="15"/>
  <c r="AU1519" i="15"/>
  <c r="AP1520" i="15"/>
  <c r="AQ1520" i="15"/>
  <c r="AR1520" i="15"/>
  <c r="AS1520" i="15"/>
  <c r="AT1520" i="15"/>
  <c r="AU1520" i="15"/>
  <c r="AP1521" i="15"/>
  <c r="AQ1521" i="15"/>
  <c r="AR1521" i="15"/>
  <c r="AS1521" i="15"/>
  <c r="AT1521" i="15"/>
  <c r="AU1521" i="15"/>
  <c r="AP1522" i="15"/>
  <c r="AQ1522" i="15"/>
  <c r="AR1522" i="15"/>
  <c r="AS1522" i="15"/>
  <c r="AT1522" i="15"/>
  <c r="AU1522" i="15"/>
  <c r="AP1523" i="15"/>
  <c r="AQ1523" i="15"/>
  <c r="AR1523" i="15"/>
  <c r="AS1523" i="15"/>
  <c r="AT1523" i="15"/>
  <c r="AU1523" i="15"/>
  <c r="AP1524" i="15"/>
  <c r="AQ1524" i="15"/>
  <c r="AR1524" i="15"/>
  <c r="AS1524" i="15"/>
  <c r="AT1524" i="15"/>
  <c r="AU1524" i="15"/>
  <c r="AP1525" i="15"/>
  <c r="AQ1525" i="15"/>
  <c r="AR1525" i="15"/>
  <c r="AS1525" i="15"/>
  <c r="AT1525" i="15"/>
  <c r="AU1525" i="15"/>
  <c r="AP1526" i="15"/>
  <c r="AQ1526" i="15"/>
  <c r="AR1526" i="15"/>
  <c r="AS1526" i="15"/>
  <c r="AT1526" i="15"/>
  <c r="AU1526" i="15"/>
  <c r="AP1527" i="15"/>
  <c r="AQ1527" i="15"/>
  <c r="AR1527" i="15"/>
  <c r="AS1527" i="15"/>
  <c r="AT1527" i="15"/>
  <c r="AU1527" i="15"/>
  <c r="AP1528" i="15"/>
  <c r="AQ1528" i="15"/>
  <c r="AR1528" i="15"/>
  <c r="AS1528" i="15"/>
  <c r="AT1528" i="15"/>
  <c r="AU1528" i="15"/>
  <c r="AP1529" i="15"/>
  <c r="AQ1529" i="15"/>
  <c r="AR1529" i="15"/>
  <c r="AS1529" i="15"/>
  <c r="AT1529" i="15"/>
  <c r="AU1529" i="15"/>
  <c r="AP1530" i="15"/>
  <c r="AQ1530" i="15"/>
  <c r="AR1530" i="15"/>
  <c r="AS1530" i="15"/>
  <c r="AT1530" i="15"/>
  <c r="AU1530" i="15"/>
  <c r="AP1531" i="15"/>
  <c r="AQ1531" i="15"/>
  <c r="AR1531" i="15"/>
  <c r="AS1531" i="15"/>
  <c r="AT1531" i="15"/>
  <c r="AU1531" i="15"/>
  <c r="AP1532" i="15"/>
  <c r="AQ1532" i="15"/>
  <c r="AR1532" i="15"/>
  <c r="AS1532" i="15"/>
  <c r="AT1532" i="15"/>
  <c r="AU1532" i="15"/>
  <c r="AP1533" i="15"/>
  <c r="AQ1533" i="15"/>
  <c r="AR1533" i="15"/>
  <c r="AS1533" i="15"/>
  <c r="AT1533" i="15"/>
  <c r="AU1533" i="15"/>
  <c r="AP1534" i="15"/>
  <c r="AQ1534" i="15"/>
  <c r="AR1534" i="15"/>
  <c r="AS1534" i="15"/>
  <c r="AT1534" i="15"/>
  <c r="AU1534" i="15"/>
  <c r="AP1535" i="15"/>
  <c r="AQ1535" i="15"/>
  <c r="AR1535" i="15"/>
  <c r="AS1535" i="15"/>
  <c r="AT1535" i="15"/>
  <c r="AU1535" i="15"/>
  <c r="AP1536" i="15"/>
  <c r="AQ1536" i="15"/>
  <c r="AR1536" i="15"/>
  <c r="AS1536" i="15"/>
  <c r="AT1536" i="15"/>
  <c r="AU1536" i="15"/>
  <c r="AP1537" i="15"/>
  <c r="AQ1537" i="15"/>
  <c r="AR1537" i="15"/>
  <c r="AS1537" i="15"/>
  <c r="AT1537" i="15"/>
  <c r="AU1537" i="15"/>
  <c r="AP1538" i="15"/>
  <c r="AQ1538" i="15"/>
  <c r="AR1538" i="15"/>
  <c r="AS1538" i="15"/>
  <c r="AT1538" i="15"/>
  <c r="AU1538" i="15"/>
  <c r="AP1539" i="15"/>
  <c r="AQ1539" i="15"/>
  <c r="AR1539" i="15"/>
  <c r="AS1539" i="15"/>
  <c r="AT1539" i="15"/>
  <c r="AU1539" i="15"/>
  <c r="AP1540" i="15"/>
  <c r="AQ1540" i="15"/>
  <c r="AR1540" i="15"/>
  <c r="AS1540" i="15"/>
  <c r="AT1540" i="15"/>
  <c r="AU1540" i="15"/>
  <c r="AP1541" i="15"/>
  <c r="AQ1541" i="15"/>
  <c r="AR1541" i="15"/>
  <c r="AS1541" i="15"/>
  <c r="AT1541" i="15"/>
  <c r="AU1541" i="15"/>
  <c r="AP1542" i="15"/>
  <c r="AQ1542" i="15"/>
  <c r="AR1542" i="15"/>
  <c r="AS1542" i="15"/>
  <c r="AT1542" i="15"/>
  <c r="AU1542" i="15"/>
  <c r="AP1543" i="15"/>
  <c r="AQ1543" i="15"/>
  <c r="AR1543" i="15"/>
  <c r="AS1543" i="15"/>
  <c r="AT1543" i="15"/>
  <c r="AU1543" i="15"/>
  <c r="AP1544" i="15"/>
  <c r="AQ1544" i="15"/>
  <c r="AR1544" i="15"/>
  <c r="AS1544" i="15"/>
  <c r="AT1544" i="15"/>
  <c r="AU1544" i="15"/>
  <c r="AP1545" i="15"/>
  <c r="AQ1545" i="15"/>
  <c r="AR1545" i="15"/>
  <c r="AS1545" i="15"/>
  <c r="AT1545" i="15"/>
  <c r="AU1545" i="15"/>
  <c r="AP1546" i="15"/>
  <c r="AQ1546" i="15"/>
  <c r="AR1546" i="15"/>
  <c r="AS1546" i="15"/>
  <c r="AT1546" i="15"/>
  <c r="AU1546" i="15"/>
  <c r="AP1547" i="15"/>
  <c r="AQ1547" i="15"/>
  <c r="AR1547" i="15"/>
  <c r="AS1547" i="15"/>
  <c r="AT1547" i="15"/>
  <c r="AU1547" i="15"/>
  <c r="AP1548" i="15"/>
  <c r="AQ1548" i="15"/>
  <c r="AR1548" i="15"/>
  <c r="AS1548" i="15"/>
  <c r="AT1548" i="15"/>
  <c r="AU1548" i="15"/>
  <c r="AP1549" i="15"/>
  <c r="AQ1549" i="15"/>
  <c r="AR1549" i="15"/>
  <c r="AS1549" i="15"/>
  <c r="AT1549" i="15"/>
  <c r="AU1549" i="15"/>
  <c r="AP1550" i="15"/>
  <c r="AQ1550" i="15"/>
  <c r="AR1550" i="15"/>
  <c r="AS1550" i="15"/>
  <c r="AT1550" i="15"/>
  <c r="AU1550" i="15"/>
  <c r="AP1551" i="15"/>
  <c r="AQ1551" i="15"/>
  <c r="AR1551" i="15"/>
  <c r="AS1551" i="15"/>
  <c r="AT1551" i="15"/>
  <c r="AU1551" i="15"/>
  <c r="AP1552" i="15"/>
  <c r="AQ1552" i="15"/>
  <c r="AR1552" i="15"/>
  <c r="AS1552" i="15"/>
  <c r="AT1552" i="15"/>
  <c r="AU1552" i="15"/>
  <c r="AP1553" i="15"/>
  <c r="AQ1553" i="15"/>
  <c r="AR1553" i="15"/>
  <c r="AS1553" i="15"/>
  <c r="AT1553" i="15"/>
  <c r="AU1553" i="15"/>
  <c r="AP1554" i="15"/>
  <c r="AQ1554" i="15"/>
  <c r="AR1554" i="15"/>
  <c r="AS1554" i="15"/>
  <c r="AT1554" i="15"/>
  <c r="AU1554" i="15"/>
  <c r="AP1555" i="15"/>
  <c r="AQ1555" i="15"/>
  <c r="AR1555" i="15"/>
  <c r="AS1555" i="15"/>
  <c r="AT1555" i="15"/>
  <c r="AU1555" i="15"/>
  <c r="AP1556" i="15"/>
  <c r="AQ1556" i="15"/>
  <c r="AR1556" i="15"/>
  <c r="AS1556" i="15"/>
  <c r="AT1556" i="15"/>
  <c r="AU1556" i="15"/>
  <c r="AP1557" i="15"/>
  <c r="AQ1557" i="15"/>
  <c r="AR1557" i="15"/>
  <c r="AS1557" i="15"/>
  <c r="AT1557" i="15"/>
  <c r="AU1557" i="15"/>
  <c r="AP1558" i="15"/>
  <c r="AQ1558" i="15"/>
  <c r="AR1558" i="15"/>
  <c r="AS1558" i="15"/>
  <c r="AT1558" i="15"/>
  <c r="AU1558" i="15"/>
  <c r="AP1559" i="15"/>
  <c r="AQ1559" i="15"/>
  <c r="AR1559" i="15"/>
  <c r="AS1559" i="15"/>
  <c r="AT1559" i="15"/>
  <c r="AU1559" i="15"/>
  <c r="AP1560" i="15"/>
  <c r="AQ1560" i="15"/>
  <c r="AR1560" i="15"/>
  <c r="AS1560" i="15"/>
  <c r="AT1560" i="15"/>
  <c r="AU1560" i="15"/>
  <c r="AP1561" i="15"/>
  <c r="AQ1561" i="15"/>
  <c r="AR1561" i="15"/>
  <c r="AS1561" i="15"/>
  <c r="AT1561" i="15"/>
  <c r="AU1561" i="15"/>
  <c r="AP1562" i="15"/>
  <c r="AQ1562" i="15"/>
  <c r="AR1562" i="15"/>
  <c r="AS1562" i="15"/>
  <c r="AT1562" i="15"/>
  <c r="AU1562" i="15"/>
  <c r="AP1563" i="15"/>
  <c r="AQ1563" i="15"/>
  <c r="AR1563" i="15"/>
  <c r="AS1563" i="15"/>
  <c r="AT1563" i="15"/>
  <c r="AU1563" i="15"/>
  <c r="AP1564" i="15"/>
  <c r="AQ1564" i="15"/>
  <c r="AR1564" i="15"/>
  <c r="AS1564" i="15"/>
  <c r="AT1564" i="15"/>
  <c r="AU1564" i="15"/>
  <c r="AP1565" i="15"/>
  <c r="AQ1565" i="15"/>
  <c r="AR1565" i="15"/>
  <c r="AS1565" i="15"/>
  <c r="AT1565" i="15"/>
  <c r="AU1565" i="15"/>
  <c r="AP1566" i="15"/>
  <c r="AQ1566" i="15"/>
  <c r="AR1566" i="15"/>
  <c r="AS1566" i="15"/>
  <c r="AT1566" i="15"/>
  <c r="AU1566" i="15"/>
  <c r="AP1567" i="15"/>
  <c r="AQ1567" i="15"/>
  <c r="AR1567" i="15"/>
  <c r="AS1567" i="15"/>
  <c r="AT1567" i="15"/>
  <c r="AU1567" i="15"/>
  <c r="AP1568" i="15"/>
  <c r="AQ1568" i="15"/>
  <c r="AR1568" i="15"/>
  <c r="AS1568" i="15"/>
  <c r="AT1568" i="15"/>
  <c r="AU1568" i="15"/>
  <c r="AP1569" i="15"/>
  <c r="AQ1569" i="15"/>
  <c r="AR1569" i="15"/>
  <c r="AS1569" i="15"/>
  <c r="AT1569" i="15"/>
  <c r="AU1569" i="15"/>
  <c r="AP1570" i="15"/>
  <c r="AQ1570" i="15"/>
  <c r="AR1570" i="15"/>
  <c r="AS1570" i="15"/>
  <c r="AT1570" i="15"/>
  <c r="AU1570" i="15"/>
  <c r="AP1571" i="15"/>
  <c r="AQ1571" i="15"/>
  <c r="AR1571" i="15"/>
  <c r="AS1571" i="15"/>
  <c r="AT1571" i="15"/>
  <c r="AU1571" i="15"/>
  <c r="AP1572" i="15"/>
  <c r="AQ1572" i="15"/>
  <c r="AR1572" i="15"/>
  <c r="AS1572" i="15"/>
  <c r="AT1572" i="15"/>
  <c r="AU1572" i="15"/>
  <c r="AP1573" i="15"/>
  <c r="AQ1573" i="15"/>
  <c r="AR1573" i="15"/>
  <c r="AS1573" i="15"/>
  <c r="AT1573" i="15"/>
  <c r="AU1573" i="15"/>
  <c r="AP1574" i="15"/>
  <c r="AQ1574" i="15"/>
  <c r="AR1574" i="15"/>
  <c r="AS1574" i="15"/>
  <c r="AT1574" i="15"/>
  <c r="AU1574" i="15"/>
  <c r="AP1575" i="15"/>
  <c r="AQ1575" i="15"/>
  <c r="AR1575" i="15"/>
  <c r="AS1575" i="15"/>
  <c r="AT1575" i="15"/>
  <c r="AU1575" i="15"/>
  <c r="AP1576" i="15"/>
  <c r="AQ1576" i="15"/>
  <c r="AR1576" i="15"/>
  <c r="AS1576" i="15"/>
  <c r="AT1576" i="15"/>
  <c r="AU1576" i="15"/>
  <c r="AP1577" i="15"/>
  <c r="AQ1577" i="15"/>
  <c r="AR1577" i="15"/>
  <c r="AS1577" i="15"/>
  <c r="AT1577" i="15"/>
  <c r="AU1577" i="15"/>
  <c r="AP1578" i="15"/>
  <c r="AQ1578" i="15"/>
  <c r="AR1578" i="15"/>
  <c r="AS1578" i="15"/>
  <c r="AT1578" i="15"/>
  <c r="AU1578" i="15"/>
  <c r="AP1579" i="15"/>
  <c r="AQ1579" i="15"/>
  <c r="AR1579" i="15"/>
  <c r="AS1579" i="15"/>
  <c r="AT1579" i="15"/>
  <c r="AU1579" i="15"/>
  <c r="AP1580" i="15"/>
  <c r="AQ1580" i="15"/>
  <c r="AR1580" i="15"/>
  <c r="AS1580" i="15"/>
  <c r="AT1580" i="15"/>
  <c r="AU1580" i="15"/>
  <c r="AP1581" i="15"/>
  <c r="AQ1581" i="15"/>
  <c r="AR1581" i="15"/>
  <c r="AS1581" i="15"/>
  <c r="AT1581" i="15"/>
  <c r="AU1581" i="15"/>
  <c r="AP1582" i="15"/>
  <c r="AQ1582" i="15"/>
  <c r="AR1582" i="15"/>
  <c r="AS1582" i="15"/>
  <c r="AT1582" i="15"/>
  <c r="AU1582" i="15"/>
  <c r="AP1583" i="15"/>
  <c r="AQ1583" i="15"/>
  <c r="AR1583" i="15"/>
  <c r="AS1583" i="15"/>
  <c r="AT1583" i="15"/>
  <c r="AU1583" i="15"/>
  <c r="AP1584" i="15"/>
  <c r="AQ1584" i="15"/>
  <c r="AR1584" i="15"/>
  <c r="AS1584" i="15"/>
  <c r="AT1584" i="15"/>
  <c r="AU1584" i="15"/>
  <c r="AP1585" i="15"/>
  <c r="AQ1585" i="15"/>
  <c r="AR1585" i="15"/>
  <c r="AS1585" i="15"/>
  <c r="AT1585" i="15"/>
  <c r="AU1585" i="15"/>
  <c r="AP1586" i="15"/>
  <c r="AQ1586" i="15"/>
  <c r="AR1586" i="15"/>
  <c r="AS1586" i="15"/>
  <c r="AT1586" i="15"/>
  <c r="AU1586" i="15"/>
  <c r="AP1587" i="15"/>
  <c r="AQ1587" i="15"/>
  <c r="AR1587" i="15"/>
  <c r="AS1587" i="15"/>
  <c r="AT1587" i="15"/>
  <c r="AU1587" i="15"/>
  <c r="AP1588" i="15"/>
  <c r="AQ1588" i="15"/>
  <c r="AR1588" i="15"/>
  <c r="AS1588" i="15"/>
  <c r="AT1588" i="15"/>
  <c r="AU1588" i="15"/>
  <c r="AP1589" i="15"/>
  <c r="AQ1589" i="15"/>
  <c r="AR1589" i="15"/>
  <c r="AS1589" i="15"/>
  <c r="AT1589" i="15"/>
  <c r="AU1589" i="15"/>
  <c r="AP1590" i="15"/>
  <c r="AQ1590" i="15"/>
  <c r="AR1590" i="15"/>
  <c r="AS1590" i="15"/>
  <c r="AT1590" i="15"/>
  <c r="AU1590" i="15"/>
  <c r="AP1591" i="15"/>
  <c r="AQ1591" i="15"/>
  <c r="AR1591" i="15"/>
  <c r="AS1591" i="15"/>
  <c r="AT1591" i="15"/>
  <c r="AU1591" i="15"/>
  <c r="AP1592" i="15"/>
  <c r="AQ1592" i="15"/>
  <c r="AR1592" i="15"/>
  <c r="AS1592" i="15"/>
  <c r="AT1592" i="15"/>
  <c r="AU1592" i="15"/>
  <c r="AP1593" i="15"/>
  <c r="AQ1593" i="15"/>
  <c r="AR1593" i="15"/>
  <c r="AS1593" i="15"/>
  <c r="AT1593" i="15"/>
  <c r="AU1593" i="15"/>
  <c r="AP1594" i="15"/>
  <c r="AQ1594" i="15"/>
  <c r="AR1594" i="15"/>
  <c r="AS1594" i="15"/>
  <c r="AT1594" i="15"/>
  <c r="AU1594" i="15"/>
  <c r="AP1595" i="15"/>
  <c r="AQ1595" i="15"/>
  <c r="AR1595" i="15"/>
  <c r="AS1595" i="15"/>
  <c r="AT1595" i="15"/>
  <c r="AU1595" i="15"/>
  <c r="AP1596" i="15"/>
  <c r="AQ1596" i="15"/>
  <c r="AR1596" i="15"/>
  <c r="AS1596" i="15"/>
  <c r="AT1596" i="15"/>
  <c r="AU1596" i="15"/>
  <c r="AP1597" i="15"/>
  <c r="AQ1597" i="15"/>
  <c r="AR1597" i="15"/>
  <c r="AS1597" i="15"/>
  <c r="AT1597" i="15"/>
  <c r="AU1597" i="15"/>
  <c r="AP1598" i="15"/>
  <c r="AQ1598" i="15"/>
  <c r="AR1598" i="15"/>
  <c r="AS1598" i="15"/>
  <c r="AT1598" i="15"/>
  <c r="AU1598" i="15"/>
  <c r="AP1599" i="15"/>
  <c r="AQ1599" i="15"/>
  <c r="AR1599" i="15"/>
  <c r="AS1599" i="15"/>
  <c r="AT1599" i="15"/>
  <c r="AU1599" i="15"/>
  <c r="AP1600" i="15"/>
  <c r="AQ1600" i="15"/>
  <c r="AR1600" i="15"/>
  <c r="AS1600" i="15"/>
  <c r="AT1600" i="15"/>
  <c r="AU1600" i="15"/>
  <c r="AP1601" i="15"/>
  <c r="AQ1601" i="15"/>
  <c r="AR1601" i="15"/>
  <c r="AS1601" i="15"/>
  <c r="AT1601" i="15"/>
  <c r="AU1601" i="15"/>
  <c r="AP1602" i="15"/>
  <c r="AQ1602" i="15"/>
  <c r="AR1602" i="15"/>
  <c r="AS1602" i="15"/>
  <c r="AT1602" i="15"/>
  <c r="AU1602" i="15"/>
  <c r="AP1603" i="15"/>
  <c r="AQ1603" i="15"/>
  <c r="AR1603" i="15"/>
  <c r="AS1603" i="15"/>
  <c r="AT1603" i="15"/>
  <c r="AU1603" i="15"/>
  <c r="AP1604" i="15"/>
  <c r="AQ1604" i="15"/>
  <c r="AR1604" i="15"/>
  <c r="AS1604" i="15"/>
  <c r="AT1604" i="15"/>
  <c r="AU1604" i="15"/>
  <c r="AP1605" i="15"/>
  <c r="AQ1605" i="15"/>
  <c r="AR1605" i="15"/>
  <c r="AS1605" i="15"/>
  <c r="AT1605" i="15"/>
  <c r="AU1605" i="15"/>
  <c r="AP1606" i="15"/>
  <c r="AQ1606" i="15"/>
  <c r="AR1606" i="15"/>
  <c r="AS1606" i="15"/>
  <c r="AT1606" i="15"/>
  <c r="AU1606" i="15"/>
  <c r="AP1607" i="15"/>
  <c r="AQ1607" i="15"/>
  <c r="AR1607" i="15"/>
  <c r="AS1607" i="15"/>
  <c r="AT1607" i="15"/>
  <c r="AU1607" i="15"/>
  <c r="AP1608" i="15"/>
  <c r="AQ1608" i="15"/>
  <c r="AR1608" i="15"/>
  <c r="AS1608" i="15"/>
  <c r="AT1608" i="15"/>
  <c r="AU1608" i="15"/>
  <c r="AP1609" i="15"/>
  <c r="AQ1609" i="15"/>
  <c r="AR1609" i="15"/>
  <c r="AS1609" i="15"/>
  <c r="AT1609" i="15"/>
  <c r="AU1609" i="15"/>
  <c r="AP1610" i="15"/>
  <c r="AQ1610" i="15"/>
  <c r="AR1610" i="15"/>
  <c r="AS1610" i="15"/>
  <c r="AT1610" i="15"/>
  <c r="AU1610" i="15"/>
  <c r="AP1611" i="15"/>
  <c r="AQ1611" i="15"/>
  <c r="AR1611" i="15"/>
  <c r="AS1611" i="15"/>
  <c r="AT1611" i="15"/>
  <c r="AU1611" i="15"/>
  <c r="AP1612" i="15"/>
  <c r="AQ1612" i="15"/>
  <c r="AR1612" i="15"/>
  <c r="AS1612" i="15"/>
  <c r="AT1612" i="15"/>
  <c r="AU1612" i="15"/>
  <c r="AP1613" i="15"/>
  <c r="AQ1613" i="15"/>
  <c r="AR1613" i="15"/>
  <c r="AS1613" i="15"/>
  <c r="AT1613" i="15"/>
  <c r="AU1613" i="15"/>
  <c r="AP1614" i="15"/>
  <c r="AQ1614" i="15"/>
  <c r="AR1614" i="15"/>
  <c r="AS1614" i="15"/>
  <c r="AT1614" i="15"/>
  <c r="AU1614" i="15"/>
  <c r="AP1615" i="15"/>
  <c r="AQ1615" i="15"/>
  <c r="AR1615" i="15"/>
  <c r="AS1615" i="15"/>
  <c r="AT1615" i="15"/>
  <c r="AU1615" i="15"/>
  <c r="AP1616" i="15"/>
  <c r="AQ1616" i="15"/>
  <c r="AR1616" i="15"/>
  <c r="AS1616" i="15"/>
  <c r="AT1616" i="15"/>
  <c r="AU1616" i="15"/>
  <c r="AP1617" i="15"/>
  <c r="AQ1617" i="15"/>
  <c r="AR1617" i="15"/>
  <c r="AS1617" i="15"/>
  <c r="AT1617" i="15"/>
  <c r="AU1617" i="15"/>
  <c r="AP1618" i="15"/>
  <c r="AQ1618" i="15"/>
  <c r="AR1618" i="15"/>
  <c r="AS1618" i="15"/>
  <c r="AT1618" i="15"/>
  <c r="AU1618" i="15"/>
  <c r="AP1619" i="15"/>
  <c r="AQ1619" i="15"/>
  <c r="AR1619" i="15"/>
  <c r="AS1619" i="15"/>
  <c r="AT1619" i="15"/>
  <c r="AU1619" i="15"/>
  <c r="AP1620" i="15"/>
  <c r="AQ1620" i="15"/>
  <c r="AR1620" i="15"/>
  <c r="AS1620" i="15"/>
  <c r="AT1620" i="15"/>
  <c r="AU1620" i="15"/>
  <c r="AP1621" i="15"/>
  <c r="AQ1621" i="15"/>
  <c r="AR1621" i="15"/>
  <c r="AS1621" i="15"/>
  <c r="AT1621" i="15"/>
  <c r="AU1621" i="15"/>
  <c r="AP1622" i="15"/>
  <c r="AQ1622" i="15"/>
  <c r="AR1622" i="15"/>
  <c r="AS1622" i="15"/>
  <c r="AT1622" i="15"/>
  <c r="AU1622" i="15"/>
  <c r="AP1623" i="15"/>
  <c r="AQ1623" i="15"/>
  <c r="AR1623" i="15"/>
  <c r="AS1623" i="15"/>
  <c r="AT1623" i="15"/>
  <c r="AU1623" i="15"/>
  <c r="AP1624" i="15"/>
  <c r="AQ1624" i="15"/>
  <c r="AR1624" i="15"/>
  <c r="AS1624" i="15"/>
  <c r="AT1624" i="15"/>
  <c r="AU1624" i="15"/>
  <c r="AP1625" i="15"/>
  <c r="AQ1625" i="15"/>
  <c r="AR1625" i="15"/>
  <c r="AS1625" i="15"/>
  <c r="AT1625" i="15"/>
  <c r="AU1625" i="15"/>
  <c r="AP1626" i="15"/>
  <c r="AQ1626" i="15"/>
  <c r="AR1626" i="15"/>
  <c r="AS1626" i="15"/>
  <c r="AT1626" i="15"/>
  <c r="AU1626" i="15"/>
  <c r="AP1627" i="15"/>
  <c r="AQ1627" i="15"/>
  <c r="AR1627" i="15"/>
  <c r="AS1627" i="15"/>
  <c r="AT1627" i="15"/>
  <c r="AU1627" i="15"/>
  <c r="AP1628" i="15"/>
  <c r="AQ1628" i="15"/>
  <c r="AR1628" i="15"/>
  <c r="AS1628" i="15"/>
  <c r="AT1628" i="15"/>
  <c r="AU1628" i="15"/>
  <c r="AP1629" i="15"/>
  <c r="AQ1629" i="15"/>
  <c r="AR1629" i="15"/>
  <c r="AS1629" i="15"/>
  <c r="AT1629" i="15"/>
  <c r="AU1629" i="15"/>
  <c r="AP1630" i="15"/>
  <c r="AQ1630" i="15"/>
  <c r="AR1630" i="15"/>
  <c r="AS1630" i="15"/>
  <c r="AT1630" i="15"/>
  <c r="AU1630" i="15"/>
  <c r="A4" i="5"/>
  <c r="AO7" i="5"/>
  <c r="AP7" i="5"/>
  <c r="AQ7" i="5"/>
  <c r="AS7" i="5"/>
  <c r="AT7" i="5"/>
  <c r="AO8" i="5"/>
  <c r="AP8" i="5"/>
  <c r="AQ8" i="5"/>
  <c r="AS8" i="5"/>
  <c r="AT8" i="5"/>
  <c r="L9" i="5"/>
  <c r="AO9" i="5"/>
  <c r="AP9" i="5"/>
  <c r="AQ9" i="5"/>
  <c r="AS9" i="5"/>
  <c r="AT9" i="5"/>
  <c r="L10" i="5"/>
  <c r="AO10" i="5"/>
  <c r="AP10" i="5"/>
  <c r="AQ10" i="5"/>
  <c r="AS10" i="5"/>
  <c r="AT10" i="5"/>
  <c r="AO11" i="5"/>
  <c r="AP11" i="5"/>
  <c r="AQ11" i="5"/>
  <c r="AS11" i="5"/>
  <c r="AT11" i="5"/>
  <c r="AO12" i="5"/>
  <c r="AP12" i="5"/>
  <c r="AQ12" i="5"/>
  <c r="AS12" i="5"/>
  <c r="AT12" i="5"/>
  <c r="AO13" i="5"/>
  <c r="AP13" i="5"/>
  <c r="AQ13" i="5"/>
  <c r="AS13" i="5"/>
  <c r="AT13" i="5"/>
  <c r="AO14" i="5"/>
  <c r="AS14" i="5"/>
  <c r="AT14" i="5"/>
  <c r="L15" i="5"/>
  <c r="AO15" i="5"/>
  <c r="AP15" i="5"/>
  <c r="AQ15" i="5"/>
  <c r="AS15" i="5"/>
  <c r="AT15" i="5"/>
  <c r="L16" i="5"/>
  <c r="AO16" i="5"/>
  <c r="AP16" i="5"/>
  <c r="AQ16" i="5"/>
  <c r="AS16" i="5"/>
  <c r="AT16" i="5"/>
  <c r="L17" i="5"/>
  <c r="L22" i="5" s="1"/>
  <c r="AO17" i="5"/>
  <c r="AP17" i="5"/>
  <c r="AQ17" i="5"/>
  <c r="AS17" i="5"/>
  <c r="AT17" i="5"/>
  <c r="L18" i="5"/>
  <c r="AO18" i="5"/>
  <c r="AP18" i="5"/>
  <c r="AQ18" i="5"/>
  <c r="AS18" i="5"/>
  <c r="AT18" i="5"/>
  <c r="AO19" i="5"/>
  <c r="AP19" i="5"/>
  <c r="AQ19" i="5"/>
  <c r="AS19" i="5"/>
  <c r="AT19" i="5"/>
  <c r="AO20" i="5"/>
  <c r="AP20" i="5"/>
  <c r="AQ20" i="5"/>
  <c r="AS20" i="5"/>
  <c r="AT20" i="5"/>
  <c r="AO21" i="5"/>
  <c r="AP21" i="5"/>
  <c r="AQ21" i="5"/>
  <c r="AS21" i="5"/>
  <c r="AT21" i="5"/>
  <c r="B22" i="5"/>
  <c r="AO22" i="5"/>
  <c r="AP22" i="5"/>
  <c r="AQ22" i="5"/>
  <c r="AS22" i="5"/>
  <c r="AT22" i="5"/>
  <c r="AO23" i="5"/>
  <c r="AP23" i="5"/>
  <c r="AQ23" i="5"/>
  <c r="AS23" i="5"/>
  <c r="AT23" i="5"/>
  <c r="AO24" i="5"/>
  <c r="AP24" i="5"/>
  <c r="AQ24" i="5"/>
  <c r="AS24" i="5"/>
  <c r="AT24" i="5"/>
  <c r="AO25" i="5"/>
  <c r="AP25" i="5"/>
  <c r="AQ25" i="5"/>
  <c r="AS25" i="5"/>
  <c r="AT25" i="5"/>
  <c r="AO26" i="5"/>
  <c r="AP26" i="5"/>
  <c r="AQ26" i="5"/>
  <c r="AS26" i="5"/>
  <c r="AT26" i="5"/>
  <c r="AO27" i="5"/>
  <c r="AP27" i="5"/>
  <c r="AQ27" i="5"/>
  <c r="AS27" i="5"/>
  <c r="AT27" i="5"/>
  <c r="AO28" i="5"/>
  <c r="AP28" i="5"/>
  <c r="AQ28" i="5"/>
  <c r="AS28" i="5"/>
  <c r="AT28" i="5"/>
  <c r="L29" i="5"/>
  <c r="L99" i="5" s="1"/>
  <c r="AO29" i="5"/>
  <c r="AP29" i="5"/>
  <c r="AQ29" i="5"/>
  <c r="AS29" i="5"/>
  <c r="AT29" i="5"/>
  <c r="AO30" i="5"/>
  <c r="AP30" i="5"/>
  <c r="AQ30" i="5"/>
  <c r="AS30" i="5"/>
  <c r="AT30" i="5"/>
  <c r="AO31" i="5"/>
  <c r="AP31" i="5"/>
  <c r="AQ31" i="5"/>
  <c r="AS31" i="5"/>
  <c r="AT31" i="5"/>
  <c r="AO32" i="5"/>
  <c r="AP32" i="5"/>
  <c r="AQ32" i="5"/>
  <c r="AS32" i="5"/>
  <c r="AT32" i="5"/>
  <c r="AO33" i="5"/>
  <c r="AP33" i="5"/>
  <c r="AQ33" i="5"/>
  <c r="AS33" i="5"/>
  <c r="AT33" i="5"/>
  <c r="AO34" i="5"/>
  <c r="AP34" i="5"/>
  <c r="AQ34" i="5"/>
  <c r="AS34" i="5"/>
  <c r="AT34" i="5"/>
  <c r="AO35" i="5"/>
  <c r="AP35" i="5"/>
  <c r="AQ35" i="5"/>
  <c r="AS35" i="5"/>
  <c r="AT35" i="5"/>
  <c r="AO36" i="5"/>
  <c r="AP36" i="5"/>
  <c r="AQ36" i="5"/>
  <c r="AS36" i="5"/>
  <c r="AT36" i="5"/>
  <c r="AO37" i="5"/>
  <c r="AP37" i="5"/>
  <c r="AQ37" i="5"/>
  <c r="AS37" i="5"/>
  <c r="AT37" i="5"/>
  <c r="AO38" i="5"/>
  <c r="AP38" i="5"/>
  <c r="AQ38" i="5"/>
  <c r="AS38" i="5"/>
  <c r="AT38" i="5"/>
  <c r="AO39" i="5"/>
  <c r="AP39" i="5"/>
  <c r="AQ39" i="5"/>
  <c r="AS39" i="5"/>
  <c r="AT39" i="5"/>
  <c r="L40" i="5"/>
  <c r="AO40" i="5"/>
  <c r="AP40" i="5"/>
  <c r="AQ40" i="5"/>
  <c r="AS40" i="5"/>
  <c r="AT40" i="5"/>
  <c r="AO41" i="5"/>
  <c r="AP41" i="5"/>
  <c r="AQ41" i="5"/>
  <c r="AS41" i="5"/>
  <c r="AT41" i="5"/>
  <c r="AO42" i="5"/>
  <c r="AP42" i="5"/>
  <c r="AQ42" i="5"/>
  <c r="AS42" i="5"/>
  <c r="AT42" i="5"/>
  <c r="AO43" i="5"/>
  <c r="AP43" i="5"/>
  <c r="AQ43" i="5"/>
  <c r="AS43" i="5"/>
  <c r="AT43" i="5"/>
  <c r="AO44" i="5"/>
  <c r="AP44" i="5"/>
  <c r="AQ44" i="5"/>
  <c r="AS44" i="5"/>
  <c r="AT44" i="5"/>
  <c r="L45" i="5"/>
  <c r="AO45" i="5"/>
  <c r="AP45" i="5"/>
  <c r="AQ45" i="5"/>
  <c r="AS45" i="5"/>
  <c r="AT45" i="5"/>
  <c r="AO46" i="5"/>
  <c r="AP46" i="5"/>
  <c r="AQ46" i="5"/>
  <c r="AS46" i="5"/>
  <c r="AT46" i="5"/>
  <c r="B47" i="5"/>
  <c r="AO47" i="5"/>
  <c r="AP47" i="5"/>
  <c r="AQ47" i="5"/>
  <c r="AS47" i="5"/>
  <c r="AT47" i="5"/>
  <c r="AO48" i="5"/>
  <c r="AP48" i="5"/>
  <c r="AQ48" i="5"/>
  <c r="AS48" i="5"/>
  <c r="AT48" i="5"/>
  <c r="AO49" i="5"/>
  <c r="AP49" i="5"/>
  <c r="AQ49" i="5"/>
  <c r="AS49" i="5"/>
  <c r="AT49" i="5"/>
  <c r="AO50" i="5"/>
  <c r="AP50" i="5"/>
  <c r="AQ50" i="5"/>
  <c r="AS50" i="5"/>
  <c r="AT50" i="5"/>
  <c r="AO51" i="5"/>
  <c r="AP51" i="5"/>
  <c r="AQ51" i="5"/>
  <c r="AS51" i="5"/>
  <c r="AT51" i="5"/>
  <c r="B52" i="5"/>
  <c r="B99" i="5" s="1"/>
  <c r="AP99" i="5" s="1"/>
  <c r="AO52" i="5"/>
  <c r="AP52" i="5"/>
  <c r="AQ52" i="5"/>
  <c r="AS52" i="5"/>
  <c r="AT52" i="5"/>
  <c r="AO53" i="5"/>
  <c r="AP53" i="5"/>
  <c r="AQ53" i="5"/>
  <c r="AS53" i="5"/>
  <c r="AT53" i="5"/>
  <c r="AO54" i="5"/>
  <c r="AP54" i="5"/>
  <c r="AQ54" i="5"/>
  <c r="AS54" i="5"/>
  <c r="AT54" i="5"/>
  <c r="B55" i="5"/>
  <c r="AO55" i="5"/>
  <c r="AP55" i="5"/>
  <c r="AQ55" i="5"/>
  <c r="AS55" i="5"/>
  <c r="AT55" i="5"/>
  <c r="AO56" i="5"/>
  <c r="AP56" i="5"/>
  <c r="AQ56" i="5"/>
  <c r="AS56" i="5"/>
  <c r="AT56" i="5"/>
  <c r="B57" i="5"/>
  <c r="AO57" i="5"/>
  <c r="AP57" i="5"/>
  <c r="AQ57" i="5"/>
  <c r="AS57" i="5"/>
  <c r="AT57" i="5"/>
  <c r="B58" i="5"/>
  <c r="AP58" i="5" s="1"/>
  <c r="AO58" i="5"/>
  <c r="AQ58" i="5"/>
  <c r="AS58" i="5"/>
  <c r="AT58" i="5"/>
  <c r="AO59" i="5"/>
  <c r="AP59" i="5"/>
  <c r="AQ59" i="5"/>
  <c r="AS59" i="5"/>
  <c r="AT59" i="5"/>
  <c r="B60" i="5"/>
  <c r="AO60" i="5"/>
  <c r="AP60" i="5"/>
  <c r="AQ60" i="5"/>
  <c r="AS60" i="5"/>
  <c r="AT60" i="5"/>
  <c r="B61" i="5"/>
  <c r="AP61" i="5" s="1"/>
  <c r="AO61" i="5"/>
  <c r="AQ61" i="5"/>
  <c r="AS61" i="5"/>
  <c r="AT61" i="5"/>
  <c r="B62" i="5"/>
  <c r="AO62" i="5"/>
  <c r="AP62" i="5"/>
  <c r="AQ62" i="5"/>
  <c r="AS62" i="5"/>
  <c r="AT62" i="5"/>
  <c r="B63" i="5"/>
  <c r="AO63" i="5"/>
  <c r="AP63" i="5"/>
  <c r="AQ63" i="5"/>
  <c r="AS63" i="5"/>
  <c r="AT63" i="5"/>
  <c r="B64" i="5"/>
  <c r="AO64" i="5"/>
  <c r="AP64" i="5"/>
  <c r="AQ64" i="5"/>
  <c r="AS64" i="5"/>
  <c r="AT64" i="5"/>
  <c r="AO65" i="5"/>
  <c r="AP65" i="5"/>
  <c r="AQ65" i="5"/>
  <c r="AS65" i="5"/>
  <c r="AT65" i="5"/>
  <c r="B66" i="5"/>
  <c r="AO66" i="5"/>
  <c r="AP66" i="5"/>
  <c r="AQ66" i="5"/>
  <c r="AS66" i="5"/>
  <c r="AT66" i="5"/>
  <c r="B67" i="5"/>
  <c r="AP67" i="5" s="1"/>
  <c r="AO67" i="5"/>
  <c r="AQ67" i="5"/>
  <c r="AS67" i="5"/>
  <c r="AT67" i="5"/>
  <c r="AO68" i="5"/>
  <c r="AP68" i="5"/>
  <c r="AQ68" i="5"/>
  <c r="AS68" i="5"/>
  <c r="AT68" i="5"/>
  <c r="B70" i="5"/>
  <c r="B71" i="5"/>
  <c r="B72" i="5"/>
  <c r="B73" i="5"/>
  <c r="B74" i="5"/>
  <c r="AO74" i="5"/>
  <c r="AP74" i="5"/>
  <c r="AQ74" i="5"/>
  <c r="AS74" i="5"/>
  <c r="AT74" i="5"/>
  <c r="B76" i="5"/>
  <c r="AP76" i="5" s="1"/>
  <c r="AO76" i="5"/>
  <c r="AQ76" i="5"/>
  <c r="AS76" i="5"/>
  <c r="AT76" i="5"/>
  <c r="B77" i="5"/>
  <c r="B78" i="5"/>
  <c r="AP78" i="5" s="1"/>
  <c r="AO78" i="5"/>
  <c r="AQ78" i="5"/>
  <c r="AS78" i="5"/>
  <c r="AT78" i="5"/>
  <c r="B79" i="5"/>
  <c r="AO79" i="5"/>
  <c r="AP79" i="5"/>
  <c r="AQ79" i="5"/>
  <c r="AS79" i="5"/>
  <c r="AT79" i="5"/>
  <c r="B80" i="5"/>
  <c r="AP80" i="5" s="1"/>
  <c r="AO80" i="5"/>
  <c r="AQ80" i="5"/>
  <c r="AS80" i="5"/>
  <c r="AT80" i="5"/>
  <c r="B81" i="5"/>
  <c r="AO81" i="5"/>
  <c r="AP81" i="5"/>
  <c r="AQ81" i="5"/>
  <c r="AS81" i="5"/>
  <c r="AT81" i="5"/>
  <c r="B82" i="5"/>
  <c r="AP82" i="5" s="1"/>
  <c r="AO82" i="5"/>
  <c r="AQ82" i="5"/>
  <c r="AS82" i="5"/>
  <c r="AT82" i="5"/>
  <c r="B83" i="5"/>
  <c r="AO83" i="5"/>
  <c r="AP83" i="5"/>
  <c r="AQ83" i="5"/>
  <c r="AS83" i="5"/>
  <c r="AT83" i="5"/>
  <c r="B84" i="5"/>
  <c r="AP84" i="5" s="1"/>
  <c r="AO84" i="5"/>
  <c r="AQ84" i="5"/>
  <c r="AS84" i="5"/>
  <c r="AT84" i="5"/>
  <c r="B85" i="5"/>
  <c r="AO85" i="5"/>
  <c r="AP85" i="5"/>
  <c r="AQ85" i="5"/>
  <c r="AS85" i="5"/>
  <c r="AT85" i="5"/>
  <c r="B86" i="5"/>
  <c r="AP86" i="5" s="1"/>
  <c r="AO86" i="5"/>
  <c r="AQ86" i="5"/>
  <c r="AS86" i="5"/>
  <c r="AT86" i="5"/>
  <c r="B87" i="5"/>
  <c r="AO87" i="5"/>
  <c r="AP87" i="5"/>
  <c r="AQ87" i="5"/>
  <c r="AS87" i="5"/>
  <c r="AT87" i="5"/>
  <c r="B88" i="5"/>
  <c r="AP88" i="5" s="1"/>
  <c r="AO88" i="5"/>
  <c r="AQ88" i="5"/>
  <c r="AS88" i="5"/>
  <c r="AT88" i="5"/>
  <c r="AO89" i="5"/>
  <c r="AP89" i="5"/>
  <c r="AQ89" i="5"/>
  <c r="AS89" i="5"/>
  <c r="AT89" i="5"/>
  <c r="AO90" i="5"/>
  <c r="AP90" i="5"/>
  <c r="AQ90" i="5"/>
  <c r="AS90" i="5"/>
  <c r="AT90" i="5"/>
  <c r="AO91" i="5"/>
  <c r="AP91" i="5"/>
  <c r="AQ91" i="5"/>
  <c r="AS91" i="5"/>
  <c r="AT91" i="5"/>
  <c r="AO92" i="5"/>
  <c r="AP92" i="5"/>
  <c r="AQ92" i="5"/>
  <c r="AS92" i="5"/>
  <c r="AT92" i="5"/>
  <c r="AO93" i="5"/>
  <c r="AP93" i="5"/>
  <c r="AQ93" i="5"/>
  <c r="AS93" i="5"/>
  <c r="AT93" i="5"/>
  <c r="AO94" i="5"/>
  <c r="AP94" i="5"/>
  <c r="AQ94" i="5"/>
  <c r="AS94" i="5"/>
  <c r="AT94" i="5"/>
  <c r="L95" i="5"/>
  <c r="AO95" i="5"/>
  <c r="AP95" i="5"/>
  <c r="AQ95" i="5"/>
  <c r="AS95" i="5"/>
  <c r="AT95" i="5"/>
  <c r="AO96" i="5"/>
  <c r="AP96" i="5"/>
  <c r="AQ96" i="5"/>
  <c r="AS96" i="5"/>
  <c r="AT96" i="5"/>
  <c r="AO97" i="5"/>
  <c r="AP97" i="5"/>
  <c r="AQ97" i="5"/>
  <c r="AS97" i="5"/>
  <c r="AT97" i="5"/>
  <c r="L98" i="5"/>
  <c r="AO98" i="5"/>
  <c r="AP98" i="5"/>
  <c r="AQ98" i="5"/>
  <c r="AS98" i="5"/>
  <c r="AT98" i="5"/>
  <c r="M99" i="5"/>
  <c r="AO99" i="5"/>
  <c r="AQ99" i="5"/>
  <c r="AS99" i="5"/>
  <c r="AT99" i="5"/>
  <c r="AO100" i="5"/>
  <c r="AP100" i="5"/>
  <c r="AQ100" i="5"/>
  <c r="AS100" i="5"/>
  <c r="AT100" i="5"/>
  <c r="AO101" i="5"/>
  <c r="AP101" i="5"/>
  <c r="AQ101" i="5"/>
  <c r="AS101" i="5"/>
  <c r="AT101" i="5"/>
  <c r="AO102" i="5"/>
  <c r="AP102" i="5"/>
  <c r="AQ102" i="5"/>
  <c r="AS102" i="5"/>
  <c r="AT102" i="5"/>
  <c r="AO103" i="5"/>
  <c r="AP103" i="5"/>
  <c r="AQ103" i="5"/>
  <c r="AS103" i="5"/>
  <c r="AT103" i="5"/>
  <c r="AO104" i="5"/>
  <c r="AP104" i="5"/>
  <c r="AQ104" i="5"/>
  <c r="AS104" i="5"/>
  <c r="AT104" i="5"/>
  <c r="AO105" i="5"/>
  <c r="AP105" i="5"/>
  <c r="AQ105" i="5"/>
  <c r="AS105" i="5"/>
  <c r="AT105" i="5"/>
  <c r="AO106" i="5"/>
  <c r="AP106" i="5"/>
  <c r="AQ106" i="5"/>
  <c r="AS106" i="5"/>
  <c r="AT106" i="5"/>
  <c r="AO107" i="5"/>
  <c r="AP107" i="5"/>
  <c r="AQ107" i="5"/>
  <c r="AS107" i="5"/>
  <c r="AT107" i="5"/>
  <c r="AO108" i="5"/>
  <c r="AP108" i="5"/>
  <c r="AQ108" i="5"/>
  <c r="AS108" i="5"/>
  <c r="AT108" i="5"/>
  <c r="AO111" i="5"/>
  <c r="AP111" i="5"/>
  <c r="AQ111" i="5"/>
  <c r="AS111" i="5"/>
  <c r="AT111" i="5"/>
  <c r="AO112" i="5"/>
  <c r="AP112" i="5"/>
  <c r="AQ112" i="5"/>
  <c r="AS112" i="5"/>
  <c r="AT112" i="5"/>
  <c r="AO113" i="5"/>
  <c r="AP113" i="5"/>
  <c r="AQ113" i="5"/>
  <c r="AS113" i="5"/>
  <c r="AT113" i="5"/>
  <c r="AO114" i="5"/>
  <c r="AP114" i="5"/>
  <c r="AQ114" i="5"/>
  <c r="AS114" i="5"/>
  <c r="AT114" i="5"/>
  <c r="AO115" i="5"/>
  <c r="AP115" i="5"/>
  <c r="AQ115" i="5"/>
  <c r="AS115" i="5"/>
  <c r="AT115" i="5"/>
  <c r="AO116" i="5"/>
  <c r="AP116" i="5"/>
  <c r="AQ116" i="5"/>
  <c r="AS116" i="5"/>
  <c r="AT116" i="5"/>
  <c r="AO117" i="5"/>
  <c r="AP117" i="5"/>
  <c r="AQ117" i="5"/>
  <c r="AS117" i="5"/>
  <c r="AT117" i="5"/>
  <c r="AO118" i="5"/>
  <c r="AP118" i="5"/>
  <c r="AQ118" i="5"/>
  <c r="AS118" i="5"/>
  <c r="AT118" i="5"/>
  <c r="AO119" i="5"/>
  <c r="AP119" i="5"/>
  <c r="AQ119" i="5"/>
  <c r="AS119" i="5"/>
  <c r="AT119" i="5"/>
  <c r="AO120" i="5"/>
  <c r="AP120" i="5"/>
  <c r="AQ120" i="5"/>
  <c r="AS120" i="5"/>
  <c r="AT120" i="5"/>
  <c r="AO121" i="5"/>
  <c r="AP121" i="5"/>
  <c r="AQ121" i="5"/>
  <c r="AS121" i="5"/>
  <c r="AT121" i="5"/>
  <c r="AO122" i="5"/>
  <c r="AP122" i="5"/>
  <c r="AQ122" i="5"/>
  <c r="AS122" i="5"/>
  <c r="AT122" i="5"/>
  <c r="AO123" i="5"/>
  <c r="AP123" i="5"/>
  <c r="AQ123" i="5"/>
  <c r="AS123" i="5"/>
  <c r="AT123" i="5"/>
  <c r="AO124" i="5"/>
  <c r="AP124" i="5"/>
  <c r="AQ124" i="5"/>
  <c r="AS124" i="5"/>
  <c r="AT124" i="5"/>
  <c r="AO125" i="5"/>
  <c r="AP125" i="5"/>
  <c r="AQ125" i="5"/>
  <c r="AS125" i="5"/>
  <c r="AT125" i="5"/>
  <c r="AO126" i="5"/>
  <c r="AP126" i="5"/>
  <c r="AQ126" i="5"/>
  <c r="AS126" i="5"/>
  <c r="AT126" i="5"/>
  <c r="AO127" i="5"/>
  <c r="AP127" i="5"/>
  <c r="AQ127" i="5"/>
  <c r="AS127" i="5"/>
  <c r="AT127" i="5"/>
  <c r="AO128" i="5"/>
  <c r="AP128" i="5"/>
  <c r="AQ128" i="5"/>
  <c r="AS128" i="5"/>
  <c r="AT128" i="5"/>
  <c r="AO129" i="5"/>
  <c r="AP129" i="5"/>
  <c r="AQ129" i="5"/>
  <c r="AS129" i="5"/>
  <c r="AT129" i="5"/>
  <c r="AO130" i="5"/>
  <c r="AP130" i="5"/>
  <c r="AQ130" i="5"/>
  <c r="AS130" i="5"/>
  <c r="AT130" i="5"/>
  <c r="AO131" i="5"/>
  <c r="AP131" i="5"/>
  <c r="AQ131" i="5"/>
  <c r="AS131" i="5"/>
  <c r="AT131" i="5"/>
  <c r="AO132" i="5"/>
  <c r="AP132" i="5"/>
  <c r="AQ132" i="5"/>
  <c r="AS132" i="5"/>
  <c r="AT132" i="5"/>
  <c r="AO133" i="5"/>
  <c r="AP133" i="5"/>
  <c r="AQ133" i="5"/>
  <c r="AS133" i="5"/>
  <c r="AT133" i="5"/>
  <c r="AO134" i="5"/>
  <c r="AP134" i="5"/>
  <c r="AQ134" i="5"/>
  <c r="AS134" i="5"/>
  <c r="AT134" i="5"/>
  <c r="AO135" i="5"/>
  <c r="AP135" i="5"/>
  <c r="AQ135" i="5"/>
  <c r="AS135" i="5"/>
  <c r="AT135" i="5"/>
  <c r="AO136" i="5"/>
  <c r="AP136" i="5"/>
  <c r="AQ136" i="5"/>
  <c r="AS136" i="5"/>
  <c r="AT136" i="5"/>
  <c r="AO137" i="5"/>
  <c r="AP137" i="5"/>
  <c r="AQ137" i="5"/>
  <c r="AS137" i="5"/>
  <c r="AT137" i="5"/>
  <c r="AO138" i="5"/>
  <c r="AP138" i="5"/>
  <c r="AQ138" i="5"/>
  <c r="AS138" i="5"/>
  <c r="AT138" i="5"/>
  <c r="AO139" i="5"/>
  <c r="AP139" i="5"/>
  <c r="AQ139" i="5"/>
  <c r="AS139" i="5"/>
  <c r="AT139" i="5"/>
  <c r="AO140" i="5"/>
  <c r="AP140" i="5"/>
  <c r="AQ140" i="5"/>
  <c r="AS140" i="5"/>
  <c r="AT140" i="5"/>
  <c r="AO141" i="5"/>
  <c r="AP141" i="5"/>
  <c r="AQ141" i="5"/>
  <c r="AS141" i="5"/>
  <c r="AT141" i="5"/>
  <c r="AO142" i="5"/>
  <c r="AP142" i="5"/>
  <c r="AQ142" i="5"/>
  <c r="AS142" i="5"/>
  <c r="AT142" i="5"/>
  <c r="AO143" i="5"/>
  <c r="AP143" i="5"/>
  <c r="AQ143" i="5"/>
  <c r="AS143" i="5"/>
  <c r="AT143" i="5"/>
  <c r="AO144" i="5"/>
  <c r="AP144" i="5"/>
  <c r="AQ144" i="5"/>
  <c r="AS144" i="5"/>
  <c r="AT144" i="5"/>
  <c r="AO145" i="5"/>
  <c r="AP145" i="5"/>
  <c r="AQ145" i="5"/>
  <c r="AS145" i="5"/>
  <c r="AT145" i="5"/>
  <c r="AO146" i="5"/>
  <c r="AP146" i="5"/>
  <c r="AQ146" i="5"/>
  <c r="AS146" i="5"/>
  <c r="AT146" i="5"/>
  <c r="AO147" i="5"/>
  <c r="AP147" i="5"/>
  <c r="AQ147" i="5"/>
  <c r="AS147" i="5"/>
  <c r="AT147" i="5"/>
  <c r="AO148" i="5"/>
  <c r="AP148" i="5"/>
  <c r="AQ148" i="5"/>
  <c r="AS148" i="5"/>
  <c r="AT148" i="5"/>
  <c r="AO149" i="5"/>
  <c r="AP149" i="5"/>
  <c r="AQ149" i="5"/>
  <c r="AS149" i="5"/>
  <c r="AT149" i="5"/>
  <c r="AO150" i="5"/>
  <c r="AP150" i="5"/>
  <c r="AQ150" i="5"/>
  <c r="AS150" i="5"/>
  <c r="AT150" i="5"/>
  <c r="AO151" i="5"/>
  <c r="AP151" i="5"/>
  <c r="AQ151" i="5"/>
  <c r="AS151" i="5"/>
  <c r="AT151" i="5"/>
  <c r="AO152" i="5"/>
  <c r="AP152" i="5"/>
  <c r="AQ152" i="5"/>
  <c r="AS152" i="5"/>
  <c r="AT152" i="5"/>
  <c r="AO153" i="5"/>
  <c r="AP153" i="5"/>
  <c r="AQ153" i="5"/>
  <c r="AS153" i="5"/>
  <c r="AT153" i="5"/>
  <c r="AO154" i="5"/>
  <c r="AP154" i="5"/>
  <c r="AQ154" i="5"/>
  <c r="AS154" i="5"/>
  <c r="AT154" i="5"/>
  <c r="AO155" i="5"/>
  <c r="AP155" i="5"/>
  <c r="AQ155" i="5"/>
  <c r="AS155" i="5"/>
  <c r="AT155" i="5"/>
  <c r="AO156" i="5"/>
  <c r="AP156" i="5"/>
  <c r="AQ156" i="5"/>
  <c r="AS156" i="5"/>
  <c r="AT156" i="5"/>
  <c r="AO157" i="5"/>
  <c r="AP157" i="5"/>
  <c r="AQ157" i="5"/>
  <c r="AS157" i="5"/>
  <c r="AT157" i="5"/>
  <c r="AO158" i="5"/>
  <c r="AP158" i="5"/>
  <c r="AQ158" i="5"/>
  <c r="AS158" i="5"/>
  <c r="AT158" i="5"/>
  <c r="AO159" i="5"/>
  <c r="AP159" i="5"/>
  <c r="AQ159" i="5"/>
  <c r="AS159" i="5"/>
  <c r="AT159" i="5"/>
  <c r="AO160" i="5"/>
  <c r="AP160" i="5"/>
  <c r="AQ160" i="5"/>
  <c r="AS160" i="5"/>
  <c r="AT160" i="5"/>
  <c r="AO161" i="5"/>
  <c r="AP161" i="5"/>
  <c r="AQ161" i="5"/>
  <c r="AS161" i="5"/>
  <c r="AT161" i="5"/>
  <c r="AO162" i="5"/>
  <c r="AP162" i="5"/>
  <c r="AQ162" i="5"/>
  <c r="AS162" i="5"/>
  <c r="AT162" i="5"/>
  <c r="AO163" i="5"/>
  <c r="AP163" i="5"/>
  <c r="AQ163" i="5"/>
  <c r="AS163" i="5"/>
  <c r="AT163" i="5"/>
  <c r="AO164" i="5"/>
  <c r="AP164" i="5"/>
  <c r="AQ164" i="5"/>
  <c r="AS164" i="5"/>
  <c r="AT164" i="5"/>
  <c r="AO165" i="5"/>
  <c r="AP165" i="5"/>
  <c r="AQ165" i="5"/>
  <c r="AS165" i="5"/>
  <c r="AT165" i="5"/>
  <c r="AO166" i="5"/>
  <c r="AP166" i="5"/>
  <c r="AQ166" i="5"/>
  <c r="AS166" i="5"/>
  <c r="AT166" i="5"/>
  <c r="AO167" i="5"/>
  <c r="AP167" i="5"/>
  <c r="AQ167" i="5"/>
  <c r="AS167" i="5"/>
  <c r="AT167" i="5"/>
  <c r="AO168" i="5"/>
  <c r="AP168" i="5"/>
  <c r="AQ168" i="5"/>
  <c r="AS168" i="5"/>
  <c r="AT168" i="5"/>
  <c r="AO169" i="5"/>
  <c r="AP169" i="5"/>
  <c r="AQ169" i="5"/>
  <c r="AS169" i="5"/>
  <c r="AT169" i="5"/>
  <c r="AO170" i="5"/>
  <c r="AP170" i="5"/>
  <c r="AQ170" i="5"/>
  <c r="AS170" i="5"/>
  <c r="AT170" i="5"/>
  <c r="AO171" i="5"/>
  <c r="AP171" i="5"/>
  <c r="AQ171" i="5"/>
  <c r="AS171" i="5"/>
  <c r="AT171" i="5"/>
  <c r="AO172" i="5"/>
  <c r="AP172" i="5"/>
  <c r="AQ172" i="5"/>
  <c r="AS172" i="5"/>
  <c r="AT172" i="5"/>
  <c r="AO173" i="5"/>
  <c r="AP173" i="5"/>
  <c r="AQ173" i="5"/>
  <c r="AS173" i="5"/>
  <c r="AT173" i="5"/>
  <c r="AO174" i="5"/>
  <c r="AP174" i="5"/>
  <c r="AQ174" i="5"/>
  <c r="AS174" i="5"/>
  <c r="AT174" i="5"/>
  <c r="AO175" i="5"/>
  <c r="AP175" i="5"/>
  <c r="AQ175" i="5"/>
  <c r="AS175" i="5"/>
  <c r="AT175" i="5"/>
  <c r="AO176" i="5"/>
  <c r="AP176" i="5"/>
  <c r="AQ176" i="5"/>
  <c r="AS176" i="5"/>
  <c r="AT176" i="5"/>
  <c r="AO177" i="5"/>
  <c r="AP177" i="5"/>
  <c r="AQ177" i="5"/>
  <c r="AS177" i="5"/>
  <c r="AT177" i="5"/>
  <c r="AO178" i="5"/>
  <c r="AP178" i="5"/>
  <c r="AQ178" i="5"/>
  <c r="AS178" i="5"/>
  <c r="AT178" i="5"/>
  <c r="AO179" i="5"/>
  <c r="AP179" i="5"/>
  <c r="AQ179" i="5"/>
  <c r="AS179" i="5"/>
  <c r="AT179" i="5"/>
  <c r="AO180" i="5"/>
  <c r="AP180" i="5"/>
  <c r="AQ180" i="5"/>
  <c r="AS180" i="5"/>
  <c r="AT180" i="5"/>
  <c r="AO181" i="5"/>
  <c r="AP181" i="5"/>
  <c r="AQ181" i="5"/>
  <c r="AS181" i="5"/>
  <c r="AT181" i="5"/>
  <c r="AO182" i="5"/>
  <c r="AP182" i="5"/>
  <c r="AQ182" i="5"/>
  <c r="AS182" i="5"/>
  <c r="AT182" i="5"/>
  <c r="AO183" i="5"/>
  <c r="AP183" i="5"/>
  <c r="AQ183" i="5"/>
  <c r="AS183" i="5"/>
  <c r="AT183" i="5"/>
  <c r="AO184" i="5"/>
  <c r="AP184" i="5"/>
  <c r="AQ184" i="5"/>
  <c r="AS184" i="5"/>
  <c r="AT184" i="5"/>
  <c r="AO185" i="5"/>
  <c r="AP185" i="5"/>
  <c r="AQ185" i="5"/>
  <c r="AS185" i="5"/>
  <c r="AT185" i="5"/>
  <c r="AO186" i="5"/>
  <c r="AP186" i="5"/>
  <c r="AQ186" i="5"/>
  <c r="AS186" i="5"/>
  <c r="AT186" i="5"/>
  <c r="AO187" i="5"/>
  <c r="AP187" i="5"/>
  <c r="AQ187" i="5"/>
  <c r="AS187" i="5"/>
  <c r="AT187" i="5"/>
  <c r="AO188" i="5"/>
  <c r="AP188" i="5"/>
  <c r="AQ188" i="5"/>
  <c r="AS188" i="5"/>
  <c r="AT188" i="5"/>
  <c r="AO189" i="5"/>
  <c r="AP189" i="5"/>
  <c r="AQ189" i="5"/>
  <c r="AS189" i="5"/>
  <c r="AT189" i="5"/>
  <c r="AO190" i="5"/>
  <c r="AP190" i="5"/>
  <c r="AQ190" i="5"/>
  <c r="AS190" i="5"/>
  <c r="AT190" i="5"/>
  <c r="AO191" i="5"/>
  <c r="AP191" i="5"/>
  <c r="AQ191" i="5"/>
  <c r="AS191" i="5"/>
  <c r="AT191" i="5"/>
  <c r="AO192" i="5"/>
  <c r="AP192" i="5"/>
  <c r="AQ192" i="5"/>
  <c r="AS192" i="5"/>
  <c r="AT192" i="5"/>
  <c r="AO193" i="5"/>
  <c r="AP193" i="5"/>
  <c r="AQ193" i="5"/>
  <c r="AS193" i="5"/>
  <c r="AT193" i="5"/>
  <c r="AO194" i="5"/>
  <c r="AP194" i="5"/>
  <c r="AQ194" i="5"/>
  <c r="AS194" i="5"/>
  <c r="AT194" i="5"/>
  <c r="AO195" i="5"/>
  <c r="AP195" i="5"/>
  <c r="AQ195" i="5"/>
  <c r="AS195" i="5"/>
  <c r="AT195" i="5"/>
  <c r="AO196" i="5"/>
  <c r="AP196" i="5"/>
  <c r="AQ196" i="5"/>
  <c r="AS196" i="5"/>
  <c r="AT196" i="5"/>
  <c r="AO197" i="5"/>
  <c r="AP197" i="5"/>
  <c r="AQ197" i="5"/>
  <c r="AS197" i="5"/>
  <c r="AT197" i="5"/>
  <c r="AO198" i="5"/>
  <c r="AP198" i="5"/>
  <c r="AQ198" i="5"/>
  <c r="AS198" i="5"/>
  <c r="AT198" i="5"/>
  <c r="AO199" i="5"/>
  <c r="AP199" i="5"/>
  <c r="AQ199" i="5"/>
  <c r="AS199" i="5"/>
  <c r="AT199" i="5"/>
  <c r="AO200" i="5"/>
  <c r="AP200" i="5"/>
  <c r="AQ200" i="5"/>
  <c r="AS200" i="5"/>
  <c r="AT200" i="5"/>
  <c r="AO201" i="5"/>
  <c r="AP201" i="5"/>
  <c r="AQ201" i="5"/>
  <c r="AS201" i="5"/>
  <c r="AT201" i="5"/>
  <c r="AO202" i="5"/>
  <c r="AP202" i="5"/>
  <c r="AQ202" i="5"/>
  <c r="AS202" i="5"/>
  <c r="AT202" i="5"/>
  <c r="AO203" i="5"/>
  <c r="AP203" i="5"/>
  <c r="AQ203" i="5"/>
  <c r="AS203" i="5"/>
  <c r="AT203" i="5"/>
  <c r="AO204" i="5"/>
  <c r="AP204" i="5"/>
  <c r="AQ204" i="5"/>
  <c r="AS204" i="5"/>
  <c r="AT204" i="5"/>
  <c r="AO205" i="5"/>
  <c r="AP205" i="5"/>
  <c r="AQ205" i="5"/>
  <c r="AS205" i="5"/>
  <c r="AT205" i="5"/>
  <c r="AO206" i="5"/>
  <c r="AP206" i="5"/>
  <c r="AQ206" i="5"/>
  <c r="AS206" i="5"/>
  <c r="AT206" i="5"/>
  <c r="AO207" i="5"/>
  <c r="AP207" i="5"/>
  <c r="AQ207" i="5"/>
  <c r="AS207" i="5"/>
  <c r="AT207" i="5"/>
  <c r="AO208" i="5"/>
  <c r="AP208" i="5"/>
  <c r="AQ208" i="5"/>
  <c r="AS208" i="5"/>
  <c r="AT208" i="5"/>
  <c r="AO209" i="5"/>
  <c r="AP209" i="5"/>
  <c r="AQ209" i="5"/>
  <c r="AS209" i="5"/>
  <c r="AT209" i="5"/>
  <c r="AO210" i="5"/>
  <c r="AP210" i="5"/>
  <c r="AQ210" i="5"/>
  <c r="AS210" i="5"/>
  <c r="AT210" i="5"/>
  <c r="AO211" i="5"/>
  <c r="AP211" i="5"/>
  <c r="AQ211" i="5"/>
  <c r="AS211" i="5"/>
  <c r="AT211" i="5"/>
  <c r="AO212" i="5"/>
  <c r="AP212" i="5"/>
  <c r="AQ212" i="5"/>
  <c r="AS212" i="5"/>
  <c r="AT212" i="5"/>
  <c r="AO213" i="5"/>
  <c r="AP213" i="5"/>
  <c r="AQ213" i="5"/>
  <c r="AS213" i="5"/>
  <c r="AT213" i="5"/>
  <c r="AO214" i="5"/>
  <c r="AP214" i="5"/>
  <c r="AQ214" i="5"/>
  <c r="AS214" i="5"/>
  <c r="AT214" i="5"/>
  <c r="AO215" i="5"/>
  <c r="AP215" i="5"/>
  <c r="AQ215" i="5"/>
  <c r="AS215" i="5"/>
  <c r="AT215" i="5"/>
  <c r="AO216" i="5"/>
  <c r="AP216" i="5"/>
  <c r="AQ216" i="5"/>
  <c r="AS216" i="5"/>
  <c r="AT216" i="5"/>
  <c r="AO217" i="5"/>
  <c r="AP217" i="5"/>
  <c r="AQ217" i="5"/>
  <c r="AS217" i="5"/>
  <c r="AT217" i="5"/>
  <c r="AO218" i="5"/>
  <c r="AP218" i="5"/>
  <c r="AQ218" i="5"/>
  <c r="AS218" i="5"/>
  <c r="AT218" i="5"/>
  <c r="AO219" i="5"/>
  <c r="AP219" i="5"/>
  <c r="AQ219" i="5"/>
  <c r="AS219" i="5"/>
  <c r="AT219" i="5"/>
  <c r="AO220" i="5"/>
  <c r="AP220" i="5"/>
  <c r="AQ220" i="5"/>
  <c r="AS220" i="5"/>
  <c r="AT220" i="5"/>
  <c r="AO221" i="5"/>
  <c r="AP221" i="5"/>
  <c r="AQ221" i="5"/>
  <c r="AS221" i="5"/>
  <c r="AT221" i="5"/>
  <c r="AO222" i="5"/>
  <c r="AP222" i="5"/>
  <c r="AQ222" i="5"/>
  <c r="AS222" i="5"/>
  <c r="AT222" i="5"/>
  <c r="AO223" i="5"/>
  <c r="AP223" i="5"/>
  <c r="AQ223" i="5"/>
  <c r="AS223" i="5"/>
  <c r="AT223" i="5"/>
  <c r="AO224" i="5"/>
  <c r="AP224" i="5"/>
  <c r="AQ224" i="5"/>
  <c r="AS224" i="5"/>
  <c r="AT224" i="5"/>
  <c r="AO225" i="5"/>
  <c r="AP225" i="5"/>
  <c r="AQ225" i="5"/>
  <c r="AS225" i="5"/>
  <c r="AT225" i="5"/>
  <c r="AO226" i="5"/>
  <c r="AP226" i="5"/>
  <c r="AQ226" i="5"/>
  <c r="AS226" i="5"/>
  <c r="AT226" i="5"/>
  <c r="AO227" i="5"/>
  <c r="AP227" i="5"/>
  <c r="AQ227" i="5"/>
  <c r="AS227" i="5"/>
  <c r="AT227" i="5"/>
  <c r="AO228" i="5"/>
  <c r="AP228" i="5"/>
  <c r="AQ228" i="5"/>
  <c r="AS228" i="5"/>
  <c r="AT228" i="5"/>
  <c r="AO229" i="5"/>
  <c r="AP229" i="5"/>
  <c r="AQ229" i="5"/>
  <c r="AS229" i="5"/>
  <c r="AT229" i="5"/>
  <c r="AO230" i="5"/>
  <c r="AP230" i="5"/>
  <c r="AQ230" i="5"/>
  <c r="AS230" i="5"/>
  <c r="AT230" i="5"/>
  <c r="AO231" i="5"/>
  <c r="AP231" i="5"/>
  <c r="AQ231" i="5"/>
  <c r="AS231" i="5"/>
  <c r="AT231" i="5"/>
  <c r="AO232" i="5"/>
  <c r="AP232" i="5"/>
  <c r="AQ232" i="5"/>
  <c r="AS232" i="5"/>
  <c r="AT232" i="5"/>
  <c r="AO233" i="5"/>
  <c r="AP233" i="5"/>
  <c r="AQ233" i="5"/>
  <c r="AS233" i="5"/>
  <c r="AT233" i="5"/>
  <c r="AO234" i="5"/>
  <c r="AP234" i="5"/>
  <c r="AQ234" i="5"/>
  <c r="AS234" i="5"/>
  <c r="AT234" i="5"/>
  <c r="AO235" i="5"/>
  <c r="AP235" i="5"/>
  <c r="AQ235" i="5"/>
  <c r="AS235" i="5"/>
  <c r="AT235" i="5"/>
  <c r="AO236" i="5"/>
  <c r="AP236" i="5"/>
  <c r="AQ236" i="5"/>
  <c r="AS236" i="5"/>
  <c r="AT236" i="5"/>
  <c r="AO237" i="5"/>
  <c r="AP237" i="5"/>
  <c r="AQ237" i="5"/>
  <c r="AS237" i="5"/>
  <c r="AT237" i="5"/>
  <c r="AO238" i="5"/>
  <c r="AP238" i="5"/>
  <c r="AQ238" i="5"/>
  <c r="AS238" i="5"/>
  <c r="AT238" i="5"/>
  <c r="AO239" i="5"/>
  <c r="AP239" i="5"/>
  <c r="AQ239" i="5"/>
  <c r="AS239" i="5"/>
  <c r="AT239" i="5"/>
  <c r="AO240" i="5"/>
  <c r="AP240" i="5"/>
  <c r="AQ240" i="5"/>
  <c r="AS240" i="5"/>
  <c r="AT240" i="5"/>
  <c r="AO241" i="5"/>
  <c r="AP241" i="5"/>
  <c r="AQ241" i="5"/>
  <c r="AS241" i="5"/>
  <c r="AT241" i="5"/>
  <c r="AO242" i="5"/>
  <c r="AP242" i="5"/>
  <c r="AQ242" i="5"/>
  <c r="AS242" i="5"/>
  <c r="AT242" i="5"/>
  <c r="AO243" i="5"/>
  <c r="AP243" i="5"/>
  <c r="AQ243" i="5"/>
  <c r="AS243" i="5"/>
  <c r="AT243" i="5"/>
  <c r="AO244" i="5"/>
  <c r="AP244" i="5"/>
  <c r="AQ244" i="5"/>
  <c r="AS244" i="5"/>
  <c r="AT244" i="5"/>
  <c r="AO245" i="5"/>
  <c r="AP245" i="5"/>
  <c r="AQ245" i="5"/>
  <c r="AS245" i="5"/>
  <c r="AT245" i="5"/>
  <c r="AO246" i="5"/>
  <c r="AP246" i="5"/>
  <c r="AQ246" i="5"/>
  <c r="AS246" i="5"/>
  <c r="AT246" i="5"/>
  <c r="AO247" i="5"/>
  <c r="AP247" i="5"/>
  <c r="AQ247" i="5"/>
  <c r="AS247" i="5"/>
  <c r="AT247" i="5"/>
  <c r="AO248" i="5"/>
  <c r="AP248" i="5"/>
  <c r="AQ248" i="5"/>
  <c r="AS248" i="5"/>
  <c r="AT248" i="5"/>
  <c r="AO249" i="5"/>
  <c r="AP249" i="5"/>
  <c r="AQ249" i="5"/>
  <c r="AS249" i="5"/>
  <c r="AT249" i="5"/>
  <c r="AO250" i="5"/>
  <c r="AP250" i="5"/>
  <c r="AQ250" i="5"/>
  <c r="AS250" i="5"/>
  <c r="AT250" i="5"/>
  <c r="AO251" i="5"/>
  <c r="AP251" i="5"/>
  <c r="AQ251" i="5"/>
  <c r="AS251" i="5"/>
  <c r="AT251" i="5"/>
  <c r="AO252" i="5"/>
  <c r="AP252" i="5"/>
  <c r="AQ252" i="5"/>
  <c r="AS252" i="5"/>
  <c r="AT252" i="5"/>
  <c r="AO253" i="5"/>
  <c r="AP253" i="5"/>
  <c r="AQ253" i="5"/>
  <c r="AS253" i="5"/>
  <c r="AT253" i="5"/>
  <c r="AO254" i="5"/>
  <c r="AP254" i="5"/>
  <c r="AQ254" i="5"/>
  <c r="AS254" i="5"/>
  <c r="AT254" i="5"/>
  <c r="AO255" i="5"/>
  <c r="AP255" i="5"/>
  <c r="AQ255" i="5"/>
  <c r="AS255" i="5"/>
  <c r="AT255" i="5"/>
  <c r="AO256" i="5"/>
  <c r="AP256" i="5"/>
  <c r="AQ256" i="5"/>
  <c r="AS256" i="5"/>
  <c r="AT256" i="5"/>
  <c r="AO257" i="5"/>
  <c r="AP257" i="5"/>
  <c r="AQ257" i="5"/>
  <c r="AS257" i="5"/>
  <c r="AT257" i="5"/>
  <c r="AO258" i="5"/>
  <c r="AP258" i="5"/>
  <c r="AQ258" i="5"/>
  <c r="AS258" i="5"/>
  <c r="AT258" i="5"/>
  <c r="AO259" i="5"/>
  <c r="AP259" i="5"/>
  <c r="AQ259" i="5"/>
  <c r="AS259" i="5"/>
  <c r="AT259" i="5"/>
  <c r="AO260" i="5"/>
  <c r="AP260" i="5"/>
  <c r="AQ260" i="5"/>
  <c r="AS260" i="5"/>
  <c r="AT260" i="5"/>
  <c r="AO261" i="5"/>
  <c r="AP261" i="5"/>
  <c r="AQ261" i="5"/>
  <c r="AS261" i="5"/>
  <c r="AT261" i="5"/>
  <c r="AO262" i="5"/>
  <c r="AP262" i="5"/>
  <c r="AQ262" i="5"/>
  <c r="AS262" i="5"/>
  <c r="AT262" i="5"/>
  <c r="AO263" i="5"/>
  <c r="AP263" i="5"/>
  <c r="AQ263" i="5"/>
  <c r="AS263" i="5"/>
  <c r="AT263" i="5"/>
  <c r="AO264" i="5"/>
  <c r="AP264" i="5"/>
  <c r="AQ264" i="5"/>
  <c r="AS264" i="5"/>
  <c r="AT264" i="5"/>
  <c r="AO265" i="5"/>
  <c r="AP265" i="5"/>
  <c r="AQ265" i="5"/>
  <c r="AS265" i="5"/>
  <c r="AT265" i="5"/>
  <c r="AO266" i="5"/>
  <c r="AP266" i="5"/>
  <c r="AQ266" i="5"/>
  <c r="AS266" i="5"/>
  <c r="AT266" i="5"/>
  <c r="AO267" i="5"/>
  <c r="AP267" i="5"/>
  <c r="AQ267" i="5"/>
  <c r="AS267" i="5"/>
  <c r="AT267" i="5"/>
  <c r="AO268" i="5"/>
  <c r="AP268" i="5"/>
  <c r="AQ268" i="5"/>
  <c r="AS268" i="5"/>
  <c r="AT268" i="5"/>
  <c r="AO269" i="5"/>
  <c r="AP269" i="5"/>
  <c r="AQ269" i="5"/>
  <c r="AS269" i="5"/>
  <c r="AT269" i="5"/>
  <c r="AO270" i="5"/>
  <c r="AP270" i="5"/>
  <c r="AQ270" i="5"/>
  <c r="AS270" i="5"/>
  <c r="AT270" i="5"/>
  <c r="AO271" i="5"/>
  <c r="AP271" i="5"/>
  <c r="AQ271" i="5"/>
  <c r="AS271" i="5"/>
  <c r="AT271" i="5"/>
  <c r="AO272" i="5"/>
  <c r="AP272" i="5"/>
  <c r="AQ272" i="5"/>
  <c r="AS272" i="5"/>
  <c r="AT272" i="5"/>
  <c r="AO273" i="5"/>
  <c r="AP273" i="5"/>
  <c r="AQ273" i="5"/>
  <c r="AS273" i="5"/>
  <c r="AT273" i="5"/>
  <c r="AO274" i="5"/>
  <c r="AP274" i="5"/>
  <c r="AQ274" i="5"/>
  <c r="AS274" i="5"/>
  <c r="AT274" i="5"/>
  <c r="AO275" i="5"/>
  <c r="AP275" i="5"/>
  <c r="AQ275" i="5"/>
  <c r="AS275" i="5"/>
  <c r="AT275" i="5"/>
  <c r="AO276" i="5"/>
  <c r="AP276" i="5"/>
  <c r="AQ276" i="5"/>
  <c r="AS276" i="5"/>
  <c r="AT276" i="5"/>
  <c r="AO277" i="5"/>
  <c r="AP277" i="5"/>
  <c r="AQ277" i="5"/>
  <c r="AS277" i="5"/>
  <c r="AT277" i="5"/>
  <c r="AO278" i="5"/>
  <c r="AP278" i="5"/>
  <c r="AQ278" i="5"/>
  <c r="AS278" i="5"/>
  <c r="AT278" i="5"/>
  <c r="AO279" i="5"/>
  <c r="AP279" i="5"/>
  <c r="AQ279" i="5"/>
  <c r="AS279" i="5"/>
  <c r="AT279" i="5"/>
  <c r="AO280" i="5"/>
  <c r="AP280" i="5"/>
  <c r="AQ280" i="5"/>
  <c r="AS280" i="5"/>
  <c r="AT280" i="5"/>
  <c r="AO281" i="5"/>
  <c r="AP281" i="5"/>
  <c r="AQ281" i="5"/>
  <c r="AS281" i="5"/>
  <c r="AT281" i="5"/>
  <c r="AO282" i="5"/>
  <c r="AP282" i="5"/>
  <c r="AQ282" i="5"/>
  <c r="AS282" i="5"/>
  <c r="AT282" i="5"/>
  <c r="AO283" i="5"/>
  <c r="AP283" i="5"/>
  <c r="AQ283" i="5"/>
  <c r="AS283" i="5"/>
  <c r="AT283" i="5"/>
  <c r="AO284" i="5"/>
  <c r="AP284" i="5"/>
  <c r="AQ284" i="5"/>
  <c r="AS284" i="5"/>
  <c r="AT284" i="5"/>
  <c r="AO285" i="5"/>
  <c r="AP285" i="5"/>
  <c r="AQ285" i="5"/>
  <c r="AS285" i="5"/>
  <c r="AT285" i="5"/>
  <c r="AO286" i="5"/>
  <c r="AP286" i="5"/>
  <c r="AQ286" i="5"/>
  <c r="AS286" i="5"/>
  <c r="AT286" i="5"/>
  <c r="AO287" i="5"/>
  <c r="AP287" i="5"/>
  <c r="AQ287" i="5"/>
  <c r="AS287" i="5"/>
  <c r="AT287" i="5"/>
  <c r="AO288" i="5"/>
  <c r="AP288" i="5"/>
  <c r="AQ288" i="5"/>
  <c r="AS288" i="5"/>
  <c r="AT288" i="5"/>
  <c r="AO289" i="5"/>
  <c r="AP289" i="5"/>
  <c r="AQ289" i="5"/>
  <c r="AS289" i="5"/>
  <c r="AT289" i="5"/>
  <c r="AO290" i="5"/>
  <c r="AP290" i="5"/>
  <c r="AQ290" i="5"/>
  <c r="AS290" i="5"/>
  <c r="AT290" i="5"/>
  <c r="AO291" i="5"/>
  <c r="AP291" i="5"/>
  <c r="AQ291" i="5"/>
  <c r="AS291" i="5"/>
  <c r="AT291" i="5"/>
  <c r="AO292" i="5"/>
  <c r="AP292" i="5"/>
  <c r="AQ292" i="5"/>
  <c r="AS292" i="5"/>
  <c r="AT292" i="5"/>
  <c r="AO293" i="5"/>
  <c r="AP293" i="5"/>
  <c r="AQ293" i="5"/>
  <c r="AS293" i="5"/>
  <c r="AT293" i="5"/>
  <c r="AO294" i="5"/>
  <c r="AP294" i="5"/>
  <c r="AQ294" i="5"/>
  <c r="AS294" i="5"/>
  <c r="AT294" i="5"/>
  <c r="AO295" i="5"/>
  <c r="AP295" i="5"/>
  <c r="AQ295" i="5"/>
  <c r="AS295" i="5"/>
  <c r="AT295" i="5"/>
  <c r="AO296" i="5"/>
  <c r="AP296" i="5"/>
  <c r="AQ296" i="5"/>
  <c r="AS296" i="5"/>
  <c r="AT296" i="5"/>
  <c r="AO297" i="5"/>
  <c r="AP297" i="5"/>
  <c r="AQ297" i="5"/>
  <c r="AS297" i="5"/>
  <c r="AT297" i="5"/>
  <c r="AO298" i="5"/>
  <c r="AP298" i="5"/>
  <c r="AQ298" i="5"/>
  <c r="AS298" i="5"/>
  <c r="AT298" i="5"/>
  <c r="AO299" i="5"/>
  <c r="AP299" i="5"/>
  <c r="AQ299" i="5"/>
  <c r="AS299" i="5"/>
  <c r="AT299" i="5"/>
  <c r="AO300" i="5"/>
  <c r="AP300" i="5"/>
  <c r="AQ300" i="5"/>
  <c r="AS300" i="5"/>
  <c r="AT300" i="5"/>
  <c r="AO301" i="5"/>
  <c r="AP301" i="5"/>
  <c r="AQ301" i="5"/>
  <c r="AS301" i="5"/>
  <c r="AT301" i="5"/>
  <c r="AO302" i="5"/>
  <c r="AP302" i="5"/>
  <c r="AQ302" i="5"/>
  <c r="AS302" i="5"/>
  <c r="AT302" i="5"/>
  <c r="AO303" i="5"/>
  <c r="AP303" i="5"/>
  <c r="AQ303" i="5"/>
  <c r="AS303" i="5"/>
  <c r="AT303" i="5"/>
  <c r="AO304" i="5"/>
  <c r="AP304" i="5"/>
  <c r="AQ304" i="5"/>
  <c r="AS304" i="5"/>
  <c r="AT304" i="5"/>
  <c r="AO305" i="5"/>
  <c r="AP305" i="5"/>
  <c r="AQ305" i="5"/>
  <c r="AS305" i="5"/>
  <c r="AT305" i="5"/>
  <c r="AO306" i="5"/>
  <c r="AP306" i="5"/>
  <c r="AQ306" i="5"/>
  <c r="AS306" i="5"/>
  <c r="AT306" i="5"/>
  <c r="AO307" i="5"/>
  <c r="AP307" i="5"/>
  <c r="AQ307" i="5"/>
  <c r="AS307" i="5"/>
  <c r="AT307" i="5"/>
  <c r="AO308" i="5"/>
  <c r="AP308" i="5"/>
  <c r="AQ308" i="5"/>
  <c r="AS308" i="5"/>
  <c r="AT308" i="5"/>
  <c r="AO309" i="5"/>
  <c r="AP309" i="5"/>
  <c r="AQ309" i="5"/>
  <c r="AS309" i="5"/>
  <c r="AT309" i="5"/>
  <c r="AO310" i="5"/>
  <c r="AP310" i="5"/>
  <c r="AQ310" i="5"/>
  <c r="AS310" i="5"/>
  <c r="AT310" i="5"/>
  <c r="AO311" i="5"/>
  <c r="AP311" i="5"/>
  <c r="AQ311" i="5"/>
  <c r="AS311" i="5"/>
  <c r="AT311" i="5"/>
  <c r="AO312" i="5"/>
  <c r="AP312" i="5"/>
  <c r="AQ312" i="5"/>
  <c r="AS312" i="5"/>
  <c r="AT312" i="5"/>
  <c r="AO313" i="5"/>
  <c r="AP313" i="5"/>
  <c r="AQ313" i="5"/>
  <c r="AS313" i="5"/>
  <c r="AT313" i="5"/>
  <c r="AO314" i="5"/>
  <c r="AP314" i="5"/>
  <c r="AQ314" i="5"/>
  <c r="AS314" i="5"/>
  <c r="AT314" i="5"/>
  <c r="AO315" i="5"/>
  <c r="AP315" i="5"/>
  <c r="AQ315" i="5"/>
  <c r="AS315" i="5"/>
  <c r="AT315" i="5"/>
  <c r="AO316" i="5"/>
  <c r="AP316" i="5"/>
  <c r="AQ316" i="5"/>
  <c r="AS316" i="5"/>
  <c r="AT316" i="5"/>
  <c r="AO317" i="5"/>
  <c r="AP317" i="5"/>
  <c r="AQ317" i="5"/>
  <c r="AS317" i="5"/>
  <c r="AT317" i="5"/>
  <c r="AO318" i="5"/>
  <c r="AP318" i="5"/>
  <c r="AQ318" i="5"/>
  <c r="AS318" i="5"/>
  <c r="AT318" i="5"/>
  <c r="AO319" i="5"/>
  <c r="AP319" i="5"/>
  <c r="AQ319" i="5"/>
  <c r="AS319" i="5"/>
  <c r="AT319" i="5"/>
  <c r="AO320" i="5"/>
  <c r="AP320" i="5"/>
  <c r="AQ320" i="5"/>
  <c r="AS320" i="5"/>
  <c r="AT320" i="5"/>
  <c r="AO321" i="5"/>
  <c r="AP321" i="5"/>
  <c r="AQ321" i="5"/>
  <c r="AS321" i="5"/>
  <c r="AT321" i="5"/>
  <c r="AO322" i="5"/>
  <c r="AP322" i="5"/>
  <c r="AQ322" i="5"/>
  <c r="AS322" i="5"/>
  <c r="AT322" i="5"/>
  <c r="AO323" i="5"/>
  <c r="AP323" i="5"/>
  <c r="AQ323" i="5"/>
  <c r="AS323" i="5"/>
  <c r="AT323" i="5"/>
  <c r="AO324" i="5"/>
  <c r="AP324" i="5"/>
  <c r="AQ324" i="5"/>
  <c r="AS324" i="5"/>
  <c r="AT324" i="5"/>
  <c r="AO325" i="5"/>
  <c r="AP325" i="5"/>
  <c r="AQ325" i="5"/>
  <c r="AS325" i="5"/>
  <c r="AT325" i="5"/>
  <c r="AO326" i="5"/>
  <c r="AP326" i="5"/>
  <c r="AQ326" i="5"/>
  <c r="AS326" i="5"/>
  <c r="AT326" i="5"/>
  <c r="AO327" i="5"/>
  <c r="AP327" i="5"/>
  <c r="AQ327" i="5"/>
  <c r="AS327" i="5"/>
  <c r="AT327" i="5"/>
  <c r="AO328" i="5"/>
  <c r="AP328" i="5"/>
  <c r="AQ328" i="5"/>
  <c r="AS328" i="5"/>
  <c r="AT328" i="5"/>
  <c r="AO329" i="5"/>
  <c r="AP329" i="5"/>
  <c r="AQ329" i="5"/>
  <c r="AS329" i="5"/>
  <c r="AT329" i="5"/>
  <c r="AO330" i="5"/>
  <c r="AP330" i="5"/>
  <c r="AQ330" i="5"/>
  <c r="AS330" i="5"/>
  <c r="AT330" i="5"/>
  <c r="AO331" i="5"/>
  <c r="AP331" i="5"/>
  <c r="AQ331" i="5"/>
  <c r="AS331" i="5"/>
  <c r="AT331" i="5"/>
  <c r="AO332" i="5"/>
  <c r="AP332" i="5"/>
  <c r="AQ332" i="5"/>
  <c r="AS332" i="5"/>
  <c r="AT332" i="5"/>
  <c r="AO333" i="5"/>
  <c r="AP333" i="5"/>
  <c r="AQ333" i="5"/>
  <c r="AS333" i="5"/>
  <c r="AT333" i="5"/>
  <c r="AO334" i="5"/>
  <c r="AP334" i="5"/>
  <c r="AQ334" i="5"/>
  <c r="AS334" i="5"/>
  <c r="AT334" i="5"/>
  <c r="AO335" i="5"/>
  <c r="AP335" i="5"/>
  <c r="AQ335" i="5"/>
  <c r="AS335" i="5"/>
  <c r="AT335" i="5"/>
  <c r="AO336" i="5"/>
  <c r="AP336" i="5"/>
  <c r="AQ336" i="5"/>
  <c r="AS336" i="5"/>
  <c r="AT336" i="5"/>
  <c r="AO337" i="5"/>
  <c r="AP337" i="5"/>
  <c r="AQ337" i="5"/>
  <c r="AS337" i="5"/>
  <c r="AT337" i="5"/>
  <c r="AO338" i="5"/>
  <c r="AP338" i="5"/>
  <c r="AQ338" i="5"/>
  <c r="AS338" i="5"/>
  <c r="AT338" i="5"/>
  <c r="AO339" i="5"/>
  <c r="AP339" i="5"/>
  <c r="AQ339" i="5"/>
  <c r="AS339" i="5"/>
  <c r="AT339" i="5"/>
  <c r="AO340" i="5"/>
  <c r="AP340" i="5"/>
  <c r="AQ340" i="5"/>
  <c r="AS340" i="5"/>
  <c r="AT340" i="5"/>
  <c r="AO341" i="5"/>
  <c r="AP341" i="5"/>
  <c r="AQ341" i="5"/>
  <c r="AS341" i="5"/>
  <c r="AT341" i="5"/>
  <c r="AO342" i="5"/>
  <c r="AP342" i="5"/>
  <c r="AQ342" i="5"/>
  <c r="AS342" i="5"/>
  <c r="AT342" i="5"/>
  <c r="AO343" i="5"/>
  <c r="AP343" i="5"/>
  <c r="AQ343" i="5"/>
  <c r="AS343" i="5"/>
  <c r="AT343" i="5"/>
  <c r="AO344" i="5"/>
  <c r="AP344" i="5"/>
  <c r="AQ344" i="5"/>
  <c r="AS344" i="5"/>
  <c r="AT344" i="5"/>
  <c r="AO345" i="5"/>
  <c r="AP345" i="5"/>
  <c r="AQ345" i="5"/>
  <c r="AS345" i="5"/>
  <c r="AT345" i="5"/>
  <c r="AO346" i="5"/>
  <c r="AP346" i="5"/>
  <c r="AQ346" i="5"/>
  <c r="AS346" i="5"/>
  <c r="AT346" i="5"/>
  <c r="AO347" i="5"/>
  <c r="AP347" i="5"/>
  <c r="AQ347" i="5"/>
  <c r="AS347" i="5"/>
  <c r="AT347" i="5"/>
  <c r="AO348" i="5"/>
  <c r="AP348" i="5"/>
  <c r="AQ348" i="5"/>
  <c r="AS348" i="5"/>
  <c r="AT348" i="5"/>
  <c r="AO349" i="5"/>
  <c r="AP349" i="5"/>
  <c r="AQ349" i="5"/>
  <c r="AS349" i="5"/>
  <c r="AT349" i="5"/>
  <c r="AO350" i="5"/>
  <c r="AP350" i="5"/>
  <c r="AQ350" i="5"/>
  <c r="AS350" i="5"/>
  <c r="AT350" i="5"/>
  <c r="AO351" i="5"/>
  <c r="AP351" i="5"/>
  <c r="AQ351" i="5"/>
  <c r="AS351" i="5"/>
  <c r="AT351" i="5"/>
  <c r="AO352" i="5"/>
  <c r="AP352" i="5"/>
  <c r="AQ352" i="5"/>
  <c r="AS352" i="5"/>
  <c r="AT352" i="5"/>
  <c r="AO353" i="5"/>
  <c r="AP353" i="5"/>
  <c r="AQ353" i="5"/>
  <c r="AS353" i="5"/>
  <c r="AT353" i="5"/>
  <c r="AO354" i="5"/>
  <c r="AP354" i="5"/>
  <c r="AQ354" i="5"/>
  <c r="AS354" i="5"/>
  <c r="AT354" i="5"/>
  <c r="AO355" i="5"/>
  <c r="AP355" i="5"/>
  <c r="AQ355" i="5"/>
  <c r="AS355" i="5"/>
  <c r="AT355" i="5"/>
  <c r="AO356" i="5"/>
  <c r="AP356" i="5"/>
  <c r="AQ356" i="5"/>
  <c r="AS356" i="5"/>
  <c r="AT356" i="5"/>
  <c r="AO357" i="5"/>
  <c r="AP357" i="5"/>
  <c r="AQ357" i="5"/>
  <c r="AS357" i="5"/>
  <c r="AT357" i="5"/>
  <c r="AO358" i="5"/>
  <c r="AP358" i="5"/>
  <c r="AQ358" i="5"/>
  <c r="AS358" i="5"/>
  <c r="AT358" i="5"/>
  <c r="AO359" i="5"/>
  <c r="AP359" i="5"/>
  <c r="AQ359" i="5"/>
  <c r="AS359" i="5"/>
  <c r="AT359" i="5"/>
  <c r="AO360" i="5"/>
  <c r="AP360" i="5"/>
  <c r="AQ360" i="5"/>
  <c r="AS360" i="5"/>
  <c r="AT360" i="5"/>
  <c r="AO361" i="5"/>
  <c r="AP361" i="5"/>
  <c r="AQ361" i="5"/>
  <c r="AS361" i="5"/>
  <c r="AT361" i="5"/>
  <c r="AO362" i="5"/>
  <c r="AP362" i="5"/>
  <c r="AQ362" i="5"/>
  <c r="AS362" i="5"/>
  <c r="AT362" i="5"/>
  <c r="AO363" i="5"/>
  <c r="AP363" i="5"/>
  <c r="AQ363" i="5"/>
  <c r="AS363" i="5"/>
  <c r="AT363" i="5"/>
  <c r="AO364" i="5"/>
  <c r="AP364" i="5"/>
  <c r="AQ364" i="5"/>
  <c r="AS364" i="5"/>
  <c r="AT364" i="5"/>
  <c r="AO365" i="5"/>
  <c r="AP365" i="5"/>
  <c r="AQ365" i="5"/>
  <c r="AS365" i="5"/>
  <c r="AT365" i="5"/>
  <c r="AO366" i="5"/>
  <c r="AP366" i="5"/>
  <c r="AQ366" i="5"/>
  <c r="AS366" i="5"/>
  <c r="AT366" i="5"/>
  <c r="AO367" i="5"/>
  <c r="AP367" i="5"/>
  <c r="AQ367" i="5"/>
  <c r="AS367" i="5"/>
  <c r="AT367" i="5"/>
  <c r="AO368" i="5"/>
  <c r="AP368" i="5"/>
  <c r="AQ368" i="5"/>
  <c r="AS368" i="5"/>
  <c r="AT368" i="5"/>
  <c r="AO369" i="5"/>
  <c r="AP369" i="5"/>
  <c r="AQ369" i="5"/>
  <c r="AS369" i="5"/>
  <c r="AT369" i="5"/>
  <c r="AO370" i="5"/>
  <c r="AP370" i="5"/>
  <c r="AQ370" i="5"/>
  <c r="AS370" i="5"/>
  <c r="AT370" i="5"/>
  <c r="AO371" i="5"/>
  <c r="AP371" i="5"/>
  <c r="AQ371" i="5"/>
  <c r="AS371" i="5"/>
  <c r="AT371" i="5"/>
  <c r="AO372" i="5"/>
  <c r="AP372" i="5"/>
  <c r="AQ372" i="5"/>
  <c r="AS372" i="5"/>
  <c r="AT372" i="5"/>
  <c r="AO373" i="5"/>
  <c r="AP373" i="5"/>
  <c r="AQ373" i="5"/>
  <c r="AS373" i="5"/>
  <c r="AT373" i="5"/>
  <c r="AO374" i="5"/>
  <c r="AP374" i="5"/>
  <c r="AQ374" i="5"/>
  <c r="AS374" i="5"/>
  <c r="AT374" i="5"/>
  <c r="AO375" i="5"/>
  <c r="AP375" i="5"/>
  <c r="AQ375" i="5"/>
  <c r="AS375" i="5"/>
  <c r="AT375" i="5"/>
  <c r="AO376" i="5"/>
  <c r="AP376" i="5"/>
  <c r="AQ376" i="5"/>
  <c r="AS376" i="5"/>
  <c r="AT376" i="5"/>
  <c r="AO377" i="5"/>
  <c r="AP377" i="5"/>
  <c r="AQ377" i="5"/>
  <c r="AS377" i="5"/>
  <c r="AT377" i="5"/>
  <c r="AO378" i="5"/>
  <c r="AP378" i="5"/>
  <c r="AQ378" i="5"/>
  <c r="AS378" i="5"/>
  <c r="AT378" i="5"/>
  <c r="AO379" i="5"/>
  <c r="AP379" i="5"/>
  <c r="AQ379" i="5"/>
  <c r="AS379" i="5"/>
  <c r="AT379" i="5"/>
  <c r="AO380" i="5"/>
  <c r="AP380" i="5"/>
  <c r="AQ380" i="5"/>
  <c r="AS380" i="5"/>
  <c r="AT380" i="5"/>
  <c r="AO381" i="5"/>
  <c r="AP381" i="5"/>
  <c r="AQ381" i="5"/>
  <c r="AS381" i="5"/>
  <c r="AT381" i="5"/>
  <c r="AO382" i="5"/>
  <c r="AP382" i="5"/>
  <c r="AQ382" i="5"/>
  <c r="AS382" i="5"/>
  <c r="AT382" i="5"/>
  <c r="AO383" i="5"/>
  <c r="AP383" i="5"/>
  <c r="AQ383" i="5"/>
  <c r="AS383" i="5"/>
  <c r="AT383" i="5"/>
  <c r="AO384" i="5"/>
  <c r="AP384" i="5"/>
  <c r="AQ384" i="5"/>
  <c r="AS384" i="5"/>
  <c r="AT384" i="5"/>
  <c r="AO385" i="5"/>
  <c r="AP385" i="5"/>
  <c r="AQ385" i="5"/>
  <c r="AS385" i="5"/>
  <c r="AT385" i="5"/>
  <c r="AO386" i="5"/>
  <c r="AP386" i="5"/>
  <c r="AQ386" i="5"/>
  <c r="AS386" i="5"/>
  <c r="AT386" i="5"/>
  <c r="AO387" i="5"/>
  <c r="AP387" i="5"/>
  <c r="AQ387" i="5"/>
  <c r="AS387" i="5"/>
  <c r="AT387" i="5"/>
  <c r="AO388" i="5"/>
  <c r="AP388" i="5"/>
  <c r="AQ388" i="5"/>
  <c r="AS388" i="5"/>
  <c r="AT388" i="5"/>
  <c r="AO389" i="5"/>
  <c r="AP389" i="5"/>
  <c r="AQ389" i="5"/>
  <c r="AS389" i="5"/>
  <c r="AT389" i="5"/>
  <c r="AO390" i="5"/>
  <c r="AP390" i="5"/>
  <c r="AQ390" i="5"/>
  <c r="AS390" i="5"/>
  <c r="AT390" i="5"/>
  <c r="AO391" i="5"/>
  <c r="AP391" i="5"/>
  <c r="AQ391" i="5"/>
  <c r="AS391" i="5"/>
  <c r="AT391" i="5"/>
  <c r="AO392" i="5"/>
  <c r="AP392" i="5"/>
  <c r="AQ392" i="5"/>
  <c r="AS392" i="5"/>
  <c r="AT392" i="5"/>
  <c r="AO393" i="5"/>
  <c r="AP393" i="5"/>
  <c r="AQ393" i="5"/>
  <c r="AS393" i="5"/>
  <c r="AT393" i="5"/>
  <c r="AO394" i="5"/>
  <c r="AP394" i="5"/>
  <c r="AQ394" i="5"/>
  <c r="AS394" i="5"/>
  <c r="AT394" i="5"/>
  <c r="AO395" i="5"/>
  <c r="AP395" i="5"/>
  <c r="AQ395" i="5"/>
  <c r="AS395" i="5"/>
  <c r="AT395" i="5"/>
  <c r="AO396" i="5"/>
  <c r="AP396" i="5"/>
  <c r="AQ396" i="5"/>
  <c r="AS396" i="5"/>
  <c r="AT396" i="5"/>
  <c r="AO397" i="5"/>
  <c r="AP397" i="5"/>
  <c r="AQ397" i="5"/>
  <c r="AS397" i="5"/>
  <c r="AT397" i="5"/>
  <c r="AO398" i="5"/>
  <c r="AP398" i="5"/>
  <c r="AQ398" i="5"/>
  <c r="AS398" i="5"/>
  <c r="AT398" i="5"/>
  <c r="AO399" i="5"/>
  <c r="AP399" i="5"/>
  <c r="AQ399" i="5"/>
  <c r="AS399" i="5"/>
  <c r="AT399" i="5"/>
  <c r="AO400" i="5"/>
  <c r="AP400" i="5"/>
  <c r="AQ400" i="5"/>
  <c r="AS400" i="5"/>
  <c r="AT400" i="5"/>
  <c r="AO401" i="5"/>
  <c r="AP401" i="5"/>
  <c r="AQ401" i="5"/>
  <c r="AS401" i="5"/>
  <c r="AT401" i="5"/>
  <c r="AO402" i="5"/>
  <c r="AP402" i="5"/>
  <c r="AQ402" i="5"/>
  <c r="AS402" i="5"/>
  <c r="AT402" i="5"/>
  <c r="AO403" i="5"/>
  <c r="AP403" i="5"/>
  <c r="AQ403" i="5"/>
  <c r="AS403" i="5"/>
  <c r="AT403" i="5"/>
  <c r="AO404" i="5"/>
  <c r="AP404" i="5"/>
  <c r="AQ404" i="5"/>
  <c r="AS404" i="5"/>
  <c r="AT404" i="5"/>
  <c r="AO405" i="5"/>
  <c r="AP405" i="5"/>
  <c r="AQ405" i="5"/>
  <c r="AS405" i="5"/>
  <c r="AT405" i="5"/>
  <c r="AO406" i="5"/>
  <c r="AP406" i="5"/>
  <c r="AQ406" i="5"/>
  <c r="AS406" i="5"/>
  <c r="AT406" i="5"/>
  <c r="AO407" i="5"/>
  <c r="AP407" i="5"/>
  <c r="AQ407" i="5"/>
  <c r="AS407" i="5"/>
  <c r="AT407" i="5"/>
  <c r="AO408" i="5"/>
  <c r="AP408" i="5"/>
  <c r="AQ408" i="5"/>
  <c r="AS408" i="5"/>
  <c r="AT408" i="5"/>
  <c r="AO409" i="5"/>
  <c r="AP409" i="5"/>
  <c r="AQ409" i="5"/>
  <c r="AS409" i="5"/>
  <c r="AT409" i="5"/>
  <c r="AO410" i="5"/>
  <c r="AP410" i="5"/>
  <c r="AQ410" i="5"/>
  <c r="AS410" i="5"/>
  <c r="AT410" i="5"/>
  <c r="AO411" i="5"/>
  <c r="AP411" i="5"/>
  <c r="AQ411" i="5"/>
  <c r="AS411" i="5"/>
  <c r="AT411" i="5"/>
  <c r="AO412" i="5"/>
  <c r="AP412" i="5"/>
  <c r="AQ412" i="5"/>
  <c r="AS412" i="5"/>
  <c r="AT412" i="5"/>
  <c r="AO413" i="5"/>
  <c r="AP413" i="5"/>
  <c r="AQ413" i="5"/>
  <c r="AS413" i="5"/>
  <c r="AT413" i="5"/>
  <c r="AO414" i="5"/>
  <c r="AP414" i="5"/>
  <c r="AQ414" i="5"/>
  <c r="AS414" i="5"/>
  <c r="AT414" i="5"/>
  <c r="AO415" i="5"/>
  <c r="AP415" i="5"/>
  <c r="AQ415" i="5"/>
  <c r="AS415" i="5"/>
  <c r="AT415" i="5"/>
  <c r="AO416" i="5"/>
  <c r="AP416" i="5"/>
  <c r="AQ416" i="5"/>
  <c r="AS416" i="5"/>
  <c r="AT416" i="5"/>
  <c r="AO417" i="5"/>
  <c r="AP417" i="5"/>
  <c r="AQ417" i="5"/>
  <c r="AS417" i="5"/>
  <c r="AT417" i="5"/>
  <c r="AO418" i="5"/>
  <c r="AP418" i="5"/>
  <c r="AQ418" i="5"/>
  <c r="AS418" i="5"/>
  <c r="AT418" i="5"/>
  <c r="AO419" i="5"/>
  <c r="AP419" i="5"/>
  <c r="AQ419" i="5"/>
  <c r="AS419" i="5"/>
  <c r="AT419" i="5"/>
  <c r="AO420" i="5"/>
  <c r="AP420" i="5"/>
  <c r="AQ420" i="5"/>
  <c r="AS420" i="5"/>
  <c r="AT420" i="5"/>
  <c r="AO421" i="5"/>
  <c r="AP421" i="5"/>
  <c r="AQ421" i="5"/>
  <c r="AS421" i="5"/>
  <c r="AT421" i="5"/>
  <c r="AO422" i="5"/>
  <c r="AP422" i="5"/>
  <c r="AQ422" i="5"/>
  <c r="AS422" i="5"/>
  <c r="AT422" i="5"/>
  <c r="AO423" i="5"/>
  <c r="AP423" i="5"/>
  <c r="AQ423" i="5"/>
  <c r="AS423" i="5"/>
  <c r="AT423" i="5"/>
  <c r="AO424" i="5"/>
  <c r="AP424" i="5"/>
  <c r="AQ424" i="5"/>
  <c r="AS424" i="5"/>
  <c r="AT424" i="5"/>
  <c r="AO425" i="5"/>
  <c r="AP425" i="5"/>
  <c r="AQ425" i="5"/>
  <c r="AS425" i="5"/>
  <c r="AT425" i="5"/>
  <c r="AO426" i="5"/>
  <c r="AP426" i="5"/>
  <c r="AQ426" i="5"/>
  <c r="AS426" i="5"/>
  <c r="AT426" i="5"/>
  <c r="AO427" i="5"/>
  <c r="AP427" i="5"/>
  <c r="AQ427" i="5"/>
  <c r="AS427" i="5"/>
  <c r="AT427" i="5"/>
  <c r="AO428" i="5"/>
  <c r="AP428" i="5"/>
  <c r="AQ428" i="5"/>
  <c r="AS428" i="5"/>
  <c r="AT428" i="5"/>
  <c r="AO429" i="5"/>
  <c r="AP429" i="5"/>
  <c r="AQ429" i="5"/>
  <c r="AS429" i="5"/>
  <c r="AT429" i="5"/>
  <c r="AO430" i="5"/>
  <c r="AP430" i="5"/>
  <c r="AQ430" i="5"/>
  <c r="AS430" i="5"/>
  <c r="AT430" i="5"/>
  <c r="AO431" i="5"/>
  <c r="AP431" i="5"/>
  <c r="AQ431" i="5"/>
  <c r="AS431" i="5"/>
  <c r="AT431" i="5"/>
  <c r="AO432" i="5"/>
  <c r="AP432" i="5"/>
  <c r="AQ432" i="5"/>
  <c r="AS432" i="5"/>
  <c r="AT432" i="5"/>
  <c r="AO433" i="5"/>
  <c r="AP433" i="5"/>
  <c r="AQ433" i="5"/>
  <c r="AS433" i="5"/>
  <c r="AT433" i="5"/>
  <c r="AO434" i="5"/>
  <c r="AP434" i="5"/>
  <c r="AQ434" i="5"/>
  <c r="AS434" i="5"/>
  <c r="AT434" i="5"/>
  <c r="AO435" i="5"/>
  <c r="AP435" i="5"/>
  <c r="AQ435" i="5"/>
  <c r="AS435" i="5"/>
  <c r="AT435" i="5"/>
  <c r="AO436" i="5"/>
  <c r="AP436" i="5"/>
  <c r="AQ436" i="5"/>
  <c r="AS436" i="5"/>
  <c r="AT436" i="5"/>
  <c r="AO437" i="5"/>
  <c r="AP437" i="5"/>
  <c r="AQ437" i="5"/>
  <c r="AS437" i="5"/>
  <c r="AT437" i="5"/>
  <c r="AO438" i="5"/>
  <c r="AP438" i="5"/>
  <c r="AQ438" i="5"/>
  <c r="AS438" i="5"/>
  <c r="AT438" i="5"/>
  <c r="AO439" i="5"/>
  <c r="AP439" i="5"/>
  <c r="AQ439" i="5"/>
  <c r="AS439" i="5"/>
  <c r="AT439" i="5"/>
  <c r="AO440" i="5"/>
  <c r="AP440" i="5"/>
  <c r="AQ440" i="5"/>
  <c r="AS440" i="5"/>
  <c r="AT440" i="5"/>
  <c r="AO441" i="5"/>
  <c r="AP441" i="5"/>
  <c r="AQ441" i="5"/>
  <c r="AS441" i="5"/>
  <c r="AT441" i="5"/>
  <c r="AO442" i="5"/>
  <c r="AP442" i="5"/>
  <c r="AQ442" i="5"/>
  <c r="AS442" i="5"/>
  <c r="AT442" i="5"/>
  <c r="AO443" i="5"/>
  <c r="AP443" i="5"/>
  <c r="AQ443" i="5"/>
  <c r="AS443" i="5"/>
  <c r="AT443" i="5"/>
  <c r="AO444" i="5"/>
  <c r="AP444" i="5"/>
  <c r="AQ444" i="5"/>
  <c r="AS444" i="5"/>
  <c r="AT444" i="5"/>
  <c r="AO445" i="5"/>
  <c r="AP445" i="5"/>
  <c r="AQ445" i="5"/>
  <c r="AS445" i="5"/>
  <c r="AT445" i="5"/>
  <c r="AO446" i="5"/>
  <c r="AP446" i="5"/>
  <c r="AQ446" i="5"/>
  <c r="AS446" i="5"/>
  <c r="AT446" i="5"/>
  <c r="AO447" i="5"/>
  <c r="AP447" i="5"/>
  <c r="AQ447" i="5"/>
  <c r="AS447" i="5"/>
  <c r="AT447" i="5"/>
  <c r="AO448" i="5"/>
  <c r="AP448" i="5"/>
  <c r="AQ448" i="5"/>
  <c r="AS448" i="5"/>
  <c r="AT448" i="5"/>
  <c r="AO449" i="5"/>
  <c r="AP449" i="5"/>
  <c r="AQ449" i="5"/>
  <c r="AS449" i="5"/>
  <c r="AT449" i="5"/>
  <c r="AO450" i="5"/>
  <c r="AP450" i="5"/>
  <c r="AQ450" i="5"/>
  <c r="AS450" i="5"/>
  <c r="AT450" i="5"/>
  <c r="AO451" i="5"/>
  <c r="AP451" i="5"/>
  <c r="AQ451" i="5"/>
  <c r="AS451" i="5"/>
  <c r="AT451" i="5"/>
  <c r="AO452" i="5"/>
  <c r="AP452" i="5"/>
  <c r="AQ452" i="5"/>
  <c r="AS452" i="5"/>
  <c r="AT452" i="5"/>
  <c r="AO453" i="5"/>
  <c r="AP453" i="5"/>
  <c r="AQ453" i="5"/>
  <c r="AS453" i="5"/>
  <c r="AT453" i="5"/>
  <c r="AO454" i="5"/>
  <c r="AP454" i="5"/>
  <c r="AQ454" i="5"/>
  <c r="AS454" i="5"/>
  <c r="AT454" i="5"/>
  <c r="AO455" i="5"/>
  <c r="AP455" i="5"/>
  <c r="AQ455" i="5"/>
  <c r="AS455" i="5"/>
  <c r="AT455" i="5"/>
  <c r="AO456" i="5"/>
  <c r="AP456" i="5"/>
  <c r="AQ456" i="5"/>
  <c r="AS456" i="5"/>
  <c r="AT456" i="5"/>
  <c r="AO457" i="5"/>
  <c r="AP457" i="5"/>
  <c r="AQ457" i="5"/>
  <c r="AS457" i="5"/>
  <c r="AT457" i="5"/>
  <c r="AO458" i="5"/>
  <c r="AP458" i="5"/>
  <c r="AQ458" i="5"/>
  <c r="AS458" i="5"/>
  <c r="AT458" i="5"/>
  <c r="AO459" i="5"/>
  <c r="AP459" i="5"/>
  <c r="AQ459" i="5"/>
  <c r="AS459" i="5"/>
  <c r="AT459" i="5"/>
  <c r="AO460" i="5"/>
  <c r="AP460" i="5"/>
  <c r="AQ460" i="5"/>
  <c r="AS460" i="5"/>
  <c r="AT460" i="5"/>
  <c r="AO461" i="5"/>
  <c r="AP461" i="5"/>
  <c r="AQ461" i="5"/>
  <c r="AS461" i="5"/>
  <c r="AT461" i="5"/>
  <c r="AO462" i="5"/>
  <c r="AP462" i="5"/>
  <c r="AQ462" i="5"/>
  <c r="AS462" i="5"/>
  <c r="AT462" i="5"/>
  <c r="AO463" i="5"/>
  <c r="AP463" i="5"/>
  <c r="AQ463" i="5"/>
  <c r="AS463" i="5"/>
  <c r="AT463" i="5"/>
  <c r="AO464" i="5"/>
  <c r="AP464" i="5"/>
  <c r="AQ464" i="5"/>
  <c r="AS464" i="5"/>
  <c r="AT464" i="5"/>
  <c r="AO465" i="5"/>
  <c r="AP465" i="5"/>
  <c r="AQ465" i="5"/>
  <c r="AS465" i="5"/>
  <c r="AT465" i="5"/>
  <c r="AO466" i="5"/>
  <c r="AP466" i="5"/>
  <c r="AQ466" i="5"/>
  <c r="AS466" i="5"/>
  <c r="AT466" i="5"/>
  <c r="AO467" i="5"/>
  <c r="AP467" i="5"/>
  <c r="AQ467" i="5"/>
  <c r="AS467" i="5"/>
  <c r="AT467" i="5"/>
  <c r="AO468" i="5"/>
  <c r="AP468" i="5"/>
  <c r="AQ468" i="5"/>
  <c r="AS468" i="5"/>
  <c r="AT468" i="5"/>
  <c r="AO469" i="5"/>
  <c r="AP469" i="5"/>
  <c r="AQ469" i="5"/>
  <c r="AS469" i="5"/>
  <c r="AT469" i="5"/>
  <c r="AO470" i="5"/>
  <c r="AP470" i="5"/>
  <c r="AQ470" i="5"/>
  <c r="AS470" i="5"/>
  <c r="AT470" i="5"/>
  <c r="AO471" i="5"/>
  <c r="AP471" i="5"/>
  <c r="AQ471" i="5"/>
  <c r="AS471" i="5"/>
  <c r="AT471" i="5"/>
  <c r="AO472" i="5"/>
  <c r="AP472" i="5"/>
  <c r="AQ472" i="5"/>
  <c r="AS472" i="5"/>
  <c r="AT472" i="5"/>
  <c r="AO473" i="5"/>
  <c r="AP473" i="5"/>
  <c r="AQ473" i="5"/>
  <c r="AS473" i="5"/>
  <c r="AT473" i="5"/>
  <c r="AO474" i="5"/>
  <c r="AP474" i="5"/>
  <c r="AQ474" i="5"/>
  <c r="AS474" i="5"/>
  <c r="AT474" i="5"/>
  <c r="AO475" i="5"/>
  <c r="AP475" i="5"/>
  <c r="AQ475" i="5"/>
  <c r="AS475" i="5"/>
  <c r="AT475" i="5"/>
  <c r="AO476" i="5"/>
  <c r="AP476" i="5"/>
  <c r="AQ476" i="5"/>
  <c r="AS476" i="5"/>
  <c r="AT476" i="5"/>
  <c r="AO477" i="5"/>
  <c r="AP477" i="5"/>
  <c r="AQ477" i="5"/>
  <c r="AS477" i="5"/>
  <c r="AT477" i="5"/>
  <c r="AO478" i="5"/>
  <c r="AP478" i="5"/>
  <c r="AQ478" i="5"/>
  <c r="AS478" i="5"/>
  <c r="AT478" i="5"/>
  <c r="AO479" i="5"/>
  <c r="AP479" i="5"/>
  <c r="AQ479" i="5"/>
  <c r="AS479" i="5"/>
  <c r="AT479" i="5"/>
  <c r="AO480" i="5"/>
  <c r="AP480" i="5"/>
  <c r="AQ480" i="5"/>
  <c r="AS480" i="5"/>
  <c r="AT480" i="5"/>
  <c r="AO481" i="5"/>
  <c r="AP481" i="5"/>
  <c r="AQ481" i="5"/>
  <c r="AS481" i="5"/>
  <c r="AT481" i="5"/>
  <c r="AO482" i="5"/>
  <c r="AP482" i="5"/>
  <c r="AQ482" i="5"/>
  <c r="AS482" i="5"/>
  <c r="AT482" i="5"/>
  <c r="AO483" i="5"/>
  <c r="AP483" i="5"/>
  <c r="AQ483" i="5"/>
  <c r="AS483" i="5"/>
  <c r="AT483" i="5"/>
  <c r="AO484" i="5"/>
  <c r="AP484" i="5"/>
  <c r="AQ484" i="5"/>
  <c r="AS484" i="5"/>
  <c r="AT484" i="5"/>
  <c r="AO485" i="5"/>
  <c r="AP485" i="5"/>
  <c r="AQ485" i="5"/>
  <c r="AS485" i="5"/>
  <c r="AT485" i="5"/>
  <c r="AO486" i="5"/>
  <c r="AP486" i="5"/>
  <c r="AQ486" i="5"/>
  <c r="AS486" i="5"/>
  <c r="AT486" i="5"/>
  <c r="AO487" i="5"/>
  <c r="AP487" i="5"/>
  <c r="AQ487" i="5"/>
  <c r="AS487" i="5"/>
  <c r="AT487" i="5"/>
  <c r="AO488" i="5"/>
  <c r="AP488" i="5"/>
  <c r="AQ488" i="5"/>
  <c r="AS488" i="5"/>
  <c r="AT488" i="5"/>
  <c r="AO489" i="5"/>
  <c r="AP489" i="5"/>
  <c r="AQ489" i="5"/>
  <c r="AS489" i="5"/>
  <c r="AT489" i="5"/>
  <c r="AO490" i="5"/>
  <c r="AP490" i="5"/>
  <c r="AQ490" i="5"/>
  <c r="AS490" i="5"/>
  <c r="AT490" i="5"/>
  <c r="AO491" i="5"/>
  <c r="AP491" i="5"/>
  <c r="AQ491" i="5"/>
  <c r="AS491" i="5"/>
  <c r="AT491" i="5"/>
  <c r="AO492" i="5"/>
  <c r="AP492" i="5"/>
  <c r="AQ492" i="5"/>
  <c r="AS492" i="5"/>
  <c r="AT492" i="5"/>
  <c r="AO493" i="5"/>
  <c r="AP493" i="5"/>
  <c r="AQ493" i="5"/>
  <c r="AS493" i="5"/>
  <c r="AT493" i="5"/>
  <c r="AO494" i="5"/>
  <c r="AP494" i="5"/>
  <c r="AQ494" i="5"/>
  <c r="AS494" i="5"/>
  <c r="AT494" i="5"/>
  <c r="AO495" i="5"/>
  <c r="AP495" i="5"/>
  <c r="AQ495" i="5"/>
  <c r="AS495" i="5"/>
  <c r="AT495" i="5"/>
  <c r="AO496" i="5"/>
  <c r="AP496" i="5"/>
  <c r="AQ496" i="5"/>
  <c r="AS496" i="5"/>
  <c r="AT496" i="5"/>
  <c r="AO497" i="5"/>
  <c r="AP497" i="5"/>
  <c r="AQ497" i="5"/>
  <c r="AS497" i="5"/>
  <c r="AT497" i="5"/>
  <c r="AO498" i="5"/>
  <c r="AP498" i="5"/>
  <c r="AQ498" i="5"/>
  <c r="AS498" i="5"/>
  <c r="AT498" i="5"/>
  <c r="AO499" i="5"/>
  <c r="AP499" i="5"/>
  <c r="AQ499" i="5"/>
  <c r="AS499" i="5"/>
  <c r="AT499" i="5"/>
  <c r="AO500" i="5"/>
  <c r="AP500" i="5"/>
  <c r="AQ500" i="5"/>
  <c r="AS500" i="5"/>
  <c r="AT500" i="5"/>
  <c r="AO501" i="5"/>
  <c r="AP501" i="5"/>
  <c r="AQ501" i="5"/>
  <c r="AS501" i="5"/>
  <c r="AT501" i="5"/>
  <c r="AO502" i="5"/>
  <c r="AP502" i="5"/>
  <c r="AQ502" i="5"/>
  <c r="AS502" i="5"/>
  <c r="AT502" i="5"/>
  <c r="AO503" i="5"/>
  <c r="AP503" i="5"/>
  <c r="AQ503" i="5"/>
  <c r="AS503" i="5"/>
  <c r="AT503" i="5"/>
  <c r="AO504" i="5"/>
  <c r="AP504" i="5"/>
  <c r="AQ504" i="5"/>
  <c r="AS504" i="5"/>
  <c r="AT504" i="5"/>
  <c r="AO505" i="5"/>
  <c r="AP505" i="5"/>
  <c r="AQ505" i="5"/>
  <c r="AS505" i="5"/>
  <c r="AT505" i="5"/>
  <c r="AO506" i="5"/>
  <c r="AP506" i="5"/>
  <c r="AQ506" i="5"/>
  <c r="AS506" i="5"/>
  <c r="AT506" i="5"/>
  <c r="AO507" i="5"/>
  <c r="AP507" i="5"/>
  <c r="AQ507" i="5"/>
  <c r="AS507" i="5"/>
  <c r="AT507" i="5"/>
  <c r="AO508" i="5"/>
  <c r="AP508" i="5"/>
  <c r="AQ508" i="5"/>
  <c r="AS508" i="5"/>
  <c r="AT508" i="5"/>
  <c r="AO509" i="5"/>
  <c r="AP509" i="5"/>
  <c r="AQ509" i="5"/>
  <c r="AS509" i="5"/>
  <c r="AT509" i="5"/>
  <c r="AO510" i="5"/>
  <c r="AP510" i="5"/>
  <c r="AQ510" i="5"/>
  <c r="AS510" i="5"/>
  <c r="AT510" i="5"/>
  <c r="AO511" i="5"/>
  <c r="AP511" i="5"/>
  <c r="AQ511" i="5"/>
  <c r="AS511" i="5"/>
  <c r="AT511" i="5"/>
  <c r="AO512" i="5"/>
  <c r="AP512" i="5"/>
  <c r="AQ512" i="5"/>
  <c r="AS512" i="5"/>
  <c r="AT512" i="5"/>
  <c r="AO513" i="5"/>
  <c r="AP513" i="5"/>
  <c r="AQ513" i="5"/>
  <c r="AS513" i="5"/>
  <c r="AT513" i="5"/>
  <c r="AO514" i="5"/>
  <c r="AP514" i="5"/>
  <c r="AQ514" i="5"/>
  <c r="AS514" i="5"/>
  <c r="AT514" i="5"/>
  <c r="AO515" i="5"/>
  <c r="AP515" i="5"/>
  <c r="AQ515" i="5"/>
  <c r="AS515" i="5"/>
  <c r="AT515" i="5"/>
  <c r="AO516" i="5"/>
  <c r="AP516" i="5"/>
  <c r="AQ516" i="5"/>
  <c r="AS516" i="5"/>
  <c r="AT516" i="5"/>
  <c r="AO517" i="5"/>
  <c r="AP517" i="5"/>
  <c r="AQ517" i="5"/>
  <c r="AS517" i="5"/>
  <c r="AT517" i="5"/>
  <c r="AO518" i="5"/>
  <c r="AP518" i="5"/>
  <c r="AQ518" i="5"/>
  <c r="AS518" i="5"/>
  <c r="AT518" i="5"/>
  <c r="AO519" i="5"/>
  <c r="AP519" i="5"/>
  <c r="AQ519" i="5"/>
  <c r="AS519" i="5"/>
  <c r="AT519" i="5"/>
  <c r="AO520" i="5"/>
  <c r="AP520" i="5"/>
  <c r="AQ520" i="5"/>
  <c r="AS520" i="5"/>
  <c r="AT520" i="5"/>
  <c r="AO521" i="5"/>
  <c r="AP521" i="5"/>
  <c r="AQ521" i="5"/>
  <c r="AS521" i="5"/>
  <c r="AT521" i="5"/>
  <c r="AO522" i="5"/>
  <c r="AP522" i="5"/>
  <c r="AQ522" i="5"/>
  <c r="AS522" i="5"/>
  <c r="AT522" i="5"/>
  <c r="AO523" i="5"/>
  <c r="AP523" i="5"/>
  <c r="AQ523" i="5"/>
  <c r="AS523" i="5"/>
  <c r="AT523" i="5"/>
  <c r="AO524" i="5"/>
  <c r="AP524" i="5"/>
  <c r="AQ524" i="5"/>
  <c r="AS524" i="5"/>
  <c r="AT524" i="5"/>
  <c r="AO525" i="5"/>
  <c r="AP525" i="5"/>
  <c r="AQ525" i="5"/>
  <c r="AS525" i="5"/>
  <c r="AT525" i="5"/>
  <c r="AO526" i="5"/>
  <c r="AP526" i="5"/>
  <c r="AQ526" i="5"/>
  <c r="AS526" i="5"/>
  <c r="AT526" i="5"/>
  <c r="AO527" i="5"/>
  <c r="AP527" i="5"/>
  <c r="AQ527" i="5"/>
  <c r="AS527" i="5"/>
  <c r="AT527" i="5"/>
  <c r="AO528" i="5"/>
  <c r="AP528" i="5"/>
  <c r="AQ528" i="5"/>
  <c r="AS528" i="5"/>
  <c r="AT528" i="5"/>
  <c r="AO529" i="5"/>
  <c r="AP529" i="5"/>
  <c r="AQ529" i="5"/>
  <c r="AS529" i="5"/>
  <c r="AT529" i="5"/>
  <c r="AO530" i="5"/>
  <c r="AP530" i="5"/>
  <c r="AQ530" i="5"/>
  <c r="AS530" i="5"/>
  <c r="AT530" i="5"/>
  <c r="AO531" i="5"/>
  <c r="AP531" i="5"/>
  <c r="AQ531" i="5"/>
  <c r="AS531" i="5"/>
  <c r="AT531" i="5"/>
  <c r="AO532" i="5"/>
  <c r="AP532" i="5"/>
  <c r="AQ532" i="5"/>
  <c r="AS532" i="5"/>
  <c r="AT532" i="5"/>
  <c r="AO533" i="5"/>
  <c r="AP533" i="5"/>
  <c r="AQ533" i="5"/>
  <c r="AS533" i="5"/>
  <c r="AT533" i="5"/>
  <c r="AO534" i="5"/>
  <c r="AP534" i="5"/>
  <c r="AQ534" i="5"/>
  <c r="AS534" i="5"/>
  <c r="AT534" i="5"/>
  <c r="AO535" i="5"/>
  <c r="AP535" i="5"/>
  <c r="AQ535" i="5"/>
  <c r="AS535" i="5"/>
  <c r="AT535" i="5"/>
  <c r="AO536" i="5"/>
  <c r="AP536" i="5"/>
  <c r="AQ536" i="5"/>
  <c r="AS536" i="5"/>
  <c r="AT536" i="5"/>
  <c r="AO537" i="5"/>
  <c r="AP537" i="5"/>
  <c r="AQ537" i="5"/>
  <c r="AS537" i="5"/>
  <c r="AT537" i="5"/>
  <c r="AO538" i="5"/>
  <c r="AP538" i="5"/>
  <c r="AQ538" i="5"/>
  <c r="AS538" i="5"/>
  <c r="AT538" i="5"/>
  <c r="AO539" i="5"/>
  <c r="AP539" i="5"/>
  <c r="AQ539" i="5"/>
  <c r="AS539" i="5"/>
  <c r="AT539" i="5"/>
  <c r="AO540" i="5"/>
  <c r="AP540" i="5"/>
  <c r="AQ540" i="5"/>
  <c r="AS540" i="5"/>
  <c r="AT540" i="5"/>
  <c r="AO541" i="5"/>
  <c r="AP541" i="5"/>
  <c r="AQ541" i="5"/>
  <c r="AS541" i="5"/>
  <c r="AT541" i="5"/>
  <c r="AO542" i="5"/>
  <c r="AP542" i="5"/>
  <c r="AQ542" i="5"/>
  <c r="AS542" i="5"/>
  <c r="AT542" i="5"/>
  <c r="AO543" i="5"/>
  <c r="AP543" i="5"/>
  <c r="AQ543" i="5"/>
  <c r="AS543" i="5"/>
  <c r="AT543" i="5"/>
  <c r="AO544" i="5"/>
  <c r="AP544" i="5"/>
  <c r="AQ544" i="5"/>
  <c r="AS544" i="5"/>
  <c r="AT544" i="5"/>
  <c r="AO545" i="5"/>
  <c r="AP545" i="5"/>
  <c r="AQ545" i="5"/>
  <c r="AS545" i="5"/>
  <c r="AT545" i="5"/>
  <c r="AO546" i="5"/>
  <c r="AP546" i="5"/>
  <c r="AQ546" i="5"/>
  <c r="AS546" i="5"/>
  <c r="AT546" i="5"/>
  <c r="AO547" i="5"/>
  <c r="AP547" i="5"/>
  <c r="AQ547" i="5"/>
  <c r="AS547" i="5"/>
  <c r="AT547" i="5"/>
  <c r="AO548" i="5"/>
  <c r="AP548" i="5"/>
  <c r="AQ548" i="5"/>
  <c r="AS548" i="5"/>
  <c r="AT548" i="5"/>
  <c r="AO549" i="5"/>
  <c r="AP549" i="5"/>
  <c r="AQ549" i="5"/>
  <c r="AS549" i="5"/>
  <c r="AT549" i="5"/>
  <c r="AO550" i="5"/>
  <c r="AP550" i="5"/>
  <c r="AQ550" i="5"/>
  <c r="AS550" i="5"/>
  <c r="AT550" i="5"/>
  <c r="AO551" i="5"/>
  <c r="AP551" i="5"/>
  <c r="AQ551" i="5"/>
  <c r="AS551" i="5"/>
  <c r="AT551" i="5"/>
  <c r="AO552" i="5"/>
  <c r="AP552" i="5"/>
  <c r="AQ552" i="5"/>
  <c r="AS552" i="5"/>
  <c r="AT552" i="5"/>
  <c r="AO553" i="5"/>
  <c r="AP553" i="5"/>
  <c r="AQ553" i="5"/>
  <c r="AS553" i="5"/>
  <c r="AT553" i="5"/>
  <c r="AO554" i="5"/>
  <c r="AP554" i="5"/>
  <c r="AQ554" i="5"/>
  <c r="AS554" i="5"/>
  <c r="AT554" i="5"/>
  <c r="AO555" i="5"/>
  <c r="AP555" i="5"/>
  <c r="AQ555" i="5"/>
  <c r="AS555" i="5"/>
  <c r="AT555" i="5"/>
  <c r="AO556" i="5"/>
  <c r="AP556" i="5"/>
  <c r="AQ556" i="5"/>
  <c r="AS556" i="5"/>
  <c r="AT556" i="5"/>
  <c r="AO557" i="5"/>
  <c r="AP557" i="5"/>
  <c r="AQ557" i="5"/>
  <c r="AS557" i="5"/>
  <c r="AT557" i="5"/>
  <c r="AO558" i="5"/>
  <c r="AP558" i="5"/>
  <c r="AQ558" i="5"/>
  <c r="AS558" i="5"/>
  <c r="AT558" i="5"/>
  <c r="AO559" i="5"/>
  <c r="AP559" i="5"/>
  <c r="AQ559" i="5"/>
  <c r="AS559" i="5"/>
  <c r="AT559" i="5"/>
  <c r="AO560" i="5"/>
  <c r="AP560" i="5"/>
  <c r="AQ560" i="5"/>
  <c r="AS560" i="5"/>
  <c r="AT560" i="5"/>
  <c r="AO561" i="5"/>
  <c r="AP561" i="5"/>
  <c r="AQ561" i="5"/>
  <c r="AS561" i="5"/>
  <c r="AT561" i="5"/>
  <c r="AO562" i="5"/>
  <c r="AP562" i="5"/>
  <c r="AQ562" i="5"/>
  <c r="AS562" i="5"/>
  <c r="AT562" i="5"/>
  <c r="AO563" i="5"/>
  <c r="AP563" i="5"/>
  <c r="AQ563" i="5"/>
  <c r="AS563" i="5"/>
  <c r="AT563" i="5"/>
  <c r="AO564" i="5"/>
  <c r="AP564" i="5"/>
  <c r="AQ564" i="5"/>
  <c r="AS564" i="5"/>
  <c r="AT564" i="5"/>
  <c r="AO565" i="5"/>
  <c r="AP565" i="5"/>
  <c r="AQ565" i="5"/>
  <c r="AS565" i="5"/>
  <c r="AT565" i="5"/>
  <c r="AO566" i="5"/>
  <c r="AP566" i="5"/>
  <c r="AQ566" i="5"/>
  <c r="AS566" i="5"/>
  <c r="AT566" i="5"/>
  <c r="AO567" i="5"/>
  <c r="AP567" i="5"/>
  <c r="AQ567" i="5"/>
  <c r="AS567" i="5"/>
  <c r="AT567" i="5"/>
  <c r="AO568" i="5"/>
  <c r="AP568" i="5"/>
  <c r="AQ568" i="5"/>
  <c r="AS568" i="5"/>
  <c r="AT568" i="5"/>
  <c r="AO569" i="5"/>
  <c r="AP569" i="5"/>
  <c r="AQ569" i="5"/>
  <c r="AS569" i="5"/>
  <c r="AT569" i="5"/>
  <c r="AO570" i="5"/>
  <c r="AP570" i="5"/>
  <c r="AQ570" i="5"/>
  <c r="AS570" i="5"/>
  <c r="AT570" i="5"/>
  <c r="AO571" i="5"/>
  <c r="AP571" i="5"/>
  <c r="AQ571" i="5"/>
  <c r="AS571" i="5"/>
  <c r="AT571" i="5"/>
  <c r="AO572" i="5"/>
  <c r="AP572" i="5"/>
  <c r="AQ572" i="5"/>
  <c r="AS572" i="5"/>
  <c r="AT572" i="5"/>
  <c r="AO573" i="5"/>
  <c r="AP573" i="5"/>
  <c r="AQ573" i="5"/>
  <c r="AS573" i="5"/>
  <c r="AT573" i="5"/>
  <c r="AO574" i="5"/>
  <c r="AP574" i="5"/>
  <c r="AQ574" i="5"/>
  <c r="AS574" i="5"/>
  <c r="AT574" i="5"/>
  <c r="AO575" i="5"/>
  <c r="AP575" i="5"/>
  <c r="AQ575" i="5"/>
  <c r="AS575" i="5"/>
  <c r="AT575" i="5"/>
  <c r="AO576" i="5"/>
  <c r="AP576" i="5"/>
  <c r="AQ576" i="5"/>
  <c r="AS576" i="5"/>
  <c r="AT576" i="5"/>
  <c r="AO577" i="5"/>
  <c r="AP577" i="5"/>
  <c r="AQ577" i="5"/>
  <c r="AS577" i="5"/>
  <c r="AT577" i="5"/>
  <c r="AO578" i="5"/>
  <c r="AP578" i="5"/>
  <c r="AQ578" i="5"/>
  <c r="AS578" i="5"/>
  <c r="AT578" i="5"/>
  <c r="AO579" i="5"/>
  <c r="AP579" i="5"/>
  <c r="AQ579" i="5"/>
  <c r="AS579" i="5"/>
  <c r="AT579" i="5"/>
  <c r="AO580" i="5"/>
  <c r="AP580" i="5"/>
  <c r="AQ580" i="5"/>
  <c r="AS580" i="5"/>
  <c r="AT580" i="5"/>
  <c r="AO581" i="5"/>
  <c r="AP581" i="5"/>
  <c r="AQ581" i="5"/>
  <c r="AS581" i="5"/>
  <c r="AT581" i="5"/>
  <c r="AO582" i="5"/>
  <c r="AP582" i="5"/>
  <c r="AQ582" i="5"/>
  <c r="AS582" i="5"/>
  <c r="AT582" i="5"/>
  <c r="AO583" i="5"/>
  <c r="AP583" i="5"/>
  <c r="AQ583" i="5"/>
  <c r="AS583" i="5"/>
  <c r="AT583" i="5"/>
  <c r="AO584" i="5"/>
  <c r="AP584" i="5"/>
  <c r="AQ584" i="5"/>
  <c r="AS584" i="5"/>
  <c r="AT584" i="5"/>
  <c r="AO585" i="5"/>
  <c r="AP585" i="5"/>
  <c r="AQ585" i="5"/>
  <c r="AS585" i="5"/>
  <c r="AT585" i="5"/>
  <c r="AO586" i="5"/>
  <c r="AP586" i="5"/>
  <c r="AQ586" i="5"/>
  <c r="AS586" i="5"/>
  <c r="AT586" i="5"/>
  <c r="AO587" i="5"/>
  <c r="AP587" i="5"/>
  <c r="AQ587" i="5"/>
  <c r="AS587" i="5"/>
  <c r="AT587" i="5"/>
  <c r="AO588" i="5"/>
  <c r="AP588" i="5"/>
  <c r="AQ588" i="5"/>
  <c r="AS588" i="5"/>
  <c r="AT588" i="5"/>
  <c r="AO589" i="5"/>
  <c r="AP589" i="5"/>
  <c r="AQ589" i="5"/>
  <c r="AS589" i="5"/>
  <c r="AT589" i="5"/>
  <c r="AO590" i="5"/>
  <c r="AP590" i="5"/>
  <c r="AQ590" i="5"/>
  <c r="AS590" i="5"/>
  <c r="AT590" i="5"/>
  <c r="AO591" i="5"/>
  <c r="AP591" i="5"/>
  <c r="AQ591" i="5"/>
  <c r="AS591" i="5"/>
  <c r="AT591" i="5"/>
  <c r="AO592" i="5"/>
  <c r="AP592" i="5"/>
  <c r="AQ592" i="5"/>
  <c r="AS592" i="5"/>
  <c r="AT592" i="5"/>
  <c r="AO593" i="5"/>
  <c r="AP593" i="5"/>
  <c r="AQ593" i="5"/>
  <c r="AS593" i="5"/>
  <c r="AT593" i="5"/>
  <c r="AO594" i="5"/>
  <c r="AP594" i="5"/>
  <c r="AQ594" i="5"/>
  <c r="AS594" i="5"/>
  <c r="AT594" i="5"/>
  <c r="AO595" i="5"/>
  <c r="AP595" i="5"/>
  <c r="AQ595" i="5"/>
  <c r="AS595" i="5"/>
  <c r="AT595" i="5"/>
  <c r="AO596" i="5"/>
  <c r="AP596" i="5"/>
  <c r="AQ596" i="5"/>
  <c r="AS596" i="5"/>
  <c r="AT596" i="5"/>
  <c r="AO597" i="5"/>
  <c r="AP597" i="5"/>
  <c r="AQ597" i="5"/>
  <c r="AS597" i="5"/>
  <c r="AT597" i="5"/>
  <c r="AO598" i="5"/>
  <c r="AP598" i="5"/>
  <c r="AQ598" i="5"/>
  <c r="AS598" i="5"/>
  <c r="AT598" i="5"/>
  <c r="AO599" i="5"/>
  <c r="AP599" i="5"/>
  <c r="AQ599" i="5"/>
  <c r="AS599" i="5"/>
  <c r="AT599" i="5"/>
  <c r="AO600" i="5"/>
  <c r="AP600" i="5"/>
  <c r="AQ600" i="5"/>
  <c r="AS600" i="5"/>
  <c r="AT600" i="5"/>
  <c r="AO601" i="5"/>
  <c r="AP601" i="5"/>
  <c r="AQ601" i="5"/>
  <c r="AS601" i="5"/>
  <c r="AT601" i="5"/>
  <c r="AO602" i="5"/>
  <c r="AP602" i="5"/>
  <c r="AQ602" i="5"/>
  <c r="AS602" i="5"/>
  <c r="AT602" i="5"/>
  <c r="AO603" i="5"/>
  <c r="AP603" i="5"/>
  <c r="AQ603" i="5"/>
  <c r="AS603" i="5"/>
  <c r="AT603" i="5"/>
  <c r="AO604" i="5"/>
  <c r="AP604" i="5"/>
  <c r="AQ604" i="5"/>
  <c r="AS604" i="5"/>
  <c r="AT604" i="5"/>
  <c r="AO605" i="5"/>
  <c r="AP605" i="5"/>
  <c r="AQ605" i="5"/>
  <c r="AS605" i="5"/>
  <c r="AT605" i="5"/>
  <c r="AO606" i="5"/>
  <c r="AP606" i="5"/>
  <c r="AQ606" i="5"/>
  <c r="AS606" i="5"/>
  <c r="AT606" i="5"/>
  <c r="AO607" i="5"/>
  <c r="AP607" i="5"/>
  <c r="AQ607" i="5"/>
  <c r="AS607" i="5"/>
  <c r="AT607" i="5"/>
  <c r="AO608" i="5"/>
  <c r="AP608" i="5"/>
  <c r="AQ608" i="5"/>
  <c r="AS608" i="5"/>
  <c r="AT608" i="5"/>
  <c r="AO609" i="5"/>
  <c r="AP609" i="5"/>
  <c r="AQ609" i="5"/>
  <c r="AS609" i="5"/>
  <c r="AT609" i="5"/>
  <c r="AO610" i="5"/>
  <c r="AP610" i="5"/>
  <c r="AQ610" i="5"/>
  <c r="AS610" i="5"/>
  <c r="AT610" i="5"/>
  <c r="AO611" i="5"/>
  <c r="AP611" i="5"/>
  <c r="AQ611" i="5"/>
  <c r="AS611" i="5"/>
  <c r="AT611" i="5"/>
  <c r="AO612" i="5"/>
  <c r="AP612" i="5"/>
  <c r="AQ612" i="5"/>
  <c r="AS612" i="5"/>
  <c r="AT612" i="5"/>
  <c r="AO613" i="5"/>
  <c r="AP613" i="5"/>
  <c r="AQ613" i="5"/>
  <c r="AS613" i="5"/>
  <c r="AT613" i="5"/>
  <c r="AO614" i="5"/>
  <c r="AP614" i="5"/>
  <c r="AQ614" i="5"/>
  <c r="AS614" i="5"/>
  <c r="AT614" i="5"/>
  <c r="AO615" i="5"/>
  <c r="AP615" i="5"/>
  <c r="AQ615" i="5"/>
  <c r="AS615" i="5"/>
  <c r="AT615" i="5"/>
  <c r="AO616" i="5"/>
  <c r="AP616" i="5"/>
  <c r="AQ616" i="5"/>
  <c r="AS616" i="5"/>
  <c r="AT616" i="5"/>
  <c r="AO617" i="5"/>
  <c r="AP617" i="5"/>
  <c r="AQ617" i="5"/>
  <c r="AS617" i="5"/>
  <c r="AT617" i="5"/>
  <c r="AO618" i="5"/>
  <c r="AP618" i="5"/>
  <c r="AQ618" i="5"/>
  <c r="AS618" i="5"/>
  <c r="AT618" i="5"/>
  <c r="AO619" i="5"/>
  <c r="AP619" i="5"/>
  <c r="AQ619" i="5"/>
  <c r="AS619" i="5"/>
  <c r="AT619" i="5"/>
  <c r="AO620" i="5"/>
  <c r="AP620" i="5"/>
  <c r="AQ620" i="5"/>
  <c r="AS620" i="5"/>
  <c r="AT620" i="5"/>
  <c r="AO621" i="5"/>
  <c r="AP621" i="5"/>
  <c r="AQ621" i="5"/>
  <c r="AS621" i="5"/>
  <c r="AT621" i="5"/>
  <c r="AO622" i="5"/>
  <c r="AP622" i="5"/>
  <c r="AQ622" i="5"/>
  <c r="AS622" i="5"/>
  <c r="AT622" i="5"/>
  <c r="AO623" i="5"/>
  <c r="AP623" i="5"/>
  <c r="AQ623" i="5"/>
  <c r="AS623" i="5"/>
  <c r="AT623" i="5"/>
  <c r="AO624" i="5"/>
  <c r="AP624" i="5"/>
  <c r="AQ624" i="5"/>
  <c r="AS624" i="5"/>
  <c r="AT624" i="5"/>
  <c r="AO625" i="5"/>
  <c r="AP625" i="5"/>
  <c r="AQ625" i="5"/>
  <c r="AS625" i="5"/>
  <c r="AT625" i="5"/>
  <c r="AO626" i="5"/>
  <c r="AP626" i="5"/>
  <c r="AQ626" i="5"/>
  <c r="AS626" i="5"/>
  <c r="AT626" i="5"/>
  <c r="AO627" i="5"/>
  <c r="AP627" i="5"/>
  <c r="AQ627" i="5"/>
  <c r="AS627" i="5"/>
  <c r="AT627" i="5"/>
  <c r="AO628" i="5"/>
  <c r="AP628" i="5"/>
  <c r="AQ628" i="5"/>
  <c r="AS628" i="5"/>
  <c r="AT628" i="5"/>
  <c r="AO629" i="5"/>
  <c r="AP629" i="5"/>
  <c r="AQ629" i="5"/>
  <c r="AS629" i="5"/>
  <c r="AT629" i="5"/>
  <c r="AO630" i="5"/>
  <c r="AP630" i="5"/>
  <c r="AQ630" i="5"/>
  <c r="AS630" i="5"/>
  <c r="AT630" i="5"/>
  <c r="AO631" i="5"/>
  <c r="AP631" i="5"/>
  <c r="AQ631" i="5"/>
  <c r="AS631" i="5"/>
  <c r="AT631" i="5"/>
  <c r="AO632" i="5"/>
  <c r="AP632" i="5"/>
  <c r="AQ632" i="5"/>
  <c r="AS632" i="5"/>
  <c r="AT632" i="5"/>
  <c r="AO633" i="5"/>
  <c r="AP633" i="5"/>
  <c r="AQ633" i="5"/>
  <c r="AS633" i="5"/>
  <c r="AT633" i="5"/>
  <c r="AO634" i="5"/>
  <c r="AP634" i="5"/>
  <c r="AQ634" i="5"/>
  <c r="AS634" i="5"/>
  <c r="AT634" i="5"/>
  <c r="AO635" i="5"/>
  <c r="AP635" i="5"/>
  <c r="AQ635" i="5"/>
  <c r="AS635" i="5"/>
  <c r="AT635" i="5"/>
  <c r="AO636" i="5"/>
  <c r="AP636" i="5"/>
  <c r="AQ636" i="5"/>
  <c r="AS636" i="5"/>
  <c r="AT636" i="5"/>
  <c r="AO637" i="5"/>
  <c r="AP637" i="5"/>
  <c r="AQ637" i="5"/>
  <c r="AS637" i="5"/>
  <c r="AT637" i="5"/>
  <c r="AO638" i="5"/>
  <c r="AP638" i="5"/>
  <c r="AQ638" i="5"/>
  <c r="AS638" i="5"/>
  <c r="AT638" i="5"/>
  <c r="AO639" i="5"/>
  <c r="AP639" i="5"/>
  <c r="AQ639" i="5"/>
  <c r="AS639" i="5"/>
  <c r="AT639" i="5"/>
  <c r="AO640" i="5"/>
  <c r="AP640" i="5"/>
  <c r="AQ640" i="5"/>
  <c r="AS640" i="5"/>
  <c r="AT640" i="5"/>
  <c r="AO641" i="5"/>
  <c r="AP641" i="5"/>
  <c r="AQ641" i="5"/>
  <c r="AS641" i="5"/>
  <c r="AT641" i="5"/>
  <c r="AO642" i="5"/>
  <c r="AP642" i="5"/>
  <c r="AQ642" i="5"/>
  <c r="AS642" i="5"/>
  <c r="AT642" i="5"/>
  <c r="AO643" i="5"/>
  <c r="AP643" i="5"/>
  <c r="AQ643" i="5"/>
  <c r="AS643" i="5"/>
  <c r="AT643" i="5"/>
  <c r="AO644" i="5"/>
  <c r="AP644" i="5"/>
  <c r="AQ644" i="5"/>
  <c r="AS644" i="5"/>
  <c r="AT644" i="5"/>
  <c r="AO645" i="5"/>
  <c r="AP645" i="5"/>
  <c r="AQ645" i="5"/>
  <c r="AS645" i="5"/>
  <c r="AT645" i="5"/>
  <c r="AO646" i="5"/>
  <c r="AP646" i="5"/>
  <c r="AQ646" i="5"/>
  <c r="AS646" i="5"/>
  <c r="AT646" i="5"/>
  <c r="AO647" i="5"/>
  <c r="AP647" i="5"/>
  <c r="AQ647" i="5"/>
  <c r="AS647" i="5"/>
  <c r="AT647" i="5"/>
  <c r="AO648" i="5"/>
  <c r="AP648" i="5"/>
  <c r="AQ648" i="5"/>
  <c r="AS648" i="5"/>
  <c r="AT648" i="5"/>
  <c r="AO649" i="5"/>
  <c r="AP649" i="5"/>
  <c r="AQ649" i="5"/>
  <c r="AS649" i="5"/>
  <c r="AT649" i="5"/>
  <c r="AO650" i="5"/>
  <c r="AP650" i="5"/>
  <c r="AQ650" i="5"/>
  <c r="AS650" i="5"/>
  <c r="AT650" i="5"/>
  <c r="AO651" i="5"/>
  <c r="AP651" i="5"/>
  <c r="AQ651" i="5"/>
  <c r="AS651" i="5"/>
  <c r="AT651" i="5"/>
  <c r="AO652" i="5"/>
  <c r="AP652" i="5"/>
  <c r="AQ652" i="5"/>
  <c r="AS652" i="5"/>
  <c r="AT652" i="5"/>
  <c r="AO653" i="5"/>
  <c r="AP653" i="5"/>
  <c r="AQ653" i="5"/>
  <c r="AS653" i="5"/>
  <c r="AT653" i="5"/>
  <c r="AO654" i="5"/>
  <c r="AP654" i="5"/>
  <c r="AQ654" i="5"/>
  <c r="AS654" i="5"/>
  <c r="AT654" i="5"/>
  <c r="AO655" i="5"/>
  <c r="AP655" i="5"/>
  <c r="AQ655" i="5"/>
  <c r="AS655" i="5"/>
  <c r="AT655" i="5"/>
  <c r="AO656" i="5"/>
  <c r="AP656" i="5"/>
  <c r="AQ656" i="5"/>
  <c r="AS656" i="5"/>
  <c r="AT656" i="5"/>
  <c r="AO657" i="5"/>
  <c r="AP657" i="5"/>
  <c r="AQ657" i="5"/>
  <c r="AS657" i="5"/>
  <c r="AT657" i="5"/>
  <c r="AO658" i="5"/>
  <c r="AP658" i="5"/>
  <c r="AQ658" i="5"/>
  <c r="AS658" i="5"/>
  <c r="AT658" i="5"/>
  <c r="AO659" i="5"/>
  <c r="AP659" i="5"/>
  <c r="AQ659" i="5"/>
  <c r="AS659" i="5"/>
  <c r="AT659" i="5"/>
  <c r="AO660" i="5"/>
  <c r="AP660" i="5"/>
  <c r="AQ660" i="5"/>
  <c r="AS660" i="5"/>
  <c r="AT660" i="5"/>
  <c r="AO661" i="5"/>
  <c r="AP661" i="5"/>
  <c r="AQ661" i="5"/>
  <c r="AS661" i="5"/>
  <c r="AT661" i="5"/>
  <c r="AO662" i="5"/>
  <c r="AP662" i="5"/>
  <c r="AQ662" i="5"/>
  <c r="AS662" i="5"/>
  <c r="AT662" i="5"/>
  <c r="AO663" i="5"/>
  <c r="AP663" i="5"/>
  <c r="AQ663" i="5"/>
  <c r="AS663" i="5"/>
  <c r="AT663" i="5"/>
  <c r="AO664" i="5"/>
  <c r="AP664" i="5"/>
  <c r="AQ664" i="5"/>
  <c r="AS664" i="5"/>
  <c r="AT664" i="5"/>
  <c r="AO665" i="5"/>
  <c r="AP665" i="5"/>
  <c r="AQ665" i="5"/>
  <c r="AS665" i="5"/>
  <c r="AT665" i="5"/>
  <c r="AO666" i="5"/>
  <c r="AP666" i="5"/>
  <c r="AQ666" i="5"/>
  <c r="AS666" i="5"/>
  <c r="AT666" i="5"/>
  <c r="AO667" i="5"/>
  <c r="AP667" i="5"/>
  <c r="AQ667" i="5"/>
  <c r="AS667" i="5"/>
  <c r="AT667" i="5"/>
  <c r="AO668" i="5"/>
  <c r="AP668" i="5"/>
  <c r="AQ668" i="5"/>
  <c r="AS668" i="5"/>
  <c r="AT668" i="5"/>
  <c r="AO669" i="5"/>
  <c r="AP669" i="5"/>
  <c r="AQ669" i="5"/>
  <c r="AS669" i="5"/>
  <c r="AT669" i="5"/>
  <c r="AO670" i="5"/>
  <c r="AP670" i="5"/>
  <c r="AQ670" i="5"/>
  <c r="AS670" i="5"/>
  <c r="AT670" i="5"/>
  <c r="AO671" i="5"/>
  <c r="AP671" i="5"/>
  <c r="AQ671" i="5"/>
  <c r="AS671" i="5"/>
  <c r="AT671" i="5"/>
  <c r="AO672" i="5"/>
  <c r="AP672" i="5"/>
  <c r="AQ672" i="5"/>
  <c r="AS672" i="5"/>
  <c r="AT672" i="5"/>
  <c r="AO673" i="5"/>
  <c r="AP673" i="5"/>
  <c r="AQ673" i="5"/>
  <c r="AS673" i="5"/>
  <c r="AT673" i="5"/>
  <c r="AO674" i="5"/>
  <c r="AP674" i="5"/>
  <c r="AQ674" i="5"/>
  <c r="AS674" i="5"/>
  <c r="AT674" i="5"/>
  <c r="AO675" i="5"/>
  <c r="AP675" i="5"/>
  <c r="AQ675" i="5"/>
  <c r="AS675" i="5"/>
  <c r="AT675" i="5"/>
  <c r="AO676" i="5"/>
  <c r="AP676" i="5"/>
  <c r="AQ676" i="5"/>
  <c r="AS676" i="5"/>
  <c r="AT676" i="5"/>
  <c r="AO677" i="5"/>
  <c r="AP677" i="5"/>
  <c r="AQ677" i="5"/>
  <c r="AS677" i="5"/>
  <c r="AT677" i="5"/>
  <c r="AO678" i="5"/>
  <c r="AP678" i="5"/>
  <c r="AQ678" i="5"/>
  <c r="AS678" i="5"/>
  <c r="AT678" i="5"/>
  <c r="AO679" i="5"/>
  <c r="AP679" i="5"/>
  <c r="AQ679" i="5"/>
  <c r="AS679" i="5"/>
  <c r="AT679" i="5"/>
  <c r="AO680" i="5"/>
  <c r="AP680" i="5"/>
  <c r="AQ680" i="5"/>
  <c r="AS680" i="5"/>
  <c r="AT680" i="5"/>
  <c r="AO681" i="5"/>
  <c r="AP681" i="5"/>
  <c r="AQ681" i="5"/>
  <c r="AS681" i="5"/>
  <c r="AT681" i="5"/>
  <c r="AO682" i="5"/>
  <c r="AP682" i="5"/>
  <c r="AQ682" i="5"/>
  <c r="AS682" i="5"/>
  <c r="AT682" i="5"/>
  <c r="AO683" i="5"/>
  <c r="AP683" i="5"/>
  <c r="AQ683" i="5"/>
  <c r="AS683" i="5"/>
  <c r="AT683" i="5"/>
  <c r="AO684" i="5"/>
  <c r="AP684" i="5"/>
  <c r="AQ684" i="5"/>
  <c r="AS684" i="5"/>
  <c r="AT684" i="5"/>
  <c r="AO685" i="5"/>
  <c r="AP685" i="5"/>
  <c r="AQ685" i="5"/>
  <c r="AS685" i="5"/>
  <c r="AT685" i="5"/>
  <c r="AO686" i="5"/>
  <c r="AP686" i="5"/>
  <c r="AQ686" i="5"/>
  <c r="AS686" i="5"/>
  <c r="AT686" i="5"/>
  <c r="AO687" i="5"/>
  <c r="AP687" i="5"/>
  <c r="AQ687" i="5"/>
  <c r="AS687" i="5"/>
  <c r="AT687" i="5"/>
  <c r="AO688" i="5"/>
  <c r="AP688" i="5"/>
  <c r="AQ688" i="5"/>
  <c r="AS688" i="5"/>
  <c r="AT688" i="5"/>
  <c r="AO689" i="5"/>
  <c r="AP689" i="5"/>
  <c r="AQ689" i="5"/>
  <c r="AS689" i="5"/>
  <c r="AT689" i="5"/>
  <c r="AO690" i="5"/>
  <c r="AP690" i="5"/>
  <c r="AQ690" i="5"/>
  <c r="AS690" i="5"/>
  <c r="AT690" i="5"/>
  <c r="AO691" i="5"/>
  <c r="AP691" i="5"/>
  <c r="AQ691" i="5"/>
  <c r="AS691" i="5"/>
  <c r="AT691" i="5"/>
  <c r="AO692" i="5"/>
  <c r="AP692" i="5"/>
  <c r="AQ692" i="5"/>
  <c r="AS692" i="5"/>
  <c r="AT692" i="5"/>
  <c r="AO693" i="5"/>
  <c r="AP693" i="5"/>
  <c r="AQ693" i="5"/>
  <c r="AS693" i="5"/>
  <c r="AT693" i="5"/>
  <c r="AO694" i="5"/>
  <c r="AP694" i="5"/>
  <c r="AQ694" i="5"/>
  <c r="AS694" i="5"/>
  <c r="AT694" i="5"/>
  <c r="AO695" i="5"/>
  <c r="AP695" i="5"/>
  <c r="AQ695" i="5"/>
  <c r="AS695" i="5"/>
  <c r="AT695" i="5"/>
  <c r="AO696" i="5"/>
  <c r="AP696" i="5"/>
  <c r="AQ696" i="5"/>
  <c r="AS696" i="5"/>
  <c r="AT696" i="5"/>
  <c r="AO697" i="5"/>
  <c r="AP697" i="5"/>
  <c r="AQ697" i="5"/>
  <c r="AS697" i="5"/>
  <c r="AT697" i="5"/>
  <c r="AO698" i="5"/>
  <c r="AP698" i="5"/>
  <c r="AQ698" i="5"/>
  <c r="AS698" i="5"/>
  <c r="AT698" i="5"/>
  <c r="AO699" i="5"/>
  <c r="AP699" i="5"/>
  <c r="AQ699" i="5"/>
  <c r="AS699" i="5"/>
  <c r="AT699" i="5"/>
  <c r="AO700" i="5"/>
  <c r="AP700" i="5"/>
  <c r="AQ700" i="5"/>
  <c r="AS700" i="5"/>
  <c r="AT700" i="5"/>
  <c r="AO701" i="5"/>
  <c r="AP701" i="5"/>
  <c r="AQ701" i="5"/>
  <c r="AS701" i="5"/>
  <c r="AT701" i="5"/>
  <c r="AO702" i="5"/>
  <c r="AP702" i="5"/>
  <c r="AQ702" i="5"/>
  <c r="AS702" i="5"/>
  <c r="AT702" i="5"/>
  <c r="AO703" i="5"/>
  <c r="AP703" i="5"/>
  <c r="AQ703" i="5"/>
  <c r="AS703" i="5"/>
  <c r="AT703" i="5"/>
  <c r="AO704" i="5"/>
  <c r="AP704" i="5"/>
  <c r="AQ704" i="5"/>
  <c r="AS704" i="5"/>
  <c r="AT704" i="5"/>
  <c r="AO705" i="5"/>
  <c r="AP705" i="5"/>
  <c r="AQ705" i="5"/>
  <c r="AS705" i="5"/>
  <c r="AT705" i="5"/>
  <c r="AO706" i="5"/>
  <c r="AP706" i="5"/>
  <c r="AQ706" i="5"/>
  <c r="AS706" i="5"/>
  <c r="AT706" i="5"/>
  <c r="AO707" i="5"/>
  <c r="AP707" i="5"/>
  <c r="AQ707" i="5"/>
  <c r="AS707" i="5"/>
  <c r="AT707" i="5"/>
  <c r="AO708" i="5"/>
  <c r="AP708" i="5"/>
  <c r="AQ708" i="5"/>
  <c r="AS708" i="5"/>
  <c r="AT708" i="5"/>
  <c r="AO709" i="5"/>
  <c r="AP709" i="5"/>
  <c r="AQ709" i="5"/>
  <c r="AS709" i="5"/>
  <c r="AT709" i="5"/>
  <c r="AO710" i="5"/>
  <c r="AP710" i="5"/>
  <c r="AQ710" i="5"/>
  <c r="AS710" i="5"/>
  <c r="AT710" i="5"/>
  <c r="AO711" i="5"/>
  <c r="AP711" i="5"/>
  <c r="AQ711" i="5"/>
  <c r="AS711" i="5"/>
  <c r="AT711" i="5"/>
  <c r="AO712" i="5"/>
  <c r="AP712" i="5"/>
  <c r="AQ712" i="5"/>
  <c r="AS712" i="5"/>
  <c r="AT712" i="5"/>
  <c r="AO713" i="5"/>
  <c r="AP713" i="5"/>
  <c r="AQ713" i="5"/>
  <c r="AS713" i="5"/>
  <c r="AT713" i="5"/>
  <c r="AO714" i="5"/>
  <c r="AP714" i="5"/>
  <c r="AQ714" i="5"/>
  <c r="AS714" i="5"/>
  <c r="AT714" i="5"/>
  <c r="AO715" i="5"/>
  <c r="AP715" i="5"/>
  <c r="AQ715" i="5"/>
  <c r="AS715" i="5"/>
  <c r="AT715" i="5"/>
  <c r="AO716" i="5"/>
  <c r="AP716" i="5"/>
  <c r="AQ716" i="5"/>
  <c r="AS716" i="5"/>
  <c r="AT716" i="5"/>
  <c r="AO717" i="5"/>
  <c r="AP717" i="5"/>
  <c r="AQ717" i="5"/>
  <c r="AS717" i="5"/>
  <c r="AT717" i="5"/>
  <c r="AO718" i="5"/>
  <c r="AP718" i="5"/>
  <c r="AQ718" i="5"/>
  <c r="AS718" i="5"/>
  <c r="AT718" i="5"/>
  <c r="AO719" i="5"/>
  <c r="AP719" i="5"/>
  <c r="AQ719" i="5"/>
  <c r="AS719" i="5"/>
  <c r="AT719" i="5"/>
  <c r="AO720" i="5"/>
  <c r="AP720" i="5"/>
  <c r="AQ720" i="5"/>
  <c r="AS720" i="5"/>
  <c r="AT720" i="5"/>
  <c r="AO721" i="5"/>
  <c r="AP721" i="5"/>
  <c r="AQ721" i="5"/>
  <c r="AS721" i="5"/>
  <c r="AT721" i="5"/>
  <c r="AO722" i="5"/>
  <c r="AP722" i="5"/>
  <c r="AQ722" i="5"/>
  <c r="AS722" i="5"/>
  <c r="AT722" i="5"/>
  <c r="AO723" i="5"/>
  <c r="AP723" i="5"/>
  <c r="AQ723" i="5"/>
  <c r="AS723" i="5"/>
  <c r="AT723" i="5"/>
  <c r="AO724" i="5"/>
  <c r="AP724" i="5"/>
  <c r="AQ724" i="5"/>
  <c r="AS724" i="5"/>
  <c r="AT724" i="5"/>
  <c r="AO725" i="5"/>
  <c r="AP725" i="5"/>
  <c r="AQ725" i="5"/>
  <c r="AS725" i="5"/>
  <c r="AT725" i="5"/>
  <c r="AO726" i="5"/>
  <c r="AP726" i="5"/>
  <c r="AQ726" i="5"/>
  <c r="AS726" i="5"/>
  <c r="AT726" i="5"/>
  <c r="AO727" i="5"/>
  <c r="AP727" i="5"/>
  <c r="AQ727" i="5"/>
  <c r="AS727" i="5"/>
  <c r="AT727" i="5"/>
  <c r="AO728" i="5"/>
  <c r="AP728" i="5"/>
  <c r="AQ728" i="5"/>
  <c r="AS728" i="5"/>
  <c r="AT728" i="5"/>
  <c r="AO729" i="5"/>
  <c r="AP729" i="5"/>
  <c r="AQ729" i="5"/>
  <c r="AS729" i="5"/>
  <c r="AT729" i="5"/>
  <c r="AO730" i="5"/>
  <c r="AP730" i="5"/>
  <c r="AQ730" i="5"/>
  <c r="AS730" i="5"/>
  <c r="AT730" i="5"/>
  <c r="AO731" i="5"/>
  <c r="AP731" i="5"/>
  <c r="AQ731" i="5"/>
  <c r="AS731" i="5"/>
  <c r="AT731" i="5"/>
  <c r="AO732" i="5"/>
  <c r="AP732" i="5"/>
  <c r="AQ732" i="5"/>
  <c r="AS732" i="5"/>
  <c r="AT732" i="5"/>
  <c r="AO733" i="5"/>
  <c r="AP733" i="5"/>
  <c r="AQ733" i="5"/>
  <c r="AS733" i="5"/>
  <c r="AT733" i="5"/>
  <c r="AO734" i="5"/>
  <c r="AP734" i="5"/>
  <c r="AQ734" i="5"/>
  <c r="AS734" i="5"/>
  <c r="AT734" i="5"/>
  <c r="AO735" i="5"/>
  <c r="AP735" i="5"/>
  <c r="AQ735" i="5"/>
  <c r="AS735" i="5"/>
  <c r="AT735" i="5"/>
  <c r="AO736" i="5"/>
  <c r="AP736" i="5"/>
  <c r="AQ736" i="5"/>
  <c r="AS736" i="5"/>
  <c r="AT736" i="5"/>
  <c r="AO737" i="5"/>
  <c r="AP737" i="5"/>
  <c r="AQ737" i="5"/>
  <c r="AS737" i="5"/>
  <c r="AT737" i="5"/>
  <c r="AO738" i="5"/>
  <c r="AP738" i="5"/>
  <c r="AQ738" i="5"/>
  <c r="AS738" i="5"/>
  <c r="AT738" i="5"/>
  <c r="AO739" i="5"/>
  <c r="AP739" i="5"/>
  <c r="AQ739" i="5"/>
  <c r="AS739" i="5"/>
  <c r="AT739" i="5"/>
  <c r="AO740" i="5"/>
  <c r="AP740" i="5"/>
  <c r="AQ740" i="5"/>
  <c r="AS740" i="5"/>
  <c r="AT740" i="5"/>
  <c r="AO741" i="5"/>
  <c r="AP741" i="5"/>
  <c r="AQ741" i="5"/>
  <c r="AS741" i="5"/>
  <c r="AT741" i="5"/>
  <c r="AO742" i="5"/>
  <c r="AP742" i="5"/>
  <c r="AQ742" i="5"/>
  <c r="AS742" i="5"/>
  <c r="AT742" i="5"/>
  <c r="AO743" i="5"/>
  <c r="AP743" i="5"/>
  <c r="AQ743" i="5"/>
  <c r="AS743" i="5"/>
  <c r="AT743" i="5"/>
  <c r="AO744" i="5"/>
  <c r="AP744" i="5"/>
  <c r="AQ744" i="5"/>
  <c r="AS744" i="5"/>
  <c r="AT744" i="5"/>
  <c r="AO745" i="5"/>
  <c r="AP745" i="5"/>
  <c r="AQ745" i="5"/>
  <c r="AS745" i="5"/>
  <c r="AT745" i="5"/>
  <c r="AO746" i="5"/>
  <c r="AP746" i="5"/>
  <c r="AQ746" i="5"/>
  <c r="AS746" i="5"/>
  <c r="AT746" i="5"/>
  <c r="AO747" i="5"/>
  <c r="AP747" i="5"/>
  <c r="AQ747" i="5"/>
  <c r="AS747" i="5"/>
  <c r="AT747" i="5"/>
  <c r="AO748" i="5"/>
  <c r="AP748" i="5"/>
  <c r="AQ748" i="5"/>
  <c r="AS748" i="5"/>
  <c r="AT748" i="5"/>
  <c r="AO749" i="5"/>
  <c r="AP749" i="5"/>
  <c r="AQ749" i="5"/>
  <c r="AS749" i="5"/>
  <c r="AT749" i="5"/>
  <c r="AO750" i="5"/>
  <c r="AP750" i="5"/>
  <c r="AQ750" i="5"/>
  <c r="AS750" i="5"/>
  <c r="AT750" i="5"/>
  <c r="AO751" i="5"/>
  <c r="AP751" i="5"/>
  <c r="AQ751" i="5"/>
  <c r="AS751" i="5"/>
  <c r="AT751" i="5"/>
  <c r="AO752" i="5"/>
  <c r="AP752" i="5"/>
  <c r="AQ752" i="5"/>
  <c r="AS752" i="5"/>
  <c r="AT752" i="5"/>
  <c r="AO753" i="5"/>
  <c r="AP753" i="5"/>
  <c r="AQ753" i="5"/>
  <c r="AS753" i="5"/>
  <c r="AT753" i="5"/>
  <c r="AO754" i="5"/>
  <c r="AP754" i="5"/>
  <c r="AQ754" i="5"/>
  <c r="AS754" i="5"/>
  <c r="AT754" i="5"/>
  <c r="AO755" i="5"/>
  <c r="AP755" i="5"/>
  <c r="AQ755" i="5"/>
  <c r="AS755" i="5"/>
  <c r="AT755" i="5"/>
  <c r="AO756" i="5"/>
  <c r="AP756" i="5"/>
  <c r="AQ756" i="5"/>
  <c r="AS756" i="5"/>
  <c r="AT756" i="5"/>
  <c r="AO757" i="5"/>
  <c r="AP757" i="5"/>
  <c r="AQ757" i="5"/>
  <c r="AS757" i="5"/>
  <c r="AT757" i="5"/>
  <c r="AO758" i="5"/>
  <c r="AP758" i="5"/>
  <c r="AQ758" i="5"/>
  <c r="AS758" i="5"/>
  <c r="AT758" i="5"/>
  <c r="AO759" i="5"/>
  <c r="AP759" i="5"/>
  <c r="AQ759" i="5"/>
  <c r="AS759" i="5"/>
  <c r="AT759" i="5"/>
  <c r="AO760" i="5"/>
  <c r="AP760" i="5"/>
  <c r="AQ760" i="5"/>
  <c r="AS760" i="5"/>
  <c r="AT760" i="5"/>
  <c r="AO761" i="5"/>
  <c r="AP761" i="5"/>
  <c r="AQ761" i="5"/>
  <c r="AS761" i="5"/>
  <c r="AT761" i="5"/>
  <c r="AO762" i="5"/>
  <c r="AP762" i="5"/>
  <c r="AQ762" i="5"/>
  <c r="AS762" i="5"/>
  <c r="AT762" i="5"/>
  <c r="AO763" i="5"/>
  <c r="AP763" i="5"/>
  <c r="AQ763" i="5"/>
  <c r="AS763" i="5"/>
  <c r="AT763" i="5"/>
  <c r="AO764" i="5"/>
  <c r="AP764" i="5"/>
  <c r="AQ764" i="5"/>
  <c r="AS764" i="5"/>
  <c r="AT764" i="5"/>
  <c r="AO765" i="5"/>
  <c r="AP765" i="5"/>
  <c r="AQ765" i="5"/>
  <c r="AS765" i="5"/>
  <c r="AT765" i="5"/>
  <c r="AO766" i="5"/>
  <c r="AP766" i="5"/>
  <c r="AQ766" i="5"/>
  <c r="AS766" i="5"/>
  <c r="AT766" i="5"/>
  <c r="AO767" i="5"/>
  <c r="AP767" i="5"/>
  <c r="AQ767" i="5"/>
  <c r="AS767" i="5"/>
  <c r="AT767" i="5"/>
  <c r="AO768" i="5"/>
  <c r="AP768" i="5"/>
  <c r="AQ768" i="5"/>
  <c r="AS768" i="5"/>
  <c r="AT768" i="5"/>
  <c r="AO769" i="5"/>
  <c r="AP769" i="5"/>
  <c r="AQ769" i="5"/>
  <c r="AS769" i="5"/>
  <c r="AT769" i="5"/>
  <c r="AO770" i="5"/>
  <c r="AP770" i="5"/>
  <c r="AQ770" i="5"/>
  <c r="AS770" i="5"/>
  <c r="AT770" i="5"/>
  <c r="AO771" i="5"/>
  <c r="AP771" i="5"/>
  <c r="AQ771" i="5"/>
  <c r="AS771" i="5"/>
  <c r="AT771" i="5"/>
  <c r="AO772" i="5"/>
  <c r="AP772" i="5"/>
  <c r="AQ772" i="5"/>
  <c r="AS772" i="5"/>
  <c r="AT772" i="5"/>
  <c r="AO773" i="5"/>
  <c r="AP773" i="5"/>
  <c r="AQ773" i="5"/>
  <c r="AS773" i="5"/>
  <c r="AT773" i="5"/>
  <c r="AO774" i="5"/>
  <c r="AP774" i="5"/>
  <c r="AQ774" i="5"/>
  <c r="AS774" i="5"/>
  <c r="AT774" i="5"/>
  <c r="AO775" i="5"/>
  <c r="AP775" i="5"/>
  <c r="AQ775" i="5"/>
  <c r="AS775" i="5"/>
  <c r="AT775" i="5"/>
  <c r="AO776" i="5"/>
  <c r="AP776" i="5"/>
  <c r="AQ776" i="5"/>
  <c r="AS776" i="5"/>
  <c r="AT776" i="5"/>
  <c r="AO777" i="5"/>
  <c r="AP777" i="5"/>
  <c r="AQ777" i="5"/>
  <c r="AS777" i="5"/>
  <c r="AT777" i="5"/>
  <c r="AO778" i="5"/>
  <c r="AP778" i="5"/>
  <c r="AQ778" i="5"/>
  <c r="AS778" i="5"/>
  <c r="AT778" i="5"/>
  <c r="AO779" i="5"/>
  <c r="AP779" i="5"/>
  <c r="AQ779" i="5"/>
  <c r="AS779" i="5"/>
  <c r="AT779" i="5"/>
  <c r="AO780" i="5"/>
  <c r="AP780" i="5"/>
  <c r="AQ780" i="5"/>
  <c r="AS780" i="5"/>
  <c r="AT780" i="5"/>
  <c r="AO781" i="5"/>
  <c r="AP781" i="5"/>
  <c r="AQ781" i="5"/>
  <c r="AS781" i="5"/>
  <c r="AT781" i="5"/>
  <c r="AO782" i="5"/>
  <c r="AP782" i="5"/>
  <c r="AQ782" i="5"/>
  <c r="AS782" i="5"/>
  <c r="AT782" i="5"/>
  <c r="AO783" i="5"/>
  <c r="AP783" i="5"/>
  <c r="AQ783" i="5"/>
  <c r="AS783" i="5"/>
  <c r="AT783" i="5"/>
  <c r="AO784" i="5"/>
  <c r="AP784" i="5"/>
  <c r="AQ784" i="5"/>
  <c r="AS784" i="5"/>
  <c r="AT784" i="5"/>
  <c r="AO785" i="5"/>
  <c r="AP785" i="5"/>
  <c r="AQ785" i="5"/>
  <c r="AS785" i="5"/>
  <c r="AT785" i="5"/>
  <c r="AO786" i="5"/>
  <c r="AP786" i="5"/>
  <c r="AQ786" i="5"/>
  <c r="AS786" i="5"/>
  <c r="AT786" i="5"/>
  <c r="AO787" i="5"/>
  <c r="AP787" i="5"/>
  <c r="AQ787" i="5"/>
  <c r="AS787" i="5"/>
  <c r="AT787" i="5"/>
  <c r="AO788" i="5"/>
  <c r="AP788" i="5"/>
  <c r="AQ788" i="5"/>
  <c r="AS788" i="5"/>
  <c r="AT788" i="5"/>
  <c r="AO789" i="5"/>
  <c r="AP789" i="5"/>
  <c r="AQ789" i="5"/>
  <c r="AS789" i="5"/>
  <c r="AT789" i="5"/>
  <c r="AO790" i="5"/>
  <c r="AP790" i="5"/>
  <c r="AQ790" i="5"/>
  <c r="AS790" i="5"/>
  <c r="AT790" i="5"/>
  <c r="AO791" i="5"/>
  <c r="AP791" i="5"/>
  <c r="AQ791" i="5"/>
  <c r="AS791" i="5"/>
  <c r="AT791" i="5"/>
  <c r="AO792" i="5"/>
  <c r="AP792" i="5"/>
  <c r="AQ792" i="5"/>
  <c r="AS792" i="5"/>
  <c r="AT792" i="5"/>
  <c r="AO793" i="5"/>
  <c r="AP793" i="5"/>
  <c r="AQ793" i="5"/>
  <c r="AS793" i="5"/>
  <c r="AT793" i="5"/>
  <c r="AO794" i="5"/>
  <c r="AP794" i="5"/>
  <c r="AQ794" i="5"/>
  <c r="AS794" i="5"/>
  <c r="AT794" i="5"/>
  <c r="AO795" i="5"/>
  <c r="AP795" i="5"/>
  <c r="AQ795" i="5"/>
  <c r="AS795" i="5"/>
  <c r="AT795" i="5"/>
  <c r="AO796" i="5"/>
  <c r="AP796" i="5"/>
  <c r="AQ796" i="5"/>
  <c r="AS796" i="5"/>
  <c r="AT796" i="5"/>
  <c r="AO797" i="5"/>
  <c r="AP797" i="5"/>
  <c r="AQ797" i="5"/>
  <c r="AS797" i="5"/>
  <c r="AT797" i="5"/>
  <c r="AO798" i="5"/>
  <c r="AP798" i="5"/>
  <c r="AQ798" i="5"/>
  <c r="AS798" i="5"/>
  <c r="AT798" i="5"/>
  <c r="AO799" i="5"/>
  <c r="AP799" i="5"/>
  <c r="AQ799" i="5"/>
  <c r="AS799" i="5"/>
  <c r="AT799" i="5"/>
  <c r="AO800" i="5"/>
  <c r="AP800" i="5"/>
  <c r="AQ800" i="5"/>
  <c r="AS800" i="5"/>
  <c r="AT800" i="5"/>
  <c r="AO801" i="5"/>
  <c r="AP801" i="5"/>
  <c r="AQ801" i="5"/>
  <c r="AS801" i="5"/>
  <c r="AT801" i="5"/>
  <c r="AO802" i="5"/>
  <c r="AP802" i="5"/>
  <c r="AQ802" i="5"/>
  <c r="AS802" i="5"/>
  <c r="AT802" i="5"/>
  <c r="AO803" i="5"/>
  <c r="AP803" i="5"/>
  <c r="AQ803" i="5"/>
  <c r="AS803" i="5"/>
  <c r="AT803" i="5"/>
  <c r="AO804" i="5"/>
  <c r="AP804" i="5"/>
  <c r="AQ804" i="5"/>
  <c r="AS804" i="5"/>
  <c r="AT804" i="5"/>
  <c r="AO805" i="5"/>
  <c r="AP805" i="5"/>
  <c r="AQ805" i="5"/>
  <c r="AS805" i="5"/>
  <c r="AT805" i="5"/>
  <c r="AO806" i="5"/>
  <c r="AP806" i="5"/>
  <c r="AQ806" i="5"/>
  <c r="AS806" i="5"/>
  <c r="AT806" i="5"/>
  <c r="AO807" i="5"/>
  <c r="AP807" i="5"/>
  <c r="AQ807" i="5"/>
  <c r="AS807" i="5"/>
  <c r="AT807" i="5"/>
  <c r="AO808" i="5"/>
  <c r="AP808" i="5"/>
  <c r="AQ808" i="5"/>
  <c r="AS808" i="5"/>
  <c r="AT808" i="5"/>
  <c r="AO809" i="5"/>
  <c r="AP809" i="5"/>
  <c r="AQ809" i="5"/>
  <c r="AS809" i="5"/>
  <c r="AT809" i="5"/>
  <c r="AO810" i="5"/>
  <c r="AP810" i="5"/>
  <c r="AQ810" i="5"/>
  <c r="AS810" i="5"/>
  <c r="AT810" i="5"/>
  <c r="AO811" i="5"/>
  <c r="AP811" i="5"/>
  <c r="AQ811" i="5"/>
  <c r="AS811" i="5"/>
  <c r="AT811" i="5"/>
  <c r="AO812" i="5"/>
  <c r="AP812" i="5"/>
  <c r="AQ812" i="5"/>
  <c r="AS812" i="5"/>
  <c r="AT812" i="5"/>
  <c r="AO813" i="5"/>
  <c r="AP813" i="5"/>
  <c r="AQ813" i="5"/>
  <c r="AS813" i="5"/>
  <c r="AT813" i="5"/>
  <c r="AO814" i="5"/>
  <c r="AP814" i="5"/>
  <c r="AQ814" i="5"/>
  <c r="AS814" i="5"/>
  <c r="AT814" i="5"/>
  <c r="AO815" i="5"/>
  <c r="AP815" i="5"/>
  <c r="AQ815" i="5"/>
  <c r="AS815" i="5"/>
  <c r="AT815" i="5"/>
  <c r="AO816" i="5"/>
  <c r="AP816" i="5"/>
  <c r="AQ816" i="5"/>
  <c r="AS816" i="5"/>
  <c r="AT816" i="5"/>
  <c r="AO817" i="5"/>
  <c r="AP817" i="5"/>
  <c r="AQ817" i="5"/>
  <c r="AS817" i="5"/>
  <c r="AT817" i="5"/>
  <c r="AO818" i="5"/>
  <c r="AP818" i="5"/>
  <c r="AQ818" i="5"/>
  <c r="AS818" i="5"/>
  <c r="AT818" i="5"/>
  <c r="AO819" i="5"/>
  <c r="AP819" i="5"/>
  <c r="AQ819" i="5"/>
  <c r="AS819" i="5"/>
  <c r="AT819" i="5"/>
  <c r="AO820" i="5"/>
  <c r="AP820" i="5"/>
  <c r="AQ820" i="5"/>
  <c r="AS820" i="5"/>
  <c r="AT820" i="5"/>
  <c r="AO821" i="5"/>
  <c r="AP821" i="5"/>
  <c r="AQ821" i="5"/>
  <c r="AS821" i="5"/>
  <c r="AT821" i="5"/>
  <c r="AO822" i="5"/>
  <c r="AP822" i="5"/>
  <c r="AQ822" i="5"/>
  <c r="AS822" i="5"/>
  <c r="AT822" i="5"/>
  <c r="AO823" i="5"/>
  <c r="AP823" i="5"/>
  <c r="AQ823" i="5"/>
  <c r="AS823" i="5"/>
  <c r="AT823" i="5"/>
  <c r="AO824" i="5"/>
  <c r="AP824" i="5"/>
  <c r="AQ824" i="5"/>
  <c r="AS824" i="5"/>
  <c r="AT824" i="5"/>
  <c r="AO825" i="5"/>
  <c r="AP825" i="5"/>
  <c r="AQ825" i="5"/>
  <c r="AS825" i="5"/>
  <c r="AT825" i="5"/>
  <c r="AO826" i="5"/>
  <c r="AP826" i="5"/>
  <c r="AQ826" i="5"/>
  <c r="AS826" i="5"/>
  <c r="AT826" i="5"/>
  <c r="AO827" i="5"/>
  <c r="AP827" i="5"/>
  <c r="AQ827" i="5"/>
  <c r="AS827" i="5"/>
  <c r="AT827" i="5"/>
  <c r="AO828" i="5"/>
  <c r="AP828" i="5"/>
  <c r="AQ828" i="5"/>
  <c r="AS828" i="5"/>
  <c r="AT828" i="5"/>
  <c r="AO829" i="5"/>
  <c r="AP829" i="5"/>
  <c r="AQ829" i="5"/>
  <c r="AS829" i="5"/>
  <c r="AT829" i="5"/>
  <c r="AO830" i="5"/>
  <c r="AP830" i="5"/>
  <c r="AQ830" i="5"/>
  <c r="AS830" i="5"/>
  <c r="AT830" i="5"/>
  <c r="AO831" i="5"/>
  <c r="AP831" i="5"/>
  <c r="AQ831" i="5"/>
  <c r="AS831" i="5"/>
  <c r="AT831" i="5"/>
  <c r="AO832" i="5"/>
  <c r="AP832" i="5"/>
  <c r="AQ832" i="5"/>
  <c r="AS832" i="5"/>
  <c r="AT832" i="5"/>
  <c r="AO833" i="5"/>
  <c r="AP833" i="5"/>
  <c r="AQ833" i="5"/>
  <c r="AS833" i="5"/>
  <c r="AT833" i="5"/>
  <c r="AO834" i="5"/>
  <c r="AP834" i="5"/>
  <c r="AQ834" i="5"/>
  <c r="AS834" i="5"/>
  <c r="AT834" i="5"/>
  <c r="AO835" i="5"/>
  <c r="AP835" i="5"/>
  <c r="AQ835" i="5"/>
  <c r="AS835" i="5"/>
  <c r="AT835" i="5"/>
  <c r="AO836" i="5"/>
  <c r="AP836" i="5"/>
  <c r="AQ836" i="5"/>
  <c r="AS836" i="5"/>
  <c r="AT836" i="5"/>
  <c r="AO837" i="5"/>
  <c r="AP837" i="5"/>
  <c r="AQ837" i="5"/>
  <c r="AS837" i="5"/>
  <c r="AT837" i="5"/>
  <c r="AO838" i="5"/>
  <c r="AP838" i="5"/>
  <c r="AQ838" i="5"/>
  <c r="AS838" i="5"/>
  <c r="AT838" i="5"/>
  <c r="AO839" i="5"/>
  <c r="AP839" i="5"/>
  <c r="AQ839" i="5"/>
  <c r="AS839" i="5"/>
  <c r="AT839" i="5"/>
  <c r="AO840" i="5"/>
  <c r="AP840" i="5"/>
  <c r="AQ840" i="5"/>
  <c r="AS840" i="5"/>
  <c r="AT840" i="5"/>
  <c r="AO841" i="5"/>
  <c r="AP841" i="5"/>
  <c r="AQ841" i="5"/>
  <c r="AS841" i="5"/>
  <c r="AT841" i="5"/>
  <c r="AO842" i="5"/>
  <c r="AP842" i="5"/>
  <c r="AQ842" i="5"/>
  <c r="AS842" i="5"/>
  <c r="AT842" i="5"/>
  <c r="AO843" i="5"/>
  <c r="AP843" i="5"/>
  <c r="AQ843" i="5"/>
  <c r="AS843" i="5"/>
  <c r="AT843" i="5"/>
  <c r="AO844" i="5"/>
  <c r="AP844" i="5"/>
  <c r="AQ844" i="5"/>
  <c r="AS844" i="5"/>
  <c r="AT844" i="5"/>
  <c r="AO845" i="5"/>
  <c r="AP845" i="5"/>
  <c r="AQ845" i="5"/>
  <c r="AS845" i="5"/>
  <c r="AT845" i="5"/>
  <c r="AO846" i="5"/>
  <c r="AP846" i="5"/>
  <c r="AQ846" i="5"/>
  <c r="AS846" i="5"/>
  <c r="AT846" i="5"/>
  <c r="AO847" i="5"/>
  <c r="AP847" i="5"/>
  <c r="AQ847" i="5"/>
  <c r="AS847" i="5"/>
  <c r="AT847" i="5"/>
  <c r="AO848" i="5"/>
  <c r="AP848" i="5"/>
  <c r="AQ848" i="5"/>
  <c r="AS848" i="5"/>
  <c r="AT848" i="5"/>
  <c r="AO849" i="5"/>
  <c r="AP849" i="5"/>
  <c r="AQ849" i="5"/>
  <c r="AS849" i="5"/>
  <c r="AT849" i="5"/>
  <c r="AO850" i="5"/>
  <c r="AP850" i="5"/>
  <c r="AQ850" i="5"/>
  <c r="AS850" i="5"/>
  <c r="AT850" i="5"/>
  <c r="AO851" i="5"/>
  <c r="AP851" i="5"/>
  <c r="AQ851" i="5"/>
  <c r="AS851" i="5"/>
  <c r="AT851" i="5"/>
  <c r="AO852" i="5"/>
  <c r="AP852" i="5"/>
  <c r="AQ852" i="5"/>
  <c r="AS852" i="5"/>
  <c r="AT852" i="5"/>
  <c r="AO853" i="5"/>
  <c r="AP853" i="5"/>
  <c r="AQ853" i="5"/>
  <c r="AS853" i="5"/>
  <c r="AT853" i="5"/>
  <c r="AO854" i="5"/>
  <c r="AP854" i="5"/>
  <c r="AQ854" i="5"/>
  <c r="AS854" i="5"/>
  <c r="AT854" i="5"/>
  <c r="AO855" i="5"/>
  <c r="AP855" i="5"/>
  <c r="AQ855" i="5"/>
  <c r="AS855" i="5"/>
  <c r="AT855" i="5"/>
  <c r="AO856" i="5"/>
  <c r="AP856" i="5"/>
  <c r="AQ856" i="5"/>
  <c r="AS856" i="5"/>
  <c r="AT856" i="5"/>
  <c r="AO857" i="5"/>
  <c r="AP857" i="5"/>
  <c r="AQ857" i="5"/>
  <c r="AS857" i="5"/>
  <c r="AT857" i="5"/>
  <c r="AO858" i="5"/>
  <c r="AP858" i="5"/>
  <c r="AQ858" i="5"/>
  <c r="AS858" i="5"/>
  <c r="AT858" i="5"/>
  <c r="AO859" i="5"/>
  <c r="AP859" i="5"/>
  <c r="AQ859" i="5"/>
  <c r="AS859" i="5"/>
  <c r="AT859" i="5"/>
  <c r="AO860" i="5"/>
  <c r="AP860" i="5"/>
  <c r="AQ860" i="5"/>
  <c r="AS860" i="5"/>
  <c r="AT860" i="5"/>
  <c r="AO861" i="5"/>
  <c r="AP861" i="5"/>
  <c r="AQ861" i="5"/>
  <c r="AS861" i="5"/>
  <c r="AT861" i="5"/>
  <c r="AO862" i="5"/>
  <c r="AP862" i="5"/>
  <c r="AQ862" i="5"/>
  <c r="AS862" i="5"/>
  <c r="AT862" i="5"/>
  <c r="AO863" i="5"/>
  <c r="AP863" i="5"/>
  <c r="AQ863" i="5"/>
  <c r="AS863" i="5"/>
  <c r="AT863" i="5"/>
  <c r="AO864" i="5"/>
  <c r="AP864" i="5"/>
  <c r="AQ864" i="5"/>
  <c r="AS864" i="5"/>
  <c r="AT864" i="5"/>
  <c r="AO865" i="5"/>
  <c r="AP865" i="5"/>
  <c r="AQ865" i="5"/>
  <c r="AS865" i="5"/>
  <c r="AT865" i="5"/>
  <c r="AO866" i="5"/>
  <c r="AP866" i="5"/>
  <c r="AQ866" i="5"/>
  <c r="AS866" i="5"/>
  <c r="AT866" i="5"/>
  <c r="AO867" i="5"/>
  <c r="AP867" i="5"/>
  <c r="AQ867" i="5"/>
  <c r="AS867" i="5"/>
  <c r="AT867" i="5"/>
  <c r="AO868" i="5"/>
  <c r="AP868" i="5"/>
  <c r="AQ868" i="5"/>
  <c r="AS868" i="5"/>
  <c r="AT868" i="5"/>
  <c r="AO869" i="5"/>
  <c r="AP869" i="5"/>
  <c r="AQ869" i="5"/>
  <c r="AS869" i="5"/>
  <c r="AT869" i="5"/>
  <c r="AO870" i="5"/>
  <c r="AP870" i="5"/>
  <c r="AQ870" i="5"/>
  <c r="AS870" i="5"/>
  <c r="AT870" i="5"/>
  <c r="AO871" i="5"/>
  <c r="AP871" i="5"/>
  <c r="AQ871" i="5"/>
  <c r="AS871" i="5"/>
  <c r="AT871" i="5"/>
  <c r="AO872" i="5"/>
  <c r="AP872" i="5"/>
  <c r="AQ872" i="5"/>
  <c r="AS872" i="5"/>
  <c r="AT872" i="5"/>
  <c r="AO873" i="5"/>
  <c r="AP873" i="5"/>
  <c r="AQ873" i="5"/>
  <c r="AS873" i="5"/>
  <c r="AT873" i="5"/>
  <c r="AO874" i="5"/>
  <c r="AP874" i="5"/>
  <c r="AQ874" i="5"/>
  <c r="AS874" i="5"/>
  <c r="AT874" i="5"/>
  <c r="AO875" i="5"/>
  <c r="AP875" i="5"/>
  <c r="AQ875" i="5"/>
  <c r="AS875" i="5"/>
  <c r="AT875" i="5"/>
  <c r="AO876" i="5"/>
  <c r="AP876" i="5"/>
  <c r="AQ876" i="5"/>
  <c r="AS876" i="5"/>
  <c r="AT876" i="5"/>
  <c r="AO877" i="5"/>
  <c r="AP877" i="5"/>
  <c r="AQ877" i="5"/>
  <c r="AS877" i="5"/>
  <c r="AT877" i="5"/>
  <c r="AO878" i="5"/>
  <c r="AP878" i="5"/>
  <c r="AQ878" i="5"/>
  <c r="AS878" i="5"/>
  <c r="AT878" i="5"/>
  <c r="AO879" i="5"/>
  <c r="AP879" i="5"/>
  <c r="AQ879" i="5"/>
  <c r="AS879" i="5"/>
  <c r="AT879" i="5"/>
  <c r="AO880" i="5"/>
  <c r="AP880" i="5"/>
  <c r="AQ880" i="5"/>
  <c r="AS880" i="5"/>
  <c r="AT880" i="5"/>
  <c r="AO881" i="5"/>
  <c r="AP881" i="5"/>
  <c r="AQ881" i="5"/>
  <c r="AS881" i="5"/>
  <c r="AT881" i="5"/>
  <c r="AO882" i="5"/>
  <c r="AP882" i="5"/>
  <c r="AQ882" i="5"/>
  <c r="AS882" i="5"/>
  <c r="AT882" i="5"/>
  <c r="AO883" i="5"/>
  <c r="AP883" i="5"/>
  <c r="AQ883" i="5"/>
  <c r="AS883" i="5"/>
  <c r="AT883" i="5"/>
  <c r="AO884" i="5"/>
  <c r="AP884" i="5"/>
  <c r="AQ884" i="5"/>
  <c r="AS884" i="5"/>
  <c r="AT884" i="5"/>
  <c r="AO885" i="5"/>
  <c r="AP885" i="5"/>
  <c r="AQ885" i="5"/>
  <c r="AS885" i="5"/>
  <c r="AT885" i="5"/>
  <c r="AO886" i="5"/>
  <c r="AP886" i="5"/>
  <c r="AQ886" i="5"/>
  <c r="AS886" i="5"/>
  <c r="AT886" i="5"/>
  <c r="AO887" i="5"/>
  <c r="AP887" i="5"/>
  <c r="AQ887" i="5"/>
  <c r="AS887" i="5"/>
  <c r="AT887" i="5"/>
  <c r="AO888" i="5"/>
  <c r="AP888" i="5"/>
  <c r="AQ888" i="5"/>
  <c r="AS888" i="5"/>
  <c r="AT888" i="5"/>
  <c r="AO889" i="5"/>
  <c r="AP889" i="5"/>
  <c r="AQ889" i="5"/>
  <c r="AS889" i="5"/>
  <c r="AT889" i="5"/>
  <c r="AO890" i="5"/>
  <c r="AP890" i="5"/>
  <c r="AQ890" i="5"/>
  <c r="AS890" i="5"/>
  <c r="AT890" i="5"/>
  <c r="AO891" i="5"/>
  <c r="AP891" i="5"/>
  <c r="AQ891" i="5"/>
  <c r="AS891" i="5"/>
  <c r="AT891" i="5"/>
  <c r="AO892" i="5"/>
  <c r="AP892" i="5"/>
  <c r="AQ892" i="5"/>
  <c r="AS892" i="5"/>
  <c r="AT892" i="5"/>
  <c r="AO893" i="5"/>
  <c r="AP893" i="5"/>
  <c r="AQ893" i="5"/>
  <c r="AS893" i="5"/>
  <c r="AT893" i="5"/>
  <c r="AO894" i="5"/>
  <c r="AP894" i="5"/>
  <c r="AQ894" i="5"/>
  <c r="AS894" i="5"/>
  <c r="AT894" i="5"/>
  <c r="AO895" i="5"/>
  <c r="AP895" i="5"/>
  <c r="AQ895" i="5"/>
  <c r="AS895" i="5"/>
  <c r="AT895" i="5"/>
  <c r="AO896" i="5"/>
  <c r="AP896" i="5"/>
  <c r="AQ896" i="5"/>
  <c r="AS896" i="5"/>
  <c r="AT896" i="5"/>
  <c r="AO897" i="5"/>
  <c r="AP897" i="5"/>
  <c r="AQ897" i="5"/>
  <c r="AS897" i="5"/>
  <c r="AT897" i="5"/>
  <c r="AO898" i="5"/>
  <c r="AP898" i="5"/>
  <c r="AQ898" i="5"/>
  <c r="AS898" i="5"/>
  <c r="AT898" i="5"/>
  <c r="AO899" i="5"/>
  <c r="AP899" i="5"/>
  <c r="AQ899" i="5"/>
  <c r="AS899" i="5"/>
  <c r="AT899" i="5"/>
  <c r="AO900" i="5"/>
  <c r="AP900" i="5"/>
  <c r="AQ900" i="5"/>
  <c r="AS900" i="5"/>
  <c r="AT900" i="5"/>
  <c r="AO901" i="5"/>
  <c r="AP901" i="5"/>
  <c r="AQ901" i="5"/>
  <c r="AS901" i="5"/>
  <c r="AT901" i="5"/>
  <c r="AO902" i="5"/>
  <c r="AP902" i="5"/>
  <c r="AQ902" i="5"/>
  <c r="AS902" i="5"/>
  <c r="AT902" i="5"/>
  <c r="AO903" i="5"/>
  <c r="AP903" i="5"/>
  <c r="AQ903" i="5"/>
  <c r="AS903" i="5"/>
  <c r="AT903" i="5"/>
  <c r="AO904" i="5"/>
  <c r="AP904" i="5"/>
  <c r="AQ904" i="5"/>
  <c r="AS904" i="5"/>
  <c r="AT904" i="5"/>
  <c r="AO905" i="5"/>
  <c r="AP905" i="5"/>
  <c r="AQ905" i="5"/>
  <c r="AS905" i="5"/>
  <c r="AT905" i="5"/>
  <c r="AO906" i="5"/>
  <c r="AP906" i="5"/>
  <c r="AQ906" i="5"/>
  <c r="AS906" i="5"/>
  <c r="AT906" i="5"/>
  <c r="AO907" i="5"/>
  <c r="AP907" i="5"/>
  <c r="AQ907" i="5"/>
  <c r="AS907" i="5"/>
  <c r="AT907" i="5"/>
  <c r="AO908" i="5"/>
  <c r="AP908" i="5"/>
  <c r="AQ908" i="5"/>
  <c r="AS908" i="5"/>
  <c r="AT908" i="5"/>
  <c r="AO909" i="5"/>
  <c r="AP909" i="5"/>
  <c r="AQ909" i="5"/>
  <c r="AS909" i="5"/>
  <c r="AT909" i="5"/>
  <c r="AO910" i="5"/>
  <c r="AP910" i="5"/>
  <c r="AQ910" i="5"/>
  <c r="AS910" i="5"/>
  <c r="AT910" i="5"/>
  <c r="AO911" i="5"/>
  <c r="AP911" i="5"/>
  <c r="AQ911" i="5"/>
  <c r="AS911" i="5"/>
  <c r="AT911" i="5"/>
  <c r="AO912" i="5"/>
  <c r="AP912" i="5"/>
  <c r="AQ912" i="5"/>
  <c r="AS912" i="5"/>
  <c r="AT912" i="5"/>
  <c r="AO913" i="5"/>
  <c r="AP913" i="5"/>
  <c r="AQ913" i="5"/>
  <c r="AS913" i="5"/>
  <c r="AT913" i="5"/>
  <c r="AO914" i="5"/>
  <c r="AP914" i="5"/>
  <c r="AQ914" i="5"/>
  <c r="AS914" i="5"/>
  <c r="AT914" i="5"/>
  <c r="AO915" i="5"/>
  <c r="AP915" i="5"/>
  <c r="AQ915" i="5"/>
  <c r="AS915" i="5"/>
  <c r="AT915" i="5"/>
  <c r="AO916" i="5"/>
  <c r="AP916" i="5"/>
  <c r="AQ916" i="5"/>
  <c r="AS916" i="5"/>
  <c r="AT916" i="5"/>
  <c r="AO917" i="5"/>
  <c r="AP917" i="5"/>
  <c r="AQ917" i="5"/>
  <c r="AS917" i="5"/>
  <c r="AT917" i="5"/>
  <c r="AO918" i="5"/>
  <c r="AP918" i="5"/>
  <c r="AQ918" i="5"/>
  <c r="AS918" i="5"/>
  <c r="AT918" i="5"/>
  <c r="AO919" i="5"/>
  <c r="AP919" i="5"/>
  <c r="AQ919" i="5"/>
  <c r="AS919" i="5"/>
  <c r="AT919" i="5"/>
  <c r="AO920" i="5"/>
  <c r="AP920" i="5"/>
  <c r="AQ920" i="5"/>
  <c r="AS920" i="5"/>
  <c r="AT920" i="5"/>
  <c r="AO921" i="5"/>
  <c r="AP921" i="5"/>
  <c r="AQ921" i="5"/>
  <c r="AS921" i="5"/>
  <c r="AT921" i="5"/>
  <c r="AO922" i="5"/>
  <c r="AP922" i="5"/>
  <c r="AQ922" i="5"/>
  <c r="AS922" i="5"/>
  <c r="AT922" i="5"/>
  <c r="AO923" i="5"/>
  <c r="AP923" i="5"/>
  <c r="AQ923" i="5"/>
  <c r="AS923" i="5"/>
  <c r="AT923" i="5"/>
  <c r="AO924" i="5"/>
  <c r="AP924" i="5"/>
  <c r="AQ924" i="5"/>
  <c r="AS924" i="5"/>
  <c r="AT924" i="5"/>
  <c r="AO925" i="5"/>
  <c r="AP925" i="5"/>
  <c r="AQ925" i="5"/>
  <c r="AS925" i="5"/>
  <c r="AT925" i="5"/>
  <c r="AO926" i="5"/>
  <c r="AP926" i="5"/>
  <c r="AQ926" i="5"/>
  <c r="AS926" i="5"/>
  <c r="AT926" i="5"/>
  <c r="AO927" i="5"/>
  <c r="AP927" i="5"/>
  <c r="AQ927" i="5"/>
  <c r="AS927" i="5"/>
  <c r="AT927" i="5"/>
  <c r="AO928" i="5"/>
  <c r="AP928" i="5"/>
  <c r="AQ928" i="5"/>
  <c r="AS928" i="5"/>
  <c r="AT928" i="5"/>
  <c r="AO929" i="5"/>
  <c r="AP929" i="5"/>
  <c r="AQ929" i="5"/>
  <c r="AS929" i="5"/>
  <c r="AT929" i="5"/>
  <c r="AO930" i="5"/>
  <c r="AP930" i="5"/>
  <c r="AQ930" i="5"/>
  <c r="AS930" i="5"/>
  <c r="AT930" i="5"/>
  <c r="AO931" i="5"/>
  <c r="AP931" i="5"/>
  <c r="AQ931" i="5"/>
  <c r="AS931" i="5"/>
  <c r="AT931" i="5"/>
  <c r="AO932" i="5"/>
  <c r="AP932" i="5"/>
  <c r="AQ932" i="5"/>
  <c r="AS932" i="5"/>
  <c r="AT932" i="5"/>
  <c r="AO933" i="5"/>
  <c r="AP933" i="5"/>
  <c r="AQ933" i="5"/>
  <c r="AS933" i="5"/>
  <c r="AT933" i="5"/>
  <c r="AO934" i="5"/>
  <c r="AP934" i="5"/>
  <c r="AQ934" i="5"/>
  <c r="AS934" i="5"/>
  <c r="AT934" i="5"/>
  <c r="AO935" i="5"/>
  <c r="AP935" i="5"/>
  <c r="AQ935" i="5"/>
  <c r="AS935" i="5"/>
  <c r="AT935" i="5"/>
  <c r="AO936" i="5"/>
  <c r="AP936" i="5"/>
  <c r="AQ936" i="5"/>
  <c r="AS936" i="5"/>
  <c r="AT936" i="5"/>
  <c r="AO937" i="5"/>
  <c r="AP937" i="5"/>
  <c r="AQ937" i="5"/>
  <c r="AS937" i="5"/>
  <c r="AT937" i="5"/>
  <c r="AO938" i="5"/>
  <c r="AP938" i="5"/>
  <c r="AQ938" i="5"/>
  <c r="AS938" i="5"/>
  <c r="AT938" i="5"/>
  <c r="AO939" i="5"/>
  <c r="AP939" i="5"/>
  <c r="AQ939" i="5"/>
  <c r="AS939" i="5"/>
  <c r="AT939" i="5"/>
  <c r="AO940" i="5"/>
  <c r="AP940" i="5"/>
  <c r="AQ940" i="5"/>
  <c r="AS940" i="5"/>
  <c r="AT940" i="5"/>
  <c r="AO941" i="5"/>
  <c r="AP941" i="5"/>
  <c r="AQ941" i="5"/>
  <c r="AS941" i="5"/>
  <c r="AT941" i="5"/>
  <c r="AO942" i="5"/>
  <c r="AP942" i="5"/>
  <c r="AQ942" i="5"/>
  <c r="AS942" i="5"/>
  <c r="AT942" i="5"/>
  <c r="AO943" i="5"/>
  <c r="AP943" i="5"/>
  <c r="AQ943" i="5"/>
  <c r="AS943" i="5"/>
  <c r="AT943" i="5"/>
  <c r="AO944" i="5"/>
  <c r="AP944" i="5"/>
  <c r="AQ944" i="5"/>
  <c r="AS944" i="5"/>
  <c r="AT944" i="5"/>
  <c r="AO945" i="5"/>
  <c r="AP945" i="5"/>
  <c r="AQ945" i="5"/>
  <c r="AS945" i="5"/>
  <c r="AT945" i="5"/>
  <c r="AO946" i="5"/>
  <c r="AP946" i="5"/>
  <c r="AQ946" i="5"/>
  <c r="AS946" i="5"/>
  <c r="AT946" i="5"/>
  <c r="AO947" i="5"/>
  <c r="AP947" i="5"/>
  <c r="AQ947" i="5"/>
  <c r="AS947" i="5"/>
  <c r="AT947" i="5"/>
  <c r="AO948" i="5"/>
  <c r="AP948" i="5"/>
  <c r="AQ948" i="5"/>
  <c r="AS948" i="5"/>
  <c r="AT948" i="5"/>
  <c r="AO949" i="5"/>
  <c r="AP949" i="5"/>
  <c r="AQ949" i="5"/>
  <c r="AS949" i="5"/>
  <c r="AT949" i="5"/>
  <c r="AO950" i="5"/>
  <c r="AP950" i="5"/>
  <c r="AQ950" i="5"/>
  <c r="AS950" i="5"/>
  <c r="AT950" i="5"/>
  <c r="AO951" i="5"/>
  <c r="AP951" i="5"/>
  <c r="AQ951" i="5"/>
  <c r="AS951" i="5"/>
  <c r="AT951" i="5"/>
  <c r="AO952" i="5"/>
  <c r="AP952" i="5"/>
  <c r="AQ952" i="5"/>
  <c r="AS952" i="5"/>
  <c r="AT952" i="5"/>
  <c r="AO953" i="5"/>
  <c r="AP953" i="5"/>
  <c r="AQ953" i="5"/>
  <c r="AS953" i="5"/>
  <c r="AT953" i="5"/>
  <c r="AO954" i="5"/>
  <c r="AP954" i="5"/>
  <c r="AQ954" i="5"/>
  <c r="AS954" i="5"/>
  <c r="AT954" i="5"/>
  <c r="AO955" i="5"/>
  <c r="AP955" i="5"/>
  <c r="AQ955" i="5"/>
  <c r="AS955" i="5"/>
  <c r="AT955" i="5"/>
  <c r="AO956" i="5"/>
  <c r="AP956" i="5"/>
  <c r="AQ956" i="5"/>
  <c r="AS956" i="5"/>
  <c r="AT956" i="5"/>
  <c r="AO957" i="5"/>
  <c r="AP957" i="5"/>
  <c r="AQ957" i="5"/>
  <c r="AS957" i="5"/>
  <c r="AT957" i="5"/>
  <c r="AO958" i="5"/>
  <c r="AP958" i="5"/>
  <c r="AQ958" i="5"/>
  <c r="AS958" i="5"/>
  <c r="AT958" i="5"/>
  <c r="AO959" i="5"/>
  <c r="AP959" i="5"/>
  <c r="AQ959" i="5"/>
  <c r="AS959" i="5"/>
  <c r="AT959" i="5"/>
  <c r="AO960" i="5"/>
  <c r="AP960" i="5"/>
  <c r="AQ960" i="5"/>
  <c r="AS960" i="5"/>
  <c r="AT960" i="5"/>
  <c r="AO961" i="5"/>
  <c r="AP961" i="5"/>
  <c r="AQ961" i="5"/>
  <c r="AS961" i="5"/>
  <c r="AT961" i="5"/>
  <c r="AO962" i="5"/>
  <c r="AP962" i="5"/>
  <c r="AQ962" i="5"/>
  <c r="AS962" i="5"/>
  <c r="AT962" i="5"/>
  <c r="AO963" i="5"/>
  <c r="AP963" i="5"/>
  <c r="AQ963" i="5"/>
  <c r="AS963" i="5"/>
  <c r="AT963" i="5"/>
  <c r="AO964" i="5"/>
  <c r="AP964" i="5"/>
  <c r="AQ964" i="5"/>
  <c r="AS964" i="5"/>
  <c r="AT964" i="5"/>
  <c r="AO965" i="5"/>
  <c r="AP965" i="5"/>
  <c r="AQ965" i="5"/>
  <c r="AS965" i="5"/>
  <c r="AT965" i="5"/>
  <c r="AO966" i="5"/>
  <c r="AP966" i="5"/>
  <c r="AQ966" i="5"/>
  <c r="AS966" i="5"/>
  <c r="AT966" i="5"/>
  <c r="AO967" i="5"/>
  <c r="AP967" i="5"/>
  <c r="AQ967" i="5"/>
  <c r="AS967" i="5"/>
  <c r="AT967" i="5"/>
  <c r="AO968" i="5"/>
  <c r="AP968" i="5"/>
  <c r="AQ968" i="5"/>
  <c r="AS968" i="5"/>
  <c r="AT968" i="5"/>
  <c r="AO969" i="5"/>
  <c r="AP969" i="5"/>
  <c r="AQ969" i="5"/>
  <c r="AS969" i="5"/>
  <c r="AT969" i="5"/>
  <c r="AO970" i="5"/>
  <c r="AP970" i="5"/>
  <c r="AQ970" i="5"/>
  <c r="AS970" i="5"/>
  <c r="AT970" i="5"/>
  <c r="AO971" i="5"/>
  <c r="AP971" i="5"/>
  <c r="AQ971" i="5"/>
  <c r="AS971" i="5"/>
  <c r="AT971" i="5"/>
  <c r="AO972" i="5"/>
  <c r="AP972" i="5"/>
  <c r="AQ972" i="5"/>
  <c r="AS972" i="5"/>
  <c r="AT972" i="5"/>
  <c r="AO973" i="5"/>
  <c r="AP973" i="5"/>
  <c r="AQ973" i="5"/>
  <c r="AS973" i="5"/>
  <c r="AT973" i="5"/>
  <c r="AO974" i="5"/>
  <c r="AP974" i="5"/>
  <c r="AQ974" i="5"/>
  <c r="AS974" i="5"/>
  <c r="AT974" i="5"/>
  <c r="AO975" i="5"/>
  <c r="AP975" i="5"/>
  <c r="AQ975" i="5"/>
  <c r="AS975" i="5"/>
  <c r="AT975" i="5"/>
  <c r="AO976" i="5"/>
  <c r="AP976" i="5"/>
  <c r="AQ976" i="5"/>
  <c r="AS976" i="5"/>
  <c r="AT976" i="5"/>
  <c r="AO977" i="5"/>
  <c r="AP977" i="5"/>
  <c r="AQ977" i="5"/>
  <c r="AS977" i="5"/>
  <c r="AT977" i="5"/>
  <c r="AO978" i="5"/>
  <c r="AP978" i="5"/>
  <c r="AQ978" i="5"/>
  <c r="AS978" i="5"/>
  <c r="AT978" i="5"/>
  <c r="AO979" i="5"/>
  <c r="AP979" i="5"/>
  <c r="AQ979" i="5"/>
  <c r="AS979" i="5"/>
  <c r="AT979" i="5"/>
  <c r="AO980" i="5"/>
  <c r="AP980" i="5"/>
  <c r="AQ980" i="5"/>
  <c r="AS980" i="5"/>
  <c r="AT980" i="5"/>
  <c r="AO981" i="5"/>
  <c r="AP981" i="5"/>
  <c r="AQ981" i="5"/>
  <c r="AS981" i="5"/>
  <c r="AT981" i="5"/>
  <c r="AO982" i="5"/>
  <c r="AP982" i="5"/>
  <c r="AQ982" i="5"/>
  <c r="AS982" i="5"/>
  <c r="AT982" i="5"/>
  <c r="AO983" i="5"/>
  <c r="AP983" i="5"/>
  <c r="AQ983" i="5"/>
  <c r="AS983" i="5"/>
  <c r="AT983" i="5"/>
  <c r="AO984" i="5"/>
  <c r="AP984" i="5"/>
  <c r="AQ984" i="5"/>
  <c r="AS984" i="5"/>
  <c r="AT984" i="5"/>
  <c r="AO985" i="5"/>
  <c r="AP985" i="5"/>
  <c r="AQ985" i="5"/>
  <c r="AS985" i="5"/>
  <c r="AT985" i="5"/>
  <c r="AO986" i="5"/>
  <c r="AP986" i="5"/>
  <c r="AQ986" i="5"/>
  <c r="AS986" i="5"/>
  <c r="AT986" i="5"/>
  <c r="AO987" i="5"/>
  <c r="AP987" i="5"/>
  <c r="AQ987" i="5"/>
  <c r="AS987" i="5"/>
  <c r="AT987" i="5"/>
  <c r="AO988" i="5"/>
  <c r="AP988" i="5"/>
  <c r="AQ988" i="5"/>
  <c r="AS988" i="5"/>
  <c r="AT988" i="5"/>
  <c r="AO989" i="5"/>
  <c r="AP989" i="5"/>
  <c r="AQ989" i="5"/>
  <c r="AS989" i="5"/>
  <c r="AT989" i="5"/>
  <c r="AO990" i="5"/>
  <c r="AP990" i="5"/>
  <c r="AQ990" i="5"/>
  <c r="AS990" i="5"/>
  <c r="AT990" i="5"/>
  <c r="AO991" i="5"/>
  <c r="AP991" i="5"/>
  <c r="AQ991" i="5"/>
  <c r="AS991" i="5"/>
  <c r="AT991" i="5"/>
  <c r="AO992" i="5"/>
  <c r="AP992" i="5"/>
  <c r="AQ992" i="5"/>
  <c r="AS992" i="5"/>
  <c r="AT992" i="5"/>
  <c r="AO993" i="5"/>
  <c r="AP993" i="5"/>
  <c r="AQ993" i="5"/>
  <c r="AS993" i="5"/>
  <c r="AT993" i="5"/>
  <c r="AO994" i="5"/>
  <c r="AP994" i="5"/>
  <c r="AQ994" i="5"/>
  <c r="AS994" i="5"/>
  <c r="AT994" i="5"/>
  <c r="AO995" i="5"/>
  <c r="AP995" i="5"/>
  <c r="AQ995" i="5"/>
  <c r="AS995" i="5"/>
  <c r="AT995" i="5"/>
  <c r="AO996" i="5"/>
  <c r="AP996" i="5"/>
  <c r="AQ996" i="5"/>
  <c r="AS996" i="5"/>
  <c r="AT996" i="5"/>
  <c r="AO997" i="5"/>
  <c r="AP997" i="5"/>
  <c r="AQ997" i="5"/>
  <c r="AS997" i="5"/>
  <c r="AT997" i="5"/>
  <c r="AO998" i="5"/>
  <c r="AP998" i="5"/>
  <c r="AQ998" i="5"/>
  <c r="AS998" i="5"/>
  <c r="AT998" i="5"/>
  <c r="AO999" i="5"/>
  <c r="AP999" i="5"/>
  <c r="AQ999" i="5"/>
  <c r="AS999" i="5"/>
  <c r="AT999" i="5"/>
  <c r="AO1000" i="5"/>
  <c r="AP1000" i="5"/>
  <c r="AQ1000" i="5"/>
  <c r="AS1000" i="5"/>
  <c r="AT1000" i="5"/>
  <c r="AO1001" i="5"/>
  <c r="AP1001" i="5"/>
  <c r="AQ1001" i="5"/>
  <c r="AS1001" i="5"/>
  <c r="AT1001" i="5"/>
  <c r="AO1002" i="5"/>
  <c r="AP1002" i="5"/>
  <c r="AQ1002" i="5"/>
  <c r="AS1002" i="5"/>
  <c r="AT1002" i="5"/>
  <c r="AO1003" i="5"/>
  <c r="AP1003" i="5"/>
  <c r="AQ1003" i="5"/>
  <c r="AS1003" i="5"/>
  <c r="AT1003" i="5"/>
  <c r="AO1004" i="5"/>
  <c r="AP1004" i="5"/>
  <c r="AQ1004" i="5"/>
  <c r="AS1004" i="5"/>
  <c r="AT1004" i="5"/>
  <c r="AO1005" i="5"/>
  <c r="AP1005" i="5"/>
  <c r="AQ1005" i="5"/>
  <c r="AS1005" i="5"/>
  <c r="AT1005" i="5"/>
  <c r="AO1006" i="5"/>
  <c r="AP1006" i="5"/>
  <c r="AQ1006" i="5"/>
  <c r="AS1006" i="5"/>
  <c r="AT1006" i="5"/>
  <c r="AO1007" i="5"/>
  <c r="AP1007" i="5"/>
  <c r="AQ1007" i="5"/>
  <c r="AS1007" i="5"/>
  <c r="AT1007" i="5"/>
  <c r="AO1008" i="5"/>
  <c r="AP1008" i="5"/>
  <c r="AQ1008" i="5"/>
  <c r="AS1008" i="5"/>
  <c r="AT1008" i="5"/>
  <c r="AO1009" i="5"/>
  <c r="AP1009" i="5"/>
  <c r="AQ1009" i="5"/>
  <c r="AS1009" i="5"/>
  <c r="AT1009" i="5"/>
  <c r="AO1010" i="5"/>
  <c r="AP1010" i="5"/>
  <c r="AQ1010" i="5"/>
  <c r="AS1010" i="5"/>
  <c r="AT1010" i="5"/>
  <c r="AO1011" i="5"/>
  <c r="AP1011" i="5"/>
  <c r="AQ1011" i="5"/>
  <c r="AS1011" i="5"/>
  <c r="AT1011" i="5"/>
  <c r="AO1012" i="5"/>
  <c r="AP1012" i="5"/>
  <c r="AQ1012" i="5"/>
  <c r="AS1012" i="5"/>
  <c r="AT1012" i="5"/>
  <c r="AO1013" i="5"/>
  <c r="AP1013" i="5"/>
  <c r="AQ1013" i="5"/>
  <c r="AS1013" i="5"/>
  <c r="AT1013" i="5"/>
  <c r="AO1014" i="5"/>
  <c r="AP1014" i="5"/>
  <c r="AQ1014" i="5"/>
  <c r="AS1014" i="5"/>
  <c r="AT1014" i="5"/>
  <c r="AO1015" i="5"/>
  <c r="AP1015" i="5"/>
  <c r="AQ1015" i="5"/>
  <c r="AS1015" i="5"/>
  <c r="AT1015" i="5"/>
  <c r="AO1016" i="5"/>
  <c r="AP1016" i="5"/>
  <c r="AQ1016" i="5"/>
  <c r="AS1016" i="5"/>
  <c r="AT1016" i="5"/>
  <c r="AO1017" i="5"/>
  <c r="AP1017" i="5"/>
  <c r="AQ1017" i="5"/>
  <c r="AS1017" i="5"/>
  <c r="AT1017" i="5"/>
  <c r="AO1018" i="5"/>
  <c r="AP1018" i="5"/>
  <c r="AQ1018" i="5"/>
  <c r="AS1018" i="5"/>
  <c r="AT1018" i="5"/>
  <c r="AO1019" i="5"/>
  <c r="AP1019" i="5"/>
  <c r="AQ1019" i="5"/>
  <c r="AS1019" i="5"/>
  <c r="AT1019" i="5"/>
  <c r="AO1020" i="5"/>
  <c r="AP1020" i="5"/>
  <c r="AQ1020" i="5"/>
  <c r="AS1020" i="5"/>
  <c r="AT1020" i="5"/>
  <c r="AO1021" i="5"/>
  <c r="AP1021" i="5"/>
  <c r="AQ1021" i="5"/>
  <c r="AS1021" i="5"/>
  <c r="AT1021" i="5"/>
  <c r="AO1022" i="5"/>
  <c r="AP1022" i="5"/>
  <c r="AQ1022" i="5"/>
  <c r="AS1022" i="5"/>
  <c r="AT1022" i="5"/>
  <c r="AO1023" i="5"/>
  <c r="AP1023" i="5"/>
  <c r="AQ1023" i="5"/>
  <c r="AS1023" i="5"/>
  <c r="AT1023" i="5"/>
  <c r="AO1024" i="5"/>
  <c r="AP1024" i="5"/>
  <c r="AQ1024" i="5"/>
  <c r="AS1024" i="5"/>
  <c r="AT1024" i="5"/>
  <c r="AO1025" i="5"/>
  <c r="AP1025" i="5"/>
  <c r="AQ1025" i="5"/>
  <c r="AS1025" i="5"/>
  <c r="AT1025" i="5"/>
  <c r="AO1026" i="5"/>
  <c r="AP1026" i="5"/>
  <c r="AQ1026" i="5"/>
  <c r="AS1026" i="5"/>
  <c r="AT1026" i="5"/>
  <c r="AO1027" i="5"/>
  <c r="AP1027" i="5"/>
  <c r="AQ1027" i="5"/>
  <c r="AS1027" i="5"/>
  <c r="AT1027" i="5"/>
  <c r="AO1028" i="5"/>
  <c r="AP1028" i="5"/>
  <c r="AQ1028" i="5"/>
  <c r="AS1028" i="5"/>
  <c r="AT1028" i="5"/>
  <c r="AO1029" i="5"/>
  <c r="AP1029" i="5"/>
  <c r="AQ1029" i="5"/>
  <c r="AS1029" i="5"/>
  <c r="AT1029" i="5"/>
  <c r="AO1030" i="5"/>
  <c r="AP1030" i="5"/>
  <c r="AQ1030" i="5"/>
  <c r="AS1030" i="5"/>
  <c r="AT1030" i="5"/>
  <c r="AO1031" i="5"/>
  <c r="AP1031" i="5"/>
  <c r="AQ1031" i="5"/>
  <c r="AS1031" i="5"/>
  <c r="AT1031" i="5"/>
  <c r="AO1032" i="5"/>
  <c r="AP1032" i="5"/>
  <c r="AQ1032" i="5"/>
  <c r="AS1032" i="5"/>
  <c r="AT1032" i="5"/>
  <c r="AO1033" i="5"/>
  <c r="AP1033" i="5"/>
  <c r="AQ1033" i="5"/>
  <c r="AS1033" i="5"/>
  <c r="AT1033" i="5"/>
  <c r="AO1034" i="5"/>
  <c r="AP1034" i="5"/>
  <c r="AQ1034" i="5"/>
  <c r="AS1034" i="5"/>
  <c r="AT1034" i="5"/>
  <c r="AO1035" i="5"/>
  <c r="AP1035" i="5"/>
  <c r="AQ1035" i="5"/>
  <c r="AS1035" i="5"/>
  <c r="AT1035" i="5"/>
  <c r="AO1036" i="5"/>
  <c r="AP1036" i="5"/>
  <c r="AQ1036" i="5"/>
  <c r="AS1036" i="5"/>
  <c r="AT1036" i="5"/>
  <c r="AO1037" i="5"/>
  <c r="AP1037" i="5"/>
  <c r="AQ1037" i="5"/>
  <c r="AS1037" i="5"/>
  <c r="AT1037" i="5"/>
  <c r="AO1038" i="5"/>
  <c r="AP1038" i="5"/>
  <c r="AQ1038" i="5"/>
  <c r="AS1038" i="5"/>
  <c r="AT1038" i="5"/>
  <c r="AO1039" i="5"/>
  <c r="AP1039" i="5"/>
  <c r="AQ1039" i="5"/>
  <c r="AS1039" i="5"/>
  <c r="AT1039" i="5"/>
  <c r="AO1040" i="5"/>
  <c r="AP1040" i="5"/>
  <c r="AQ1040" i="5"/>
  <c r="AS1040" i="5"/>
  <c r="AT1040" i="5"/>
  <c r="AO1041" i="5"/>
  <c r="AP1041" i="5"/>
  <c r="AQ1041" i="5"/>
  <c r="AS1041" i="5"/>
  <c r="AT1041" i="5"/>
  <c r="AO1042" i="5"/>
  <c r="AP1042" i="5"/>
  <c r="AQ1042" i="5"/>
  <c r="AS1042" i="5"/>
  <c r="AT1042" i="5"/>
  <c r="AO1043" i="5"/>
  <c r="AP1043" i="5"/>
  <c r="AQ1043" i="5"/>
  <c r="AS1043" i="5"/>
  <c r="AT1043" i="5"/>
  <c r="AO1044" i="5"/>
  <c r="AP1044" i="5"/>
  <c r="AQ1044" i="5"/>
  <c r="AS1044" i="5"/>
  <c r="AT1044" i="5"/>
  <c r="AO1045" i="5"/>
  <c r="AP1045" i="5"/>
  <c r="AQ1045" i="5"/>
  <c r="AS1045" i="5"/>
  <c r="AT1045" i="5"/>
  <c r="AO1046" i="5"/>
  <c r="AP1046" i="5"/>
  <c r="AQ1046" i="5"/>
  <c r="AS1046" i="5"/>
  <c r="AT1046" i="5"/>
  <c r="AO1047" i="5"/>
  <c r="AP1047" i="5"/>
  <c r="AQ1047" i="5"/>
  <c r="AS1047" i="5"/>
  <c r="AT1047" i="5"/>
  <c r="AO1048" i="5"/>
  <c r="AP1048" i="5"/>
  <c r="AQ1048" i="5"/>
  <c r="AS1048" i="5"/>
  <c r="AT1048" i="5"/>
  <c r="AO1049" i="5"/>
  <c r="AP1049" i="5"/>
  <c r="AQ1049" i="5"/>
  <c r="AS1049" i="5"/>
  <c r="AT1049" i="5"/>
  <c r="AO1050" i="5"/>
  <c r="AP1050" i="5"/>
  <c r="AQ1050" i="5"/>
  <c r="AS1050" i="5"/>
  <c r="AT1050" i="5"/>
  <c r="AO1051" i="5"/>
  <c r="AP1051" i="5"/>
  <c r="AQ1051" i="5"/>
  <c r="AS1051" i="5"/>
  <c r="AT1051" i="5"/>
  <c r="AO1052" i="5"/>
  <c r="AP1052" i="5"/>
  <c r="AQ1052" i="5"/>
  <c r="AS1052" i="5"/>
  <c r="AT1052" i="5"/>
  <c r="AO1053" i="5"/>
  <c r="AP1053" i="5"/>
  <c r="AQ1053" i="5"/>
  <c r="AS1053" i="5"/>
  <c r="AT1053" i="5"/>
  <c r="AO1054" i="5"/>
  <c r="AP1054" i="5"/>
  <c r="AQ1054" i="5"/>
  <c r="AS1054" i="5"/>
  <c r="AT1054" i="5"/>
  <c r="AO1055" i="5"/>
  <c r="AP1055" i="5"/>
  <c r="AQ1055" i="5"/>
  <c r="AS1055" i="5"/>
  <c r="AT1055" i="5"/>
  <c r="AO1056" i="5"/>
  <c r="AP1056" i="5"/>
  <c r="AQ1056" i="5"/>
  <c r="AS1056" i="5"/>
  <c r="AT1056" i="5"/>
  <c r="AO1057" i="5"/>
  <c r="AP1057" i="5"/>
  <c r="AQ1057" i="5"/>
  <c r="AS1057" i="5"/>
  <c r="AT1057" i="5"/>
  <c r="AO1058" i="5"/>
  <c r="AP1058" i="5"/>
  <c r="AQ1058" i="5"/>
  <c r="AS1058" i="5"/>
  <c r="AT1058" i="5"/>
  <c r="AO1059" i="5"/>
  <c r="AP1059" i="5"/>
  <c r="AQ1059" i="5"/>
  <c r="AS1059" i="5"/>
  <c r="AT1059" i="5"/>
  <c r="AO1060" i="5"/>
  <c r="AP1060" i="5"/>
  <c r="AQ1060" i="5"/>
  <c r="AS1060" i="5"/>
  <c r="AT1060" i="5"/>
  <c r="AO1061" i="5"/>
  <c r="AP1061" i="5"/>
  <c r="AQ1061" i="5"/>
  <c r="AS1061" i="5"/>
  <c r="AT1061" i="5"/>
  <c r="AO1062" i="5"/>
  <c r="AP1062" i="5"/>
  <c r="AQ1062" i="5"/>
  <c r="AS1062" i="5"/>
  <c r="AT1062" i="5"/>
  <c r="AO1063" i="5"/>
  <c r="AP1063" i="5"/>
  <c r="AQ1063" i="5"/>
  <c r="AS1063" i="5"/>
  <c r="AT1063" i="5"/>
  <c r="AO1064" i="5"/>
  <c r="AP1064" i="5"/>
  <c r="AQ1064" i="5"/>
  <c r="AS1064" i="5"/>
  <c r="AT1064" i="5"/>
  <c r="AO1065" i="5"/>
  <c r="AP1065" i="5"/>
  <c r="AQ1065" i="5"/>
  <c r="AS1065" i="5"/>
  <c r="AT1065" i="5"/>
  <c r="AO1066" i="5"/>
  <c r="AP1066" i="5"/>
  <c r="AQ1066" i="5"/>
  <c r="AS1066" i="5"/>
  <c r="AT1066" i="5"/>
  <c r="AO1067" i="5"/>
  <c r="AP1067" i="5"/>
  <c r="AQ1067" i="5"/>
  <c r="AS1067" i="5"/>
  <c r="AT1067" i="5"/>
  <c r="AO1068" i="5"/>
  <c r="AP1068" i="5"/>
  <c r="AQ1068" i="5"/>
  <c r="AS1068" i="5"/>
  <c r="AT1068" i="5"/>
  <c r="AO1069" i="5"/>
  <c r="AP1069" i="5"/>
  <c r="AQ1069" i="5"/>
  <c r="AS1069" i="5"/>
  <c r="AT1069" i="5"/>
  <c r="AO1070" i="5"/>
  <c r="AP1070" i="5"/>
  <c r="AQ1070" i="5"/>
  <c r="AS1070" i="5"/>
  <c r="AT1070" i="5"/>
  <c r="AO1071" i="5"/>
  <c r="AP1071" i="5"/>
  <c r="AQ1071" i="5"/>
  <c r="AS1071" i="5"/>
  <c r="AT1071" i="5"/>
  <c r="AO1072" i="5"/>
  <c r="AP1072" i="5"/>
  <c r="AQ1072" i="5"/>
  <c r="AS1072" i="5"/>
  <c r="AT1072" i="5"/>
  <c r="AO1073" i="5"/>
  <c r="AP1073" i="5"/>
  <c r="AQ1073" i="5"/>
  <c r="AS1073" i="5"/>
  <c r="AT1073" i="5"/>
  <c r="AO1074" i="5"/>
  <c r="AP1074" i="5"/>
  <c r="AQ1074" i="5"/>
  <c r="AS1074" i="5"/>
  <c r="AT1074" i="5"/>
  <c r="AO1075" i="5"/>
  <c r="AP1075" i="5"/>
  <c r="AQ1075" i="5"/>
  <c r="AS1075" i="5"/>
  <c r="AT1075" i="5"/>
  <c r="AO1076" i="5"/>
  <c r="AP1076" i="5"/>
  <c r="AQ1076" i="5"/>
  <c r="AS1076" i="5"/>
  <c r="AT1076" i="5"/>
  <c r="AO1077" i="5"/>
  <c r="AP1077" i="5"/>
  <c r="AQ1077" i="5"/>
  <c r="AS1077" i="5"/>
  <c r="AT1077" i="5"/>
  <c r="AO1078" i="5"/>
  <c r="AP1078" i="5"/>
  <c r="AQ1078" i="5"/>
  <c r="AS1078" i="5"/>
  <c r="AT1078" i="5"/>
  <c r="AO1079" i="5"/>
  <c r="AP1079" i="5"/>
  <c r="AQ1079" i="5"/>
  <c r="AS1079" i="5"/>
  <c r="AT1079" i="5"/>
  <c r="AO1080" i="5"/>
  <c r="AP1080" i="5"/>
  <c r="AQ1080" i="5"/>
  <c r="AS1080" i="5"/>
  <c r="AT1080" i="5"/>
  <c r="AO1081" i="5"/>
  <c r="AP1081" i="5"/>
  <c r="AQ1081" i="5"/>
  <c r="AS1081" i="5"/>
  <c r="AT1081" i="5"/>
  <c r="AO1082" i="5"/>
  <c r="AP1082" i="5"/>
  <c r="AQ1082" i="5"/>
  <c r="AS1082" i="5"/>
  <c r="AT1082" i="5"/>
  <c r="AO1083" i="5"/>
  <c r="AP1083" i="5"/>
  <c r="AQ1083" i="5"/>
  <c r="AS1083" i="5"/>
  <c r="AT1083" i="5"/>
  <c r="AO1084" i="5"/>
  <c r="AP1084" i="5"/>
  <c r="AQ1084" i="5"/>
  <c r="AS1084" i="5"/>
  <c r="AT1084" i="5"/>
  <c r="AO1085" i="5"/>
  <c r="AP1085" i="5"/>
  <c r="AQ1085" i="5"/>
  <c r="AS1085" i="5"/>
  <c r="AT1085" i="5"/>
  <c r="AO1086" i="5"/>
  <c r="AP1086" i="5"/>
  <c r="AQ1086" i="5"/>
  <c r="AS1086" i="5"/>
  <c r="AT1086" i="5"/>
  <c r="AO1087" i="5"/>
  <c r="AP1087" i="5"/>
  <c r="AQ1087" i="5"/>
  <c r="AS1087" i="5"/>
  <c r="AT1087" i="5"/>
  <c r="AO1088" i="5"/>
  <c r="AP1088" i="5"/>
  <c r="AQ1088" i="5"/>
  <c r="AS1088" i="5"/>
  <c r="AT1088" i="5"/>
  <c r="AO1089" i="5"/>
  <c r="AP1089" i="5"/>
  <c r="AQ1089" i="5"/>
  <c r="AS1089" i="5"/>
  <c r="AT1089" i="5"/>
  <c r="AO1090" i="5"/>
  <c r="AP1090" i="5"/>
  <c r="AQ1090" i="5"/>
  <c r="AS1090" i="5"/>
  <c r="AT1090" i="5"/>
  <c r="AO1091" i="5"/>
  <c r="AP1091" i="5"/>
  <c r="AQ1091" i="5"/>
  <c r="AS1091" i="5"/>
  <c r="AT1091" i="5"/>
  <c r="AO1092" i="5"/>
  <c r="AP1092" i="5"/>
  <c r="AQ1092" i="5"/>
  <c r="AS1092" i="5"/>
  <c r="AT1092" i="5"/>
  <c r="AO1093" i="5"/>
  <c r="AP1093" i="5"/>
  <c r="AQ1093" i="5"/>
  <c r="AS1093" i="5"/>
  <c r="AT1093" i="5"/>
  <c r="AO1094" i="5"/>
  <c r="AP1094" i="5"/>
  <c r="AQ1094" i="5"/>
  <c r="AS1094" i="5"/>
  <c r="AT1094" i="5"/>
  <c r="AO1095" i="5"/>
  <c r="AP1095" i="5"/>
  <c r="AQ1095" i="5"/>
  <c r="AS1095" i="5"/>
  <c r="AT1095" i="5"/>
  <c r="AO1096" i="5"/>
  <c r="AP1096" i="5"/>
  <c r="AQ1096" i="5"/>
  <c r="AS1096" i="5"/>
  <c r="AT1096" i="5"/>
  <c r="AO1097" i="5"/>
  <c r="AP1097" i="5"/>
  <c r="AQ1097" i="5"/>
  <c r="AS1097" i="5"/>
  <c r="AT1097" i="5"/>
  <c r="AO1098" i="5"/>
  <c r="AP1098" i="5"/>
  <c r="AQ1098" i="5"/>
  <c r="AS1098" i="5"/>
  <c r="AT1098" i="5"/>
  <c r="AO1099" i="5"/>
  <c r="AP1099" i="5"/>
  <c r="AQ1099" i="5"/>
  <c r="AS1099" i="5"/>
  <c r="AT1099" i="5"/>
  <c r="AO1100" i="5"/>
  <c r="AP1100" i="5"/>
  <c r="AQ1100" i="5"/>
  <c r="AS1100" i="5"/>
  <c r="AT1100" i="5"/>
  <c r="AO1101" i="5"/>
  <c r="AP1101" i="5"/>
  <c r="AQ1101" i="5"/>
  <c r="AS1101" i="5"/>
  <c r="AT1101" i="5"/>
  <c r="AO1102" i="5"/>
  <c r="AP1102" i="5"/>
  <c r="AQ1102" i="5"/>
  <c r="AS1102" i="5"/>
  <c r="AT1102" i="5"/>
  <c r="AO1103" i="5"/>
  <c r="AP1103" i="5"/>
  <c r="AQ1103" i="5"/>
  <c r="AS1103" i="5"/>
  <c r="AT1103" i="5"/>
  <c r="AO1104" i="5"/>
  <c r="AP1104" i="5"/>
  <c r="AQ1104" i="5"/>
  <c r="AS1104" i="5"/>
  <c r="AT1104" i="5"/>
  <c r="AO1105" i="5"/>
  <c r="AP1105" i="5"/>
  <c r="AQ1105" i="5"/>
  <c r="AS1105" i="5"/>
  <c r="AT1105" i="5"/>
  <c r="AO1106" i="5"/>
  <c r="AP1106" i="5"/>
  <c r="AQ1106" i="5"/>
  <c r="AS1106" i="5"/>
  <c r="AT1106" i="5"/>
  <c r="AO1107" i="5"/>
  <c r="AP1107" i="5"/>
  <c r="AQ1107" i="5"/>
  <c r="AS1107" i="5"/>
  <c r="AT1107" i="5"/>
  <c r="AO1108" i="5"/>
  <c r="AP1108" i="5"/>
  <c r="AQ1108" i="5"/>
  <c r="AS1108" i="5"/>
  <c r="AT1108" i="5"/>
  <c r="AO1109" i="5"/>
  <c r="AP1109" i="5"/>
  <c r="AQ1109" i="5"/>
  <c r="AS1109" i="5"/>
  <c r="AT1109" i="5"/>
  <c r="AO1110" i="5"/>
  <c r="AP1110" i="5"/>
  <c r="AQ1110" i="5"/>
  <c r="AS1110" i="5"/>
  <c r="AT1110" i="5"/>
  <c r="AO1111" i="5"/>
  <c r="AP1111" i="5"/>
  <c r="AQ1111" i="5"/>
  <c r="AS1111" i="5"/>
  <c r="AT1111" i="5"/>
  <c r="AO1112" i="5"/>
  <c r="AP1112" i="5"/>
  <c r="AQ1112" i="5"/>
  <c r="AS1112" i="5"/>
  <c r="AT1112" i="5"/>
  <c r="AO1113" i="5"/>
  <c r="AP1113" i="5"/>
  <c r="AQ1113" i="5"/>
  <c r="AS1113" i="5"/>
  <c r="AT1113" i="5"/>
  <c r="AO1114" i="5"/>
  <c r="AP1114" i="5"/>
  <c r="AQ1114" i="5"/>
  <c r="AS1114" i="5"/>
  <c r="AT1114" i="5"/>
  <c r="AO1115" i="5"/>
  <c r="AP1115" i="5"/>
  <c r="AQ1115" i="5"/>
  <c r="AS1115" i="5"/>
  <c r="AT1115" i="5"/>
  <c r="AO1116" i="5"/>
  <c r="AP1116" i="5"/>
  <c r="AQ1116" i="5"/>
  <c r="AS1116" i="5"/>
  <c r="AT1116" i="5"/>
  <c r="AO1117" i="5"/>
  <c r="AP1117" i="5"/>
  <c r="AQ1117" i="5"/>
  <c r="AS1117" i="5"/>
  <c r="AT1117" i="5"/>
  <c r="AO1118" i="5"/>
  <c r="AP1118" i="5"/>
  <c r="AQ1118" i="5"/>
  <c r="AS1118" i="5"/>
  <c r="AT1118" i="5"/>
  <c r="AO1119" i="5"/>
  <c r="AP1119" i="5"/>
  <c r="AQ1119" i="5"/>
  <c r="AS1119" i="5"/>
  <c r="AT1119" i="5"/>
  <c r="AO1120" i="5"/>
  <c r="AP1120" i="5"/>
  <c r="AQ1120" i="5"/>
  <c r="AS1120" i="5"/>
  <c r="AT1120" i="5"/>
  <c r="AO1121" i="5"/>
  <c r="AP1121" i="5"/>
  <c r="AQ1121" i="5"/>
  <c r="AS1121" i="5"/>
  <c r="AT1121" i="5"/>
  <c r="AO1122" i="5"/>
  <c r="AP1122" i="5"/>
  <c r="AQ1122" i="5"/>
  <c r="AS1122" i="5"/>
  <c r="AT1122" i="5"/>
  <c r="AO1123" i="5"/>
  <c r="AP1123" i="5"/>
  <c r="AQ1123" i="5"/>
  <c r="AS1123" i="5"/>
  <c r="AT1123" i="5"/>
  <c r="AO1124" i="5"/>
  <c r="AP1124" i="5"/>
  <c r="AQ1124" i="5"/>
  <c r="AS1124" i="5"/>
  <c r="AT1124" i="5"/>
  <c r="AO1125" i="5"/>
  <c r="AP1125" i="5"/>
  <c r="AQ1125" i="5"/>
  <c r="AS1125" i="5"/>
  <c r="AT1125" i="5"/>
  <c r="AO1126" i="5"/>
  <c r="AP1126" i="5"/>
  <c r="AQ1126" i="5"/>
  <c r="AS1126" i="5"/>
  <c r="AT1126" i="5"/>
  <c r="AO1127" i="5"/>
  <c r="AP1127" i="5"/>
  <c r="AQ1127" i="5"/>
  <c r="AS1127" i="5"/>
  <c r="AT1127" i="5"/>
  <c r="AO1128" i="5"/>
  <c r="AP1128" i="5"/>
  <c r="AQ1128" i="5"/>
  <c r="AS1128" i="5"/>
  <c r="AT1128" i="5"/>
  <c r="AO1129" i="5"/>
  <c r="AP1129" i="5"/>
  <c r="AQ1129" i="5"/>
  <c r="AS1129" i="5"/>
  <c r="AT1129" i="5"/>
  <c r="AO1130" i="5"/>
  <c r="AP1130" i="5"/>
  <c r="AQ1130" i="5"/>
  <c r="AS1130" i="5"/>
  <c r="AT1130" i="5"/>
  <c r="AO1131" i="5"/>
  <c r="AP1131" i="5"/>
  <c r="AQ1131" i="5"/>
  <c r="AS1131" i="5"/>
  <c r="AT1131" i="5"/>
  <c r="AO1132" i="5"/>
  <c r="AP1132" i="5"/>
  <c r="AQ1132" i="5"/>
  <c r="AS1132" i="5"/>
  <c r="AT1132" i="5"/>
  <c r="AO1133" i="5"/>
  <c r="AP1133" i="5"/>
  <c r="AQ1133" i="5"/>
  <c r="AS1133" i="5"/>
  <c r="AT1133" i="5"/>
  <c r="AO1134" i="5"/>
  <c r="AP1134" i="5"/>
  <c r="AQ1134" i="5"/>
  <c r="AS1134" i="5"/>
  <c r="AT1134" i="5"/>
  <c r="AO1135" i="5"/>
  <c r="AP1135" i="5"/>
  <c r="AQ1135" i="5"/>
  <c r="AS1135" i="5"/>
  <c r="AT1135" i="5"/>
  <c r="AO1136" i="5"/>
  <c r="AP1136" i="5"/>
  <c r="AQ1136" i="5"/>
  <c r="AS1136" i="5"/>
  <c r="AT1136" i="5"/>
  <c r="AO1137" i="5"/>
  <c r="AP1137" i="5"/>
  <c r="AQ1137" i="5"/>
  <c r="AS1137" i="5"/>
  <c r="AT1137" i="5"/>
  <c r="AO1138" i="5"/>
  <c r="AP1138" i="5"/>
  <c r="AQ1138" i="5"/>
  <c r="AS1138" i="5"/>
  <c r="AT1138" i="5"/>
  <c r="AO1139" i="5"/>
  <c r="AP1139" i="5"/>
  <c r="AQ1139" i="5"/>
  <c r="AS1139" i="5"/>
  <c r="AT1139" i="5"/>
  <c r="AO1140" i="5"/>
  <c r="AP1140" i="5"/>
  <c r="AQ1140" i="5"/>
  <c r="AS1140" i="5"/>
  <c r="AT1140" i="5"/>
  <c r="AO1141" i="5"/>
  <c r="AP1141" i="5"/>
  <c r="AQ1141" i="5"/>
  <c r="AS1141" i="5"/>
  <c r="AT1141" i="5"/>
  <c r="AO1142" i="5"/>
  <c r="AP1142" i="5"/>
  <c r="AQ1142" i="5"/>
  <c r="AS1142" i="5"/>
  <c r="AT1142" i="5"/>
  <c r="AO1143" i="5"/>
  <c r="AP1143" i="5"/>
  <c r="AQ1143" i="5"/>
  <c r="AS1143" i="5"/>
  <c r="AT1143" i="5"/>
  <c r="AO1144" i="5"/>
  <c r="AP1144" i="5"/>
  <c r="AQ1144" i="5"/>
  <c r="AS1144" i="5"/>
  <c r="AT1144" i="5"/>
  <c r="AO1145" i="5"/>
  <c r="AP1145" i="5"/>
  <c r="AQ1145" i="5"/>
  <c r="AS1145" i="5"/>
  <c r="AT1145" i="5"/>
  <c r="AO1146" i="5"/>
  <c r="AP1146" i="5"/>
  <c r="AQ1146" i="5"/>
  <c r="AS1146" i="5"/>
  <c r="AT1146" i="5"/>
  <c r="AO1147" i="5"/>
  <c r="AP1147" i="5"/>
  <c r="AQ1147" i="5"/>
  <c r="AS1147" i="5"/>
  <c r="AT1147" i="5"/>
  <c r="AO1148" i="5"/>
  <c r="AP1148" i="5"/>
  <c r="AQ1148" i="5"/>
  <c r="AS1148" i="5"/>
  <c r="AT1148" i="5"/>
  <c r="AO1149" i="5"/>
  <c r="AP1149" i="5"/>
  <c r="AQ1149" i="5"/>
  <c r="AS1149" i="5"/>
  <c r="AT1149" i="5"/>
  <c r="AO1150" i="5"/>
  <c r="AP1150" i="5"/>
  <c r="AQ1150" i="5"/>
  <c r="AS1150" i="5"/>
  <c r="AT1150" i="5"/>
  <c r="AO1151" i="5"/>
  <c r="AP1151" i="5"/>
  <c r="AQ1151" i="5"/>
  <c r="AS1151" i="5"/>
  <c r="AT1151" i="5"/>
  <c r="AO1152" i="5"/>
  <c r="AP1152" i="5"/>
  <c r="AQ1152" i="5"/>
  <c r="AS1152" i="5"/>
  <c r="AT1152" i="5"/>
  <c r="AO1153" i="5"/>
  <c r="AP1153" i="5"/>
  <c r="AQ1153" i="5"/>
  <c r="AS1153" i="5"/>
  <c r="AT1153" i="5"/>
  <c r="AO1154" i="5"/>
  <c r="AP1154" i="5"/>
  <c r="AQ1154" i="5"/>
  <c r="AS1154" i="5"/>
  <c r="AT1154" i="5"/>
  <c r="AO1155" i="5"/>
  <c r="AP1155" i="5"/>
  <c r="AQ1155" i="5"/>
  <c r="AS1155" i="5"/>
  <c r="AT1155" i="5"/>
  <c r="AO1156" i="5"/>
  <c r="AP1156" i="5"/>
  <c r="AQ1156" i="5"/>
  <c r="AS1156" i="5"/>
  <c r="AT1156" i="5"/>
  <c r="AO1157" i="5"/>
  <c r="AP1157" i="5"/>
  <c r="AQ1157" i="5"/>
  <c r="AS1157" i="5"/>
  <c r="AT1157" i="5"/>
  <c r="AO1158" i="5"/>
  <c r="AP1158" i="5"/>
  <c r="AQ1158" i="5"/>
  <c r="AS1158" i="5"/>
  <c r="AT1158" i="5"/>
  <c r="AO1159" i="5"/>
  <c r="AP1159" i="5"/>
  <c r="AQ1159" i="5"/>
  <c r="AS1159" i="5"/>
  <c r="AT1159" i="5"/>
  <c r="AO1160" i="5"/>
  <c r="AP1160" i="5"/>
  <c r="AQ1160" i="5"/>
  <c r="AS1160" i="5"/>
  <c r="AT1160" i="5"/>
  <c r="AO1161" i="5"/>
  <c r="AP1161" i="5"/>
  <c r="AQ1161" i="5"/>
  <c r="AS1161" i="5"/>
  <c r="AT1161" i="5"/>
  <c r="AO1162" i="5"/>
  <c r="AP1162" i="5"/>
  <c r="AQ1162" i="5"/>
  <c r="AS1162" i="5"/>
  <c r="AT1162" i="5"/>
  <c r="AO1163" i="5"/>
  <c r="AP1163" i="5"/>
  <c r="AQ1163" i="5"/>
  <c r="AS1163" i="5"/>
  <c r="AT1163" i="5"/>
  <c r="AO1164" i="5"/>
  <c r="AP1164" i="5"/>
  <c r="AQ1164" i="5"/>
  <c r="AS1164" i="5"/>
  <c r="AT1164" i="5"/>
  <c r="AO1165" i="5"/>
  <c r="AP1165" i="5"/>
  <c r="AQ1165" i="5"/>
  <c r="AS1165" i="5"/>
  <c r="AT1165" i="5"/>
  <c r="AO1166" i="5"/>
  <c r="AP1166" i="5"/>
  <c r="AQ1166" i="5"/>
  <c r="AS1166" i="5"/>
  <c r="AT1166" i="5"/>
  <c r="AO1167" i="5"/>
  <c r="AP1167" i="5"/>
  <c r="AQ1167" i="5"/>
  <c r="AS1167" i="5"/>
  <c r="AT1167" i="5"/>
  <c r="AO1168" i="5"/>
  <c r="AP1168" i="5"/>
  <c r="AQ1168" i="5"/>
  <c r="AS1168" i="5"/>
  <c r="AT1168" i="5"/>
  <c r="AO1169" i="5"/>
  <c r="AP1169" i="5"/>
  <c r="AQ1169" i="5"/>
  <c r="AS1169" i="5"/>
  <c r="AT1169" i="5"/>
  <c r="AO1170" i="5"/>
  <c r="AP1170" i="5"/>
  <c r="AQ1170" i="5"/>
  <c r="AS1170" i="5"/>
  <c r="AT1170" i="5"/>
  <c r="AO1171" i="5"/>
  <c r="AP1171" i="5"/>
  <c r="AQ1171" i="5"/>
  <c r="AS1171" i="5"/>
  <c r="AT1171" i="5"/>
  <c r="AO1172" i="5"/>
  <c r="AP1172" i="5"/>
  <c r="AQ1172" i="5"/>
  <c r="AS1172" i="5"/>
  <c r="AT1172" i="5"/>
  <c r="AO1173" i="5"/>
  <c r="AP1173" i="5"/>
  <c r="AQ1173" i="5"/>
  <c r="AS1173" i="5"/>
  <c r="AT1173" i="5"/>
  <c r="AO1174" i="5"/>
  <c r="AP1174" i="5"/>
  <c r="AQ1174" i="5"/>
  <c r="AS1174" i="5"/>
  <c r="AT1174" i="5"/>
  <c r="AO1175" i="5"/>
  <c r="AP1175" i="5"/>
  <c r="AQ1175" i="5"/>
  <c r="AS1175" i="5"/>
  <c r="AT1175" i="5"/>
  <c r="AO1176" i="5"/>
  <c r="AP1176" i="5"/>
  <c r="AQ1176" i="5"/>
  <c r="AS1176" i="5"/>
  <c r="AT1176" i="5"/>
  <c r="AO1177" i="5"/>
  <c r="AP1177" i="5"/>
  <c r="AQ1177" i="5"/>
  <c r="AS1177" i="5"/>
  <c r="AT1177" i="5"/>
  <c r="AO1178" i="5"/>
  <c r="AP1178" i="5"/>
  <c r="AQ1178" i="5"/>
  <c r="AS1178" i="5"/>
  <c r="AT1178" i="5"/>
  <c r="AO1179" i="5"/>
  <c r="AP1179" i="5"/>
  <c r="AQ1179" i="5"/>
  <c r="AS1179" i="5"/>
  <c r="AT1179" i="5"/>
  <c r="AO1180" i="5"/>
  <c r="AP1180" i="5"/>
  <c r="AQ1180" i="5"/>
  <c r="AS1180" i="5"/>
  <c r="AT1180" i="5"/>
  <c r="AO1181" i="5"/>
  <c r="AP1181" i="5"/>
  <c r="AQ1181" i="5"/>
  <c r="AS1181" i="5"/>
  <c r="AT1181" i="5"/>
  <c r="AO1182" i="5"/>
  <c r="AP1182" i="5"/>
  <c r="AQ1182" i="5"/>
  <c r="AS1182" i="5"/>
  <c r="AT1182" i="5"/>
  <c r="AO1183" i="5"/>
  <c r="AP1183" i="5"/>
  <c r="AQ1183" i="5"/>
  <c r="AS1183" i="5"/>
  <c r="AT1183" i="5"/>
  <c r="AO1184" i="5"/>
  <c r="AP1184" i="5"/>
  <c r="AQ1184" i="5"/>
  <c r="AS1184" i="5"/>
  <c r="AT1184" i="5"/>
  <c r="AO1185" i="5"/>
  <c r="AP1185" i="5"/>
  <c r="AQ1185" i="5"/>
  <c r="AS1185" i="5"/>
  <c r="AT1185" i="5"/>
  <c r="AO1186" i="5"/>
  <c r="AP1186" i="5"/>
  <c r="AQ1186" i="5"/>
  <c r="AS1186" i="5"/>
  <c r="AT1186" i="5"/>
  <c r="AO1187" i="5"/>
  <c r="AP1187" i="5"/>
  <c r="AQ1187" i="5"/>
  <c r="AS1187" i="5"/>
  <c r="AT1187" i="5"/>
  <c r="AO1188" i="5"/>
  <c r="AP1188" i="5"/>
  <c r="AQ1188" i="5"/>
  <c r="AS1188" i="5"/>
  <c r="AT1188" i="5"/>
  <c r="AO1189" i="5"/>
  <c r="AP1189" i="5"/>
  <c r="AQ1189" i="5"/>
  <c r="AS1189" i="5"/>
  <c r="AT1189" i="5"/>
  <c r="AO1190" i="5"/>
  <c r="AP1190" i="5"/>
  <c r="AQ1190" i="5"/>
  <c r="AS1190" i="5"/>
  <c r="AT1190" i="5"/>
  <c r="AO1191" i="5"/>
  <c r="AP1191" i="5"/>
  <c r="AQ1191" i="5"/>
  <c r="AS1191" i="5"/>
  <c r="AT1191" i="5"/>
  <c r="AO1192" i="5"/>
  <c r="AP1192" i="5"/>
  <c r="AQ1192" i="5"/>
  <c r="AS1192" i="5"/>
  <c r="AT1192" i="5"/>
  <c r="AO1193" i="5"/>
  <c r="AP1193" i="5"/>
  <c r="AQ1193" i="5"/>
  <c r="AS1193" i="5"/>
  <c r="AT1193" i="5"/>
  <c r="AO1194" i="5"/>
  <c r="AP1194" i="5"/>
  <c r="AQ1194" i="5"/>
  <c r="AS1194" i="5"/>
  <c r="AT1194" i="5"/>
  <c r="AO1195" i="5"/>
  <c r="AP1195" i="5"/>
  <c r="AQ1195" i="5"/>
  <c r="AS1195" i="5"/>
  <c r="AT1195" i="5"/>
  <c r="AO1196" i="5"/>
  <c r="AP1196" i="5"/>
  <c r="AQ1196" i="5"/>
  <c r="AS1196" i="5"/>
  <c r="AT1196" i="5"/>
  <c r="AO1197" i="5"/>
  <c r="AP1197" i="5"/>
  <c r="AQ1197" i="5"/>
  <c r="AS1197" i="5"/>
  <c r="AT1197" i="5"/>
  <c r="AO1198" i="5"/>
  <c r="AP1198" i="5"/>
  <c r="AQ1198" i="5"/>
  <c r="AS1198" i="5"/>
  <c r="AT1198" i="5"/>
  <c r="AO1199" i="5"/>
  <c r="AP1199" i="5"/>
  <c r="AQ1199" i="5"/>
  <c r="AS1199" i="5"/>
  <c r="AT1199" i="5"/>
  <c r="AO1200" i="5"/>
  <c r="AP1200" i="5"/>
  <c r="AQ1200" i="5"/>
  <c r="AS1200" i="5"/>
  <c r="AT1200" i="5"/>
  <c r="AO1201" i="5"/>
  <c r="AP1201" i="5"/>
  <c r="AQ1201" i="5"/>
  <c r="AS1201" i="5"/>
  <c r="AT1201" i="5"/>
  <c r="AO1202" i="5"/>
  <c r="AP1202" i="5"/>
  <c r="AQ1202" i="5"/>
  <c r="AS1202" i="5"/>
  <c r="AT1202" i="5"/>
  <c r="AO1203" i="5"/>
  <c r="AP1203" i="5"/>
  <c r="AQ1203" i="5"/>
  <c r="AS1203" i="5"/>
  <c r="AT1203" i="5"/>
  <c r="AO1204" i="5"/>
  <c r="AP1204" i="5"/>
  <c r="AQ1204" i="5"/>
  <c r="AS1204" i="5"/>
  <c r="AT1204" i="5"/>
  <c r="AO1205" i="5"/>
  <c r="AP1205" i="5"/>
  <c r="AQ1205" i="5"/>
  <c r="AS1205" i="5"/>
  <c r="AT1205" i="5"/>
  <c r="AO1206" i="5"/>
  <c r="AP1206" i="5"/>
  <c r="AQ1206" i="5"/>
  <c r="AS1206" i="5"/>
  <c r="AT1206" i="5"/>
  <c r="AO1207" i="5"/>
  <c r="AP1207" i="5"/>
  <c r="AQ1207" i="5"/>
  <c r="AS1207" i="5"/>
  <c r="AT1207" i="5"/>
  <c r="AO1208" i="5"/>
  <c r="AP1208" i="5"/>
  <c r="AQ1208" i="5"/>
  <c r="AS1208" i="5"/>
  <c r="AT1208" i="5"/>
  <c r="AO1209" i="5"/>
  <c r="AP1209" i="5"/>
  <c r="AQ1209" i="5"/>
  <c r="AS1209" i="5"/>
  <c r="AT1209" i="5"/>
  <c r="AO1210" i="5"/>
  <c r="AP1210" i="5"/>
  <c r="AQ1210" i="5"/>
  <c r="AS1210" i="5"/>
  <c r="AT1210" i="5"/>
  <c r="AO1211" i="5"/>
  <c r="AP1211" i="5"/>
  <c r="AQ1211" i="5"/>
  <c r="AS1211" i="5"/>
  <c r="AT1211" i="5"/>
  <c r="AO1212" i="5"/>
  <c r="AP1212" i="5"/>
  <c r="AQ1212" i="5"/>
  <c r="AS1212" i="5"/>
  <c r="AT1212" i="5"/>
  <c r="AO1213" i="5"/>
  <c r="AP1213" i="5"/>
  <c r="AQ1213" i="5"/>
  <c r="AS1213" i="5"/>
  <c r="AT1213" i="5"/>
  <c r="AO1214" i="5"/>
  <c r="AP1214" i="5"/>
  <c r="AQ1214" i="5"/>
  <c r="AS1214" i="5"/>
  <c r="AT1214" i="5"/>
  <c r="AO1215" i="5"/>
  <c r="AP1215" i="5"/>
  <c r="AQ1215" i="5"/>
  <c r="AS1215" i="5"/>
  <c r="AT1215" i="5"/>
  <c r="AO1216" i="5"/>
  <c r="AP1216" i="5"/>
  <c r="AQ1216" i="5"/>
  <c r="AS1216" i="5"/>
  <c r="AT1216" i="5"/>
  <c r="AO1217" i="5"/>
  <c r="AP1217" i="5"/>
  <c r="AQ1217" i="5"/>
  <c r="AS1217" i="5"/>
  <c r="AT1217" i="5"/>
  <c r="AO1218" i="5"/>
  <c r="AP1218" i="5"/>
  <c r="AQ1218" i="5"/>
  <c r="AS1218" i="5"/>
  <c r="AT1218" i="5"/>
  <c r="AO1219" i="5"/>
  <c r="AP1219" i="5"/>
  <c r="AQ1219" i="5"/>
  <c r="AS1219" i="5"/>
  <c r="AT1219" i="5"/>
  <c r="AO1220" i="5"/>
  <c r="AP1220" i="5"/>
  <c r="AQ1220" i="5"/>
  <c r="AS1220" i="5"/>
  <c r="AT1220" i="5"/>
  <c r="AO1221" i="5"/>
  <c r="AP1221" i="5"/>
  <c r="AQ1221" i="5"/>
  <c r="AS1221" i="5"/>
  <c r="AT1221" i="5"/>
  <c r="AO1222" i="5"/>
  <c r="AP1222" i="5"/>
  <c r="AQ1222" i="5"/>
  <c r="AS1222" i="5"/>
  <c r="AT1222" i="5"/>
  <c r="AO1223" i="5"/>
  <c r="AP1223" i="5"/>
  <c r="AQ1223" i="5"/>
  <c r="AS1223" i="5"/>
  <c r="AT1223" i="5"/>
  <c r="AO1224" i="5"/>
  <c r="AP1224" i="5"/>
  <c r="AQ1224" i="5"/>
  <c r="AS1224" i="5"/>
  <c r="AT1224" i="5"/>
  <c r="AO1225" i="5"/>
  <c r="AP1225" i="5"/>
  <c r="AQ1225" i="5"/>
  <c r="AS1225" i="5"/>
  <c r="AT1225" i="5"/>
  <c r="AO1226" i="5"/>
  <c r="AP1226" i="5"/>
  <c r="AQ1226" i="5"/>
  <c r="AS1226" i="5"/>
  <c r="AT1226" i="5"/>
  <c r="AO1227" i="5"/>
  <c r="AP1227" i="5"/>
  <c r="AQ1227" i="5"/>
  <c r="AS1227" i="5"/>
  <c r="AT1227" i="5"/>
  <c r="AO1228" i="5"/>
  <c r="AP1228" i="5"/>
  <c r="AQ1228" i="5"/>
  <c r="AS1228" i="5"/>
  <c r="AT1228" i="5"/>
  <c r="AO1229" i="5"/>
  <c r="AP1229" i="5"/>
  <c r="AQ1229" i="5"/>
  <c r="AS1229" i="5"/>
  <c r="AT1229" i="5"/>
  <c r="AO1230" i="5"/>
  <c r="AP1230" i="5"/>
  <c r="AQ1230" i="5"/>
  <c r="AS1230" i="5"/>
  <c r="AT1230" i="5"/>
  <c r="AO1231" i="5"/>
  <c r="AP1231" i="5"/>
  <c r="AQ1231" i="5"/>
  <c r="AS1231" i="5"/>
  <c r="AT1231" i="5"/>
  <c r="AO1232" i="5"/>
  <c r="AP1232" i="5"/>
  <c r="AQ1232" i="5"/>
  <c r="AS1232" i="5"/>
  <c r="AT1232" i="5"/>
  <c r="AO1233" i="5"/>
  <c r="AP1233" i="5"/>
  <c r="AQ1233" i="5"/>
  <c r="AS1233" i="5"/>
  <c r="AT1233" i="5"/>
  <c r="AO1234" i="5"/>
  <c r="AP1234" i="5"/>
  <c r="AQ1234" i="5"/>
  <c r="AS1234" i="5"/>
  <c r="AT1234" i="5"/>
  <c r="AO1235" i="5"/>
  <c r="AP1235" i="5"/>
  <c r="AQ1235" i="5"/>
  <c r="AS1235" i="5"/>
  <c r="AT1235" i="5"/>
  <c r="AO1236" i="5"/>
  <c r="AP1236" i="5"/>
  <c r="AQ1236" i="5"/>
  <c r="AS1236" i="5"/>
  <c r="AT1236" i="5"/>
  <c r="AO1237" i="5"/>
  <c r="AP1237" i="5"/>
  <c r="AQ1237" i="5"/>
  <c r="AS1237" i="5"/>
  <c r="AT1237" i="5"/>
  <c r="AO1238" i="5"/>
  <c r="AP1238" i="5"/>
  <c r="AQ1238" i="5"/>
  <c r="AS1238" i="5"/>
  <c r="AT1238" i="5"/>
  <c r="AO1239" i="5"/>
  <c r="AP1239" i="5"/>
  <c r="AQ1239" i="5"/>
  <c r="AS1239" i="5"/>
  <c r="AT1239" i="5"/>
  <c r="AO1240" i="5"/>
  <c r="AP1240" i="5"/>
  <c r="AQ1240" i="5"/>
  <c r="AS1240" i="5"/>
  <c r="AT1240" i="5"/>
  <c r="AO1241" i="5"/>
  <c r="AP1241" i="5"/>
  <c r="AQ1241" i="5"/>
  <c r="AS1241" i="5"/>
  <c r="AT1241" i="5"/>
  <c r="AO1242" i="5"/>
  <c r="AP1242" i="5"/>
  <c r="AQ1242" i="5"/>
  <c r="AS1242" i="5"/>
  <c r="AT1242" i="5"/>
  <c r="AO1243" i="5"/>
  <c r="AP1243" i="5"/>
  <c r="AQ1243" i="5"/>
  <c r="AS1243" i="5"/>
  <c r="AT1243" i="5"/>
  <c r="AO1244" i="5"/>
  <c r="AP1244" i="5"/>
  <c r="AQ1244" i="5"/>
  <c r="AS1244" i="5"/>
  <c r="AT1244" i="5"/>
  <c r="AO1245" i="5"/>
  <c r="AP1245" i="5"/>
  <c r="AQ1245" i="5"/>
  <c r="AS1245" i="5"/>
  <c r="AT1245" i="5"/>
  <c r="AO1246" i="5"/>
  <c r="AP1246" i="5"/>
  <c r="AQ1246" i="5"/>
  <c r="AS1246" i="5"/>
  <c r="AT1246" i="5"/>
  <c r="AO1247" i="5"/>
  <c r="AP1247" i="5"/>
  <c r="AQ1247" i="5"/>
  <c r="AS1247" i="5"/>
  <c r="AT1247" i="5"/>
  <c r="AO1248" i="5"/>
  <c r="AP1248" i="5"/>
  <c r="AQ1248" i="5"/>
  <c r="AS1248" i="5"/>
  <c r="AT1248" i="5"/>
  <c r="AO1249" i="5"/>
  <c r="AP1249" i="5"/>
  <c r="AQ1249" i="5"/>
  <c r="AS1249" i="5"/>
  <c r="AT1249" i="5"/>
  <c r="AO1250" i="5"/>
  <c r="AP1250" i="5"/>
  <c r="AQ1250" i="5"/>
  <c r="AS1250" i="5"/>
  <c r="AT1250" i="5"/>
  <c r="AO1251" i="5"/>
  <c r="AP1251" i="5"/>
  <c r="AQ1251" i="5"/>
  <c r="AS1251" i="5"/>
  <c r="AT1251" i="5"/>
  <c r="AO1252" i="5"/>
  <c r="AP1252" i="5"/>
  <c r="AQ1252" i="5"/>
  <c r="AS1252" i="5"/>
  <c r="AT1252" i="5"/>
  <c r="AO1253" i="5"/>
  <c r="AP1253" i="5"/>
  <c r="AQ1253" i="5"/>
  <c r="AS1253" i="5"/>
  <c r="AT1253" i="5"/>
  <c r="AO1254" i="5"/>
  <c r="AP1254" i="5"/>
  <c r="AQ1254" i="5"/>
  <c r="AS1254" i="5"/>
  <c r="AT1254" i="5"/>
  <c r="AO1255" i="5"/>
  <c r="AP1255" i="5"/>
  <c r="AQ1255" i="5"/>
  <c r="AS1255" i="5"/>
  <c r="AT1255" i="5"/>
  <c r="AO1256" i="5"/>
  <c r="AP1256" i="5"/>
  <c r="AQ1256" i="5"/>
  <c r="AS1256" i="5"/>
  <c r="AT1256" i="5"/>
  <c r="AO1257" i="5"/>
  <c r="AP1257" i="5"/>
  <c r="AQ1257" i="5"/>
  <c r="AS1257" i="5"/>
  <c r="AT1257" i="5"/>
  <c r="AO1258" i="5"/>
  <c r="AP1258" i="5"/>
  <c r="AQ1258" i="5"/>
  <c r="AS1258" i="5"/>
  <c r="AT1258" i="5"/>
  <c r="AO1259" i="5"/>
  <c r="AP1259" i="5"/>
  <c r="AQ1259" i="5"/>
  <c r="AS1259" i="5"/>
  <c r="AT1259" i="5"/>
  <c r="AO1260" i="5"/>
  <c r="AP1260" i="5"/>
  <c r="AQ1260" i="5"/>
  <c r="AS1260" i="5"/>
  <c r="AT1260" i="5"/>
  <c r="AO1261" i="5"/>
  <c r="AP1261" i="5"/>
  <c r="AQ1261" i="5"/>
  <c r="AS1261" i="5"/>
  <c r="AT1261" i="5"/>
  <c r="AO1262" i="5"/>
  <c r="AP1262" i="5"/>
  <c r="AQ1262" i="5"/>
  <c r="AS1262" i="5"/>
  <c r="AT1262" i="5"/>
  <c r="AO1263" i="5"/>
  <c r="AP1263" i="5"/>
  <c r="AQ1263" i="5"/>
  <c r="AS1263" i="5"/>
  <c r="AT1263" i="5"/>
  <c r="AO1264" i="5"/>
  <c r="AP1264" i="5"/>
  <c r="AQ1264" i="5"/>
  <c r="AS1264" i="5"/>
  <c r="AT1264" i="5"/>
  <c r="AO1265" i="5"/>
  <c r="AP1265" i="5"/>
  <c r="AQ1265" i="5"/>
  <c r="AS1265" i="5"/>
  <c r="AT1265" i="5"/>
  <c r="AO1266" i="5"/>
  <c r="AP1266" i="5"/>
  <c r="AQ1266" i="5"/>
  <c r="AS1266" i="5"/>
  <c r="AT1266" i="5"/>
  <c r="AO1267" i="5"/>
  <c r="AP1267" i="5"/>
  <c r="AQ1267" i="5"/>
  <c r="AS1267" i="5"/>
  <c r="AT1267" i="5"/>
  <c r="AO1268" i="5"/>
  <c r="AP1268" i="5"/>
  <c r="AQ1268" i="5"/>
  <c r="AS1268" i="5"/>
  <c r="AT1268" i="5"/>
  <c r="AO1269" i="5"/>
  <c r="AP1269" i="5"/>
  <c r="AQ1269" i="5"/>
  <c r="AS1269" i="5"/>
  <c r="AT1269" i="5"/>
  <c r="AO1270" i="5"/>
  <c r="AP1270" i="5"/>
  <c r="AQ1270" i="5"/>
  <c r="AS1270" i="5"/>
  <c r="AT1270" i="5"/>
  <c r="AO1271" i="5"/>
  <c r="AP1271" i="5"/>
  <c r="AQ1271" i="5"/>
  <c r="AS1271" i="5"/>
  <c r="AT1271" i="5"/>
  <c r="AO1272" i="5"/>
  <c r="AP1272" i="5"/>
  <c r="AQ1272" i="5"/>
  <c r="AS1272" i="5"/>
  <c r="AT1272" i="5"/>
  <c r="AO1273" i="5"/>
  <c r="AP1273" i="5"/>
  <c r="AQ1273" i="5"/>
  <c r="AS1273" i="5"/>
  <c r="AT1273" i="5"/>
  <c r="AO1274" i="5"/>
  <c r="AP1274" i="5"/>
  <c r="AQ1274" i="5"/>
  <c r="AS1274" i="5"/>
  <c r="AT1274" i="5"/>
  <c r="AO1275" i="5"/>
  <c r="AP1275" i="5"/>
  <c r="AQ1275" i="5"/>
  <c r="AS1275" i="5"/>
  <c r="AT1275" i="5"/>
  <c r="AO1276" i="5"/>
  <c r="AP1276" i="5"/>
  <c r="AQ1276" i="5"/>
  <c r="AS1276" i="5"/>
  <c r="AT1276" i="5"/>
  <c r="AO1277" i="5"/>
  <c r="AP1277" i="5"/>
  <c r="AQ1277" i="5"/>
  <c r="AS1277" i="5"/>
  <c r="AT1277" i="5"/>
  <c r="AO1278" i="5"/>
  <c r="AP1278" i="5"/>
  <c r="AQ1278" i="5"/>
  <c r="AS1278" i="5"/>
  <c r="AT1278" i="5"/>
  <c r="AO1279" i="5"/>
  <c r="AP1279" i="5"/>
  <c r="AQ1279" i="5"/>
  <c r="AS1279" i="5"/>
  <c r="AT1279" i="5"/>
  <c r="AO1280" i="5"/>
  <c r="AP1280" i="5"/>
  <c r="AQ1280" i="5"/>
  <c r="AS1280" i="5"/>
  <c r="AT1280" i="5"/>
  <c r="AO1281" i="5"/>
  <c r="AP1281" i="5"/>
  <c r="AQ1281" i="5"/>
  <c r="AS1281" i="5"/>
  <c r="AT1281" i="5"/>
  <c r="AO1282" i="5"/>
  <c r="AP1282" i="5"/>
  <c r="AQ1282" i="5"/>
  <c r="AS1282" i="5"/>
  <c r="AT1282" i="5"/>
  <c r="AO1283" i="5"/>
  <c r="AP1283" i="5"/>
  <c r="AQ1283" i="5"/>
  <c r="AS1283" i="5"/>
  <c r="AT1283" i="5"/>
  <c r="AO1284" i="5"/>
  <c r="AP1284" i="5"/>
  <c r="AQ1284" i="5"/>
  <c r="AS1284" i="5"/>
  <c r="AT1284" i="5"/>
  <c r="AO1285" i="5"/>
  <c r="AP1285" i="5"/>
  <c r="AQ1285" i="5"/>
  <c r="AS1285" i="5"/>
  <c r="AT1285" i="5"/>
  <c r="AO1286" i="5"/>
  <c r="AP1286" i="5"/>
  <c r="AQ1286" i="5"/>
  <c r="AS1286" i="5"/>
  <c r="AT1286" i="5"/>
  <c r="AO1287" i="5"/>
  <c r="AP1287" i="5"/>
  <c r="AQ1287" i="5"/>
  <c r="AS1287" i="5"/>
  <c r="AT1287" i="5"/>
  <c r="AO1288" i="5"/>
  <c r="AP1288" i="5"/>
  <c r="AQ1288" i="5"/>
  <c r="AS1288" i="5"/>
  <c r="AT1288" i="5"/>
  <c r="AO1289" i="5"/>
  <c r="AP1289" i="5"/>
  <c r="AQ1289" i="5"/>
  <c r="AS1289" i="5"/>
  <c r="AT1289" i="5"/>
  <c r="AO1290" i="5"/>
  <c r="AP1290" i="5"/>
  <c r="AQ1290" i="5"/>
  <c r="AS1290" i="5"/>
  <c r="AT1290" i="5"/>
  <c r="AO1291" i="5"/>
  <c r="AP1291" i="5"/>
  <c r="AQ1291" i="5"/>
  <c r="AS1291" i="5"/>
  <c r="AT1291" i="5"/>
  <c r="AO1292" i="5"/>
  <c r="AP1292" i="5"/>
  <c r="AQ1292" i="5"/>
  <c r="AS1292" i="5"/>
  <c r="AT1292" i="5"/>
  <c r="AO1293" i="5"/>
  <c r="AP1293" i="5"/>
  <c r="AQ1293" i="5"/>
  <c r="AS1293" i="5"/>
  <c r="AT1293" i="5"/>
  <c r="AO1294" i="5"/>
  <c r="AP1294" i="5"/>
  <c r="AQ1294" i="5"/>
  <c r="AS1294" i="5"/>
  <c r="AT1294" i="5"/>
  <c r="AO1295" i="5"/>
  <c r="AP1295" i="5"/>
  <c r="AQ1295" i="5"/>
  <c r="AS1295" i="5"/>
  <c r="AT1295" i="5"/>
  <c r="AO1296" i="5"/>
  <c r="AP1296" i="5"/>
  <c r="AQ1296" i="5"/>
  <c r="AS1296" i="5"/>
  <c r="AT1296" i="5"/>
  <c r="AO1297" i="5"/>
  <c r="AP1297" i="5"/>
  <c r="AQ1297" i="5"/>
  <c r="AS1297" i="5"/>
  <c r="AT1297" i="5"/>
  <c r="AO1298" i="5"/>
  <c r="AP1298" i="5"/>
  <c r="AQ1298" i="5"/>
  <c r="AS1298" i="5"/>
  <c r="AT1298" i="5"/>
  <c r="AO1299" i="5"/>
  <c r="AP1299" i="5"/>
  <c r="AQ1299" i="5"/>
  <c r="AS1299" i="5"/>
  <c r="AT1299" i="5"/>
  <c r="AO1300" i="5"/>
  <c r="AP1300" i="5"/>
  <c r="AQ1300" i="5"/>
  <c r="AS1300" i="5"/>
  <c r="AT1300" i="5"/>
  <c r="AO1301" i="5"/>
  <c r="AP1301" i="5"/>
  <c r="AQ1301" i="5"/>
  <c r="AS1301" i="5"/>
  <c r="AT1301" i="5"/>
  <c r="AO1302" i="5"/>
  <c r="AP1302" i="5"/>
  <c r="AQ1302" i="5"/>
  <c r="AS1302" i="5"/>
  <c r="AT1302" i="5"/>
  <c r="AO1303" i="5"/>
  <c r="AP1303" i="5"/>
  <c r="AQ1303" i="5"/>
  <c r="AS1303" i="5"/>
  <c r="AT1303" i="5"/>
  <c r="AO1304" i="5"/>
  <c r="AP1304" i="5"/>
  <c r="AQ1304" i="5"/>
  <c r="AS1304" i="5"/>
  <c r="AT1304" i="5"/>
  <c r="AO1305" i="5"/>
  <c r="AP1305" i="5"/>
  <c r="AQ1305" i="5"/>
  <c r="AS1305" i="5"/>
  <c r="AT1305" i="5"/>
  <c r="AO1306" i="5"/>
  <c r="AP1306" i="5"/>
  <c r="AQ1306" i="5"/>
  <c r="AS1306" i="5"/>
  <c r="AT1306" i="5"/>
  <c r="AO1307" i="5"/>
  <c r="AP1307" i="5"/>
  <c r="AQ1307" i="5"/>
  <c r="AS1307" i="5"/>
  <c r="AT1307" i="5"/>
  <c r="AO1308" i="5"/>
  <c r="AP1308" i="5"/>
  <c r="AQ1308" i="5"/>
  <c r="AS1308" i="5"/>
  <c r="AT1308" i="5"/>
  <c r="AO1309" i="5"/>
  <c r="AP1309" i="5"/>
  <c r="AQ1309" i="5"/>
  <c r="AS1309" i="5"/>
  <c r="AT1309" i="5"/>
  <c r="AO1310" i="5"/>
  <c r="AP1310" i="5"/>
  <c r="AQ1310" i="5"/>
  <c r="AS1310" i="5"/>
  <c r="AT1310" i="5"/>
  <c r="AO1311" i="5"/>
  <c r="AP1311" i="5"/>
  <c r="AQ1311" i="5"/>
  <c r="AS1311" i="5"/>
  <c r="AT1311" i="5"/>
  <c r="AO1312" i="5"/>
  <c r="AP1312" i="5"/>
  <c r="AQ1312" i="5"/>
  <c r="AS1312" i="5"/>
  <c r="AT1312" i="5"/>
  <c r="AO1313" i="5"/>
  <c r="AP1313" i="5"/>
  <c r="AQ1313" i="5"/>
  <c r="AS1313" i="5"/>
  <c r="AT1313" i="5"/>
  <c r="AO1314" i="5"/>
  <c r="AP1314" i="5"/>
  <c r="AQ1314" i="5"/>
  <c r="AS1314" i="5"/>
  <c r="AT1314" i="5"/>
  <c r="AO1315" i="5"/>
  <c r="AP1315" i="5"/>
  <c r="AQ1315" i="5"/>
  <c r="AS1315" i="5"/>
  <c r="AT1315" i="5"/>
  <c r="AO1316" i="5"/>
  <c r="AP1316" i="5"/>
  <c r="AQ1316" i="5"/>
  <c r="AS1316" i="5"/>
  <c r="AT1316" i="5"/>
  <c r="AO1317" i="5"/>
  <c r="AP1317" i="5"/>
  <c r="AQ1317" i="5"/>
  <c r="AS1317" i="5"/>
  <c r="AT1317" i="5"/>
  <c r="AO1318" i="5"/>
  <c r="AP1318" i="5"/>
  <c r="AQ1318" i="5"/>
  <c r="AS1318" i="5"/>
  <c r="AT1318" i="5"/>
  <c r="AO1319" i="5"/>
  <c r="AP1319" i="5"/>
  <c r="AQ1319" i="5"/>
  <c r="AS1319" i="5"/>
  <c r="AT1319" i="5"/>
  <c r="AO1320" i="5"/>
  <c r="AP1320" i="5"/>
  <c r="AQ1320" i="5"/>
  <c r="AS1320" i="5"/>
  <c r="AT1320" i="5"/>
  <c r="AO1321" i="5"/>
  <c r="AP1321" i="5"/>
  <c r="AQ1321" i="5"/>
  <c r="AS1321" i="5"/>
  <c r="AT1321" i="5"/>
  <c r="AO1322" i="5"/>
  <c r="AP1322" i="5"/>
  <c r="AQ1322" i="5"/>
  <c r="AS1322" i="5"/>
  <c r="AT1322" i="5"/>
  <c r="AO1323" i="5"/>
  <c r="AP1323" i="5"/>
  <c r="AQ1323" i="5"/>
  <c r="AS1323" i="5"/>
  <c r="AT1323" i="5"/>
  <c r="AO1324" i="5"/>
  <c r="AP1324" i="5"/>
  <c r="AQ1324" i="5"/>
  <c r="AS1324" i="5"/>
  <c r="AT1324" i="5"/>
  <c r="AO1325" i="5"/>
  <c r="AP1325" i="5"/>
  <c r="AQ1325" i="5"/>
  <c r="AS1325" i="5"/>
  <c r="AT1325" i="5"/>
  <c r="AO1326" i="5"/>
  <c r="AP1326" i="5"/>
  <c r="AQ1326" i="5"/>
  <c r="AS1326" i="5"/>
  <c r="AT1326" i="5"/>
  <c r="AO1327" i="5"/>
  <c r="AP1327" i="5"/>
  <c r="AQ1327" i="5"/>
  <c r="AS1327" i="5"/>
  <c r="AT1327" i="5"/>
  <c r="AO1328" i="5"/>
  <c r="AP1328" i="5"/>
  <c r="AQ1328" i="5"/>
  <c r="AS1328" i="5"/>
  <c r="AT1328" i="5"/>
  <c r="AO1329" i="5"/>
  <c r="AP1329" i="5"/>
  <c r="AQ1329" i="5"/>
  <c r="AS1329" i="5"/>
  <c r="AT1329" i="5"/>
  <c r="AO1330" i="5"/>
  <c r="AP1330" i="5"/>
  <c r="AQ1330" i="5"/>
  <c r="AS1330" i="5"/>
  <c r="AT1330" i="5"/>
  <c r="AO1331" i="5"/>
  <c r="AP1331" i="5"/>
  <c r="AQ1331" i="5"/>
  <c r="AS1331" i="5"/>
  <c r="AT1331" i="5"/>
  <c r="AO1332" i="5"/>
  <c r="AP1332" i="5"/>
  <c r="AQ1332" i="5"/>
  <c r="AS1332" i="5"/>
  <c r="AT1332" i="5"/>
  <c r="AO1333" i="5"/>
  <c r="AP1333" i="5"/>
  <c r="AQ1333" i="5"/>
  <c r="AS1333" i="5"/>
  <c r="AT1333" i="5"/>
  <c r="AO1334" i="5"/>
  <c r="AP1334" i="5"/>
  <c r="AQ1334" i="5"/>
  <c r="AS1334" i="5"/>
  <c r="AT1334" i="5"/>
  <c r="AO1335" i="5"/>
  <c r="AP1335" i="5"/>
  <c r="AQ1335" i="5"/>
  <c r="AS1335" i="5"/>
  <c r="AT1335" i="5"/>
  <c r="AO1336" i="5"/>
  <c r="AP1336" i="5"/>
  <c r="AQ1336" i="5"/>
  <c r="AS1336" i="5"/>
  <c r="AT1336" i="5"/>
  <c r="AO1337" i="5"/>
  <c r="AP1337" i="5"/>
  <c r="AQ1337" i="5"/>
  <c r="AS1337" i="5"/>
  <c r="AT1337" i="5"/>
  <c r="AO1338" i="5"/>
  <c r="AP1338" i="5"/>
  <c r="AQ1338" i="5"/>
  <c r="AS1338" i="5"/>
  <c r="AT1338" i="5"/>
  <c r="AO1339" i="5"/>
  <c r="AP1339" i="5"/>
  <c r="AQ1339" i="5"/>
  <c r="AS1339" i="5"/>
  <c r="AT1339" i="5"/>
  <c r="AO1340" i="5"/>
  <c r="AP1340" i="5"/>
  <c r="AQ1340" i="5"/>
  <c r="AS1340" i="5"/>
  <c r="AT1340" i="5"/>
  <c r="AO1341" i="5"/>
  <c r="AP1341" i="5"/>
  <c r="AQ1341" i="5"/>
  <c r="AS1341" i="5"/>
  <c r="AT1341" i="5"/>
  <c r="AO1342" i="5"/>
  <c r="AP1342" i="5"/>
  <c r="AQ1342" i="5"/>
  <c r="AS1342" i="5"/>
  <c r="AT1342" i="5"/>
  <c r="AO1343" i="5"/>
  <c r="AP1343" i="5"/>
  <c r="AQ1343" i="5"/>
  <c r="AS1343" i="5"/>
  <c r="AT1343" i="5"/>
  <c r="AO1344" i="5"/>
  <c r="AP1344" i="5"/>
  <c r="AQ1344" i="5"/>
  <c r="AS1344" i="5"/>
  <c r="AT1344" i="5"/>
  <c r="AO1345" i="5"/>
  <c r="AP1345" i="5"/>
  <c r="AQ1345" i="5"/>
  <c r="AS1345" i="5"/>
  <c r="AT1345" i="5"/>
  <c r="AO1346" i="5"/>
  <c r="AP1346" i="5"/>
  <c r="AQ1346" i="5"/>
  <c r="AS1346" i="5"/>
  <c r="AT1346" i="5"/>
  <c r="AO1347" i="5"/>
  <c r="AP1347" i="5"/>
  <c r="AQ1347" i="5"/>
  <c r="AS1347" i="5"/>
  <c r="AT1347" i="5"/>
  <c r="AO1348" i="5"/>
  <c r="AP1348" i="5"/>
  <c r="AQ1348" i="5"/>
  <c r="AS1348" i="5"/>
  <c r="AT1348" i="5"/>
  <c r="AO1349" i="5"/>
  <c r="AP1349" i="5"/>
  <c r="AQ1349" i="5"/>
  <c r="AS1349" i="5"/>
  <c r="AT1349" i="5"/>
  <c r="AO1350" i="5"/>
  <c r="AP1350" i="5"/>
  <c r="AQ1350" i="5"/>
  <c r="AS1350" i="5"/>
  <c r="AT1350" i="5"/>
  <c r="AO1351" i="5"/>
  <c r="AP1351" i="5"/>
  <c r="AQ1351" i="5"/>
  <c r="AS1351" i="5"/>
  <c r="AT1351" i="5"/>
  <c r="AO1352" i="5"/>
  <c r="AP1352" i="5"/>
  <c r="AQ1352" i="5"/>
  <c r="AS1352" i="5"/>
  <c r="AT1352" i="5"/>
  <c r="AO1353" i="5"/>
  <c r="AP1353" i="5"/>
  <c r="AQ1353" i="5"/>
  <c r="AS1353" i="5"/>
  <c r="AT1353" i="5"/>
  <c r="AO1354" i="5"/>
  <c r="AP1354" i="5"/>
  <c r="AQ1354" i="5"/>
  <c r="AS1354" i="5"/>
  <c r="AT1354" i="5"/>
  <c r="AO1355" i="5"/>
  <c r="AP1355" i="5"/>
  <c r="AQ1355" i="5"/>
  <c r="AS1355" i="5"/>
  <c r="AT1355" i="5"/>
  <c r="AO1356" i="5"/>
  <c r="AP1356" i="5"/>
  <c r="AQ1356" i="5"/>
  <c r="AS1356" i="5"/>
  <c r="AT1356" i="5"/>
  <c r="AO1357" i="5"/>
  <c r="AP1357" i="5"/>
  <c r="AQ1357" i="5"/>
  <c r="AS1357" i="5"/>
  <c r="AT1357" i="5"/>
  <c r="AO1358" i="5"/>
  <c r="AP1358" i="5"/>
  <c r="AQ1358" i="5"/>
  <c r="AS1358" i="5"/>
  <c r="AT1358" i="5"/>
  <c r="AO1359" i="5"/>
  <c r="AP1359" i="5"/>
  <c r="AQ1359" i="5"/>
  <c r="AS1359" i="5"/>
  <c r="AT1359" i="5"/>
  <c r="AO1360" i="5"/>
  <c r="AP1360" i="5"/>
  <c r="AQ1360" i="5"/>
  <c r="AS1360" i="5"/>
  <c r="AT1360" i="5"/>
  <c r="AO1361" i="5"/>
  <c r="AP1361" i="5"/>
  <c r="AQ1361" i="5"/>
  <c r="AS1361" i="5"/>
  <c r="AT1361" i="5"/>
  <c r="AO1362" i="5"/>
  <c r="AP1362" i="5"/>
  <c r="AQ1362" i="5"/>
  <c r="AS1362" i="5"/>
  <c r="AT1362" i="5"/>
  <c r="AO1363" i="5"/>
  <c r="AP1363" i="5"/>
  <c r="AQ1363" i="5"/>
  <c r="AS1363" i="5"/>
  <c r="AT1363" i="5"/>
  <c r="AO1364" i="5"/>
  <c r="AP1364" i="5"/>
  <c r="AQ1364" i="5"/>
  <c r="AS1364" i="5"/>
  <c r="AT1364" i="5"/>
  <c r="AO1365" i="5"/>
  <c r="AP1365" i="5"/>
  <c r="AQ1365" i="5"/>
  <c r="AS1365" i="5"/>
  <c r="AT1365" i="5"/>
  <c r="AO1366" i="5"/>
  <c r="AP1366" i="5"/>
  <c r="AQ1366" i="5"/>
  <c r="AS1366" i="5"/>
  <c r="AT1366" i="5"/>
  <c r="AO1367" i="5"/>
  <c r="AP1367" i="5"/>
  <c r="AQ1367" i="5"/>
  <c r="AS1367" i="5"/>
  <c r="AT1367" i="5"/>
  <c r="AO1368" i="5"/>
  <c r="AP1368" i="5"/>
  <c r="AQ1368" i="5"/>
  <c r="AS1368" i="5"/>
  <c r="AT1368" i="5"/>
  <c r="AO1369" i="5"/>
  <c r="AP1369" i="5"/>
  <c r="AQ1369" i="5"/>
  <c r="AS1369" i="5"/>
  <c r="AT1369" i="5"/>
  <c r="AO1370" i="5"/>
  <c r="AP1370" i="5"/>
  <c r="AQ1370" i="5"/>
  <c r="AS1370" i="5"/>
  <c r="AT1370" i="5"/>
  <c r="AO1371" i="5"/>
  <c r="AP1371" i="5"/>
  <c r="AQ1371" i="5"/>
  <c r="AS1371" i="5"/>
  <c r="AT1371" i="5"/>
  <c r="AO1372" i="5"/>
  <c r="AP1372" i="5"/>
  <c r="AQ1372" i="5"/>
  <c r="AS1372" i="5"/>
  <c r="AT1372" i="5"/>
  <c r="AO1373" i="5"/>
  <c r="AP1373" i="5"/>
  <c r="AQ1373" i="5"/>
  <c r="AS1373" i="5"/>
  <c r="AT1373" i="5"/>
  <c r="AO1374" i="5"/>
  <c r="AP1374" i="5"/>
  <c r="AQ1374" i="5"/>
  <c r="AS1374" i="5"/>
  <c r="AT1374" i="5"/>
  <c r="AO1375" i="5"/>
  <c r="AP1375" i="5"/>
  <c r="AQ1375" i="5"/>
  <c r="AS1375" i="5"/>
  <c r="AT1375" i="5"/>
  <c r="AO1376" i="5"/>
  <c r="AP1376" i="5"/>
  <c r="AQ1376" i="5"/>
  <c r="AS1376" i="5"/>
  <c r="AT1376" i="5"/>
  <c r="AO1377" i="5"/>
  <c r="AP1377" i="5"/>
  <c r="AQ1377" i="5"/>
  <c r="AS1377" i="5"/>
  <c r="AT1377" i="5"/>
  <c r="AO1378" i="5"/>
  <c r="AP1378" i="5"/>
  <c r="AQ1378" i="5"/>
  <c r="AS1378" i="5"/>
  <c r="AT1378" i="5"/>
  <c r="AO1379" i="5"/>
  <c r="AP1379" i="5"/>
  <c r="AQ1379" i="5"/>
  <c r="AS1379" i="5"/>
  <c r="AT1379" i="5"/>
  <c r="AO1380" i="5"/>
  <c r="AP1380" i="5"/>
  <c r="AQ1380" i="5"/>
  <c r="AS1380" i="5"/>
  <c r="AT1380" i="5"/>
  <c r="AO1381" i="5"/>
  <c r="AP1381" i="5"/>
  <c r="AQ1381" i="5"/>
  <c r="AS1381" i="5"/>
  <c r="AT1381" i="5"/>
  <c r="AO1382" i="5"/>
  <c r="AP1382" i="5"/>
  <c r="AQ1382" i="5"/>
  <c r="AS1382" i="5"/>
  <c r="AT1382" i="5"/>
  <c r="AO1383" i="5"/>
  <c r="AP1383" i="5"/>
  <c r="AQ1383" i="5"/>
  <c r="AS1383" i="5"/>
  <c r="AT1383" i="5"/>
  <c r="AO1384" i="5"/>
  <c r="AP1384" i="5"/>
  <c r="AQ1384" i="5"/>
  <c r="AS1384" i="5"/>
  <c r="AT1384" i="5"/>
  <c r="AO1385" i="5"/>
  <c r="AP1385" i="5"/>
  <c r="AQ1385" i="5"/>
  <c r="AS1385" i="5"/>
  <c r="AT1385" i="5"/>
  <c r="AO1386" i="5"/>
  <c r="AP1386" i="5"/>
  <c r="AQ1386" i="5"/>
  <c r="AS1386" i="5"/>
  <c r="AT1386" i="5"/>
  <c r="AO1387" i="5"/>
  <c r="AP1387" i="5"/>
  <c r="AQ1387" i="5"/>
  <c r="AS1387" i="5"/>
  <c r="AT1387" i="5"/>
  <c r="AO1388" i="5"/>
  <c r="AP1388" i="5"/>
  <c r="AQ1388" i="5"/>
  <c r="AS1388" i="5"/>
  <c r="AT1388" i="5"/>
  <c r="AO1389" i="5"/>
  <c r="AP1389" i="5"/>
  <c r="AQ1389" i="5"/>
  <c r="AS1389" i="5"/>
  <c r="AT1389" i="5"/>
  <c r="AO1390" i="5"/>
  <c r="AP1390" i="5"/>
  <c r="AQ1390" i="5"/>
  <c r="AS1390" i="5"/>
  <c r="AT1390" i="5"/>
  <c r="AO1391" i="5"/>
  <c r="AP1391" i="5"/>
  <c r="AQ1391" i="5"/>
  <c r="AS1391" i="5"/>
  <c r="AT1391" i="5"/>
  <c r="AO1392" i="5"/>
  <c r="AP1392" i="5"/>
  <c r="AQ1392" i="5"/>
  <c r="AS1392" i="5"/>
  <c r="AT1392" i="5"/>
  <c r="AO1393" i="5"/>
  <c r="AP1393" i="5"/>
  <c r="AQ1393" i="5"/>
  <c r="AS1393" i="5"/>
  <c r="AT1393" i="5"/>
  <c r="AO1394" i="5"/>
  <c r="AP1394" i="5"/>
  <c r="AQ1394" i="5"/>
  <c r="AS1394" i="5"/>
  <c r="AT1394" i="5"/>
  <c r="AO1395" i="5"/>
  <c r="AP1395" i="5"/>
  <c r="AQ1395" i="5"/>
  <c r="AS1395" i="5"/>
  <c r="AT1395" i="5"/>
  <c r="AO1396" i="5"/>
  <c r="AP1396" i="5"/>
  <c r="AQ1396" i="5"/>
  <c r="AS1396" i="5"/>
  <c r="AT1396" i="5"/>
  <c r="AO1397" i="5"/>
  <c r="AP1397" i="5"/>
  <c r="AQ1397" i="5"/>
  <c r="AS1397" i="5"/>
  <c r="AT1397" i="5"/>
  <c r="AO1398" i="5"/>
  <c r="AP1398" i="5"/>
  <c r="AQ1398" i="5"/>
  <c r="AS1398" i="5"/>
  <c r="AT1398" i="5"/>
  <c r="AO1399" i="5"/>
  <c r="AP1399" i="5"/>
  <c r="AQ1399" i="5"/>
  <c r="AS1399" i="5"/>
  <c r="AT1399" i="5"/>
  <c r="AO1400" i="5"/>
  <c r="AP1400" i="5"/>
  <c r="AQ1400" i="5"/>
  <c r="AS1400" i="5"/>
  <c r="AT1400" i="5"/>
  <c r="AO1401" i="5"/>
  <c r="AP1401" i="5"/>
  <c r="AQ1401" i="5"/>
  <c r="AS1401" i="5"/>
  <c r="AT1401" i="5"/>
  <c r="AO1402" i="5"/>
  <c r="AP1402" i="5"/>
  <c r="AQ1402" i="5"/>
  <c r="AS1402" i="5"/>
  <c r="AT1402" i="5"/>
  <c r="AO1403" i="5"/>
  <c r="AP1403" i="5"/>
  <c r="AQ1403" i="5"/>
  <c r="AS1403" i="5"/>
  <c r="AT1403" i="5"/>
  <c r="AO1404" i="5"/>
  <c r="AP1404" i="5"/>
  <c r="AQ1404" i="5"/>
  <c r="AS1404" i="5"/>
  <c r="AT1404" i="5"/>
  <c r="AO1405" i="5"/>
  <c r="AP1405" i="5"/>
  <c r="AQ1405" i="5"/>
  <c r="AS1405" i="5"/>
  <c r="AT1405" i="5"/>
  <c r="AO1406" i="5"/>
  <c r="AP1406" i="5"/>
  <c r="AQ1406" i="5"/>
  <c r="AS1406" i="5"/>
  <c r="AT1406" i="5"/>
  <c r="AO1407" i="5"/>
  <c r="AP1407" i="5"/>
  <c r="AQ1407" i="5"/>
  <c r="AS1407" i="5"/>
  <c r="AT1407" i="5"/>
  <c r="AO1408" i="5"/>
  <c r="AP1408" i="5"/>
  <c r="AQ1408" i="5"/>
  <c r="AS1408" i="5"/>
  <c r="AT1408" i="5"/>
  <c r="AO1409" i="5"/>
  <c r="AP1409" i="5"/>
  <c r="AQ1409" i="5"/>
  <c r="AS1409" i="5"/>
  <c r="AT1409" i="5"/>
  <c r="AO1410" i="5"/>
  <c r="AP1410" i="5"/>
  <c r="AQ1410" i="5"/>
  <c r="AS1410" i="5"/>
  <c r="AT1410" i="5"/>
  <c r="AO1411" i="5"/>
  <c r="AP1411" i="5"/>
  <c r="AQ1411" i="5"/>
  <c r="AS1411" i="5"/>
  <c r="AT1411" i="5"/>
  <c r="AO1412" i="5"/>
  <c r="AP1412" i="5"/>
  <c r="AQ1412" i="5"/>
  <c r="AS1412" i="5"/>
  <c r="AT1412" i="5"/>
  <c r="AO1413" i="5"/>
  <c r="AP1413" i="5"/>
  <c r="AQ1413" i="5"/>
  <c r="AS1413" i="5"/>
  <c r="AT1413" i="5"/>
  <c r="AO1414" i="5"/>
  <c r="AP1414" i="5"/>
  <c r="AQ1414" i="5"/>
  <c r="AS1414" i="5"/>
  <c r="AT1414" i="5"/>
  <c r="AO1415" i="5"/>
  <c r="AP1415" i="5"/>
  <c r="AQ1415" i="5"/>
  <c r="AS1415" i="5"/>
  <c r="AT1415" i="5"/>
  <c r="AO1416" i="5"/>
  <c r="AP1416" i="5"/>
  <c r="AQ1416" i="5"/>
  <c r="AS1416" i="5"/>
  <c r="AT1416" i="5"/>
  <c r="AO1417" i="5"/>
  <c r="AP1417" i="5"/>
  <c r="AQ1417" i="5"/>
  <c r="AS1417" i="5"/>
  <c r="AT1417" i="5"/>
  <c r="AO1418" i="5"/>
  <c r="AP1418" i="5"/>
  <c r="AQ1418" i="5"/>
  <c r="AS1418" i="5"/>
  <c r="AT1418" i="5"/>
  <c r="AO1419" i="5"/>
  <c r="AP1419" i="5"/>
  <c r="AQ1419" i="5"/>
  <c r="AS1419" i="5"/>
  <c r="AT1419" i="5"/>
  <c r="AO1420" i="5"/>
  <c r="AP1420" i="5"/>
  <c r="AQ1420" i="5"/>
  <c r="AS1420" i="5"/>
  <c r="AT1420" i="5"/>
  <c r="AO1421" i="5"/>
  <c r="AP1421" i="5"/>
  <c r="AQ1421" i="5"/>
  <c r="AS1421" i="5"/>
  <c r="AT1421" i="5"/>
  <c r="AO1422" i="5"/>
  <c r="AP1422" i="5"/>
  <c r="AQ1422" i="5"/>
  <c r="AS1422" i="5"/>
  <c r="AT1422" i="5"/>
  <c r="AO1423" i="5"/>
  <c r="AP1423" i="5"/>
  <c r="AQ1423" i="5"/>
  <c r="AS1423" i="5"/>
  <c r="AT1423" i="5"/>
  <c r="AO1424" i="5"/>
  <c r="AP1424" i="5"/>
  <c r="AQ1424" i="5"/>
  <c r="AS1424" i="5"/>
  <c r="AT1424" i="5"/>
  <c r="AO1425" i="5"/>
  <c r="AP1425" i="5"/>
  <c r="AQ1425" i="5"/>
  <c r="AS1425" i="5"/>
  <c r="AT1425" i="5"/>
  <c r="AO1426" i="5"/>
  <c r="AP1426" i="5"/>
  <c r="AQ1426" i="5"/>
  <c r="AS1426" i="5"/>
  <c r="AT1426" i="5"/>
  <c r="AO1427" i="5"/>
  <c r="AP1427" i="5"/>
  <c r="AQ1427" i="5"/>
  <c r="AS1427" i="5"/>
  <c r="AT1427" i="5"/>
  <c r="AO1428" i="5"/>
  <c r="AP1428" i="5"/>
  <c r="AQ1428" i="5"/>
  <c r="AS1428" i="5"/>
  <c r="AT1428" i="5"/>
  <c r="AO1429" i="5"/>
  <c r="AP1429" i="5"/>
  <c r="AQ1429" i="5"/>
  <c r="AS1429" i="5"/>
  <c r="AT1429" i="5"/>
  <c r="AO1430" i="5"/>
  <c r="AP1430" i="5"/>
  <c r="AQ1430" i="5"/>
  <c r="AS1430" i="5"/>
  <c r="AT1430" i="5"/>
  <c r="AO1431" i="5"/>
  <c r="AP1431" i="5"/>
  <c r="AQ1431" i="5"/>
  <c r="AS1431" i="5"/>
  <c r="AT1431" i="5"/>
  <c r="AO1432" i="5"/>
  <c r="AP1432" i="5"/>
  <c r="AQ1432" i="5"/>
  <c r="AS1432" i="5"/>
  <c r="AT1432" i="5"/>
  <c r="AO1433" i="5"/>
  <c r="AP1433" i="5"/>
  <c r="AQ1433" i="5"/>
  <c r="AS1433" i="5"/>
  <c r="AT1433" i="5"/>
  <c r="AO1434" i="5"/>
  <c r="AP1434" i="5"/>
  <c r="AQ1434" i="5"/>
  <c r="AS1434" i="5"/>
  <c r="AT1434" i="5"/>
  <c r="AO1435" i="5"/>
  <c r="AP1435" i="5"/>
  <c r="AQ1435" i="5"/>
  <c r="AS1435" i="5"/>
  <c r="AT1435" i="5"/>
  <c r="AO1436" i="5"/>
  <c r="AP1436" i="5"/>
  <c r="AQ1436" i="5"/>
  <c r="AS1436" i="5"/>
  <c r="AT1436" i="5"/>
  <c r="AO1437" i="5"/>
  <c r="AP1437" i="5"/>
  <c r="AQ1437" i="5"/>
  <c r="AS1437" i="5"/>
  <c r="AT1437" i="5"/>
  <c r="AO1438" i="5"/>
  <c r="AP1438" i="5"/>
  <c r="AQ1438" i="5"/>
  <c r="AS1438" i="5"/>
  <c r="AT1438" i="5"/>
  <c r="AO1439" i="5"/>
  <c r="AP1439" i="5"/>
  <c r="AQ1439" i="5"/>
  <c r="AS1439" i="5"/>
  <c r="AT1439" i="5"/>
  <c r="AO1440" i="5"/>
  <c r="AP1440" i="5"/>
  <c r="AQ1440" i="5"/>
  <c r="AS1440" i="5"/>
  <c r="AT1440" i="5"/>
  <c r="AO1441" i="5"/>
  <c r="AP1441" i="5"/>
  <c r="AQ1441" i="5"/>
  <c r="AS1441" i="5"/>
  <c r="AT1441" i="5"/>
  <c r="AO1442" i="5"/>
  <c r="AP1442" i="5"/>
  <c r="AQ1442" i="5"/>
  <c r="AS1442" i="5"/>
  <c r="AT1442" i="5"/>
  <c r="AO1443" i="5"/>
  <c r="AP1443" i="5"/>
  <c r="AQ1443" i="5"/>
  <c r="AS1443" i="5"/>
  <c r="AT1443" i="5"/>
  <c r="AO1444" i="5"/>
  <c r="AP1444" i="5"/>
  <c r="AQ1444" i="5"/>
  <c r="AS1444" i="5"/>
  <c r="AT1444" i="5"/>
  <c r="AO1445" i="5"/>
  <c r="AP1445" i="5"/>
  <c r="AQ1445" i="5"/>
  <c r="AS1445" i="5"/>
  <c r="AT1445" i="5"/>
  <c r="AO1446" i="5"/>
  <c r="AP1446" i="5"/>
  <c r="AQ1446" i="5"/>
  <c r="AS1446" i="5"/>
  <c r="AT1446" i="5"/>
  <c r="AO1447" i="5"/>
  <c r="AP1447" i="5"/>
  <c r="AQ1447" i="5"/>
  <c r="AS1447" i="5"/>
  <c r="AT1447" i="5"/>
  <c r="AO1448" i="5"/>
  <c r="AP1448" i="5"/>
  <c r="AQ1448" i="5"/>
  <c r="AS1448" i="5"/>
  <c r="AT1448" i="5"/>
  <c r="AO1449" i="5"/>
  <c r="AP1449" i="5"/>
  <c r="AQ1449" i="5"/>
  <c r="AS1449" i="5"/>
  <c r="AT1449" i="5"/>
  <c r="AO1450" i="5"/>
  <c r="AP1450" i="5"/>
  <c r="AQ1450" i="5"/>
  <c r="AS1450" i="5"/>
  <c r="AT1450" i="5"/>
  <c r="AO1451" i="5"/>
  <c r="AP1451" i="5"/>
  <c r="AQ1451" i="5"/>
  <c r="AS1451" i="5"/>
  <c r="AT1451" i="5"/>
  <c r="AO1452" i="5"/>
  <c r="AP1452" i="5"/>
  <c r="AQ1452" i="5"/>
  <c r="AS1452" i="5"/>
  <c r="AT1452" i="5"/>
  <c r="AO1453" i="5"/>
  <c r="AP1453" i="5"/>
  <c r="AQ1453" i="5"/>
  <c r="AS1453" i="5"/>
  <c r="AT1453" i="5"/>
  <c r="AO1454" i="5"/>
  <c r="AP1454" i="5"/>
  <c r="AQ1454" i="5"/>
  <c r="AS1454" i="5"/>
  <c r="AT1454" i="5"/>
  <c r="AO1455" i="5"/>
  <c r="AP1455" i="5"/>
  <c r="AQ1455" i="5"/>
  <c r="AS1455" i="5"/>
  <c r="AT1455" i="5"/>
  <c r="AO1456" i="5"/>
  <c r="AP1456" i="5"/>
  <c r="AQ1456" i="5"/>
  <c r="AS1456" i="5"/>
  <c r="AT1456" i="5"/>
  <c r="AO1457" i="5"/>
  <c r="AP1457" i="5"/>
  <c r="AQ1457" i="5"/>
  <c r="AS1457" i="5"/>
  <c r="AT1457" i="5"/>
  <c r="AO1458" i="5"/>
  <c r="AP1458" i="5"/>
  <c r="AQ1458" i="5"/>
  <c r="AS1458" i="5"/>
  <c r="AT1458" i="5"/>
  <c r="AO1459" i="5"/>
  <c r="AP1459" i="5"/>
  <c r="AQ1459" i="5"/>
  <c r="AS1459" i="5"/>
  <c r="AT1459" i="5"/>
  <c r="AO1460" i="5"/>
  <c r="AP1460" i="5"/>
  <c r="AQ1460" i="5"/>
  <c r="AS1460" i="5"/>
  <c r="AT1460" i="5"/>
  <c r="AO1461" i="5"/>
  <c r="AP1461" i="5"/>
  <c r="AQ1461" i="5"/>
  <c r="AS1461" i="5"/>
  <c r="AT1461" i="5"/>
  <c r="AO1462" i="5"/>
  <c r="AP1462" i="5"/>
  <c r="AQ1462" i="5"/>
  <c r="AS1462" i="5"/>
  <c r="AT1462" i="5"/>
  <c r="AO1463" i="5"/>
  <c r="AP1463" i="5"/>
  <c r="AQ1463" i="5"/>
  <c r="AS1463" i="5"/>
  <c r="AT1463" i="5"/>
  <c r="AO1464" i="5"/>
  <c r="AP1464" i="5"/>
  <c r="AQ1464" i="5"/>
  <c r="AS1464" i="5"/>
  <c r="AT1464" i="5"/>
  <c r="AO1465" i="5"/>
  <c r="AP1465" i="5"/>
  <c r="AQ1465" i="5"/>
  <c r="AS1465" i="5"/>
  <c r="AT1465" i="5"/>
  <c r="AO1466" i="5"/>
  <c r="AP1466" i="5"/>
  <c r="AQ1466" i="5"/>
  <c r="AS1466" i="5"/>
  <c r="AT1466" i="5"/>
  <c r="AO1467" i="5"/>
  <c r="AP1467" i="5"/>
  <c r="AQ1467" i="5"/>
  <c r="AS1467" i="5"/>
  <c r="AT1467" i="5"/>
  <c r="AO1468" i="5"/>
  <c r="AP1468" i="5"/>
  <c r="AQ1468" i="5"/>
  <c r="AS1468" i="5"/>
  <c r="AT1468" i="5"/>
  <c r="AO1469" i="5"/>
  <c r="AP1469" i="5"/>
  <c r="AQ1469" i="5"/>
  <c r="AS1469" i="5"/>
  <c r="AT1469" i="5"/>
  <c r="AO1470" i="5"/>
  <c r="AP1470" i="5"/>
  <c r="AQ1470" i="5"/>
  <c r="AS1470" i="5"/>
  <c r="AT1470" i="5"/>
  <c r="AO1471" i="5"/>
  <c r="AP1471" i="5"/>
  <c r="AQ1471" i="5"/>
  <c r="AS1471" i="5"/>
  <c r="AT1471" i="5"/>
  <c r="AO1472" i="5"/>
  <c r="AP1472" i="5"/>
  <c r="AQ1472" i="5"/>
  <c r="AS1472" i="5"/>
  <c r="AT1472" i="5"/>
  <c r="AO1473" i="5"/>
  <c r="AP1473" i="5"/>
  <c r="AQ1473" i="5"/>
  <c r="AS1473" i="5"/>
  <c r="AT1473" i="5"/>
  <c r="AO1474" i="5"/>
  <c r="AP1474" i="5"/>
  <c r="AQ1474" i="5"/>
  <c r="AS1474" i="5"/>
  <c r="AT1474" i="5"/>
  <c r="AO1475" i="5"/>
  <c r="AP1475" i="5"/>
  <c r="AQ1475" i="5"/>
  <c r="AS1475" i="5"/>
  <c r="AT1475" i="5"/>
  <c r="AO1476" i="5"/>
  <c r="AP1476" i="5"/>
  <c r="AQ1476" i="5"/>
  <c r="AS1476" i="5"/>
  <c r="AT1476" i="5"/>
  <c r="AO1477" i="5"/>
  <c r="AP1477" i="5"/>
  <c r="AQ1477" i="5"/>
  <c r="AS1477" i="5"/>
  <c r="AT1477" i="5"/>
  <c r="AO1478" i="5"/>
  <c r="AP1478" i="5"/>
  <c r="AQ1478" i="5"/>
  <c r="AS1478" i="5"/>
  <c r="AT1478" i="5"/>
  <c r="AO1479" i="5"/>
  <c r="AP1479" i="5"/>
  <c r="AQ1479" i="5"/>
  <c r="AS1479" i="5"/>
  <c r="AT1479" i="5"/>
  <c r="AO1480" i="5"/>
  <c r="AP1480" i="5"/>
  <c r="AQ1480" i="5"/>
  <c r="AS1480" i="5"/>
  <c r="AT1480" i="5"/>
  <c r="AO1481" i="5"/>
  <c r="AP1481" i="5"/>
  <c r="AQ1481" i="5"/>
  <c r="AS1481" i="5"/>
  <c r="AT1481" i="5"/>
  <c r="AO1482" i="5"/>
  <c r="AP1482" i="5"/>
  <c r="AQ1482" i="5"/>
  <c r="AS1482" i="5"/>
  <c r="AT1482" i="5"/>
  <c r="AO1483" i="5"/>
  <c r="AP1483" i="5"/>
  <c r="AQ1483" i="5"/>
  <c r="AS1483" i="5"/>
  <c r="AT1483" i="5"/>
  <c r="AO1484" i="5"/>
  <c r="AP1484" i="5"/>
  <c r="AQ1484" i="5"/>
  <c r="AS1484" i="5"/>
  <c r="AT1484" i="5"/>
  <c r="AO1485" i="5"/>
  <c r="AP1485" i="5"/>
  <c r="AQ1485" i="5"/>
  <c r="AS1485" i="5"/>
  <c r="AT1485" i="5"/>
  <c r="AO1486" i="5"/>
  <c r="AP1486" i="5"/>
  <c r="AQ1486" i="5"/>
  <c r="AS1486" i="5"/>
  <c r="AT1486" i="5"/>
  <c r="AO1487" i="5"/>
  <c r="AP1487" i="5"/>
  <c r="AQ1487" i="5"/>
  <c r="AS1487" i="5"/>
  <c r="AT1487" i="5"/>
  <c r="AO1488" i="5"/>
  <c r="AP1488" i="5"/>
  <c r="AQ1488" i="5"/>
  <c r="AS1488" i="5"/>
  <c r="AT1488" i="5"/>
  <c r="AO1489" i="5"/>
  <c r="AP1489" i="5"/>
  <c r="AQ1489" i="5"/>
  <c r="AS1489" i="5"/>
  <c r="AT1489" i="5"/>
  <c r="AO1490" i="5"/>
  <c r="AP1490" i="5"/>
  <c r="AQ1490" i="5"/>
  <c r="AS1490" i="5"/>
  <c r="AT1490" i="5"/>
  <c r="AO1491" i="5"/>
  <c r="AP1491" i="5"/>
  <c r="AQ1491" i="5"/>
  <c r="AS1491" i="5"/>
  <c r="AT1491" i="5"/>
  <c r="AO1492" i="5"/>
  <c r="AP1492" i="5"/>
  <c r="AQ1492" i="5"/>
  <c r="AS1492" i="5"/>
  <c r="AT1492" i="5"/>
  <c r="AO1493" i="5"/>
  <c r="AP1493" i="5"/>
  <c r="AQ1493" i="5"/>
  <c r="AS1493" i="5"/>
  <c r="AT1493" i="5"/>
  <c r="AO1494" i="5"/>
  <c r="AP1494" i="5"/>
  <c r="AQ1494" i="5"/>
  <c r="AS1494" i="5"/>
  <c r="AT1494" i="5"/>
  <c r="AO1495" i="5"/>
  <c r="AP1495" i="5"/>
  <c r="AQ1495" i="5"/>
  <c r="AS1495" i="5"/>
  <c r="AT1495" i="5"/>
  <c r="AO1496" i="5"/>
  <c r="AP1496" i="5"/>
  <c r="AQ1496" i="5"/>
  <c r="AS1496" i="5"/>
  <c r="AT1496" i="5"/>
  <c r="AO1497" i="5"/>
  <c r="AP1497" i="5"/>
  <c r="AQ1497" i="5"/>
  <c r="AS1497" i="5"/>
  <c r="AT1497" i="5"/>
  <c r="AO1498" i="5"/>
  <c r="AP1498" i="5"/>
  <c r="AQ1498" i="5"/>
  <c r="AS1498" i="5"/>
  <c r="AT1498" i="5"/>
  <c r="AO1499" i="5"/>
  <c r="AP1499" i="5"/>
  <c r="AQ1499" i="5"/>
  <c r="AS1499" i="5"/>
  <c r="AT1499" i="5"/>
  <c r="AO1500" i="5"/>
  <c r="AP1500" i="5"/>
  <c r="AQ1500" i="5"/>
  <c r="AS1500" i="5"/>
  <c r="AT1500" i="5"/>
  <c r="AO1501" i="5"/>
  <c r="AP1501" i="5"/>
  <c r="AQ1501" i="5"/>
  <c r="AS1501" i="5"/>
  <c r="AT1501" i="5"/>
  <c r="AO1502" i="5"/>
  <c r="AP1502" i="5"/>
  <c r="AQ1502" i="5"/>
  <c r="AS1502" i="5"/>
  <c r="AT1502" i="5"/>
  <c r="AO1503" i="5"/>
  <c r="AP1503" i="5"/>
  <c r="AQ1503" i="5"/>
  <c r="AS1503" i="5"/>
  <c r="AT1503" i="5"/>
  <c r="AO1504" i="5"/>
  <c r="AP1504" i="5"/>
  <c r="AQ1504" i="5"/>
  <c r="AS1504" i="5"/>
  <c r="AT1504" i="5"/>
  <c r="AO1505" i="5"/>
  <c r="AP1505" i="5"/>
  <c r="AQ1505" i="5"/>
  <c r="AS1505" i="5"/>
  <c r="AT1505" i="5"/>
  <c r="AO1506" i="5"/>
  <c r="AP1506" i="5"/>
  <c r="AQ1506" i="5"/>
  <c r="AS1506" i="5"/>
  <c r="AT1506" i="5"/>
  <c r="AO1507" i="5"/>
  <c r="AP1507" i="5"/>
  <c r="AQ1507" i="5"/>
  <c r="AS1507" i="5"/>
  <c r="AT1507" i="5"/>
  <c r="AO1508" i="5"/>
  <c r="AP1508" i="5"/>
  <c r="AQ1508" i="5"/>
  <c r="AS1508" i="5"/>
  <c r="AT1508" i="5"/>
  <c r="AO1509" i="5"/>
  <c r="AP1509" i="5"/>
  <c r="AQ1509" i="5"/>
  <c r="AS1509" i="5"/>
  <c r="AT1509" i="5"/>
  <c r="AO1510" i="5"/>
  <c r="AP1510" i="5"/>
  <c r="AQ1510" i="5"/>
  <c r="AS1510" i="5"/>
  <c r="AT1510" i="5"/>
  <c r="AO1511" i="5"/>
  <c r="AP1511" i="5"/>
  <c r="AQ1511" i="5"/>
  <c r="AS1511" i="5"/>
  <c r="AT1511" i="5"/>
  <c r="AO1512" i="5"/>
  <c r="AP1512" i="5"/>
  <c r="AQ1512" i="5"/>
  <c r="AS1512" i="5"/>
  <c r="AT1512" i="5"/>
  <c r="AO1513" i="5"/>
  <c r="AP1513" i="5"/>
  <c r="AQ1513" i="5"/>
  <c r="AS1513" i="5"/>
  <c r="AT1513" i="5"/>
  <c r="AO1514" i="5"/>
  <c r="AP1514" i="5"/>
  <c r="AQ1514" i="5"/>
  <c r="AS1514" i="5"/>
  <c r="AT1514" i="5"/>
  <c r="AO1515" i="5"/>
  <c r="AP1515" i="5"/>
  <c r="AQ1515" i="5"/>
  <c r="AS1515" i="5"/>
  <c r="AT1515" i="5"/>
  <c r="AO1516" i="5"/>
  <c r="AP1516" i="5"/>
  <c r="AQ1516" i="5"/>
  <c r="AS1516" i="5"/>
  <c r="AT1516" i="5"/>
  <c r="AO1517" i="5"/>
  <c r="AP1517" i="5"/>
  <c r="AQ1517" i="5"/>
  <c r="AS1517" i="5"/>
  <c r="AT1517" i="5"/>
  <c r="AO1518" i="5"/>
  <c r="AP1518" i="5"/>
  <c r="AQ1518" i="5"/>
  <c r="AS1518" i="5"/>
  <c r="AT1518" i="5"/>
  <c r="AO1519" i="5"/>
  <c r="AP1519" i="5"/>
  <c r="AQ1519" i="5"/>
  <c r="AS1519" i="5"/>
  <c r="AT1519" i="5"/>
  <c r="AO1520" i="5"/>
  <c r="AP1520" i="5"/>
  <c r="AQ1520" i="5"/>
  <c r="AS1520" i="5"/>
  <c r="AT1520" i="5"/>
  <c r="AO1521" i="5"/>
  <c r="AP1521" i="5"/>
  <c r="AQ1521" i="5"/>
  <c r="AS1521" i="5"/>
  <c r="AT1521" i="5"/>
  <c r="AO1522" i="5"/>
  <c r="AP1522" i="5"/>
  <c r="AQ1522" i="5"/>
  <c r="AS1522" i="5"/>
  <c r="AT1522" i="5"/>
  <c r="AO1523" i="5"/>
  <c r="AP1523" i="5"/>
  <c r="AQ1523" i="5"/>
  <c r="AS1523" i="5"/>
  <c r="AT1523" i="5"/>
  <c r="AO1524" i="5"/>
  <c r="AP1524" i="5"/>
  <c r="AQ1524" i="5"/>
  <c r="AS1524" i="5"/>
  <c r="AT1524" i="5"/>
  <c r="AO1525" i="5"/>
  <c r="AP1525" i="5"/>
  <c r="AQ1525" i="5"/>
  <c r="AS1525" i="5"/>
  <c r="AT1525" i="5"/>
  <c r="AO1526" i="5"/>
  <c r="AP1526" i="5"/>
  <c r="AQ1526" i="5"/>
  <c r="AS1526" i="5"/>
  <c r="AT1526" i="5"/>
  <c r="AO1527" i="5"/>
  <c r="AP1527" i="5"/>
  <c r="AQ1527" i="5"/>
  <c r="AS1527" i="5"/>
  <c r="AT1527" i="5"/>
  <c r="AO1528" i="5"/>
  <c r="AP1528" i="5"/>
  <c r="AQ1528" i="5"/>
  <c r="AS1528" i="5"/>
  <c r="AT1528" i="5"/>
  <c r="AO1529" i="5"/>
  <c r="AP1529" i="5"/>
  <c r="AQ1529" i="5"/>
  <c r="AS1529" i="5"/>
  <c r="AT1529" i="5"/>
  <c r="AO1530" i="5"/>
  <c r="AP1530" i="5"/>
  <c r="AQ1530" i="5"/>
  <c r="AS1530" i="5"/>
  <c r="AT1530" i="5"/>
  <c r="AO1531" i="5"/>
  <c r="AP1531" i="5"/>
  <c r="AQ1531" i="5"/>
  <c r="AS1531" i="5"/>
  <c r="AT1531" i="5"/>
  <c r="AO1532" i="5"/>
  <c r="AP1532" i="5"/>
  <c r="AQ1532" i="5"/>
  <c r="AS1532" i="5"/>
  <c r="AT1532" i="5"/>
  <c r="AO1533" i="5"/>
  <c r="AP1533" i="5"/>
  <c r="AQ1533" i="5"/>
  <c r="AS1533" i="5"/>
  <c r="AT1533" i="5"/>
  <c r="AO1534" i="5"/>
  <c r="AP1534" i="5"/>
  <c r="AQ1534" i="5"/>
  <c r="AS1534" i="5"/>
  <c r="AT1534" i="5"/>
  <c r="AO1535" i="5"/>
  <c r="AP1535" i="5"/>
  <c r="AQ1535" i="5"/>
  <c r="AS1535" i="5"/>
  <c r="AT1535" i="5"/>
  <c r="AO1536" i="5"/>
  <c r="AP1536" i="5"/>
  <c r="AQ1536" i="5"/>
  <c r="AS1536" i="5"/>
  <c r="AT1536" i="5"/>
  <c r="AO1537" i="5"/>
  <c r="AP1537" i="5"/>
  <c r="AQ1537" i="5"/>
  <c r="AS1537" i="5"/>
  <c r="AT1537" i="5"/>
  <c r="AO1538" i="5"/>
  <c r="AP1538" i="5"/>
  <c r="AQ1538" i="5"/>
  <c r="AS1538" i="5"/>
  <c r="AT1538" i="5"/>
  <c r="AO1539" i="5"/>
  <c r="AP1539" i="5"/>
  <c r="AQ1539" i="5"/>
  <c r="AS1539" i="5"/>
  <c r="AT1539" i="5"/>
  <c r="AO1540" i="5"/>
  <c r="AP1540" i="5"/>
  <c r="AQ1540" i="5"/>
  <c r="AS1540" i="5"/>
  <c r="AT1540" i="5"/>
  <c r="AO1541" i="5"/>
  <c r="AP1541" i="5"/>
  <c r="AQ1541" i="5"/>
  <c r="AS1541" i="5"/>
  <c r="AT1541" i="5"/>
  <c r="AO1542" i="5"/>
  <c r="AP1542" i="5"/>
  <c r="AQ1542" i="5"/>
  <c r="AS1542" i="5"/>
  <c r="AT1542" i="5"/>
  <c r="AO1543" i="5"/>
  <c r="AP1543" i="5"/>
  <c r="AQ1543" i="5"/>
  <c r="AS1543" i="5"/>
  <c r="AT1543" i="5"/>
  <c r="AO1544" i="5"/>
  <c r="AP1544" i="5"/>
  <c r="AQ1544" i="5"/>
  <c r="AS1544" i="5"/>
  <c r="AT1544" i="5"/>
  <c r="AO1545" i="5"/>
  <c r="AP1545" i="5"/>
  <c r="AQ1545" i="5"/>
  <c r="AS1545" i="5"/>
  <c r="AT1545" i="5"/>
  <c r="AO1546" i="5"/>
  <c r="AP1546" i="5"/>
  <c r="AQ1546" i="5"/>
  <c r="AS1546" i="5"/>
  <c r="AT1546" i="5"/>
  <c r="AO1547" i="5"/>
  <c r="AP1547" i="5"/>
  <c r="AQ1547" i="5"/>
  <c r="AS1547" i="5"/>
  <c r="AT1547" i="5"/>
  <c r="AO1548" i="5"/>
  <c r="AP1548" i="5"/>
  <c r="AQ1548" i="5"/>
  <c r="AS1548" i="5"/>
  <c r="AT1548" i="5"/>
  <c r="AO1549" i="5"/>
  <c r="AP1549" i="5"/>
  <c r="AQ1549" i="5"/>
  <c r="AS1549" i="5"/>
  <c r="AT1549" i="5"/>
  <c r="AO1550" i="5"/>
  <c r="AP1550" i="5"/>
  <c r="AQ1550" i="5"/>
  <c r="AS1550" i="5"/>
  <c r="AT1550" i="5"/>
  <c r="AO1551" i="5"/>
  <c r="AP1551" i="5"/>
  <c r="AQ1551" i="5"/>
  <c r="AS1551" i="5"/>
  <c r="AT1551" i="5"/>
  <c r="AO1552" i="5"/>
  <c r="AP1552" i="5"/>
  <c r="AQ1552" i="5"/>
  <c r="AS1552" i="5"/>
  <c r="AT1552" i="5"/>
  <c r="AO1553" i="5"/>
  <c r="AP1553" i="5"/>
  <c r="AQ1553" i="5"/>
  <c r="AS1553" i="5"/>
  <c r="AT1553" i="5"/>
  <c r="AO1554" i="5"/>
  <c r="AP1554" i="5"/>
  <c r="AQ1554" i="5"/>
  <c r="AS1554" i="5"/>
  <c r="AT1554" i="5"/>
  <c r="AO1555" i="5"/>
  <c r="AP1555" i="5"/>
  <c r="AQ1555" i="5"/>
  <c r="AS1555" i="5"/>
  <c r="AT1555" i="5"/>
  <c r="AO1556" i="5"/>
  <c r="AP1556" i="5"/>
  <c r="AQ1556" i="5"/>
  <c r="AS1556" i="5"/>
  <c r="AT1556" i="5"/>
  <c r="AO1557" i="5"/>
  <c r="AP1557" i="5"/>
  <c r="AQ1557" i="5"/>
  <c r="AS1557" i="5"/>
  <c r="AT1557" i="5"/>
  <c r="AO1558" i="5"/>
  <c r="AP1558" i="5"/>
  <c r="AQ1558" i="5"/>
  <c r="AS1558" i="5"/>
  <c r="AT1558" i="5"/>
  <c r="AO1559" i="5"/>
  <c r="AP1559" i="5"/>
  <c r="AQ1559" i="5"/>
  <c r="AS1559" i="5"/>
  <c r="AT1559" i="5"/>
  <c r="AO1560" i="5"/>
  <c r="AP1560" i="5"/>
  <c r="AQ1560" i="5"/>
  <c r="AS1560" i="5"/>
  <c r="AT1560" i="5"/>
  <c r="AO1561" i="5"/>
  <c r="AP1561" i="5"/>
  <c r="AQ1561" i="5"/>
  <c r="AS1561" i="5"/>
  <c r="AT1561" i="5"/>
  <c r="AO1562" i="5"/>
  <c r="AP1562" i="5"/>
  <c r="AQ1562" i="5"/>
  <c r="AS1562" i="5"/>
  <c r="AT1562" i="5"/>
  <c r="AO1563" i="5"/>
  <c r="AP1563" i="5"/>
  <c r="AQ1563" i="5"/>
  <c r="AS1563" i="5"/>
  <c r="AT1563" i="5"/>
  <c r="AO1564" i="5"/>
  <c r="AP1564" i="5"/>
  <c r="AQ1564" i="5"/>
  <c r="AS1564" i="5"/>
  <c r="AT1564" i="5"/>
  <c r="AO1565" i="5"/>
  <c r="AP1565" i="5"/>
  <c r="AQ1565" i="5"/>
  <c r="AS1565" i="5"/>
  <c r="AT1565" i="5"/>
  <c r="AO1566" i="5"/>
  <c r="AP1566" i="5"/>
  <c r="AQ1566" i="5"/>
  <c r="AS1566" i="5"/>
  <c r="AT1566" i="5"/>
  <c r="AO1567" i="5"/>
  <c r="AP1567" i="5"/>
  <c r="AQ1567" i="5"/>
  <c r="AS1567" i="5"/>
  <c r="AT1567" i="5"/>
  <c r="AO1568" i="5"/>
  <c r="AP1568" i="5"/>
  <c r="AQ1568" i="5"/>
  <c r="AS1568" i="5"/>
  <c r="AT1568" i="5"/>
  <c r="AO1569" i="5"/>
  <c r="AP1569" i="5"/>
  <c r="AQ1569" i="5"/>
  <c r="AS1569" i="5"/>
  <c r="AT1569" i="5"/>
  <c r="AO1570" i="5"/>
  <c r="AP1570" i="5"/>
  <c r="AQ1570" i="5"/>
  <c r="AS1570" i="5"/>
  <c r="AT1570" i="5"/>
  <c r="AO1571" i="5"/>
  <c r="AP1571" i="5"/>
  <c r="AQ1571" i="5"/>
  <c r="AS1571" i="5"/>
  <c r="AT1571" i="5"/>
  <c r="AO1572" i="5"/>
  <c r="AP1572" i="5"/>
  <c r="AQ1572" i="5"/>
  <c r="AS1572" i="5"/>
  <c r="AT1572" i="5"/>
  <c r="AO1573" i="5"/>
  <c r="AP1573" i="5"/>
  <c r="AQ1573" i="5"/>
  <c r="AS1573" i="5"/>
  <c r="AT1573" i="5"/>
  <c r="AO1574" i="5"/>
  <c r="AP1574" i="5"/>
  <c r="AQ1574" i="5"/>
  <c r="AS1574" i="5"/>
  <c r="AT1574" i="5"/>
  <c r="AO1575" i="5"/>
  <c r="AP1575" i="5"/>
  <c r="AQ1575" i="5"/>
  <c r="AS1575" i="5"/>
  <c r="AT1575" i="5"/>
  <c r="AO1576" i="5"/>
  <c r="AP1576" i="5"/>
  <c r="AQ1576" i="5"/>
  <c r="AS1576" i="5"/>
  <c r="AT1576" i="5"/>
  <c r="AO1577" i="5"/>
  <c r="AP1577" i="5"/>
  <c r="AQ1577" i="5"/>
  <c r="AS1577" i="5"/>
  <c r="AT1577" i="5"/>
  <c r="AO1578" i="5"/>
  <c r="AP1578" i="5"/>
  <c r="AQ1578" i="5"/>
  <c r="AS1578" i="5"/>
  <c r="AT1578" i="5"/>
  <c r="AO1579" i="5"/>
  <c r="AP1579" i="5"/>
  <c r="AQ1579" i="5"/>
  <c r="AS1579" i="5"/>
  <c r="AT1579" i="5"/>
  <c r="AO1580" i="5"/>
  <c r="AP1580" i="5"/>
  <c r="AQ1580" i="5"/>
  <c r="AS1580" i="5"/>
  <c r="AT1580" i="5"/>
  <c r="AO1581" i="5"/>
  <c r="AP1581" i="5"/>
  <c r="AQ1581" i="5"/>
  <c r="AS1581" i="5"/>
  <c r="AT1581" i="5"/>
  <c r="AO1582" i="5"/>
  <c r="AP1582" i="5"/>
  <c r="AQ1582" i="5"/>
  <c r="AS1582" i="5"/>
  <c r="AT1582" i="5"/>
  <c r="AO1583" i="5"/>
  <c r="AP1583" i="5"/>
  <c r="AQ1583" i="5"/>
  <c r="AS1583" i="5"/>
  <c r="AT1583" i="5"/>
  <c r="AO1584" i="5"/>
  <c r="AP1584" i="5"/>
  <c r="AQ1584" i="5"/>
  <c r="AS1584" i="5"/>
  <c r="AT1584" i="5"/>
  <c r="AO1585" i="5"/>
  <c r="AP1585" i="5"/>
  <c r="AQ1585" i="5"/>
  <c r="AS1585" i="5"/>
  <c r="AT1585" i="5"/>
  <c r="AO1586" i="5"/>
  <c r="AP1586" i="5"/>
  <c r="AQ1586" i="5"/>
  <c r="AS1586" i="5"/>
  <c r="AT1586" i="5"/>
  <c r="AO1587" i="5"/>
  <c r="AP1587" i="5"/>
  <c r="AQ1587" i="5"/>
  <c r="AS1587" i="5"/>
  <c r="AT1587" i="5"/>
  <c r="AO1588" i="5"/>
  <c r="AP1588" i="5"/>
  <c r="AQ1588" i="5"/>
  <c r="AS1588" i="5"/>
  <c r="AT1588" i="5"/>
  <c r="AO1589" i="5"/>
  <c r="AP1589" i="5"/>
  <c r="AQ1589" i="5"/>
  <c r="AS1589" i="5"/>
  <c r="AT1589" i="5"/>
  <c r="AO1590" i="5"/>
  <c r="AP1590" i="5"/>
  <c r="AQ1590" i="5"/>
  <c r="AS1590" i="5"/>
  <c r="AT1590" i="5"/>
  <c r="AO1591" i="5"/>
  <c r="AP1591" i="5"/>
  <c r="AQ1591" i="5"/>
  <c r="AS1591" i="5"/>
  <c r="AT1591" i="5"/>
  <c r="AO1592" i="5"/>
  <c r="AP1592" i="5"/>
  <c r="AQ1592" i="5"/>
  <c r="AS1592" i="5"/>
  <c r="AT1592" i="5"/>
  <c r="AO1593" i="5"/>
  <c r="AP1593" i="5"/>
  <c r="AQ1593" i="5"/>
  <c r="AS1593" i="5"/>
  <c r="AT1593" i="5"/>
  <c r="AO1594" i="5"/>
  <c r="AP1594" i="5"/>
  <c r="AQ1594" i="5"/>
  <c r="AS1594" i="5"/>
  <c r="AT1594" i="5"/>
  <c r="AO1595" i="5"/>
  <c r="AP1595" i="5"/>
  <c r="AQ1595" i="5"/>
  <c r="AS1595" i="5"/>
  <c r="AT1595" i="5"/>
  <c r="AO1596" i="5"/>
  <c r="AP1596" i="5"/>
  <c r="AQ1596" i="5"/>
  <c r="AS1596" i="5"/>
  <c r="AT1596" i="5"/>
  <c r="AO1597" i="5"/>
  <c r="AP1597" i="5"/>
  <c r="AQ1597" i="5"/>
  <c r="AS1597" i="5"/>
  <c r="AT1597" i="5"/>
  <c r="AO1598" i="5"/>
  <c r="AP1598" i="5"/>
  <c r="AQ1598" i="5"/>
  <c r="AS1598" i="5"/>
  <c r="AT1598" i="5"/>
  <c r="AO1599" i="5"/>
  <c r="AP1599" i="5"/>
  <c r="AQ1599" i="5"/>
  <c r="AS1599" i="5"/>
  <c r="AT1599" i="5"/>
  <c r="AO1600" i="5"/>
  <c r="AP1600" i="5"/>
  <c r="AQ1600" i="5"/>
  <c r="AS1600" i="5"/>
  <c r="AT1600" i="5"/>
  <c r="AO1601" i="5"/>
  <c r="AP1601" i="5"/>
  <c r="AQ1601" i="5"/>
  <c r="AS1601" i="5"/>
  <c r="AT1601" i="5"/>
  <c r="AO1602" i="5"/>
  <c r="AP1602" i="5"/>
  <c r="AQ1602" i="5"/>
  <c r="AS1602" i="5"/>
  <c r="AT1602" i="5"/>
  <c r="AO1603" i="5"/>
  <c r="AP1603" i="5"/>
  <c r="AQ1603" i="5"/>
  <c r="AS1603" i="5"/>
  <c r="AT1603" i="5"/>
  <c r="AO1604" i="5"/>
  <c r="AP1604" i="5"/>
  <c r="AQ1604" i="5"/>
  <c r="AS1604" i="5"/>
  <c r="AT1604" i="5"/>
  <c r="AO1605" i="5"/>
  <c r="AP1605" i="5"/>
  <c r="AQ1605" i="5"/>
  <c r="AS1605" i="5"/>
  <c r="AT1605" i="5"/>
  <c r="AO1606" i="5"/>
  <c r="AP1606" i="5"/>
  <c r="AQ1606" i="5"/>
  <c r="AS1606" i="5"/>
  <c r="AT1606" i="5"/>
  <c r="AO1607" i="5"/>
  <c r="AP1607" i="5"/>
  <c r="AQ1607" i="5"/>
  <c r="AS1607" i="5"/>
  <c r="AT1607" i="5"/>
  <c r="AO1608" i="5"/>
  <c r="AP1608" i="5"/>
  <c r="AQ1608" i="5"/>
  <c r="AS1608" i="5"/>
  <c r="AT1608" i="5"/>
  <c r="AO1609" i="5"/>
  <c r="AP1609" i="5"/>
  <c r="AQ1609" i="5"/>
  <c r="AS1609" i="5"/>
  <c r="AT1609" i="5"/>
  <c r="AO1610" i="5"/>
  <c r="AP1610" i="5"/>
  <c r="AQ1610" i="5"/>
  <c r="AS1610" i="5"/>
  <c r="AT1610" i="5"/>
  <c r="AO1611" i="5"/>
  <c r="AP1611" i="5"/>
  <c r="AQ1611" i="5"/>
  <c r="AS1611" i="5"/>
  <c r="AT1611" i="5"/>
  <c r="AO1612" i="5"/>
  <c r="AP1612" i="5"/>
  <c r="AQ1612" i="5"/>
  <c r="AS1612" i="5"/>
  <c r="AT1612" i="5"/>
  <c r="AO1613" i="5"/>
  <c r="AP1613" i="5"/>
  <c r="AQ1613" i="5"/>
  <c r="AS1613" i="5"/>
  <c r="AT1613" i="5"/>
  <c r="AO1614" i="5"/>
  <c r="AP1614" i="5"/>
  <c r="AQ1614" i="5"/>
  <c r="AS1614" i="5"/>
  <c r="AT1614" i="5"/>
  <c r="AO1615" i="5"/>
  <c r="AP1615" i="5"/>
  <c r="AQ1615" i="5"/>
  <c r="AS1615" i="5"/>
  <c r="AT1615" i="5"/>
  <c r="AO1616" i="5"/>
  <c r="AP1616" i="5"/>
  <c r="AQ1616" i="5"/>
  <c r="AS1616" i="5"/>
  <c r="AT1616" i="5"/>
  <c r="AO1617" i="5"/>
  <c r="AP1617" i="5"/>
  <c r="AQ1617" i="5"/>
  <c r="AS1617" i="5"/>
  <c r="AT1617" i="5"/>
  <c r="AO1618" i="5"/>
  <c r="AP1618" i="5"/>
  <c r="AQ1618" i="5"/>
  <c r="AS1618" i="5"/>
  <c r="AT1618" i="5"/>
  <c r="AO1619" i="5"/>
  <c r="AP1619" i="5"/>
  <c r="AQ1619" i="5"/>
  <c r="AS1619" i="5"/>
  <c r="AT1619" i="5"/>
  <c r="AO1620" i="5"/>
  <c r="AP1620" i="5"/>
  <c r="AQ1620" i="5"/>
  <c r="AS1620" i="5"/>
  <c r="AT1620" i="5"/>
  <c r="AO1621" i="5"/>
  <c r="AP1621" i="5"/>
  <c r="AQ1621" i="5"/>
  <c r="AS1621" i="5"/>
  <c r="AT1621" i="5"/>
  <c r="AO1622" i="5"/>
  <c r="AP1622" i="5"/>
  <c r="AQ1622" i="5"/>
  <c r="AS1622" i="5"/>
  <c r="AT1622" i="5"/>
  <c r="AO1623" i="5"/>
  <c r="AP1623" i="5"/>
  <c r="AQ1623" i="5"/>
  <c r="AS1623" i="5"/>
  <c r="AT1623" i="5"/>
  <c r="AO1624" i="5"/>
  <c r="AP1624" i="5"/>
  <c r="AQ1624" i="5"/>
  <c r="AS1624" i="5"/>
  <c r="AT1624" i="5"/>
  <c r="AO1625" i="5"/>
  <c r="AP1625" i="5"/>
  <c r="AQ1625" i="5"/>
  <c r="AS1625" i="5"/>
  <c r="AT1625" i="5"/>
  <c r="AO1626" i="5"/>
  <c r="AP1626" i="5"/>
  <c r="AQ1626" i="5"/>
  <c r="AS1626" i="5"/>
  <c r="AT1626" i="5"/>
  <c r="AO1627" i="5"/>
  <c r="AP1627" i="5"/>
  <c r="AQ1627" i="5"/>
  <c r="AS1627" i="5"/>
  <c r="AT1627" i="5"/>
  <c r="AO1628" i="5"/>
  <c r="AP1628" i="5"/>
  <c r="AQ1628" i="5"/>
  <c r="AS1628" i="5"/>
  <c r="AT1628" i="5"/>
  <c r="AO1629" i="5"/>
  <c r="AP1629" i="5"/>
  <c r="AQ1629" i="5"/>
  <c r="AS1629" i="5"/>
  <c r="AT1629" i="5"/>
  <c r="AO1630" i="5"/>
  <c r="AP1630" i="5"/>
  <c r="AQ1630" i="5"/>
  <c r="AS1630" i="5"/>
  <c r="AT1630" i="5"/>
  <c r="AO1631" i="5"/>
  <c r="AP1631" i="5"/>
  <c r="AQ1631" i="5"/>
  <c r="AS1631" i="5"/>
  <c r="AT1631" i="5"/>
  <c r="AO1632" i="5"/>
  <c r="AP1632" i="5"/>
  <c r="AQ1632" i="5"/>
  <c r="AS1632" i="5"/>
  <c r="AT1632" i="5"/>
  <c r="AO1633" i="5"/>
  <c r="AP1633" i="5"/>
  <c r="AQ1633" i="5"/>
  <c r="AS1633" i="5"/>
  <c r="AT1633" i="5"/>
  <c r="AO1634" i="5"/>
  <c r="AP1634" i="5"/>
  <c r="AQ1634" i="5"/>
  <c r="AS1634" i="5"/>
  <c r="AT1634" i="5"/>
  <c r="AO1635" i="5"/>
  <c r="AP1635" i="5"/>
  <c r="AQ1635" i="5"/>
  <c r="AS1635" i="5"/>
  <c r="AT1635" i="5"/>
  <c r="AO1636" i="5"/>
  <c r="AP1636" i="5"/>
  <c r="AQ1636" i="5"/>
  <c r="AS1636" i="5"/>
  <c r="AT1636" i="5"/>
  <c r="AO1637" i="5"/>
  <c r="AP1637" i="5"/>
  <c r="AQ1637" i="5"/>
  <c r="AS1637" i="5"/>
  <c r="AT1637" i="5"/>
  <c r="AO1638" i="5"/>
  <c r="AP1638" i="5"/>
  <c r="AQ1638" i="5"/>
  <c r="AS1638" i="5"/>
  <c r="AT1638" i="5"/>
  <c r="AO1639" i="5"/>
  <c r="AP1639" i="5"/>
  <c r="AQ1639" i="5"/>
  <c r="AS1639" i="5"/>
  <c r="AT1639" i="5"/>
  <c r="AO1640" i="5"/>
  <c r="AP1640" i="5"/>
  <c r="AQ1640" i="5"/>
  <c r="AS1640" i="5"/>
  <c r="AT1640" i="5"/>
  <c r="AO1641" i="5"/>
  <c r="AP1641" i="5"/>
  <c r="AQ1641" i="5"/>
  <c r="AS1641" i="5"/>
  <c r="AT1641" i="5"/>
  <c r="AO1642" i="5"/>
  <c r="AP1642" i="5"/>
  <c r="AQ1642" i="5"/>
  <c r="AS1642" i="5"/>
  <c r="AT1642" i="5"/>
  <c r="AO1643" i="5"/>
  <c r="AP1643" i="5"/>
  <c r="AQ1643" i="5"/>
  <c r="AS1643" i="5"/>
  <c r="AT1643" i="5"/>
  <c r="AO1644" i="5"/>
  <c r="AP1644" i="5"/>
  <c r="AQ1644" i="5"/>
  <c r="AS1644" i="5"/>
  <c r="AT1644" i="5"/>
  <c r="AO1645" i="5"/>
  <c r="AP1645" i="5"/>
  <c r="AQ1645" i="5"/>
  <c r="AS1645" i="5"/>
  <c r="AT1645" i="5"/>
  <c r="AO1646" i="5"/>
  <c r="AP1646" i="5"/>
  <c r="AQ1646" i="5"/>
  <c r="AS1646" i="5"/>
  <c r="AT1646" i="5"/>
  <c r="AO1647" i="5"/>
  <c r="AP1647" i="5"/>
  <c r="AQ1647" i="5"/>
  <c r="AS1647" i="5"/>
  <c r="AT1647" i="5"/>
  <c r="AO1648" i="5"/>
  <c r="AP1648" i="5"/>
  <c r="AQ1648" i="5"/>
  <c r="AS1648" i="5"/>
  <c r="AT1648" i="5"/>
  <c r="AO1649" i="5"/>
  <c r="AP1649" i="5"/>
  <c r="AQ1649" i="5"/>
  <c r="AS1649" i="5"/>
  <c r="AT1649" i="5"/>
  <c r="AO1650" i="5"/>
  <c r="AP1650" i="5"/>
  <c r="AQ1650" i="5"/>
  <c r="AS1650" i="5"/>
  <c r="AT1650" i="5"/>
  <c r="AO1651" i="5"/>
  <c r="AP1651" i="5"/>
  <c r="AQ1651" i="5"/>
  <c r="AS1651" i="5"/>
  <c r="AT1651" i="5"/>
  <c r="AO1652" i="5"/>
  <c r="AP1652" i="5"/>
  <c r="AQ1652" i="5"/>
  <c r="AS1652" i="5"/>
  <c r="AT1652" i="5"/>
  <c r="AO1653" i="5"/>
  <c r="AP1653" i="5"/>
  <c r="AQ1653" i="5"/>
  <c r="AS1653" i="5"/>
  <c r="AT1653" i="5"/>
  <c r="AO1654" i="5"/>
  <c r="AP1654" i="5"/>
  <c r="AQ1654" i="5"/>
  <c r="AS1654" i="5"/>
  <c r="AT1654" i="5"/>
  <c r="AO1655" i="5"/>
  <c r="AP1655" i="5"/>
  <c r="AQ1655" i="5"/>
  <c r="AS1655" i="5"/>
  <c r="AT1655" i="5"/>
  <c r="AO1656" i="5"/>
  <c r="AP1656" i="5"/>
  <c r="AQ1656" i="5"/>
  <c r="AS1656" i="5"/>
  <c r="AT1656" i="5"/>
  <c r="AO1657" i="5"/>
  <c r="AP1657" i="5"/>
  <c r="AQ1657" i="5"/>
  <c r="AS1657" i="5"/>
  <c r="AT1657" i="5"/>
  <c r="AO1658" i="5"/>
  <c r="AP1658" i="5"/>
  <c r="AQ1658" i="5"/>
  <c r="AS1658" i="5"/>
  <c r="AT1658" i="5"/>
  <c r="AO1659" i="5"/>
  <c r="AP1659" i="5"/>
  <c r="AQ1659" i="5"/>
  <c r="AS1659" i="5"/>
  <c r="AT1659" i="5"/>
  <c r="AO1660" i="5"/>
  <c r="AP1660" i="5"/>
  <c r="AQ1660" i="5"/>
  <c r="AS1660" i="5"/>
  <c r="AT1660" i="5"/>
  <c r="AO1661" i="5"/>
  <c r="AP1661" i="5"/>
  <c r="AQ1661" i="5"/>
  <c r="AS1661" i="5"/>
  <c r="AT1661" i="5"/>
  <c r="AO1662" i="5"/>
  <c r="AP1662" i="5"/>
  <c r="AQ1662" i="5"/>
  <c r="AS1662" i="5"/>
  <c r="AT1662" i="5"/>
  <c r="AO1663" i="5"/>
  <c r="AP1663" i="5"/>
  <c r="AQ1663" i="5"/>
  <c r="AS1663" i="5"/>
  <c r="AT1663" i="5"/>
  <c r="AO1664" i="5"/>
  <c r="AP1664" i="5"/>
  <c r="AQ1664" i="5"/>
  <c r="AS1664" i="5"/>
  <c r="AT1664" i="5"/>
  <c r="AO1665" i="5"/>
  <c r="AP1665" i="5"/>
  <c r="AQ1665" i="5"/>
  <c r="AS1665" i="5"/>
  <c r="AT1665" i="5"/>
  <c r="AO1666" i="5"/>
  <c r="AP1666" i="5"/>
  <c r="AQ1666" i="5"/>
  <c r="AS1666" i="5"/>
  <c r="AT1666" i="5"/>
  <c r="AO1667" i="5"/>
  <c r="AP1667" i="5"/>
  <c r="AQ1667" i="5"/>
  <c r="AS1667" i="5"/>
  <c r="AT1667" i="5"/>
  <c r="AO1668" i="5"/>
  <c r="AP1668" i="5"/>
  <c r="AQ1668" i="5"/>
  <c r="AS1668" i="5"/>
  <c r="AT1668" i="5"/>
  <c r="AO1669" i="5"/>
  <c r="AP1669" i="5"/>
  <c r="AQ1669" i="5"/>
  <c r="AS1669" i="5"/>
  <c r="AT1669" i="5"/>
  <c r="AO1670" i="5"/>
  <c r="AP1670" i="5"/>
  <c r="AQ1670" i="5"/>
  <c r="AS1670" i="5"/>
  <c r="AT1670" i="5"/>
  <c r="AO1671" i="5"/>
  <c r="AP1671" i="5"/>
  <c r="AQ1671" i="5"/>
  <c r="AS1671" i="5"/>
  <c r="AT1671" i="5"/>
  <c r="AO1672" i="5"/>
  <c r="AP1672" i="5"/>
  <c r="AQ1672" i="5"/>
  <c r="AS1672" i="5"/>
  <c r="AT1672" i="5"/>
  <c r="AO1673" i="5"/>
  <c r="AP1673" i="5"/>
  <c r="AQ1673" i="5"/>
  <c r="AS1673" i="5"/>
  <c r="AT1673" i="5"/>
  <c r="AO1674" i="5"/>
  <c r="AP1674" i="5"/>
  <c r="AQ1674" i="5"/>
  <c r="AS1674" i="5"/>
  <c r="AT1674" i="5"/>
  <c r="AO1675" i="5"/>
  <c r="AP1675" i="5"/>
  <c r="AQ1675" i="5"/>
  <c r="AS1675" i="5"/>
  <c r="AT1675" i="5"/>
  <c r="AO1676" i="5"/>
  <c r="AP1676" i="5"/>
  <c r="AQ1676" i="5"/>
  <c r="AS1676" i="5"/>
  <c r="AT1676" i="5"/>
  <c r="AO1677" i="5"/>
  <c r="AP1677" i="5"/>
  <c r="AQ1677" i="5"/>
  <c r="AS1677" i="5"/>
  <c r="AT1677" i="5"/>
  <c r="AO1678" i="5"/>
  <c r="AP1678" i="5"/>
  <c r="AQ1678" i="5"/>
  <c r="AS1678" i="5"/>
  <c r="AT1678" i="5"/>
  <c r="AO1679" i="5"/>
  <c r="AP1679" i="5"/>
  <c r="AQ1679" i="5"/>
  <c r="AS1679" i="5"/>
  <c r="AT1679" i="5"/>
  <c r="AO1680" i="5"/>
  <c r="AP1680" i="5"/>
  <c r="AQ1680" i="5"/>
  <c r="AS1680" i="5"/>
  <c r="AT1680" i="5"/>
  <c r="AO1681" i="5"/>
  <c r="AP1681" i="5"/>
  <c r="AQ1681" i="5"/>
  <c r="AS1681" i="5"/>
  <c r="AT1681" i="5"/>
  <c r="AO1682" i="5"/>
  <c r="AP1682" i="5"/>
  <c r="AQ1682" i="5"/>
  <c r="AS1682" i="5"/>
  <c r="AT1682" i="5"/>
  <c r="AO1683" i="5"/>
  <c r="AP1683" i="5"/>
  <c r="AQ1683" i="5"/>
  <c r="AS1683" i="5"/>
  <c r="AT1683" i="5"/>
  <c r="AO1684" i="5"/>
  <c r="AP1684" i="5"/>
  <c r="AQ1684" i="5"/>
  <c r="AS1684" i="5"/>
  <c r="AT1684" i="5"/>
  <c r="AO1685" i="5"/>
  <c r="AP1685" i="5"/>
  <c r="AQ1685" i="5"/>
  <c r="AS1685" i="5"/>
  <c r="AT1685" i="5"/>
  <c r="AO1686" i="5"/>
  <c r="AP1686" i="5"/>
  <c r="AQ1686" i="5"/>
  <c r="AS1686" i="5"/>
  <c r="AT1686" i="5"/>
  <c r="AO1687" i="5"/>
  <c r="AP1687" i="5"/>
  <c r="AQ1687" i="5"/>
  <c r="AS1687" i="5"/>
  <c r="AT1687" i="5"/>
  <c r="AO1688" i="5"/>
  <c r="AP1688" i="5"/>
  <c r="AQ1688" i="5"/>
  <c r="AS1688" i="5"/>
  <c r="AT1688" i="5"/>
  <c r="AO1689" i="5"/>
  <c r="AP1689" i="5"/>
  <c r="AQ1689" i="5"/>
  <c r="AS1689" i="5"/>
  <c r="AT1689" i="5"/>
  <c r="AO1690" i="5"/>
  <c r="AP1690" i="5"/>
  <c r="AQ1690" i="5"/>
  <c r="AS1690" i="5"/>
  <c r="AT1690" i="5"/>
  <c r="AO1691" i="5"/>
  <c r="AP1691" i="5"/>
  <c r="AQ1691" i="5"/>
  <c r="AS1691" i="5"/>
  <c r="AT1691" i="5"/>
  <c r="AO1692" i="5"/>
  <c r="AP1692" i="5"/>
  <c r="AQ1692" i="5"/>
  <c r="AS1692" i="5"/>
  <c r="AT1692" i="5"/>
  <c r="AO1693" i="5"/>
  <c r="AP1693" i="5"/>
  <c r="AQ1693" i="5"/>
  <c r="AS1693" i="5"/>
  <c r="AT1693" i="5"/>
  <c r="AO1694" i="5"/>
  <c r="AP1694" i="5"/>
  <c r="AQ1694" i="5"/>
  <c r="AS1694" i="5"/>
  <c r="AT1694" i="5"/>
  <c r="AO1695" i="5"/>
  <c r="AP1695" i="5"/>
  <c r="AQ1695" i="5"/>
  <c r="AS1695" i="5"/>
  <c r="AT1695" i="5"/>
  <c r="AO1696" i="5"/>
  <c r="AP1696" i="5"/>
  <c r="AQ1696" i="5"/>
  <c r="AS1696" i="5"/>
  <c r="AT1696" i="5"/>
  <c r="AO1697" i="5"/>
  <c r="AP1697" i="5"/>
  <c r="AQ1697" i="5"/>
  <c r="AS1697" i="5"/>
  <c r="AT1697" i="5"/>
  <c r="AO1698" i="5"/>
  <c r="AP1698" i="5"/>
  <c r="AQ1698" i="5"/>
  <c r="AS1698" i="5"/>
  <c r="AT1698" i="5"/>
  <c r="AO1699" i="5"/>
  <c r="AP1699" i="5"/>
  <c r="AQ1699" i="5"/>
  <c r="AS1699" i="5"/>
  <c r="AT1699" i="5"/>
  <c r="AO1700" i="5"/>
  <c r="AP1700" i="5"/>
  <c r="AQ1700" i="5"/>
  <c r="AS1700" i="5"/>
  <c r="AT1700" i="5"/>
  <c r="AO1701" i="5"/>
  <c r="AP1701" i="5"/>
  <c r="AQ1701" i="5"/>
  <c r="AS1701" i="5"/>
  <c r="AT1701" i="5"/>
  <c r="AO1702" i="5"/>
  <c r="AP1702" i="5"/>
  <c r="AQ1702" i="5"/>
  <c r="AS1702" i="5"/>
  <c r="AT1702" i="5"/>
  <c r="AO1703" i="5"/>
  <c r="AP1703" i="5"/>
  <c r="AQ1703" i="5"/>
  <c r="AS1703" i="5"/>
  <c r="AT1703" i="5"/>
  <c r="AO1704" i="5"/>
  <c r="AP1704" i="5"/>
  <c r="AQ1704" i="5"/>
  <c r="AS1704" i="5"/>
  <c r="AT1704" i="5"/>
  <c r="AO1705" i="5"/>
  <c r="AP1705" i="5"/>
  <c r="AQ1705" i="5"/>
  <c r="AS1705" i="5"/>
  <c r="AT1705" i="5"/>
  <c r="AO1706" i="5"/>
  <c r="AP1706" i="5"/>
  <c r="AQ1706" i="5"/>
  <c r="AS1706" i="5"/>
  <c r="AT1706" i="5"/>
  <c r="AO1707" i="5"/>
  <c r="AP1707" i="5"/>
  <c r="AQ1707" i="5"/>
  <c r="AS1707" i="5"/>
  <c r="AT1707" i="5"/>
  <c r="AO1708" i="5"/>
  <c r="AP1708" i="5"/>
  <c r="AQ1708" i="5"/>
  <c r="AS1708" i="5"/>
  <c r="AT1708" i="5"/>
  <c r="AO1709" i="5"/>
  <c r="AP1709" i="5"/>
  <c r="AQ1709" i="5"/>
  <c r="AS1709" i="5"/>
  <c r="AT1709" i="5"/>
  <c r="AO1710" i="5"/>
  <c r="AP1710" i="5"/>
  <c r="AQ1710" i="5"/>
  <c r="AS1710" i="5"/>
  <c r="AT1710" i="5"/>
  <c r="AO1711" i="5"/>
  <c r="AP1711" i="5"/>
  <c r="AQ1711" i="5"/>
  <c r="AS1711" i="5"/>
  <c r="AT1711" i="5"/>
  <c r="AO1712" i="5"/>
  <c r="AP1712" i="5"/>
  <c r="AQ1712" i="5"/>
  <c r="AS1712" i="5"/>
  <c r="AT1712" i="5"/>
  <c r="AO1713" i="5"/>
  <c r="AP1713" i="5"/>
  <c r="AQ1713" i="5"/>
  <c r="AS1713" i="5"/>
  <c r="AT1713" i="5"/>
  <c r="AO1714" i="5"/>
  <c r="AP1714" i="5"/>
  <c r="AQ1714" i="5"/>
  <c r="AS1714" i="5"/>
  <c r="AT1714" i="5"/>
  <c r="AO1715" i="5"/>
  <c r="AP1715" i="5"/>
  <c r="AQ1715" i="5"/>
  <c r="AS1715" i="5"/>
  <c r="AT1715" i="5"/>
  <c r="AO1716" i="5"/>
  <c r="AP1716" i="5"/>
  <c r="AQ1716" i="5"/>
  <c r="AS1716" i="5"/>
  <c r="AT1716" i="5"/>
  <c r="AO1717" i="5"/>
  <c r="AP1717" i="5"/>
  <c r="AQ1717" i="5"/>
  <c r="AS1717" i="5"/>
  <c r="AT1717" i="5"/>
  <c r="AO1718" i="5"/>
  <c r="AP1718" i="5"/>
  <c r="AQ1718" i="5"/>
  <c r="AS1718" i="5"/>
  <c r="AT1718" i="5"/>
  <c r="AO1719" i="5"/>
  <c r="AP1719" i="5"/>
  <c r="AQ1719" i="5"/>
  <c r="AS1719" i="5"/>
  <c r="AT1719" i="5"/>
  <c r="AO1720" i="5"/>
  <c r="AP1720" i="5"/>
  <c r="AQ1720" i="5"/>
  <c r="AS1720" i="5"/>
  <c r="AT1720" i="5"/>
  <c r="AO1721" i="5"/>
  <c r="AP1721" i="5"/>
  <c r="AQ1721" i="5"/>
  <c r="AS1721" i="5"/>
  <c r="AT1721" i="5"/>
  <c r="AO1722" i="5"/>
  <c r="AP1722" i="5"/>
  <c r="AQ1722" i="5"/>
  <c r="AS1722" i="5"/>
  <c r="AT1722" i="5"/>
  <c r="AO1723" i="5"/>
  <c r="AP1723" i="5"/>
  <c r="AQ1723" i="5"/>
  <c r="AS1723" i="5"/>
  <c r="AT1723" i="5"/>
  <c r="AO1724" i="5"/>
  <c r="AP1724" i="5"/>
  <c r="AQ1724" i="5"/>
  <c r="AS1724" i="5"/>
  <c r="AT1724" i="5"/>
  <c r="AO1725" i="5"/>
  <c r="AP1725" i="5"/>
  <c r="AQ1725" i="5"/>
  <c r="AS1725" i="5"/>
  <c r="AT1725" i="5"/>
  <c r="AO1726" i="5"/>
  <c r="AP1726" i="5"/>
  <c r="AQ1726" i="5"/>
  <c r="AS1726" i="5"/>
  <c r="AT1726" i="5"/>
  <c r="AO1727" i="5"/>
  <c r="AP1727" i="5"/>
  <c r="AQ1727" i="5"/>
  <c r="AS1727" i="5"/>
  <c r="AT1727" i="5"/>
  <c r="AO1728" i="5"/>
  <c r="AP1728" i="5"/>
  <c r="AQ1728" i="5"/>
  <c r="AS1728" i="5"/>
  <c r="AT1728" i="5"/>
  <c r="AO1729" i="5"/>
  <c r="AP1729" i="5"/>
  <c r="AQ1729" i="5"/>
  <c r="AS1729" i="5"/>
  <c r="AT1729" i="5"/>
  <c r="AO1730" i="5"/>
  <c r="AP1730" i="5"/>
  <c r="AQ1730" i="5"/>
  <c r="AS1730" i="5"/>
  <c r="AT1730" i="5"/>
  <c r="AO1731" i="5"/>
  <c r="AP1731" i="5"/>
  <c r="AQ1731" i="5"/>
  <c r="AS1731" i="5"/>
  <c r="AT1731" i="5"/>
  <c r="AO1732" i="5"/>
  <c r="AP1732" i="5"/>
  <c r="AQ1732" i="5"/>
  <c r="AS1732" i="5"/>
  <c r="AT1732" i="5"/>
  <c r="AO1733" i="5"/>
  <c r="AP1733" i="5"/>
  <c r="AQ1733" i="5"/>
  <c r="AS1733" i="5"/>
  <c r="AT1733" i="5"/>
  <c r="AO1734" i="5"/>
  <c r="AP1734" i="5"/>
  <c r="AQ1734" i="5"/>
  <c r="AS1734" i="5"/>
  <c r="AT1734" i="5"/>
  <c r="AO1735" i="5"/>
  <c r="AP1735" i="5"/>
  <c r="AQ1735" i="5"/>
  <c r="AS1735" i="5"/>
  <c r="AT1735" i="5"/>
  <c r="AO1736" i="5"/>
  <c r="AP1736" i="5"/>
  <c r="AQ1736" i="5"/>
  <c r="AS1736" i="5"/>
  <c r="AT1736" i="5"/>
  <c r="AO1737" i="5"/>
  <c r="AP1737" i="5"/>
  <c r="AQ1737" i="5"/>
  <c r="AS1737" i="5"/>
  <c r="AT1737" i="5"/>
  <c r="AO1738" i="5"/>
  <c r="AP1738" i="5"/>
  <c r="AQ1738" i="5"/>
  <c r="AS1738" i="5"/>
  <c r="AT1738" i="5"/>
  <c r="AO1739" i="5"/>
  <c r="AP1739" i="5"/>
  <c r="AQ1739" i="5"/>
  <c r="AS1739" i="5"/>
  <c r="AT1739" i="5"/>
  <c r="AO1740" i="5"/>
  <c r="AP1740" i="5"/>
  <c r="AQ1740" i="5"/>
  <c r="AS1740" i="5"/>
  <c r="AT1740" i="5"/>
  <c r="AO1741" i="5"/>
  <c r="AP1741" i="5"/>
  <c r="AQ1741" i="5"/>
  <c r="AS1741" i="5"/>
  <c r="AT1741" i="5"/>
  <c r="AO1742" i="5"/>
  <c r="AP1742" i="5"/>
  <c r="AQ1742" i="5"/>
  <c r="AS1742" i="5"/>
  <c r="AT1742" i="5"/>
  <c r="AO1743" i="5"/>
  <c r="AP1743" i="5"/>
  <c r="AQ1743" i="5"/>
  <c r="AS1743" i="5"/>
  <c r="AT1743" i="5"/>
  <c r="AO1744" i="5"/>
  <c r="AP1744" i="5"/>
  <c r="AQ1744" i="5"/>
  <c r="AS1744" i="5"/>
  <c r="AT1744" i="5"/>
  <c r="AO1745" i="5"/>
  <c r="AP1745" i="5"/>
  <c r="AQ1745" i="5"/>
  <c r="AS1745" i="5"/>
  <c r="AT1745" i="5"/>
  <c r="AO1746" i="5"/>
  <c r="AP1746" i="5"/>
  <c r="AQ1746" i="5"/>
  <c r="AS1746" i="5"/>
  <c r="AT1746" i="5"/>
  <c r="AO1747" i="5"/>
  <c r="AP1747" i="5"/>
  <c r="AQ1747" i="5"/>
  <c r="AS1747" i="5"/>
  <c r="AT1747" i="5"/>
  <c r="AO1748" i="5"/>
  <c r="AP1748" i="5"/>
  <c r="AQ1748" i="5"/>
  <c r="AS1748" i="5"/>
  <c r="AT1748" i="5"/>
  <c r="AO1749" i="5"/>
  <c r="AP1749" i="5"/>
  <c r="AQ1749" i="5"/>
  <c r="AS1749" i="5"/>
  <c r="AT1749" i="5"/>
  <c r="AO1750" i="5"/>
  <c r="AP1750" i="5"/>
  <c r="AQ1750" i="5"/>
  <c r="AS1750" i="5"/>
  <c r="AT1750" i="5"/>
  <c r="AO1751" i="5"/>
  <c r="AP1751" i="5"/>
  <c r="AQ1751" i="5"/>
  <c r="AS1751" i="5"/>
  <c r="AT1751" i="5"/>
  <c r="AO1752" i="5"/>
  <c r="AP1752" i="5"/>
  <c r="AQ1752" i="5"/>
  <c r="AS1752" i="5"/>
  <c r="AT1752" i="5"/>
  <c r="AO1753" i="5"/>
  <c r="AP1753" i="5"/>
  <c r="AQ1753" i="5"/>
  <c r="AS1753" i="5"/>
  <c r="AT1753" i="5"/>
  <c r="AO1754" i="5"/>
  <c r="AP1754" i="5"/>
  <c r="AQ1754" i="5"/>
  <c r="AS1754" i="5"/>
  <c r="AT1754" i="5"/>
  <c r="AO1755" i="5"/>
  <c r="AP1755" i="5"/>
  <c r="AQ1755" i="5"/>
  <c r="AS1755" i="5"/>
  <c r="AT1755" i="5"/>
  <c r="AO1756" i="5"/>
  <c r="AP1756" i="5"/>
  <c r="AQ1756" i="5"/>
  <c r="AS1756" i="5"/>
  <c r="AT1756" i="5"/>
  <c r="AO1757" i="5"/>
  <c r="AP1757" i="5"/>
  <c r="AQ1757" i="5"/>
  <c r="AS1757" i="5"/>
  <c r="AT1757" i="5"/>
  <c r="AO1758" i="5"/>
  <c r="AP1758" i="5"/>
  <c r="AQ1758" i="5"/>
  <c r="AS1758" i="5"/>
  <c r="AT1758" i="5"/>
  <c r="AO1759" i="5"/>
  <c r="AP1759" i="5"/>
  <c r="AQ1759" i="5"/>
  <c r="AS1759" i="5"/>
  <c r="AT1759" i="5"/>
  <c r="AO1760" i="5"/>
  <c r="AP1760" i="5"/>
  <c r="AQ1760" i="5"/>
  <c r="AS1760" i="5"/>
  <c r="AT1760" i="5"/>
  <c r="AO1761" i="5"/>
  <c r="AP1761" i="5"/>
  <c r="AQ1761" i="5"/>
  <c r="AS1761" i="5"/>
  <c r="AT1761" i="5"/>
  <c r="AO1762" i="5"/>
  <c r="AP1762" i="5"/>
  <c r="AQ1762" i="5"/>
  <c r="AS1762" i="5"/>
  <c r="AT1762" i="5"/>
  <c r="AO1763" i="5"/>
  <c r="AP1763" i="5"/>
  <c r="AQ1763" i="5"/>
  <c r="AS1763" i="5"/>
  <c r="AT1763" i="5"/>
  <c r="AO1764" i="5"/>
  <c r="AP1764" i="5"/>
  <c r="AQ1764" i="5"/>
  <c r="AS1764" i="5"/>
  <c r="AT1764" i="5"/>
  <c r="AO1765" i="5"/>
  <c r="AP1765" i="5"/>
  <c r="AQ1765" i="5"/>
  <c r="AS1765" i="5"/>
  <c r="AT1765" i="5"/>
  <c r="AO1766" i="5"/>
  <c r="AP1766" i="5"/>
  <c r="AQ1766" i="5"/>
  <c r="AS1766" i="5"/>
  <c r="AT1766" i="5"/>
  <c r="AO1767" i="5"/>
  <c r="AP1767" i="5"/>
  <c r="AQ1767" i="5"/>
  <c r="AS1767" i="5"/>
  <c r="AT1767" i="5"/>
  <c r="AO1768" i="5"/>
  <c r="AP1768" i="5"/>
  <c r="AQ1768" i="5"/>
  <c r="AS1768" i="5"/>
  <c r="AT1768" i="5"/>
  <c r="AO1769" i="5"/>
  <c r="AP1769" i="5"/>
  <c r="AQ1769" i="5"/>
  <c r="AS1769" i="5"/>
  <c r="AT1769" i="5"/>
  <c r="AO1770" i="5"/>
  <c r="AP1770" i="5"/>
  <c r="AQ1770" i="5"/>
  <c r="AS1770" i="5"/>
  <c r="AT1770" i="5"/>
  <c r="AO1771" i="5"/>
  <c r="AP1771" i="5"/>
  <c r="AQ1771" i="5"/>
  <c r="AS1771" i="5"/>
  <c r="AT1771" i="5"/>
  <c r="AO1772" i="5"/>
  <c r="AP1772" i="5"/>
  <c r="AQ1772" i="5"/>
  <c r="AS1772" i="5"/>
  <c r="AT1772" i="5"/>
  <c r="AO1773" i="5"/>
  <c r="AP1773" i="5"/>
  <c r="AQ1773" i="5"/>
  <c r="AS1773" i="5"/>
  <c r="AT1773" i="5"/>
  <c r="AO1774" i="5"/>
  <c r="AP1774" i="5"/>
  <c r="AQ1774" i="5"/>
  <c r="AS1774" i="5"/>
  <c r="AT1774" i="5"/>
  <c r="AO1775" i="5"/>
  <c r="AP1775" i="5"/>
  <c r="AQ1775" i="5"/>
  <c r="AS1775" i="5"/>
  <c r="AT1775" i="5"/>
  <c r="AO1776" i="5"/>
  <c r="AP1776" i="5"/>
  <c r="AQ1776" i="5"/>
  <c r="AS1776" i="5"/>
  <c r="AT1776" i="5"/>
  <c r="AO1777" i="5"/>
  <c r="AP1777" i="5"/>
  <c r="AQ1777" i="5"/>
  <c r="AS1777" i="5"/>
  <c r="AT1777" i="5"/>
  <c r="AO1778" i="5"/>
  <c r="AP1778" i="5"/>
  <c r="AQ1778" i="5"/>
  <c r="AS1778" i="5"/>
  <c r="AT1778" i="5"/>
  <c r="AO1779" i="5"/>
  <c r="AP1779" i="5"/>
  <c r="AQ1779" i="5"/>
  <c r="AS1779" i="5"/>
  <c r="AT1779" i="5"/>
  <c r="AO1780" i="5"/>
  <c r="AP1780" i="5"/>
  <c r="AQ1780" i="5"/>
  <c r="AS1780" i="5"/>
  <c r="AT1780" i="5"/>
  <c r="AO1781" i="5"/>
  <c r="AP1781" i="5"/>
  <c r="AQ1781" i="5"/>
  <c r="AS1781" i="5"/>
  <c r="AT1781" i="5"/>
  <c r="AO1782" i="5"/>
  <c r="AP1782" i="5"/>
  <c r="AQ1782" i="5"/>
  <c r="AS1782" i="5"/>
  <c r="AT1782" i="5"/>
  <c r="AO1783" i="5"/>
  <c r="AP1783" i="5"/>
  <c r="AQ1783" i="5"/>
  <c r="AS1783" i="5"/>
  <c r="AT1783" i="5"/>
  <c r="AO1784" i="5"/>
  <c r="AP1784" i="5"/>
  <c r="AQ1784" i="5"/>
  <c r="AS1784" i="5"/>
  <c r="AT1784" i="5"/>
  <c r="AO1785" i="5"/>
  <c r="AP1785" i="5"/>
  <c r="AQ1785" i="5"/>
  <c r="AS1785" i="5"/>
  <c r="AT1785" i="5"/>
  <c r="AO1786" i="5"/>
  <c r="AP1786" i="5"/>
  <c r="AQ1786" i="5"/>
  <c r="AS1786" i="5"/>
  <c r="AT1786" i="5"/>
  <c r="AO1787" i="5"/>
  <c r="AP1787" i="5"/>
  <c r="AQ1787" i="5"/>
  <c r="AS1787" i="5"/>
  <c r="AT1787" i="5"/>
  <c r="AO1788" i="5"/>
  <c r="AP1788" i="5"/>
  <c r="AQ1788" i="5"/>
  <c r="AS1788" i="5"/>
  <c r="AT1788" i="5"/>
  <c r="AO1789" i="5"/>
  <c r="AP1789" i="5"/>
  <c r="AQ1789" i="5"/>
  <c r="AS1789" i="5"/>
  <c r="AT1789" i="5"/>
  <c r="AO1790" i="5"/>
  <c r="AP1790" i="5"/>
  <c r="AQ1790" i="5"/>
  <c r="AS1790" i="5"/>
  <c r="AT1790" i="5"/>
  <c r="AO1791" i="5"/>
  <c r="AP1791" i="5"/>
  <c r="AQ1791" i="5"/>
  <c r="AS1791" i="5"/>
  <c r="AT1791" i="5"/>
  <c r="AO1792" i="5"/>
  <c r="AP1792" i="5"/>
  <c r="AQ1792" i="5"/>
  <c r="AS1792" i="5"/>
  <c r="AT1792" i="5"/>
  <c r="AO1793" i="5"/>
  <c r="AP1793" i="5"/>
  <c r="AQ1793" i="5"/>
  <c r="AS1793" i="5"/>
  <c r="AT1793" i="5"/>
  <c r="AO1794" i="5"/>
  <c r="AP1794" i="5"/>
  <c r="AQ1794" i="5"/>
  <c r="AS1794" i="5"/>
  <c r="AT1794" i="5"/>
  <c r="AO1795" i="5"/>
  <c r="AP1795" i="5"/>
  <c r="AQ1795" i="5"/>
  <c r="AS1795" i="5"/>
  <c r="AT1795" i="5"/>
  <c r="AO1796" i="5"/>
  <c r="AP1796" i="5"/>
  <c r="AQ1796" i="5"/>
  <c r="AS1796" i="5"/>
  <c r="AT1796" i="5"/>
  <c r="AO1797" i="5"/>
  <c r="AP1797" i="5"/>
  <c r="AQ1797" i="5"/>
  <c r="AS1797" i="5"/>
  <c r="AT1797" i="5"/>
  <c r="AO1798" i="5"/>
  <c r="AP1798" i="5"/>
  <c r="AQ1798" i="5"/>
  <c r="AS1798" i="5"/>
  <c r="AT1798" i="5"/>
  <c r="AO1799" i="5"/>
  <c r="AP1799" i="5"/>
  <c r="AQ1799" i="5"/>
  <c r="AS1799" i="5"/>
  <c r="AT1799" i="5"/>
  <c r="AO1800" i="5"/>
  <c r="AP1800" i="5"/>
  <c r="AQ1800" i="5"/>
  <c r="AS1800" i="5"/>
  <c r="AT1800" i="5"/>
  <c r="AO1801" i="5"/>
  <c r="AP1801" i="5"/>
  <c r="AQ1801" i="5"/>
  <c r="AS1801" i="5"/>
  <c r="AT1801" i="5"/>
  <c r="AO1802" i="5"/>
  <c r="AP1802" i="5"/>
  <c r="AQ1802" i="5"/>
  <c r="AS1802" i="5"/>
  <c r="AT1802" i="5"/>
  <c r="AO1803" i="5"/>
  <c r="AP1803" i="5"/>
  <c r="AQ1803" i="5"/>
  <c r="AS1803" i="5"/>
  <c r="AT1803" i="5"/>
  <c r="AO1804" i="5"/>
  <c r="AP1804" i="5"/>
  <c r="AQ1804" i="5"/>
  <c r="AS1804" i="5"/>
  <c r="AT1804" i="5"/>
  <c r="AO1805" i="5"/>
  <c r="AP1805" i="5"/>
  <c r="AQ1805" i="5"/>
  <c r="AS1805" i="5"/>
  <c r="AT1805" i="5"/>
  <c r="AO1806" i="5"/>
  <c r="AP1806" i="5"/>
  <c r="AQ1806" i="5"/>
  <c r="AS1806" i="5"/>
  <c r="AT1806" i="5"/>
  <c r="AO1807" i="5"/>
  <c r="AP1807" i="5"/>
  <c r="AQ1807" i="5"/>
  <c r="AS1807" i="5"/>
  <c r="AT1807" i="5"/>
  <c r="AO1808" i="5"/>
  <c r="AP1808" i="5"/>
  <c r="AQ1808" i="5"/>
  <c r="AS1808" i="5"/>
  <c r="AT1808" i="5"/>
  <c r="AO1809" i="5"/>
  <c r="AP1809" i="5"/>
  <c r="AQ1809" i="5"/>
  <c r="AS1809" i="5"/>
  <c r="AT1809" i="5"/>
  <c r="AO1810" i="5"/>
  <c r="AP1810" i="5"/>
  <c r="AQ1810" i="5"/>
  <c r="AS1810" i="5"/>
  <c r="AT1810" i="5"/>
  <c r="AO1811" i="5"/>
  <c r="AP1811" i="5"/>
  <c r="AQ1811" i="5"/>
  <c r="AS1811" i="5"/>
  <c r="AT1811" i="5"/>
  <c r="AO1812" i="5"/>
  <c r="AP1812" i="5"/>
  <c r="AQ1812" i="5"/>
  <c r="AS1812" i="5"/>
  <c r="AT1812" i="5"/>
  <c r="AO1813" i="5"/>
  <c r="AP1813" i="5"/>
  <c r="AQ1813" i="5"/>
  <c r="AS1813" i="5"/>
  <c r="AT1813" i="5"/>
  <c r="AO1814" i="5"/>
  <c r="AP1814" i="5"/>
  <c r="AQ1814" i="5"/>
  <c r="AS1814" i="5"/>
  <c r="AT1814" i="5"/>
  <c r="AO1815" i="5"/>
  <c r="AP1815" i="5"/>
  <c r="AQ1815" i="5"/>
  <c r="AS1815" i="5"/>
  <c r="AT1815" i="5"/>
  <c r="AO1816" i="5"/>
  <c r="AP1816" i="5"/>
  <c r="AQ1816" i="5"/>
  <c r="AS1816" i="5"/>
  <c r="AT1816" i="5"/>
  <c r="AO1817" i="5"/>
  <c r="AP1817" i="5"/>
  <c r="AQ1817" i="5"/>
  <c r="AS1817" i="5"/>
  <c r="AT1817" i="5"/>
  <c r="AO1818" i="5"/>
  <c r="AP1818" i="5"/>
  <c r="AQ1818" i="5"/>
  <c r="AS1818" i="5"/>
  <c r="AT1818" i="5"/>
  <c r="AO1819" i="5"/>
  <c r="AP1819" i="5"/>
  <c r="AQ1819" i="5"/>
  <c r="AS1819" i="5"/>
  <c r="AT1819" i="5"/>
  <c r="AO1820" i="5"/>
  <c r="AP1820" i="5"/>
  <c r="AQ1820" i="5"/>
  <c r="AS1820" i="5"/>
  <c r="AT1820" i="5"/>
  <c r="AO1821" i="5"/>
  <c r="AP1821" i="5"/>
  <c r="AQ1821" i="5"/>
  <c r="AS1821" i="5"/>
  <c r="AT1821" i="5"/>
  <c r="AO1822" i="5"/>
  <c r="AP1822" i="5"/>
  <c r="AQ1822" i="5"/>
  <c r="AS1822" i="5"/>
  <c r="AT1822" i="5"/>
  <c r="AO1823" i="5"/>
  <c r="AP1823" i="5"/>
  <c r="AQ1823" i="5"/>
  <c r="AS1823" i="5"/>
  <c r="AT1823" i="5"/>
  <c r="AO1824" i="5"/>
  <c r="AP1824" i="5"/>
  <c r="AQ1824" i="5"/>
  <c r="AS1824" i="5"/>
  <c r="AT1824" i="5"/>
  <c r="AO1825" i="5"/>
  <c r="AP1825" i="5"/>
  <c r="AQ1825" i="5"/>
  <c r="AS1825" i="5"/>
  <c r="AT1825" i="5"/>
  <c r="AO1826" i="5"/>
  <c r="AP1826" i="5"/>
  <c r="AQ1826" i="5"/>
  <c r="AS1826" i="5"/>
  <c r="AT1826" i="5"/>
  <c r="AO1827" i="5"/>
  <c r="AP1827" i="5"/>
  <c r="AQ1827" i="5"/>
  <c r="AS1827" i="5"/>
  <c r="AT1827" i="5"/>
  <c r="AO1828" i="5"/>
  <c r="AP1828" i="5"/>
  <c r="AQ1828" i="5"/>
  <c r="AS1828" i="5"/>
  <c r="AT1828" i="5"/>
  <c r="AO1829" i="5"/>
  <c r="AP1829" i="5"/>
  <c r="AQ1829" i="5"/>
  <c r="AS1829" i="5"/>
  <c r="AT1829" i="5"/>
  <c r="AO1830" i="5"/>
  <c r="AP1830" i="5"/>
  <c r="AQ1830" i="5"/>
  <c r="AS1830" i="5"/>
  <c r="AT1830" i="5"/>
  <c r="AO1831" i="5"/>
  <c r="AP1831" i="5"/>
  <c r="AQ1831" i="5"/>
  <c r="AS1831" i="5"/>
  <c r="AT1831" i="5"/>
  <c r="AO1832" i="5"/>
  <c r="AP1832" i="5"/>
  <c r="AQ1832" i="5"/>
  <c r="AS1832" i="5"/>
  <c r="AT1832" i="5"/>
  <c r="AO1833" i="5"/>
  <c r="AP1833" i="5"/>
  <c r="AQ1833" i="5"/>
  <c r="AS1833" i="5"/>
  <c r="AT1833" i="5"/>
  <c r="AO1834" i="5"/>
  <c r="AP1834" i="5"/>
  <c r="AQ1834" i="5"/>
  <c r="AS1834" i="5"/>
  <c r="AT1834" i="5"/>
  <c r="AO1835" i="5"/>
  <c r="AP1835" i="5"/>
  <c r="AQ1835" i="5"/>
  <c r="AS1835" i="5"/>
  <c r="AT1835" i="5"/>
  <c r="AO1836" i="5"/>
  <c r="AP1836" i="5"/>
  <c r="AQ1836" i="5"/>
  <c r="AS1836" i="5"/>
  <c r="AT1836" i="5"/>
  <c r="AO1837" i="5"/>
  <c r="AP1837" i="5"/>
  <c r="AQ1837" i="5"/>
  <c r="AS1837" i="5"/>
  <c r="AT1837" i="5"/>
  <c r="AO1838" i="5"/>
  <c r="AP1838" i="5"/>
  <c r="AQ1838" i="5"/>
  <c r="AS1838" i="5"/>
  <c r="AT1838" i="5"/>
  <c r="AO1839" i="5"/>
  <c r="AP1839" i="5"/>
  <c r="AQ1839" i="5"/>
  <c r="AS1839" i="5"/>
  <c r="AT1839" i="5"/>
  <c r="AO1840" i="5"/>
  <c r="AP1840" i="5"/>
  <c r="AQ1840" i="5"/>
  <c r="AS1840" i="5"/>
  <c r="AT1840" i="5"/>
  <c r="AO1841" i="5"/>
  <c r="AP1841" i="5"/>
  <c r="AQ1841" i="5"/>
  <c r="AS1841" i="5"/>
  <c r="AT1841" i="5"/>
  <c r="AO1842" i="5"/>
  <c r="AP1842" i="5"/>
  <c r="AQ1842" i="5"/>
  <c r="AS1842" i="5"/>
  <c r="AT1842" i="5"/>
  <c r="AO1843" i="5"/>
  <c r="AP1843" i="5"/>
  <c r="AQ1843" i="5"/>
  <c r="AS1843" i="5"/>
  <c r="AT1843" i="5"/>
  <c r="AO1844" i="5"/>
  <c r="AP1844" i="5"/>
  <c r="AQ1844" i="5"/>
  <c r="AS1844" i="5"/>
  <c r="AT1844" i="5"/>
  <c r="AO1845" i="5"/>
  <c r="AP1845" i="5"/>
  <c r="AQ1845" i="5"/>
  <c r="AS1845" i="5"/>
  <c r="AT1845" i="5"/>
  <c r="AO1846" i="5"/>
  <c r="AP1846" i="5"/>
  <c r="AQ1846" i="5"/>
  <c r="AS1846" i="5"/>
  <c r="AT1846" i="5"/>
  <c r="AO1847" i="5"/>
  <c r="AP1847" i="5"/>
  <c r="AQ1847" i="5"/>
  <c r="AS1847" i="5"/>
  <c r="AT1847" i="5"/>
  <c r="AO1848" i="5"/>
  <c r="AP1848" i="5"/>
  <c r="AQ1848" i="5"/>
  <c r="AS1848" i="5"/>
  <c r="AT1848" i="5"/>
  <c r="AO1849" i="5"/>
  <c r="AP1849" i="5"/>
  <c r="AQ1849" i="5"/>
  <c r="AS1849" i="5"/>
  <c r="AT1849" i="5"/>
  <c r="AO1850" i="5"/>
  <c r="AP1850" i="5"/>
  <c r="AQ1850" i="5"/>
  <c r="AS1850" i="5"/>
  <c r="AT1850" i="5"/>
  <c r="AO1851" i="5"/>
  <c r="AP1851" i="5"/>
  <c r="AQ1851" i="5"/>
  <c r="AS1851" i="5"/>
  <c r="AT1851" i="5"/>
  <c r="AO1852" i="5"/>
  <c r="AP1852" i="5"/>
  <c r="AQ1852" i="5"/>
  <c r="AS1852" i="5"/>
  <c r="AT1852" i="5"/>
  <c r="AO1853" i="5"/>
  <c r="AP1853" i="5"/>
  <c r="AQ1853" i="5"/>
  <c r="AS1853" i="5"/>
  <c r="AT1853" i="5"/>
  <c r="AO1854" i="5"/>
  <c r="AP1854" i="5"/>
  <c r="AQ1854" i="5"/>
  <c r="AS1854" i="5"/>
  <c r="AT1854" i="5"/>
  <c r="AO1855" i="5"/>
  <c r="AP1855" i="5"/>
  <c r="AQ1855" i="5"/>
  <c r="AS1855" i="5"/>
  <c r="AT1855" i="5"/>
  <c r="AO1856" i="5"/>
  <c r="AP1856" i="5"/>
  <c r="AQ1856" i="5"/>
  <c r="AS1856" i="5"/>
  <c r="AT1856" i="5"/>
  <c r="AO1857" i="5"/>
  <c r="AP1857" i="5"/>
  <c r="AQ1857" i="5"/>
  <c r="AS1857" i="5"/>
  <c r="AT1857" i="5"/>
  <c r="AO1858" i="5"/>
  <c r="AP1858" i="5"/>
  <c r="AQ1858" i="5"/>
  <c r="AS1858" i="5"/>
  <c r="AT1858" i="5"/>
  <c r="AO1859" i="5"/>
  <c r="AP1859" i="5"/>
  <c r="AQ1859" i="5"/>
  <c r="AS1859" i="5"/>
  <c r="AT1859" i="5"/>
  <c r="AO1860" i="5"/>
  <c r="AP1860" i="5"/>
  <c r="AQ1860" i="5"/>
  <c r="AS1860" i="5"/>
  <c r="AT1860" i="5"/>
  <c r="AO1861" i="5"/>
  <c r="AP1861" i="5"/>
  <c r="AQ1861" i="5"/>
  <c r="AS1861" i="5"/>
  <c r="AT1861" i="5"/>
  <c r="AO1862" i="5"/>
  <c r="AP1862" i="5"/>
  <c r="AQ1862" i="5"/>
  <c r="AS1862" i="5"/>
  <c r="AT1862" i="5"/>
  <c r="AO1863" i="5"/>
  <c r="AP1863" i="5"/>
  <c r="AQ1863" i="5"/>
  <c r="AS1863" i="5"/>
  <c r="AT1863" i="5"/>
  <c r="AO1864" i="5"/>
  <c r="AP1864" i="5"/>
  <c r="AQ1864" i="5"/>
  <c r="AS1864" i="5"/>
  <c r="AT1864" i="5"/>
  <c r="AO1865" i="5"/>
  <c r="AP1865" i="5"/>
  <c r="AQ1865" i="5"/>
  <c r="AS1865" i="5"/>
  <c r="AT1865" i="5"/>
  <c r="AO1866" i="5"/>
  <c r="AP1866" i="5"/>
  <c r="AQ1866" i="5"/>
  <c r="AS1866" i="5"/>
  <c r="AT1866" i="5"/>
  <c r="AO1867" i="5"/>
  <c r="AP1867" i="5"/>
  <c r="AQ1867" i="5"/>
  <c r="AS1867" i="5"/>
  <c r="AT1867" i="5"/>
  <c r="AO1868" i="5"/>
  <c r="AP1868" i="5"/>
  <c r="AQ1868" i="5"/>
  <c r="AS1868" i="5"/>
  <c r="AT1868" i="5"/>
  <c r="AO1869" i="5"/>
  <c r="AP1869" i="5"/>
  <c r="AQ1869" i="5"/>
  <c r="AS1869" i="5"/>
  <c r="AT1869" i="5"/>
  <c r="AO1870" i="5"/>
  <c r="AP1870" i="5"/>
  <c r="AQ1870" i="5"/>
  <c r="AS1870" i="5"/>
  <c r="AT1870" i="5"/>
  <c r="AO1871" i="5"/>
  <c r="AP1871" i="5"/>
  <c r="AQ1871" i="5"/>
  <c r="AS1871" i="5"/>
  <c r="AT1871" i="5"/>
  <c r="AO1872" i="5"/>
  <c r="AP1872" i="5"/>
  <c r="AQ1872" i="5"/>
  <c r="AS1872" i="5"/>
  <c r="AT1872" i="5"/>
  <c r="AO1873" i="5"/>
  <c r="AP1873" i="5"/>
  <c r="AQ1873" i="5"/>
  <c r="AS1873" i="5"/>
  <c r="AT1873" i="5"/>
  <c r="AO1874" i="5"/>
  <c r="AP1874" i="5"/>
  <c r="AQ1874" i="5"/>
  <c r="AS1874" i="5"/>
  <c r="AT1874" i="5"/>
  <c r="AO1875" i="5"/>
  <c r="AP1875" i="5"/>
  <c r="AQ1875" i="5"/>
  <c r="AS1875" i="5"/>
  <c r="AT1875" i="5"/>
  <c r="AO1876" i="5"/>
  <c r="AP1876" i="5"/>
  <c r="AQ1876" i="5"/>
  <c r="AS1876" i="5"/>
  <c r="AT1876" i="5"/>
  <c r="AO1877" i="5"/>
  <c r="AP1877" i="5"/>
  <c r="AQ1877" i="5"/>
  <c r="AS1877" i="5"/>
  <c r="AT1877" i="5"/>
  <c r="AO1878" i="5"/>
  <c r="AP1878" i="5"/>
  <c r="AQ1878" i="5"/>
  <c r="AS1878" i="5"/>
  <c r="AT1878" i="5"/>
  <c r="AO1879" i="5"/>
  <c r="AP1879" i="5"/>
  <c r="AQ1879" i="5"/>
  <c r="AS1879" i="5"/>
  <c r="AT1879" i="5"/>
  <c r="AO1880" i="5"/>
  <c r="AP1880" i="5"/>
  <c r="AQ1880" i="5"/>
  <c r="AS1880" i="5"/>
  <c r="AT1880" i="5"/>
  <c r="AO1881" i="5"/>
  <c r="AP1881" i="5"/>
  <c r="AQ1881" i="5"/>
  <c r="AS1881" i="5"/>
  <c r="AT1881" i="5"/>
  <c r="AO1882" i="5"/>
  <c r="AP1882" i="5"/>
  <c r="AQ1882" i="5"/>
  <c r="AS1882" i="5"/>
  <c r="AT1882" i="5"/>
  <c r="AO1883" i="5"/>
  <c r="AP1883" i="5"/>
  <c r="AQ1883" i="5"/>
  <c r="AS1883" i="5"/>
  <c r="AT1883" i="5"/>
  <c r="AO1884" i="5"/>
  <c r="AP1884" i="5"/>
  <c r="AQ1884" i="5"/>
  <c r="AS1884" i="5"/>
  <c r="AT1884" i="5"/>
  <c r="AO1885" i="5"/>
  <c r="AP1885" i="5"/>
  <c r="AQ1885" i="5"/>
  <c r="AS1885" i="5"/>
  <c r="AT1885" i="5"/>
  <c r="AO1886" i="5"/>
  <c r="AP1886" i="5"/>
  <c r="AQ1886" i="5"/>
  <c r="AS1886" i="5"/>
  <c r="AT1886" i="5"/>
  <c r="AO1887" i="5"/>
  <c r="AP1887" i="5"/>
  <c r="AQ1887" i="5"/>
  <c r="AS1887" i="5"/>
  <c r="AT1887" i="5"/>
  <c r="AO1888" i="5"/>
  <c r="AP1888" i="5"/>
  <c r="AQ1888" i="5"/>
  <c r="AS1888" i="5"/>
  <c r="AT1888" i="5"/>
  <c r="AO1889" i="5"/>
  <c r="AP1889" i="5"/>
  <c r="AQ1889" i="5"/>
  <c r="AS1889" i="5"/>
  <c r="AT1889" i="5"/>
  <c r="AO1890" i="5"/>
  <c r="AP1890" i="5"/>
  <c r="AQ1890" i="5"/>
  <c r="AS1890" i="5"/>
  <c r="AT1890" i="5"/>
  <c r="AO1891" i="5"/>
  <c r="AP1891" i="5"/>
  <c r="AQ1891" i="5"/>
  <c r="AS1891" i="5"/>
  <c r="AT1891" i="5"/>
  <c r="AO1892" i="5"/>
  <c r="AP1892" i="5"/>
  <c r="AQ1892" i="5"/>
  <c r="AS1892" i="5"/>
  <c r="AT1892" i="5"/>
  <c r="AO1893" i="5"/>
  <c r="AP1893" i="5"/>
  <c r="AQ1893" i="5"/>
  <c r="AS1893" i="5"/>
  <c r="AT1893" i="5"/>
  <c r="AO1894" i="5"/>
  <c r="AP1894" i="5"/>
  <c r="AQ1894" i="5"/>
  <c r="AS1894" i="5"/>
  <c r="AT1894" i="5"/>
  <c r="AO1895" i="5"/>
  <c r="AP1895" i="5"/>
  <c r="AQ1895" i="5"/>
  <c r="AS1895" i="5"/>
  <c r="AT1895" i="5"/>
  <c r="AO1896" i="5"/>
  <c r="AP1896" i="5"/>
  <c r="AQ1896" i="5"/>
  <c r="AS1896" i="5"/>
  <c r="AT1896" i="5"/>
  <c r="AO1897" i="5"/>
  <c r="AP1897" i="5"/>
  <c r="AQ1897" i="5"/>
  <c r="AS1897" i="5"/>
  <c r="AT1897" i="5"/>
  <c r="AO1898" i="5"/>
  <c r="AP1898" i="5"/>
  <c r="AQ1898" i="5"/>
  <c r="AS1898" i="5"/>
  <c r="AT1898" i="5"/>
  <c r="AO1899" i="5"/>
  <c r="AP1899" i="5"/>
  <c r="AQ1899" i="5"/>
  <c r="AS1899" i="5"/>
  <c r="AT1899" i="5"/>
  <c r="AO1900" i="5"/>
  <c r="AP1900" i="5"/>
  <c r="AQ1900" i="5"/>
  <c r="AS1900" i="5"/>
  <c r="AT1900" i="5"/>
  <c r="AO1901" i="5"/>
  <c r="AP1901" i="5"/>
  <c r="AQ1901" i="5"/>
  <c r="AS1901" i="5"/>
  <c r="AT1901" i="5"/>
  <c r="AO1902" i="5"/>
  <c r="AP1902" i="5"/>
  <c r="AQ1902" i="5"/>
  <c r="AS1902" i="5"/>
  <c r="AT1902" i="5"/>
  <c r="AO1903" i="5"/>
  <c r="AP1903" i="5"/>
  <c r="AQ1903" i="5"/>
  <c r="AS1903" i="5"/>
  <c r="AT1903" i="5"/>
  <c r="AO1904" i="5"/>
  <c r="AP1904" i="5"/>
  <c r="AQ1904" i="5"/>
  <c r="AS1904" i="5"/>
  <c r="AT1904" i="5"/>
  <c r="AO1905" i="5"/>
  <c r="AP1905" i="5"/>
  <c r="AQ1905" i="5"/>
  <c r="AS1905" i="5"/>
  <c r="AT1905" i="5"/>
  <c r="AO1906" i="5"/>
  <c r="AP1906" i="5"/>
  <c r="AQ1906" i="5"/>
  <c r="AS1906" i="5"/>
  <c r="AT1906" i="5"/>
  <c r="AO1907" i="5"/>
  <c r="AP1907" i="5"/>
  <c r="AQ1907" i="5"/>
  <c r="AS1907" i="5"/>
  <c r="AT1907" i="5"/>
  <c r="AO1908" i="5"/>
  <c r="AP1908" i="5"/>
  <c r="AQ1908" i="5"/>
  <c r="AS1908" i="5"/>
  <c r="AT1908" i="5"/>
  <c r="AO1909" i="5"/>
  <c r="AP1909" i="5"/>
  <c r="AQ1909" i="5"/>
  <c r="AS1909" i="5"/>
  <c r="AT1909" i="5"/>
  <c r="AO1910" i="5"/>
  <c r="AP1910" i="5"/>
  <c r="AQ1910" i="5"/>
  <c r="AS1910" i="5"/>
  <c r="AT1910" i="5"/>
  <c r="AO1911" i="5"/>
  <c r="AP1911" i="5"/>
  <c r="AQ1911" i="5"/>
  <c r="AS1911" i="5"/>
  <c r="AT1911" i="5"/>
  <c r="AO1912" i="5"/>
  <c r="AP1912" i="5"/>
  <c r="AQ1912" i="5"/>
  <c r="AS1912" i="5"/>
  <c r="AT1912" i="5"/>
  <c r="AO1913" i="5"/>
  <c r="AP1913" i="5"/>
  <c r="AQ1913" i="5"/>
  <c r="AS1913" i="5"/>
  <c r="AT1913" i="5"/>
  <c r="AO1914" i="5"/>
  <c r="AP1914" i="5"/>
  <c r="AQ1914" i="5"/>
  <c r="AS1914" i="5"/>
  <c r="AT1914" i="5"/>
  <c r="AO1915" i="5"/>
  <c r="AP1915" i="5"/>
  <c r="AQ1915" i="5"/>
  <c r="AS1915" i="5"/>
  <c r="AT1915" i="5"/>
  <c r="AO1916" i="5"/>
  <c r="AP1916" i="5"/>
  <c r="AQ1916" i="5"/>
  <c r="AS1916" i="5"/>
  <c r="AT1916" i="5"/>
  <c r="AO1917" i="5"/>
  <c r="AP1917" i="5"/>
  <c r="AQ1917" i="5"/>
  <c r="AS1917" i="5"/>
  <c r="AT1917" i="5"/>
  <c r="AO1918" i="5"/>
  <c r="AP1918" i="5"/>
  <c r="AQ1918" i="5"/>
  <c r="AS1918" i="5"/>
  <c r="AT1918" i="5"/>
  <c r="AO1919" i="5"/>
  <c r="AP1919" i="5"/>
  <c r="AQ1919" i="5"/>
  <c r="AS1919" i="5"/>
  <c r="AT1919" i="5"/>
  <c r="AO1920" i="5"/>
  <c r="AP1920" i="5"/>
  <c r="AQ1920" i="5"/>
  <c r="AS1920" i="5"/>
  <c r="AT1920" i="5"/>
  <c r="AO1921" i="5"/>
  <c r="AP1921" i="5"/>
  <c r="AQ1921" i="5"/>
  <c r="AS1921" i="5"/>
  <c r="AT1921" i="5"/>
  <c r="AO1922" i="5"/>
  <c r="AP1922" i="5"/>
  <c r="AQ1922" i="5"/>
  <c r="AS1922" i="5"/>
  <c r="AT1922" i="5"/>
  <c r="AO1923" i="5"/>
  <c r="AP1923" i="5"/>
  <c r="AQ1923" i="5"/>
  <c r="AS1923" i="5"/>
  <c r="AT1923" i="5"/>
  <c r="AO1924" i="5"/>
  <c r="AP1924" i="5"/>
  <c r="AQ1924" i="5"/>
  <c r="AS1924" i="5"/>
  <c r="AT1924" i="5"/>
  <c r="AO1925" i="5"/>
  <c r="AP1925" i="5"/>
  <c r="AQ1925" i="5"/>
  <c r="AS1925" i="5"/>
  <c r="AT1925" i="5"/>
  <c r="AO1926" i="5"/>
  <c r="AP1926" i="5"/>
  <c r="AQ1926" i="5"/>
  <c r="AS1926" i="5"/>
  <c r="AT1926" i="5"/>
  <c r="AO1927" i="5"/>
  <c r="AP1927" i="5"/>
  <c r="AQ1927" i="5"/>
  <c r="AS1927" i="5"/>
  <c r="AT1927" i="5"/>
  <c r="AO1928" i="5"/>
  <c r="AP1928" i="5"/>
  <c r="AQ1928" i="5"/>
  <c r="AS1928" i="5"/>
  <c r="AT1928" i="5"/>
  <c r="AO1929" i="5"/>
  <c r="AP1929" i="5"/>
  <c r="AQ1929" i="5"/>
  <c r="AS1929" i="5"/>
  <c r="AT1929" i="5"/>
  <c r="AO1930" i="5"/>
  <c r="AP1930" i="5"/>
  <c r="AQ1930" i="5"/>
  <c r="AS1930" i="5"/>
  <c r="AT1930" i="5"/>
  <c r="AO1931" i="5"/>
  <c r="AP1931" i="5"/>
  <c r="AQ1931" i="5"/>
  <c r="AS1931" i="5"/>
  <c r="AT1931" i="5"/>
  <c r="AO1932" i="5"/>
  <c r="AP1932" i="5"/>
  <c r="AQ1932" i="5"/>
  <c r="AS1932" i="5"/>
  <c r="AT1932" i="5"/>
  <c r="AO1933" i="5"/>
  <c r="AP1933" i="5"/>
  <c r="AQ1933" i="5"/>
  <c r="AS1933" i="5"/>
  <c r="AT1933" i="5"/>
  <c r="AO1934" i="5"/>
  <c r="AP1934" i="5"/>
  <c r="AQ1934" i="5"/>
  <c r="AS1934" i="5"/>
  <c r="AT1934" i="5"/>
  <c r="AO1935" i="5"/>
  <c r="AP1935" i="5"/>
  <c r="AQ1935" i="5"/>
  <c r="AS1935" i="5"/>
  <c r="AT1935" i="5"/>
  <c r="AO1936" i="5"/>
  <c r="AP1936" i="5"/>
  <c r="AQ1936" i="5"/>
  <c r="AS1936" i="5"/>
  <c r="AT1936" i="5"/>
  <c r="AO1937" i="5"/>
  <c r="AP1937" i="5"/>
  <c r="AQ1937" i="5"/>
  <c r="AS1937" i="5"/>
  <c r="AT1937" i="5"/>
  <c r="AO1938" i="5"/>
  <c r="AP1938" i="5"/>
  <c r="AQ1938" i="5"/>
  <c r="AS1938" i="5"/>
  <c r="AT1938" i="5"/>
  <c r="AO1939" i="5"/>
  <c r="AP1939" i="5"/>
  <c r="AQ1939" i="5"/>
  <c r="AS1939" i="5"/>
  <c r="AT1939" i="5"/>
  <c r="AO1940" i="5"/>
  <c r="AP1940" i="5"/>
  <c r="AQ1940" i="5"/>
  <c r="AS1940" i="5"/>
  <c r="AT1940" i="5"/>
  <c r="AO1941" i="5"/>
  <c r="AP1941" i="5"/>
  <c r="AQ1941" i="5"/>
  <c r="AS1941" i="5"/>
  <c r="AT1941" i="5"/>
  <c r="AO1942" i="5"/>
  <c r="AP1942" i="5"/>
  <c r="AQ1942" i="5"/>
  <c r="AS1942" i="5"/>
  <c r="AT1942" i="5"/>
  <c r="AO1943" i="5"/>
  <c r="AP1943" i="5"/>
  <c r="AQ1943" i="5"/>
  <c r="AS1943" i="5"/>
  <c r="AT1943" i="5"/>
  <c r="AO1944" i="5"/>
  <c r="AP1944" i="5"/>
  <c r="AQ1944" i="5"/>
  <c r="AS1944" i="5"/>
  <c r="AT1944" i="5"/>
  <c r="AO1945" i="5"/>
  <c r="AP1945" i="5"/>
  <c r="AQ1945" i="5"/>
  <c r="AS1945" i="5"/>
  <c r="AT1945" i="5"/>
  <c r="AO1946" i="5"/>
  <c r="AP1946" i="5"/>
  <c r="AQ1946" i="5"/>
  <c r="AS1946" i="5"/>
  <c r="AT1946" i="5"/>
  <c r="AO1947" i="5"/>
  <c r="AP1947" i="5"/>
  <c r="AQ1947" i="5"/>
  <c r="AS1947" i="5"/>
  <c r="AT1947" i="5"/>
  <c r="AO1948" i="5"/>
  <c r="AP1948" i="5"/>
  <c r="AQ1948" i="5"/>
  <c r="AS1948" i="5"/>
  <c r="AT1948" i="5"/>
  <c r="AO1949" i="5"/>
  <c r="AP1949" i="5"/>
  <c r="AQ1949" i="5"/>
  <c r="AS1949" i="5"/>
  <c r="AT1949" i="5"/>
  <c r="AO1950" i="5"/>
  <c r="AP1950" i="5"/>
  <c r="AQ1950" i="5"/>
  <c r="AS1950" i="5"/>
  <c r="AT1950" i="5"/>
  <c r="AO1951" i="5"/>
  <c r="AP1951" i="5"/>
  <c r="AQ1951" i="5"/>
  <c r="AS1951" i="5"/>
  <c r="AT1951" i="5"/>
  <c r="AO1952" i="5"/>
  <c r="AP1952" i="5"/>
  <c r="AQ1952" i="5"/>
  <c r="AS1952" i="5"/>
  <c r="AT1952" i="5"/>
  <c r="AO1953" i="5"/>
  <c r="AP1953" i="5"/>
  <c r="AQ1953" i="5"/>
  <c r="AS1953" i="5"/>
  <c r="AT1953" i="5"/>
  <c r="AO1954" i="5"/>
  <c r="AP1954" i="5"/>
  <c r="AQ1954" i="5"/>
  <c r="AS1954" i="5"/>
  <c r="AT1954" i="5"/>
  <c r="AO1955" i="5"/>
  <c r="AP1955" i="5"/>
  <c r="AQ1955" i="5"/>
  <c r="AS1955" i="5"/>
  <c r="AT1955" i="5"/>
  <c r="AO1956" i="5"/>
  <c r="AP1956" i="5"/>
  <c r="AQ1956" i="5"/>
  <c r="AS1956" i="5"/>
  <c r="AT1956" i="5"/>
  <c r="AO1957" i="5"/>
  <c r="AP1957" i="5"/>
  <c r="AQ1957" i="5"/>
  <c r="AS1957" i="5"/>
  <c r="AT1957" i="5"/>
  <c r="AO1958" i="5"/>
  <c r="AP1958" i="5"/>
  <c r="AQ1958" i="5"/>
  <c r="AS1958" i="5"/>
  <c r="AT1958" i="5"/>
  <c r="AO1959" i="5"/>
  <c r="AP1959" i="5"/>
  <c r="AQ1959" i="5"/>
  <c r="AS1959" i="5"/>
  <c r="AT1959" i="5"/>
  <c r="AO1960" i="5"/>
  <c r="AP1960" i="5"/>
  <c r="AQ1960" i="5"/>
  <c r="AS1960" i="5"/>
  <c r="AT1960" i="5"/>
  <c r="AO1961" i="5"/>
  <c r="AP1961" i="5"/>
  <c r="AQ1961" i="5"/>
  <c r="AS1961" i="5"/>
  <c r="AT1961" i="5"/>
  <c r="AO1962" i="5"/>
  <c r="AP1962" i="5"/>
  <c r="AQ1962" i="5"/>
  <c r="AS1962" i="5"/>
  <c r="AT1962" i="5"/>
  <c r="AO1963" i="5"/>
  <c r="AP1963" i="5"/>
  <c r="AQ1963" i="5"/>
  <c r="AS1963" i="5"/>
  <c r="AT1963" i="5"/>
  <c r="AO1964" i="5"/>
  <c r="AP1964" i="5"/>
  <c r="AQ1964" i="5"/>
  <c r="AS1964" i="5"/>
  <c r="AT1964" i="5"/>
  <c r="AO1965" i="5"/>
  <c r="AP1965" i="5"/>
  <c r="AQ1965" i="5"/>
  <c r="AS1965" i="5"/>
  <c r="AT1965" i="5"/>
  <c r="AO1966" i="5"/>
  <c r="AP1966" i="5"/>
  <c r="AQ1966" i="5"/>
  <c r="AS1966" i="5"/>
  <c r="AT1966" i="5"/>
  <c r="AO1967" i="5"/>
  <c r="AP1967" i="5"/>
  <c r="AQ1967" i="5"/>
  <c r="AS1967" i="5"/>
  <c r="AT1967" i="5"/>
  <c r="AO1968" i="5"/>
  <c r="AP1968" i="5"/>
  <c r="AQ1968" i="5"/>
  <c r="AS1968" i="5"/>
  <c r="AT1968" i="5"/>
  <c r="AO1969" i="5"/>
  <c r="AP1969" i="5"/>
  <c r="AQ1969" i="5"/>
  <c r="AS1969" i="5"/>
  <c r="AT1969" i="5"/>
  <c r="AO1970" i="5"/>
  <c r="AP1970" i="5"/>
  <c r="AQ1970" i="5"/>
  <c r="AS1970" i="5"/>
  <c r="AT1970" i="5"/>
  <c r="AO1971" i="5"/>
  <c r="AP1971" i="5"/>
  <c r="AQ1971" i="5"/>
  <c r="AS1971" i="5"/>
  <c r="AT1971" i="5"/>
  <c r="AO1972" i="5"/>
  <c r="AP1972" i="5"/>
  <c r="AQ1972" i="5"/>
  <c r="AS1972" i="5"/>
  <c r="AT1972" i="5"/>
  <c r="AO1973" i="5"/>
  <c r="AP1973" i="5"/>
  <c r="AQ1973" i="5"/>
  <c r="AS1973" i="5"/>
  <c r="AT1973" i="5"/>
  <c r="AO1974" i="5"/>
  <c r="AP1974" i="5"/>
  <c r="AQ1974" i="5"/>
  <c r="AS1974" i="5"/>
  <c r="AT1974" i="5"/>
  <c r="AO1975" i="5"/>
  <c r="AP1975" i="5"/>
  <c r="AQ1975" i="5"/>
  <c r="AS1975" i="5"/>
  <c r="AT1975" i="5"/>
  <c r="AO1976" i="5"/>
  <c r="AP1976" i="5"/>
  <c r="AQ1976" i="5"/>
  <c r="AS1976" i="5"/>
  <c r="AT1976" i="5"/>
  <c r="AO1977" i="5"/>
  <c r="AP1977" i="5"/>
  <c r="AQ1977" i="5"/>
  <c r="AS1977" i="5"/>
  <c r="AT1977" i="5"/>
  <c r="AO1978" i="5"/>
  <c r="AP1978" i="5"/>
  <c r="AQ1978" i="5"/>
  <c r="AS1978" i="5"/>
  <c r="AT1978" i="5"/>
  <c r="AO1979" i="5"/>
  <c r="AP1979" i="5"/>
  <c r="AQ1979" i="5"/>
  <c r="AS1979" i="5"/>
  <c r="AT1979" i="5"/>
  <c r="AO1980" i="5"/>
  <c r="AP1980" i="5"/>
  <c r="AQ1980" i="5"/>
  <c r="AS1980" i="5"/>
  <c r="AT1980" i="5"/>
  <c r="AO1981" i="5"/>
  <c r="AP1981" i="5"/>
  <c r="AQ1981" i="5"/>
  <c r="AS1981" i="5"/>
  <c r="AT1981" i="5"/>
  <c r="AO1982" i="5"/>
  <c r="AP1982" i="5"/>
  <c r="AQ1982" i="5"/>
  <c r="AS1982" i="5"/>
  <c r="AT1982" i="5"/>
  <c r="AO1983" i="5"/>
  <c r="AP1983" i="5"/>
  <c r="AQ1983" i="5"/>
  <c r="AS1983" i="5"/>
  <c r="AT1983" i="5"/>
  <c r="AO1984" i="5"/>
  <c r="AP1984" i="5"/>
  <c r="AQ1984" i="5"/>
  <c r="AS1984" i="5"/>
  <c r="AT1984" i="5"/>
  <c r="AO1985" i="5"/>
  <c r="AP1985" i="5"/>
  <c r="AQ1985" i="5"/>
  <c r="AS1985" i="5"/>
  <c r="AT1985" i="5"/>
  <c r="AO1986" i="5"/>
  <c r="AP1986" i="5"/>
  <c r="AQ1986" i="5"/>
  <c r="AS1986" i="5"/>
  <c r="AT1986" i="5"/>
  <c r="AO1987" i="5"/>
  <c r="AP1987" i="5"/>
  <c r="AQ1987" i="5"/>
  <c r="AS1987" i="5"/>
  <c r="AT1987" i="5"/>
  <c r="AO1988" i="5"/>
  <c r="AP1988" i="5"/>
  <c r="AQ1988" i="5"/>
  <c r="AS1988" i="5"/>
  <c r="AT1988" i="5"/>
  <c r="AO1989" i="5"/>
  <c r="AP1989" i="5"/>
  <c r="AQ1989" i="5"/>
  <c r="AS1989" i="5"/>
  <c r="AT1989" i="5"/>
  <c r="AO1990" i="5"/>
  <c r="AP1990" i="5"/>
  <c r="AQ1990" i="5"/>
  <c r="AS1990" i="5"/>
  <c r="AT1990" i="5"/>
  <c r="AO1991" i="5"/>
  <c r="AP1991" i="5"/>
  <c r="AQ1991" i="5"/>
  <c r="AS1991" i="5"/>
  <c r="AT1991" i="5"/>
  <c r="AO1992" i="5"/>
  <c r="AP1992" i="5"/>
  <c r="AQ1992" i="5"/>
  <c r="AS1992" i="5"/>
  <c r="AT1992" i="5"/>
  <c r="AO1993" i="5"/>
  <c r="AP1993" i="5"/>
  <c r="AQ1993" i="5"/>
  <c r="AS1993" i="5"/>
  <c r="AT1993" i="5"/>
  <c r="AO1994" i="5"/>
  <c r="AP1994" i="5"/>
  <c r="AQ1994" i="5"/>
  <c r="AS1994" i="5"/>
  <c r="AT1994" i="5"/>
  <c r="AO1995" i="5"/>
  <c r="AP1995" i="5"/>
  <c r="AQ1995" i="5"/>
  <c r="AS1995" i="5"/>
  <c r="AT1995" i="5"/>
  <c r="AO1996" i="5"/>
  <c r="AP1996" i="5"/>
  <c r="AQ1996" i="5"/>
  <c r="AS1996" i="5"/>
  <c r="AT1996" i="5"/>
  <c r="AO1997" i="5"/>
  <c r="AP1997" i="5"/>
  <c r="AQ1997" i="5"/>
  <c r="AS1997" i="5"/>
  <c r="AT1997" i="5"/>
  <c r="AO1998" i="5"/>
  <c r="AP1998" i="5"/>
  <c r="AQ1998" i="5"/>
  <c r="AS1998" i="5"/>
  <c r="AT1998" i="5"/>
  <c r="AO1999" i="5"/>
  <c r="AP1999" i="5"/>
  <c r="AQ1999" i="5"/>
  <c r="AS1999" i="5"/>
  <c r="AT1999" i="5"/>
  <c r="AO2000" i="5"/>
  <c r="AP2000" i="5"/>
  <c r="AQ2000" i="5"/>
  <c r="AS2000" i="5"/>
  <c r="AT2000" i="5"/>
  <c r="AO2001" i="5"/>
  <c r="AP2001" i="5"/>
  <c r="AQ2001" i="5"/>
  <c r="AS2001" i="5"/>
  <c r="AT2001" i="5"/>
  <c r="AO2002" i="5"/>
  <c r="AP2002" i="5"/>
  <c r="AQ2002" i="5"/>
  <c r="AS2002" i="5"/>
  <c r="AT2002" i="5"/>
  <c r="AO2003" i="5"/>
  <c r="AP2003" i="5"/>
  <c r="AQ2003" i="5"/>
  <c r="AS2003" i="5"/>
  <c r="AT2003" i="5"/>
  <c r="AO2004" i="5"/>
  <c r="AP2004" i="5"/>
  <c r="AQ2004" i="5"/>
  <c r="AS2004" i="5"/>
  <c r="AT2004" i="5"/>
  <c r="AO2005" i="5"/>
  <c r="AP2005" i="5"/>
  <c r="AQ2005" i="5"/>
  <c r="AS2005" i="5"/>
  <c r="AT2005" i="5"/>
  <c r="AO2006" i="5"/>
  <c r="AP2006" i="5"/>
  <c r="AQ2006" i="5"/>
  <c r="AS2006" i="5"/>
  <c r="AT2006" i="5"/>
  <c r="AO2007" i="5"/>
  <c r="AP2007" i="5"/>
  <c r="AQ2007" i="5"/>
  <c r="AS2007" i="5"/>
  <c r="AT2007" i="5"/>
  <c r="AO2008" i="5"/>
  <c r="AP2008" i="5"/>
  <c r="AQ2008" i="5"/>
  <c r="AS2008" i="5"/>
  <c r="AT2008" i="5"/>
  <c r="AO2009" i="5"/>
  <c r="AP2009" i="5"/>
  <c r="AQ2009" i="5"/>
  <c r="AS2009" i="5"/>
  <c r="AT2009" i="5"/>
  <c r="AO2010" i="5"/>
  <c r="AP2010" i="5"/>
  <c r="AQ2010" i="5"/>
  <c r="AS2010" i="5"/>
  <c r="AT2010" i="5"/>
  <c r="AO2011" i="5"/>
  <c r="AP2011" i="5"/>
  <c r="AQ2011" i="5"/>
  <c r="AS2011" i="5"/>
  <c r="AT2011" i="5"/>
  <c r="AO2012" i="5"/>
  <c r="AP2012" i="5"/>
  <c r="AQ2012" i="5"/>
  <c r="AS2012" i="5"/>
  <c r="AT2012" i="5"/>
  <c r="AO2013" i="5"/>
  <c r="AP2013" i="5"/>
  <c r="AQ2013" i="5"/>
  <c r="AS2013" i="5"/>
  <c r="AT2013" i="5"/>
  <c r="AO2014" i="5"/>
  <c r="AP2014" i="5"/>
  <c r="AQ2014" i="5"/>
  <c r="AS2014" i="5"/>
  <c r="AT2014" i="5"/>
  <c r="AO2015" i="5"/>
  <c r="AP2015" i="5"/>
  <c r="AQ2015" i="5"/>
  <c r="AS2015" i="5"/>
  <c r="AT2015" i="5"/>
  <c r="AO2016" i="5"/>
  <c r="AP2016" i="5"/>
  <c r="AQ2016" i="5"/>
  <c r="AS2016" i="5"/>
  <c r="AT2016" i="5"/>
  <c r="AO2017" i="5"/>
  <c r="AP2017" i="5"/>
  <c r="AQ2017" i="5"/>
  <c r="AS2017" i="5"/>
  <c r="AT2017" i="5"/>
  <c r="AO2018" i="5"/>
  <c r="AP2018" i="5"/>
  <c r="AQ2018" i="5"/>
  <c r="AS2018" i="5"/>
  <c r="AT2018" i="5"/>
  <c r="AO2019" i="5"/>
  <c r="AP2019" i="5"/>
  <c r="AQ2019" i="5"/>
  <c r="AS2019" i="5"/>
  <c r="AT2019" i="5"/>
  <c r="AO2020" i="5"/>
  <c r="AP2020" i="5"/>
  <c r="AQ2020" i="5"/>
  <c r="AS2020" i="5"/>
  <c r="AT2020" i="5"/>
  <c r="AO2021" i="5"/>
  <c r="AP2021" i="5"/>
  <c r="AQ2021" i="5"/>
  <c r="AS2021" i="5"/>
  <c r="AT2021" i="5"/>
  <c r="AO2022" i="5"/>
  <c r="AP2022" i="5"/>
  <c r="AQ2022" i="5"/>
  <c r="AS2022" i="5"/>
  <c r="AT2022" i="5"/>
  <c r="AO2023" i="5"/>
  <c r="AP2023" i="5"/>
  <c r="AQ2023" i="5"/>
  <c r="AS2023" i="5"/>
  <c r="AT2023" i="5"/>
  <c r="AO2024" i="5"/>
  <c r="AP2024" i="5"/>
  <c r="AQ2024" i="5"/>
  <c r="AS2024" i="5"/>
  <c r="AT2024" i="5"/>
  <c r="A4" i="2"/>
  <c r="AO8" i="2"/>
  <c r="AP8" i="2"/>
  <c r="AQ8" i="2"/>
  <c r="AS8" i="2"/>
  <c r="AT8" i="2"/>
  <c r="AO9" i="2"/>
  <c r="AP9" i="2"/>
  <c r="AQ9" i="2"/>
  <c r="AS9" i="2"/>
  <c r="AT9" i="2"/>
  <c r="AO11" i="2"/>
  <c r="AP11" i="2"/>
  <c r="AQ11" i="2"/>
  <c r="AS11" i="2"/>
  <c r="AT11" i="2"/>
  <c r="B12" i="2"/>
  <c r="J12" i="2"/>
  <c r="J32" i="2" s="1"/>
  <c r="AO13" i="2"/>
  <c r="AP13" i="2"/>
  <c r="AQ13" i="2"/>
  <c r="AS13" i="2"/>
  <c r="AT13" i="2"/>
  <c r="AO14" i="2"/>
  <c r="AP14" i="2"/>
  <c r="AQ14" i="2"/>
  <c r="AS14" i="2"/>
  <c r="AT14" i="2"/>
  <c r="AO15" i="2"/>
  <c r="AP15" i="2"/>
  <c r="AQ15" i="2"/>
  <c r="AS15" i="2"/>
  <c r="AT15" i="2"/>
  <c r="AO16" i="2"/>
  <c r="AP16" i="2"/>
  <c r="AQ16" i="2"/>
  <c r="AS16" i="2"/>
  <c r="AT16" i="2"/>
  <c r="AO17" i="2"/>
  <c r="AP17" i="2"/>
  <c r="AQ17" i="2"/>
  <c r="AS17" i="2"/>
  <c r="AT17" i="2"/>
  <c r="AO18" i="2"/>
  <c r="AP18" i="2"/>
  <c r="AQ18" i="2"/>
  <c r="AS18" i="2"/>
  <c r="AT18" i="2"/>
  <c r="AO19" i="2"/>
  <c r="AP19" i="2"/>
  <c r="AQ19" i="2"/>
  <c r="AS19" i="2"/>
  <c r="AT19" i="2"/>
  <c r="AO20" i="2"/>
  <c r="AO21" i="2"/>
  <c r="AO22" i="2"/>
  <c r="AO23" i="2"/>
  <c r="AP23" i="2"/>
  <c r="AQ23" i="2"/>
  <c r="AS23" i="2"/>
  <c r="AT23" i="2"/>
  <c r="AO24" i="2"/>
  <c r="AP24" i="2"/>
  <c r="AQ24" i="2"/>
  <c r="AS24" i="2"/>
  <c r="AT24" i="2"/>
  <c r="AO25" i="2"/>
  <c r="AP25" i="2"/>
  <c r="AQ25" i="2"/>
  <c r="AS25" i="2"/>
  <c r="AT25" i="2"/>
  <c r="AO26" i="2"/>
  <c r="AP26" i="2"/>
  <c r="AQ26" i="2"/>
  <c r="AS26" i="2"/>
  <c r="AT26" i="2"/>
  <c r="AO27" i="2"/>
  <c r="AT27" i="2"/>
  <c r="AO28" i="2"/>
  <c r="AT28" i="2"/>
  <c r="AO29" i="2"/>
  <c r="AP29" i="2"/>
  <c r="AQ29" i="2"/>
  <c r="AS29" i="2"/>
  <c r="AT29" i="2"/>
  <c r="AO30" i="2"/>
  <c r="AP30" i="2"/>
  <c r="AQ30" i="2"/>
  <c r="AS30" i="2"/>
  <c r="AT30" i="2"/>
  <c r="AO31" i="2"/>
  <c r="AP31" i="2"/>
  <c r="AQ31" i="2"/>
  <c r="AS31" i="2"/>
  <c r="AT31" i="2"/>
  <c r="B32" i="2"/>
  <c r="K32" i="2"/>
  <c r="AO32" i="2"/>
  <c r="AP32" i="2"/>
  <c r="AQ32" i="2"/>
  <c r="AS32" i="2"/>
  <c r="AT32" i="2"/>
  <c r="AO33" i="2"/>
  <c r="AP33" i="2"/>
  <c r="AQ33" i="2"/>
  <c r="AS33" i="2"/>
  <c r="AT33" i="2"/>
  <c r="AO34" i="2"/>
  <c r="AP34" i="2"/>
  <c r="AQ34" i="2"/>
  <c r="AS34" i="2"/>
  <c r="AT34" i="2"/>
  <c r="AO35" i="2"/>
  <c r="AP35" i="2"/>
  <c r="AQ35" i="2"/>
  <c r="AS35" i="2"/>
  <c r="AT35" i="2"/>
  <c r="AO36" i="2"/>
  <c r="AP36" i="2"/>
  <c r="AQ36" i="2"/>
  <c r="AS36" i="2"/>
  <c r="AT36" i="2"/>
  <c r="AO37" i="2"/>
  <c r="AP37" i="2"/>
  <c r="AQ37" i="2"/>
  <c r="AS37" i="2"/>
  <c r="AT37" i="2"/>
  <c r="AO38" i="2"/>
  <c r="AP38" i="2"/>
  <c r="AQ38" i="2"/>
  <c r="AS38" i="2"/>
  <c r="AT38" i="2"/>
  <c r="AO39" i="2"/>
  <c r="AP39" i="2"/>
  <c r="AQ39" i="2"/>
  <c r="AS39" i="2"/>
  <c r="AT39" i="2"/>
  <c r="AO40" i="2"/>
  <c r="AP40" i="2"/>
  <c r="AQ40" i="2"/>
  <c r="AS40" i="2"/>
  <c r="AT40" i="2"/>
  <c r="AO41" i="2"/>
  <c r="AP41" i="2"/>
  <c r="AQ41" i="2"/>
  <c r="AS41" i="2"/>
  <c r="AT41" i="2"/>
  <c r="AO42" i="2"/>
  <c r="AP42" i="2"/>
  <c r="AQ42" i="2"/>
  <c r="AS42" i="2"/>
  <c r="AT42" i="2"/>
  <c r="AO43" i="2"/>
  <c r="AP43" i="2"/>
  <c r="AQ43" i="2"/>
  <c r="AS43" i="2"/>
  <c r="AT43" i="2"/>
  <c r="AO44" i="2"/>
  <c r="AP44" i="2"/>
  <c r="AQ44" i="2"/>
  <c r="AS44" i="2"/>
  <c r="AT44" i="2"/>
  <c r="AO45" i="2"/>
  <c r="AP45" i="2"/>
  <c r="AQ45" i="2"/>
  <c r="AS45" i="2"/>
  <c r="AT45" i="2"/>
  <c r="AO46" i="2"/>
  <c r="AP46" i="2"/>
  <c r="AQ46" i="2"/>
  <c r="AS46" i="2"/>
  <c r="AT46" i="2"/>
  <c r="AO47" i="2"/>
  <c r="AP47" i="2"/>
  <c r="AQ47" i="2"/>
  <c r="AS47" i="2"/>
  <c r="AT47" i="2"/>
  <c r="AO48" i="2"/>
  <c r="AP48" i="2"/>
  <c r="AQ48" i="2"/>
  <c r="AS48" i="2"/>
  <c r="AT48" i="2"/>
  <c r="AO49" i="2"/>
  <c r="AP49" i="2"/>
  <c r="AQ49" i="2"/>
  <c r="AS49" i="2"/>
  <c r="AT49" i="2"/>
  <c r="AO50" i="2"/>
  <c r="AP50" i="2"/>
  <c r="AQ50" i="2"/>
  <c r="AS50" i="2"/>
  <c r="AT50" i="2"/>
  <c r="AO51" i="2"/>
  <c r="AP51" i="2"/>
  <c r="AQ51" i="2"/>
  <c r="AS51" i="2"/>
  <c r="AT51" i="2"/>
  <c r="AO52" i="2"/>
  <c r="AP52" i="2"/>
  <c r="AQ52" i="2"/>
  <c r="AS52" i="2"/>
  <c r="AT52" i="2"/>
  <c r="AO53" i="2"/>
  <c r="AP53" i="2"/>
  <c r="AQ53" i="2"/>
  <c r="AS53" i="2"/>
  <c r="AT53" i="2"/>
  <c r="AO54" i="2"/>
  <c r="AP54" i="2"/>
  <c r="AQ54" i="2"/>
  <c r="AS54" i="2"/>
  <c r="AT54" i="2"/>
  <c r="AO55" i="2"/>
  <c r="AP55" i="2"/>
  <c r="AQ55" i="2"/>
  <c r="AS55" i="2"/>
  <c r="AT55" i="2"/>
  <c r="AO56" i="2"/>
  <c r="AP56" i="2"/>
  <c r="AQ56" i="2"/>
  <c r="AS56" i="2"/>
  <c r="AT56" i="2"/>
  <c r="AO57" i="2"/>
  <c r="AP57" i="2"/>
  <c r="AQ57" i="2"/>
  <c r="AS57" i="2"/>
  <c r="AT57" i="2"/>
  <c r="AO58" i="2"/>
  <c r="AP58" i="2"/>
  <c r="AQ58" i="2"/>
  <c r="AS58" i="2"/>
  <c r="AT58" i="2"/>
  <c r="AO59" i="2"/>
  <c r="AP59" i="2"/>
  <c r="AQ59" i="2"/>
  <c r="AS59" i="2"/>
  <c r="AT59" i="2"/>
  <c r="AO60" i="2"/>
  <c r="AP60" i="2"/>
  <c r="AQ60" i="2"/>
  <c r="AS60" i="2"/>
  <c r="AT60" i="2"/>
  <c r="AO61" i="2"/>
  <c r="AP61" i="2"/>
  <c r="AQ61" i="2"/>
  <c r="AS61" i="2"/>
  <c r="AT61" i="2"/>
  <c r="AO62" i="2"/>
  <c r="AP62" i="2"/>
  <c r="AQ62" i="2"/>
  <c r="AS62" i="2"/>
  <c r="AT62" i="2"/>
  <c r="AO63" i="2"/>
  <c r="AP63" i="2"/>
  <c r="AQ63" i="2"/>
  <c r="AS63" i="2"/>
  <c r="AT63" i="2"/>
  <c r="AO64" i="2"/>
  <c r="AP64" i="2"/>
  <c r="AQ64" i="2"/>
  <c r="AS64" i="2"/>
  <c r="AT64" i="2"/>
  <c r="AO65" i="2"/>
  <c r="AP65" i="2"/>
  <c r="AQ65" i="2"/>
  <c r="AS65" i="2"/>
  <c r="AT65" i="2"/>
  <c r="AO66" i="2"/>
  <c r="AP66" i="2"/>
  <c r="AQ66" i="2"/>
  <c r="AS66" i="2"/>
  <c r="AT66" i="2"/>
  <c r="AO67" i="2"/>
  <c r="AP67" i="2"/>
  <c r="AQ67" i="2"/>
  <c r="AS67" i="2"/>
  <c r="AT67" i="2"/>
  <c r="AO68" i="2"/>
  <c r="AP68" i="2"/>
  <c r="AQ68" i="2"/>
  <c r="AS68" i="2"/>
  <c r="AT68" i="2"/>
  <c r="AO69" i="2"/>
  <c r="AP69" i="2"/>
  <c r="AQ69" i="2"/>
  <c r="AS69" i="2"/>
  <c r="AT69" i="2"/>
  <c r="AO70" i="2"/>
  <c r="AP70" i="2"/>
  <c r="AQ70" i="2"/>
  <c r="AS70" i="2"/>
  <c r="AT70" i="2"/>
  <c r="AO71" i="2"/>
  <c r="AP71" i="2"/>
  <c r="AQ71" i="2"/>
  <c r="AS71" i="2"/>
  <c r="AT71" i="2"/>
  <c r="AO72" i="2"/>
  <c r="AP72" i="2"/>
  <c r="AQ72" i="2"/>
  <c r="AS72" i="2"/>
  <c r="AT72" i="2"/>
  <c r="AO73" i="2"/>
  <c r="AP73" i="2"/>
  <c r="AQ73" i="2"/>
  <c r="AS73" i="2"/>
  <c r="AT73" i="2"/>
  <c r="AO74" i="2"/>
  <c r="AP74" i="2"/>
  <c r="AQ74" i="2"/>
  <c r="AS74" i="2"/>
  <c r="AT74" i="2"/>
  <c r="AO75" i="2"/>
  <c r="AP75" i="2"/>
  <c r="AQ75" i="2"/>
  <c r="AS75" i="2"/>
  <c r="AT75" i="2"/>
  <c r="AO76" i="2"/>
  <c r="AP76" i="2"/>
  <c r="AQ76" i="2"/>
  <c r="AS76" i="2"/>
  <c r="AT76" i="2"/>
  <c r="AO77" i="2"/>
  <c r="AP77" i="2"/>
  <c r="AQ77" i="2"/>
  <c r="AS77" i="2"/>
  <c r="AT77" i="2"/>
  <c r="AO78" i="2"/>
  <c r="AP78" i="2"/>
  <c r="AQ78" i="2"/>
  <c r="AS78" i="2"/>
  <c r="AT78" i="2"/>
  <c r="AO79" i="2"/>
  <c r="AP79" i="2"/>
  <c r="AQ79" i="2"/>
  <c r="AS79" i="2"/>
  <c r="AT79" i="2"/>
  <c r="AO80" i="2"/>
  <c r="AP80" i="2"/>
  <c r="AQ80" i="2"/>
  <c r="AS80" i="2"/>
  <c r="AT80" i="2"/>
  <c r="AO81" i="2"/>
  <c r="AP81" i="2"/>
  <c r="AQ81" i="2"/>
  <c r="AS81" i="2"/>
  <c r="AT81" i="2"/>
  <c r="AO82" i="2"/>
  <c r="AP82" i="2"/>
  <c r="AQ82" i="2"/>
  <c r="AS82" i="2"/>
  <c r="AT82" i="2"/>
  <c r="AO83" i="2"/>
  <c r="AP83" i="2"/>
  <c r="AQ83" i="2"/>
  <c r="AS83" i="2"/>
  <c r="AT83" i="2"/>
  <c r="AO84" i="2"/>
  <c r="AP84" i="2"/>
  <c r="AQ84" i="2"/>
  <c r="AS84" i="2"/>
  <c r="AT84" i="2"/>
  <c r="AO85" i="2"/>
  <c r="AP85" i="2"/>
  <c r="AQ85" i="2"/>
  <c r="AS85" i="2"/>
  <c r="AT85" i="2"/>
  <c r="AO86" i="2"/>
  <c r="AP86" i="2"/>
  <c r="AQ86" i="2"/>
  <c r="AS86" i="2"/>
  <c r="AT86" i="2"/>
  <c r="AO87" i="2"/>
  <c r="AP87" i="2"/>
  <c r="AQ87" i="2"/>
  <c r="AS87" i="2"/>
  <c r="AT87" i="2"/>
  <c r="AO88" i="2"/>
  <c r="AP88" i="2"/>
  <c r="AQ88" i="2"/>
  <c r="AS88" i="2"/>
  <c r="AT88" i="2"/>
  <c r="AO89" i="2"/>
  <c r="AP89" i="2"/>
  <c r="AQ89" i="2"/>
  <c r="AS89" i="2"/>
  <c r="AT89" i="2"/>
  <c r="AO90" i="2"/>
  <c r="AP90" i="2"/>
  <c r="AQ90" i="2"/>
  <c r="AS90" i="2"/>
  <c r="AT90" i="2"/>
  <c r="AO91" i="2"/>
  <c r="AP91" i="2"/>
  <c r="AQ91" i="2"/>
  <c r="AS91" i="2"/>
  <c r="AT91" i="2"/>
  <c r="AO92" i="2"/>
  <c r="AP92" i="2"/>
  <c r="AQ92" i="2"/>
  <c r="AS92" i="2"/>
  <c r="AT92" i="2"/>
  <c r="AO93" i="2"/>
  <c r="AP93" i="2"/>
  <c r="AQ93" i="2"/>
  <c r="AS93" i="2"/>
  <c r="AT93" i="2"/>
  <c r="AO94" i="2"/>
  <c r="AP94" i="2"/>
  <c r="AQ94" i="2"/>
  <c r="AS94" i="2"/>
  <c r="AT94" i="2"/>
  <c r="AO95" i="2"/>
  <c r="AP95" i="2"/>
  <c r="AQ95" i="2"/>
  <c r="AS95" i="2"/>
  <c r="AT95" i="2"/>
  <c r="AO96" i="2"/>
  <c r="AP96" i="2"/>
  <c r="AQ96" i="2"/>
  <c r="AS96" i="2"/>
  <c r="AT96" i="2"/>
  <c r="AO97" i="2"/>
  <c r="AP97" i="2"/>
  <c r="AQ97" i="2"/>
  <c r="AS97" i="2"/>
  <c r="AT97" i="2"/>
  <c r="AO98" i="2"/>
  <c r="AP98" i="2"/>
  <c r="AQ98" i="2"/>
  <c r="AS98" i="2"/>
  <c r="AT98" i="2"/>
  <c r="AO99" i="2"/>
  <c r="AP99" i="2"/>
  <c r="AQ99" i="2"/>
  <c r="AS99" i="2"/>
  <c r="AT99" i="2"/>
  <c r="AO100" i="2"/>
  <c r="AP100" i="2"/>
  <c r="AQ100" i="2"/>
  <c r="AS100" i="2"/>
  <c r="AT100" i="2"/>
  <c r="B101" i="2"/>
  <c r="AP101" i="2" s="1"/>
  <c r="J101" i="2"/>
  <c r="K101" i="2"/>
  <c r="AO101" i="2"/>
  <c r="AQ101" i="2"/>
  <c r="AS101" i="2"/>
  <c r="AT101" i="2"/>
  <c r="AO102" i="2"/>
  <c r="AP102" i="2"/>
  <c r="AQ102" i="2"/>
  <c r="AS102" i="2"/>
  <c r="AT102" i="2"/>
  <c r="AO103" i="2"/>
  <c r="AP103" i="2"/>
  <c r="AQ103" i="2"/>
  <c r="AS103" i="2"/>
  <c r="AT103" i="2"/>
  <c r="AO104" i="2"/>
  <c r="AP104" i="2"/>
  <c r="AQ104" i="2"/>
  <c r="AS104" i="2"/>
  <c r="AT104" i="2"/>
  <c r="AO105" i="2"/>
  <c r="AP105" i="2"/>
  <c r="AQ105" i="2"/>
  <c r="AS105" i="2"/>
  <c r="AT105" i="2"/>
  <c r="AO106" i="2"/>
  <c r="AP106" i="2"/>
  <c r="AQ106" i="2"/>
  <c r="AS106" i="2"/>
  <c r="AT106" i="2"/>
  <c r="AO107" i="2"/>
  <c r="AP107" i="2"/>
  <c r="AQ107" i="2"/>
  <c r="AS107" i="2"/>
  <c r="AT107" i="2"/>
  <c r="B108" i="2"/>
  <c r="AP108" i="2" s="1"/>
  <c r="F108" i="2"/>
  <c r="J108" i="2"/>
  <c r="J117" i="2" s="1"/>
  <c r="AO108" i="2"/>
  <c r="AQ108" i="2"/>
  <c r="AS108" i="2"/>
  <c r="AT108" i="2"/>
  <c r="F109" i="2"/>
  <c r="J109" i="2"/>
  <c r="AO109" i="2"/>
  <c r="AP109" i="2"/>
  <c r="AQ109" i="2"/>
  <c r="AS109" i="2"/>
  <c r="AT109" i="2"/>
  <c r="B110" i="2"/>
  <c r="J110" i="2"/>
  <c r="L110" i="2"/>
  <c r="AO110" i="2"/>
  <c r="AP110" i="2"/>
  <c r="AQ110" i="2"/>
  <c r="AS110" i="2"/>
  <c r="AT110" i="2"/>
  <c r="F111" i="2"/>
  <c r="AO111" i="2"/>
  <c r="AP111" i="2"/>
  <c r="AQ111" i="2"/>
  <c r="AS111" i="2"/>
  <c r="AT111" i="2"/>
  <c r="AO112" i="2"/>
  <c r="AP112" i="2"/>
  <c r="AQ112" i="2"/>
  <c r="AS112" i="2"/>
  <c r="AT112" i="2"/>
  <c r="B113" i="2"/>
  <c r="AP113" i="2" s="1"/>
  <c r="J113" i="2"/>
  <c r="AO113" i="2"/>
  <c r="AQ113" i="2"/>
  <c r="AS113" i="2"/>
  <c r="AT113" i="2"/>
  <c r="AO114" i="2"/>
  <c r="AP114" i="2"/>
  <c r="AQ114" i="2"/>
  <c r="AS114" i="2"/>
  <c r="AT114" i="2"/>
  <c r="B115" i="2"/>
  <c r="J115" i="2"/>
  <c r="L115" i="2"/>
  <c r="AO115" i="2"/>
  <c r="AP115" i="2"/>
  <c r="AQ115" i="2"/>
  <c r="AS115" i="2"/>
  <c r="AT115" i="2"/>
  <c r="AO116" i="2"/>
  <c r="AP116" i="2"/>
  <c r="AQ116" i="2"/>
  <c r="AS116" i="2"/>
  <c r="AT116" i="2"/>
  <c r="B117" i="2"/>
  <c r="AP117" i="2" s="1"/>
  <c r="K117" i="2"/>
  <c r="AO117" i="2"/>
  <c r="AQ117" i="2"/>
  <c r="AS117" i="2"/>
  <c r="AT117" i="2"/>
  <c r="AO118" i="2"/>
  <c r="AP118" i="2"/>
  <c r="AQ118" i="2"/>
  <c r="AS118" i="2"/>
  <c r="AT118" i="2"/>
  <c r="AO119" i="2"/>
  <c r="AP119" i="2"/>
  <c r="AQ119" i="2"/>
  <c r="AS119" i="2"/>
  <c r="AT119" i="2"/>
  <c r="AO120" i="2"/>
  <c r="AP120" i="2"/>
  <c r="AQ120" i="2"/>
  <c r="AS120" i="2"/>
  <c r="AT120" i="2"/>
  <c r="AO121" i="2"/>
  <c r="AP121" i="2"/>
  <c r="AQ121" i="2"/>
  <c r="AS121" i="2"/>
  <c r="AT121" i="2"/>
  <c r="AO122" i="2"/>
  <c r="AP122" i="2"/>
  <c r="AQ122" i="2"/>
  <c r="AS122" i="2"/>
  <c r="AT122" i="2"/>
  <c r="AO123" i="2"/>
  <c r="AP123" i="2"/>
  <c r="AQ123" i="2"/>
  <c r="AS123" i="2"/>
  <c r="AT123" i="2"/>
  <c r="AO124" i="2"/>
  <c r="AP124" i="2"/>
  <c r="AQ124" i="2"/>
  <c r="AS124" i="2"/>
  <c r="AT124" i="2"/>
  <c r="AO125" i="2"/>
  <c r="AP125" i="2"/>
  <c r="AQ125" i="2"/>
  <c r="AS125" i="2"/>
  <c r="AT125" i="2"/>
  <c r="AO126" i="2"/>
  <c r="AP126" i="2"/>
  <c r="AQ126" i="2"/>
  <c r="AS126" i="2"/>
  <c r="AT126" i="2"/>
  <c r="AO127" i="2"/>
  <c r="AP127" i="2"/>
  <c r="AQ127" i="2"/>
  <c r="AS127" i="2"/>
  <c r="AT127" i="2"/>
  <c r="AO128" i="2"/>
  <c r="AP128" i="2"/>
  <c r="AQ128" i="2"/>
  <c r="AS128" i="2"/>
  <c r="AT128" i="2"/>
  <c r="AO129" i="2"/>
  <c r="AP129" i="2"/>
  <c r="AQ129" i="2"/>
  <c r="AS129" i="2"/>
  <c r="AT129" i="2"/>
  <c r="AO130" i="2"/>
  <c r="AP130" i="2"/>
  <c r="AQ130" i="2"/>
  <c r="AS130" i="2"/>
  <c r="AT130" i="2"/>
  <c r="AO131" i="2"/>
  <c r="AP131" i="2"/>
  <c r="AQ131" i="2"/>
  <c r="AS131" i="2"/>
  <c r="AT131" i="2"/>
  <c r="AO132" i="2"/>
  <c r="AP132" i="2"/>
  <c r="AQ132" i="2"/>
  <c r="AS132" i="2"/>
  <c r="AT132" i="2"/>
  <c r="AO133" i="2"/>
  <c r="AP133" i="2"/>
  <c r="AQ133" i="2"/>
  <c r="AS133" i="2"/>
  <c r="AT133" i="2"/>
  <c r="AO134" i="2"/>
  <c r="AP134" i="2"/>
  <c r="AQ134" i="2"/>
  <c r="AS134" i="2"/>
  <c r="AT134" i="2"/>
  <c r="AO135" i="2"/>
  <c r="AP135" i="2"/>
  <c r="AQ135" i="2"/>
  <c r="AS135" i="2"/>
  <c r="AT135" i="2"/>
  <c r="AO136" i="2"/>
  <c r="AP136" i="2"/>
  <c r="AQ136" i="2"/>
  <c r="AS136" i="2"/>
  <c r="AT136" i="2"/>
  <c r="AO137" i="2"/>
  <c r="AP137" i="2"/>
  <c r="AQ137" i="2"/>
  <c r="AS137" i="2"/>
  <c r="AT137" i="2"/>
  <c r="AO138" i="2"/>
  <c r="AP138" i="2"/>
  <c r="AQ138" i="2"/>
  <c r="AS138" i="2"/>
  <c r="AT138" i="2"/>
  <c r="AO139" i="2"/>
  <c r="AP139" i="2"/>
  <c r="AQ139" i="2"/>
  <c r="AS139" i="2"/>
  <c r="AT139" i="2"/>
  <c r="AO140" i="2"/>
  <c r="AP140" i="2"/>
  <c r="AQ140" i="2"/>
  <c r="AS140" i="2"/>
  <c r="AT140" i="2"/>
  <c r="AO141" i="2"/>
  <c r="AP141" i="2"/>
  <c r="AQ141" i="2"/>
  <c r="AS141" i="2"/>
  <c r="AT141" i="2"/>
  <c r="AO142" i="2"/>
  <c r="AP142" i="2"/>
  <c r="AQ142" i="2"/>
  <c r="AS142" i="2"/>
  <c r="AT142" i="2"/>
  <c r="AO143" i="2"/>
  <c r="AP143" i="2"/>
  <c r="AQ143" i="2"/>
  <c r="AS143" i="2"/>
  <c r="AT143" i="2"/>
  <c r="AO144" i="2"/>
  <c r="AP144" i="2"/>
  <c r="AQ144" i="2"/>
  <c r="AS144" i="2"/>
  <c r="AT144" i="2"/>
  <c r="AO145" i="2"/>
  <c r="AP145" i="2"/>
  <c r="AQ145" i="2"/>
  <c r="AS145" i="2"/>
  <c r="AT145" i="2"/>
  <c r="AO146" i="2"/>
  <c r="AP146" i="2"/>
  <c r="AQ146" i="2"/>
  <c r="AS146" i="2"/>
  <c r="AT146" i="2"/>
  <c r="AO147" i="2"/>
  <c r="AP147" i="2"/>
  <c r="AQ147" i="2"/>
  <c r="AS147" i="2"/>
  <c r="AT147" i="2"/>
  <c r="AO148" i="2"/>
  <c r="AP148" i="2"/>
  <c r="AQ148" i="2"/>
  <c r="AS148" i="2"/>
  <c r="AT148" i="2"/>
  <c r="AO149" i="2"/>
  <c r="AP149" i="2"/>
  <c r="AQ149" i="2"/>
  <c r="AS149" i="2"/>
  <c r="AT149" i="2"/>
  <c r="AO150" i="2"/>
  <c r="AP150" i="2"/>
  <c r="AQ150" i="2"/>
  <c r="AS150" i="2"/>
  <c r="AT150" i="2"/>
  <c r="AO151" i="2"/>
  <c r="AP151" i="2"/>
  <c r="AQ151" i="2"/>
  <c r="AS151" i="2"/>
  <c r="AT151" i="2"/>
  <c r="AO152" i="2"/>
  <c r="AP152" i="2"/>
  <c r="AQ152" i="2"/>
  <c r="AS152" i="2"/>
  <c r="AT152" i="2"/>
  <c r="AO153" i="2"/>
  <c r="AP153" i="2"/>
  <c r="AQ153" i="2"/>
  <c r="AS153" i="2"/>
  <c r="AT153" i="2"/>
  <c r="AO154" i="2"/>
  <c r="AP154" i="2"/>
  <c r="AQ154" i="2"/>
  <c r="AS154" i="2"/>
  <c r="AT154" i="2"/>
  <c r="AO155" i="2"/>
  <c r="AP155" i="2"/>
  <c r="AQ155" i="2"/>
  <c r="AS155" i="2"/>
  <c r="AT155" i="2"/>
  <c r="AO156" i="2"/>
  <c r="AP156" i="2"/>
  <c r="AQ156" i="2"/>
  <c r="AS156" i="2"/>
  <c r="AT156" i="2"/>
  <c r="AO157" i="2"/>
  <c r="AP157" i="2"/>
  <c r="AQ157" i="2"/>
  <c r="AS157" i="2"/>
  <c r="AT157" i="2"/>
  <c r="AO158" i="2"/>
  <c r="AP158" i="2"/>
  <c r="AQ158" i="2"/>
  <c r="AS158" i="2"/>
  <c r="AT158" i="2"/>
  <c r="AO159" i="2"/>
  <c r="AP159" i="2"/>
  <c r="AQ159" i="2"/>
  <c r="AS159" i="2"/>
  <c r="AT159" i="2"/>
  <c r="AO160" i="2"/>
  <c r="AP160" i="2"/>
  <c r="AQ160" i="2"/>
  <c r="AS160" i="2"/>
  <c r="AT160" i="2"/>
  <c r="AO161" i="2"/>
  <c r="AP161" i="2"/>
  <c r="AQ161" i="2"/>
  <c r="AS161" i="2"/>
  <c r="AT161" i="2"/>
  <c r="AO162" i="2"/>
  <c r="AP162" i="2"/>
  <c r="AQ162" i="2"/>
  <c r="AS162" i="2"/>
  <c r="AT162" i="2"/>
  <c r="AO163" i="2"/>
  <c r="AP163" i="2"/>
  <c r="AQ163" i="2"/>
  <c r="AS163" i="2"/>
  <c r="AT163" i="2"/>
  <c r="AO164" i="2"/>
  <c r="AP164" i="2"/>
  <c r="AQ164" i="2"/>
  <c r="AS164" i="2"/>
  <c r="AT164" i="2"/>
  <c r="AO165" i="2"/>
  <c r="AP165" i="2"/>
  <c r="AQ165" i="2"/>
  <c r="AS165" i="2"/>
  <c r="AT165" i="2"/>
  <c r="AO166" i="2"/>
  <c r="AP166" i="2"/>
  <c r="AQ166" i="2"/>
  <c r="AS166" i="2"/>
  <c r="AT166" i="2"/>
  <c r="AO167" i="2"/>
  <c r="AP167" i="2"/>
  <c r="AQ167" i="2"/>
  <c r="AS167" i="2"/>
  <c r="AT167" i="2"/>
  <c r="AO168" i="2"/>
  <c r="AP168" i="2"/>
  <c r="AQ168" i="2"/>
  <c r="AS168" i="2"/>
  <c r="AT168" i="2"/>
  <c r="AO169" i="2"/>
  <c r="AP169" i="2"/>
  <c r="AQ169" i="2"/>
  <c r="AS169" i="2"/>
  <c r="AT169" i="2"/>
  <c r="AO170" i="2"/>
  <c r="AP170" i="2"/>
  <c r="AQ170" i="2"/>
  <c r="AS170" i="2"/>
  <c r="AT170" i="2"/>
  <c r="AO171" i="2"/>
  <c r="AP171" i="2"/>
  <c r="AQ171" i="2"/>
  <c r="AS171" i="2"/>
  <c r="AT171" i="2"/>
  <c r="AO172" i="2"/>
  <c r="AP172" i="2"/>
  <c r="AQ172" i="2"/>
  <c r="AS172" i="2"/>
  <c r="AT172" i="2"/>
  <c r="AO173" i="2"/>
  <c r="AP173" i="2"/>
  <c r="AQ173" i="2"/>
  <c r="AS173" i="2"/>
  <c r="AT173" i="2"/>
  <c r="AO174" i="2"/>
  <c r="AP174" i="2"/>
  <c r="AQ174" i="2"/>
  <c r="AS174" i="2"/>
  <c r="AT174" i="2"/>
  <c r="AO175" i="2"/>
  <c r="AP175" i="2"/>
  <c r="AQ175" i="2"/>
  <c r="AS175" i="2"/>
  <c r="AT175" i="2"/>
  <c r="AO176" i="2"/>
  <c r="AP176" i="2"/>
  <c r="AQ176" i="2"/>
  <c r="AS176" i="2"/>
  <c r="AT176" i="2"/>
  <c r="AO177" i="2"/>
  <c r="AP177" i="2"/>
  <c r="AQ177" i="2"/>
  <c r="AS177" i="2"/>
  <c r="AT177" i="2"/>
  <c r="AO178" i="2"/>
  <c r="AP178" i="2"/>
  <c r="AQ178" i="2"/>
  <c r="AS178" i="2"/>
  <c r="AT178" i="2"/>
  <c r="AO179" i="2"/>
  <c r="AP179" i="2"/>
  <c r="AQ179" i="2"/>
  <c r="AS179" i="2"/>
  <c r="AT179" i="2"/>
  <c r="AO180" i="2"/>
  <c r="AP180" i="2"/>
  <c r="AQ180" i="2"/>
  <c r="AS180" i="2"/>
  <c r="AT180" i="2"/>
  <c r="AO181" i="2"/>
  <c r="AP181" i="2"/>
  <c r="AQ181" i="2"/>
  <c r="AS181" i="2"/>
  <c r="AT181" i="2"/>
  <c r="AO182" i="2"/>
  <c r="AP182" i="2"/>
  <c r="AQ182" i="2"/>
  <c r="AS182" i="2"/>
  <c r="AT182" i="2"/>
  <c r="AO183" i="2"/>
  <c r="AP183" i="2"/>
  <c r="AQ183" i="2"/>
  <c r="AS183" i="2"/>
  <c r="AT183" i="2"/>
  <c r="AO184" i="2"/>
  <c r="AP184" i="2"/>
  <c r="AQ184" i="2"/>
  <c r="AS184" i="2"/>
  <c r="AT184" i="2"/>
  <c r="AO185" i="2"/>
  <c r="AP185" i="2"/>
  <c r="AQ185" i="2"/>
  <c r="AS185" i="2"/>
  <c r="AT185" i="2"/>
  <c r="AO186" i="2"/>
  <c r="AP186" i="2"/>
  <c r="AQ186" i="2"/>
  <c r="AS186" i="2"/>
  <c r="AT186" i="2"/>
  <c r="AO187" i="2"/>
  <c r="AP187" i="2"/>
  <c r="AQ187" i="2"/>
  <c r="AS187" i="2"/>
  <c r="AT187" i="2"/>
  <c r="AO188" i="2"/>
  <c r="AP188" i="2"/>
  <c r="AQ188" i="2"/>
  <c r="AS188" i="2"/>
  <c r="AT188" i="2"/>
  <c r="AO189" i="2"/>
  <c r="AP189" i="2"/>
  <c r="AQ189" i="2"/>
  <c r="AS189" i="2"/>
  <c r="AT189" i="2"/>
  <c r="AO190" i="2"/>
  <c r="AP190" i="2"/>
  <c r="AQ190" i="2"/>
  <c r="AS190" i="2"/>
  <c r="AT190" i="2"/>
  <c r="AO191" i="2"/>
  <c r="AP191" i="2"/>
  <c r="AQ191" i="2"/>
  <c r="AS191" i="2"/>
  <c r="AT191" i="2"/>
  <c r="AO192" i="2"/>
  <c r="AP192" i="2"/>
  <c r="AQ192" i="2"/>
  <c r="AS192" i="2"/>
  <c r="AT192" i="2"/>
  <c r="AO193" i="2"/>
  <c r="AP193" i="2"/>
  <c r="AQ193" i="2"/>
  <c r="AS193" i="2"/>
  <c r="AT193" i="2"/>
  <c r="AO194" i="2"/>
  <c r="AP194" i="2"/>
  <c r="AQ194" i="2"/>
  <c r="AS194" i="2"/>
  <c r="AT194" i="2"/>
  <c r="AO195" i="2"/>
  <c r="AP195" i="2"/>
  <c r="AQ195" i="2"/>
  <c r="AS195" i="2"/>
  <c r="AT195" i="2"/>
  <c r="AO196" i="2"/>
  <c r="AP196" i="2"/>
  <c r="AQ196" i="2"/>
  <c r="AS196" i="2"/>
  <c r="AT196" i="2"/>
  <c r="AO197" i="2"/>
  <c r="AP197" i="2"/>
  <c r="AQ197" i="2"/>
  <c r="AS197" i="2"/>
  <c r="AT197" i="2"/>
  <c r="AO198" i="2"/>
  <c r="AP198" i="2"/>
  <c r="AQ198" i="2"/>
  <c r="AS198" i="2"/>
  <c r="AT198" i="2"/>
  <c r="AO199" i="2"/>
  <c r="AP199" i="2"/>
  <c r="AQ199" i="2"/>
  <c r="AS199" i="2"/>
  <c r="AT199" i="2"/>
  <c r="AO200" i="2"/>
  <c r="AP200" i="2"/>
  <c r="AQ200" i="2"/>
  <c r="AS200" i="2"/>
  <c r="AT200" i="2"/>
  <c r="AO201" i="2"/>
  <c r="AP201" i="2"/>
  <c r="AQ201" i="2"/>
  <c r="AS201" i="2"/>
  <c r="AT201" i="2"/>
  <c r="AO202" i="2"/>
  <c r="AP202" i="2"/>
  <c r="AQ202" i="2"/>
  <c r="AS202" i="2"/>
  <c r="AT202" i="2"/>
  <c r="AO203" i="2"/>
  <c r="AP203" i="2"/>
  <c r="AQ203" i="2"/>
  <c r="AS203" i="2"/>
  <c r="AT203" i="2"/>
  <c r="AO204" i="2"/>
  <c r="AP204" i="2"/>
  <c r="AQ204" i="2"/>
  <c r="AS204" i="2"/>
  <c r="AT204" i="2"/>
  <c r="AO205" i="2"/>
  <c r="AP205" i="2"/>
  <c r="AQ205" i="2"/>
  <c r="AS205" i="2"/>
  <c r="AT205" i="2"/>
  <c r="AO206" i="2"/>
  <c r="AP206" i="2"/>
  <c r="AQ206" i="2"/>
  <c r="AS206" i="2"/>
  <c r="AT206" i="2"/>
  <c r="AO207" i="2"/>
  <c r="AP207" i="2"/>
  <c r="AQ207" i="2"/>
  <c r="AS207" i="2"/>
  <c r="AT207" i="2"/>
  <c r="AO208" i="2"/>
  <c r="AP208" i="2"/>
  <c r="AQ208" i="2"/>
  <c r="AS208" i="2"/>
  <c r="AT208" i="2"/>
  <c r="AO209" i="2"/>
  <c r="AP209" i="2"/>
  <c r="AQ209" i="2"/>
  <c r="AS209" i="2"/>
  <c r="AT209" i="2"/>
  <c r="AO210" i="2"/>
  <c r="AP210" i="2"/>
  <c r="AQ210" i="2"/>
  <c r="AS210" i="2"/>
  <c r="AT210" i="2"/>
  <c r="AO211" i="2"/>
  <c r="AP211" i="2"/>
  <c r="AQ211" i="2"/>
  <c r="AS211" i="2"/>
  <c r="AT211" i="2"/>
  <c r="AO212" i="2"/>
  <c r="AP212" i="2"/>
  <c r="AQ212" i="2"/>
  <c r="AS212" i="2"/>
  <c r="AT212" i="2"/>
  <c r="AO213" i="2"/>
  <c r="AP213" i="2"/>
  <c r="AQ213" i="2"/>
  <c r="AS213" i="2"/>
  <c r="AT213" i="2"/>
  <c r="AO214" i="2"/>
  <c r="AP214" i="2"/>
  <c r="AQ214" i="2"/>
  <c r="AS214" i="2"/>
  <c r="AT214" i="2"/>
  <c r="AO215" i="2"/>
  <c r="AP215" i="2"/>
  <c r="AQ215" i="2"/>
  <c r="AS215" i="2"/>
  <c r="AT215" i="2"/>
  <c r="AO216" i="2"/>
  <c r="AP216" i="2"/>
  <c r="AQ216" i="2"/>
  <c r="AS216" i="2"/>
  <c r="AT216" i="2"/>
  <c r="AO217" i="2"/>
  <c r="AP217" i="2"/>
  <c r="AQ217" i="2"/>
  <c r="AS217" i="2"/>
  <c r="AT217" i="2"/>
  <c r="AO218" i="2"/>
  <c r="AP218" i="2"/>
  <c r="AQ218" i="2"/>
  <c r="AS218" i="2"/>
  <c r="AT218" i="2"/>
  <c r="AO219" i="2"/>
  <c r="AP219" i="2"/>
  <c r="AQ219" i="2"/>
  <c r="AS219" i="2"/>
  <c r="AT219" i="2"/>
  <c r="AO220" i="2"/>
  <c r="AP220" i="2"/>
  <c r="AQ220" i="2"/>
  <c r="AS220" i="2"/>
  <c r="AT220" i="2"/>
  <c r="AO221" i="2"/>
  <c r="AP221" i="2"/>
  <c r="AQ221" i="2"/>
  <c r="AS221" i="2"/>
  <c r="AT221" i="2"/>
  <c r="AO222" i="2"/>
  <c r="AP222" i="2"/>
  <c r="AQ222" i="2"/>
  <c r="AS222" i="2"/>
  <c r="AT222" i="2"/>
  <c r="AO223" i="2"/>
  <c r="AP223" i="2"/>
  <c r="AQ223" i="2"/>
  <c r="AS223" i="2"/>
  <c r="AT223" i="2"/>
  <c r="AO224" i="2"/>
  <c r="AP224" i="2"/>
  <c r="AQ224" i="2"/>
  <c r="AS224" i="2"/>
  <c r="AT224" i="2"/>
  <c r="AO225" i="2"/>
  <c r="AP225" i="2"/>
  <c r="AQ225" i="2"/>
  <c r="AS225" i="2"/>
  <c r="AT225" i="2"/>
  <c r="AO226" i="2"/>
  <c r="AP226" i="2"/>
  <c r="AQ226" i="2"/>
  <c r="AS226" i="2"/>
  <c r="AT226" i="2"/>
  <c r="AO227" i="2"/>
  <c r="AP227" i="2"/>
  <c r="AQ227" i="2"/>
  <c r="AS227" i="2"/>
  <c r="AT227" i="2"/>
  <c r="AO228" i="2"/>
  <c r="AP228" i="2"/>
  <c r="AQ228" i="2"/>
  <c r="AS228" i="2"/>
  <c r="AT228" i="2"/>
  <c r="AO229" i="2"/>
  <c r="AP229" i="2"/>
  <c r="AQ229" i="2"/>
  <c r="AS229" i="2"/>
  <c r="AT229" i="2"/>
  <c r="AO230" i="2"/>
  <c r="AP230" i="2"/>
  <c r="AQ230" i="2"/>
  <c r="AS230" i="2"/>
  <c r="AT230" i="2"/>
  <c r="AO231" i="2"/>
  <c r="AP231" i="2"/>
  <c r="AQ231" i="2"/>
  <c r="AS231" i="2"/>
  <c r="AT231" i="2"/>
  <c r="AO232" i="2"/>
  <c r="AP232" i="2"/>
  <c r="AQ232" i="2"/>
  <c r="AS232" i="2"/>
  <c r="AT232" i="2"/>
  <c r="AO233" i="2"/>
  <c r="AP233" i="2"/>
  <c r="AQ233" i="2"/>
  <c r="AS233" i="2"/>
  <c r="AT233" i="2"/>
  <c r="AO234" i="2"/>
  <c r="AP234" i="2"/>
  <c r="AQ234" i="2"/>
  <c r="AS234" i="2"/>
  <c r="AT234" i="2"/>
  <c r="AO235" i="2"/>
  <c r="AP235" i="2"/>
  <c r="AQ235" i="2"/>
  <c r="AS235" i="2"/>
  <c r="AT235" i="2"/>
  <c r="AO236" i="2"/>
  <c r="AP236" i="2"/>
  <c r="AQ236" i="2"/>
  <c r="AS236" i="2"/>
  <c r="AT236" i="2"/>
  <c r="AO237" i="2"/>
  <c r="AP237" i="2"/>
  <c r="AQ237" i="2"/>
  <c r="AS237" i="2"/>
  <c r="AT237" i="2"/>
  <c r="AO238" i="2"/>
  <c r="AP238" i="2"/>
  <c r="AQ238" i="2"/>
  <c r="AS238" i="2"/>
  <c r="AT238" i="2"/>
  <c r="AO239" i="2"/>
  <c r="AP239" i="2"/>
  <c r="AQ239" i="2"/>
  <c r="AS239" i="2"/>
  <c r="AT239" i="2"/>
  <c r="AO240" i="2"/>
  <c r="AP240" i="2"/>
  <c r="AQ240" i="2"/>
  <c r="AS240" i="2"/>
  <c r="AT240" i="2"/>
  <c r="AO241" i="2"/>
  <c r="AP241" i="2"/>
  <c r="AQ241" i="2"/>
  <c r="AS241" i="2"/>
  <c r="AT241" i="2"/>
  <c r="AO242" i="2"/>
  <c r="AP242" i="2"/>
  <c r="AQ242" i="2"/>
  <c r="AS242" i="2"/>
  <c r="AT242" i="2"/>
  <c r="AO243" i="2"/>
  <c r="AP243" i="2"/>
  <c r="AQ243" i="2"/>
  <c r="AS243" i="2"/>
  <c r="AT243" i="2"/>
  <c r="AO244" i="2"/>
  <c r="AP244" i="2"/>
  <c r="AQ244" i="2"/>
  <c r="AS244" i="2"/>
  <c r="AT244" i="2"/>
  <c r="AO245" i="2"/>
  <c r="AP245" i="2"/>
  <c r="AQ245" i="2"/>
  <c r="AS245" i="2"/>
  <c r="AT245" i="2"/>
  <c r="AO246" i="2"/>
  <c r="AP246" i="2"/>
  <c r="AQ246" i="2"/>
  <c r="AS246" i="2"/>
  <c r="AT246" i="2"/>
  <c r="AO247" i="2"/>
  <c r="AP247" i="2"/>
  <c r="AQ247" i="2"/>
  <c r="AS247" i="2"/>
  <c r="AT247" i="2"/>
  <c r="AO248" i="2"/>
  <c r="AP248" i="2"/>
  <c r="AQ248" i="2"/>
  <c r="AS248" i="2"/>
  <c r="AT248" i="2"/>
  <c r="AO249" i="2"/>
  <c r="AP249" i="2"/>
  <c r="AQ249" i="2"/>
  <c r="AS249" i="2"/>
  <c r="AT249" i="2"/>
  <c r="AO250" i="2"/>
  <c r="AP250" i="2"/>
  <c r="AQ250" i="2"/>
  <c r="AS250" i="2"/>
  <c r="AT250" i="2"/>
  <c r="AO251" i="2"/>
  <c r="AP251" i="2"/>
  <c r="AQ251" i="2"/>
  <c r="AS251" i="2"/>
  <c r="AT251" i="2"/>
  <c r="AO252" i="2"/>
  <c r="AP252" i="2"/>
  <c r="AQ252" i="2"/>
  <c r="AS252" i="2"/>
  <c r="AT252" i="2"/>
  <c r="AO253" i="2"/>
  <c r="AP253" i="2"/>
  <c r="AQ253" i="2"/>
  <c r="AS253" i="2"/>
  <c r="AT253" i="2"/>
  <c r="AO254" i="2"/>
  <c r="AP254" i="2"/>
  <c r="AQ254" i="2"/>
  <c r="AS254" i="2"/>
  <c r="AT254" i="2"/>
  <c r="AO255" i="2"/>
  <c r="AP255" i="2"/>
  <c r="AQ255" i="2"/>
  <c r="AS255" i="2"/>
  <c r="AT255" i="2"/>
  <c r="AO256" i="2"/>
  <c r="AP256" i="2"/>
  <c r="AQ256" i="2"/>
  <c r="AS256" i="2"/>
  <c r="AT256" i="2"/>
  <c r="AO257" i="2"/>
  <c r="AP257" i="2"/>
  <c r="AQ257" i="2"/>
  <c r="AS257" i="2"/>
  <c r="AT257" i="2"/>
  <c r="AO258" i="2"/>
  <c r="AP258" i="2"/>
  <c r="AQ258" i="2"/>
  <c r="AS258" i="2"/>
  <c r="AT258" i="2"/>
  <c r="AO259" i="2"/>
  <c r="AP259" i="2"/>
  <c r="AQ259" i="2"/>
  <c r="AS259" i="2"/>
  <c r="AT259" i="2"/>
  <c r="AO260" i="2"/>
  <c r="AP260" i="2"/>
  <c r="AQ260" i="2"/>
  <c r="AS260" i="2"/>
  <c r="AT260" i="2"/>
  <c r="AO261" i="2"/>
  <c r="AP261" i="2"/>
  <c r="AQ261" i="2"/>
  <c r="AS261" i="2"/>
  <c r="AT261" i="2"/>
  <c r="AO262" i="2"/>
  <c r="AP262" i="2"/>
  <c r="AQ262" i="2"/>
  <c r="AS262" i="2"/>
  <c r="AT262" i="2"/>
  <c r="AO263" i="2"/>
  <c r="AP263" i="2"/>
  <c r="AQ263" i="2"/>
  <c r="AS263" i="2"/>
  <c r="AT263" i="2"/>
  <c r="AO264" i="2"/>
  <c r="AP264" i="2"/>
  <c r="AQ264" i="2"/>
  <c r="AS264" i="2"/>
  <c r="AT264" i="2"/>
  <c r="AO265" i="2"/>
  <c r="AP265" i="2"/>
  <c r="AQ265" i="2"/>
  <c r="AS265" i="2"/>
  <c r="AT265" i="2"/>
  <c r="AO266" i="2"/>
  <c r="AP266" i="2"/>
  <c r="AQ266" i="2"/>
  <c r="AS266" i="2"/>
  <c r="AT266" i="2"/>
  <c r="AO267" i="2"/>
  <c r="AP267" i="2"/>
  <c r="AQ267" i="2"/>
  <c r="AS267" i="2"/>
  <c r="AT267" i="2"/>
  <c r="AO268" i="2"/>
  <c r="AP268" i="2"/>
  <c r="AQ268" i="2"/>
  <c r="AS268" i="2"/>
  <c r="AT268" i="2"/>
  <c r="AO269" i="2"/>
  <c r="AP269" i="2"/>
  <c r="AQ269" i="2"/>
  <c r="AS269" i="2"/>
  <c r="AT269" i="2"/>
  <c r="AO270" i="2"/>
  <c r="AP270" i="2"/>
  <c r="AQ270" i="2"/>
  <c r="AS270" i="2"/>
  <c r="AT270" i="2"/>
  <c r="AO271" i="2"/>
  <c r="AP271" i="2"/>
  <c r="AQ271" i="2"/>
  <c r="AS271" i="2"/>
  <c r="AT271" i="2"/>
  <c r="AO272" i="2"/>
  <c r="AP272" i="2"/>
  <c r="AQ272" i="2"/>
  <c r="AS272" i="2"/>
  <c r="AT272" i="2"/>
  <c r="AO273" i="2"/>
  <c r="AP273" i="2"/>
  <c r="AQ273" i="2"/>
  <c r="AS273" i="2"/>
  <c r="AT273" i="2"/>
  <c r="AO274" i="2"/>
  <c r="AP274" i="2"/>
  <c r="AQ274" i="2"/>
  <c r="AS274" i="2"/>
  <c r="AT274" i="2"/>
  <c r="AO275" i="2"/>
  <c r="AP275" i="2"/>
  <c r="AQ275" i="2"/>
  <c r="AS275" i="2"/>
  <c r="AT275" i="2"/>
  <c r="AO276" i="2"/>
  <c r="AP276" i="2"/>
  <c r="AQ276" i="2"/>
  <c r="AS276" i="2"/>
  <c r="AT276" i="2"/>
  <c r="AO277" i="2"/>
  <c r="AP277" i="2"/>
  <c r="AQ277" i="2"/>
  <c r="AS277" i="2"/>
  <c r="AT277" i="2"/>
  <c r="AO278" i="2"/>
  <c r="AP278" i="2"/>
  <c r="AQ278" i="2"/>
  <c r="AS278" i="2"/>
  <c r="AT278" i="2"/>
  <c r="AO279" i="2"/>
  <c r="AP279" i="2"/>
  <c r="AQ279" i="2"/>
  <c r="AS279" i="2"/>
  <c r="AT279" i="2"/>
  <c r="AO280" i="2"/>
  <c r="AP280" i="2"/>
  <c r="AQ280" i="2"/>
  <c r="AS280" i="2"/>
  <c r="AT280" i="2"/>
  <c r="AO281" i="2"/>
  <c r="AP281" i="2"/>
  <c r="AQ281" i="2"/>
  <c r="AS281" i="2"/>
  <c r="AT281" i="2"/>
  <c r="AO282" i="2"/>
  <c r="AP282" i="2"/>
  <c r="AQ282" i="2"/>
  <c r="AS282" i="2"/>
  <c r="AT282" i="2"/>
  <c r="AO283" i="2"/>
  <c r="AP283" i="2"/>
  <c r="AQ283" i="2"/>
  <c r="AS283" i="2"/>
  <c r="AT283" i="2"/>
  <c r="AO284" i="2"/>
  <c r="AP284" i="2"/>
  <c r="AQ284" i="2"/>
  <c r="AS284" i="2"/>
  <c r="AT284" i="2"/>
  <c r="AO285" i="2"/>
  <c r="AP285" i="2"/>
  <c r="AQ285" i="2"/>
  <c r="AS285" i="2"/>
  <c r="AT285" i="2"/>
  <c r="AO286" i="2"/>
  <c r="AP286" i="2"/>
  <c r="AQ286" i="2"/>
  <c r="AS286" i="2"/>
  <c r="AT286" i="2"/>
  <c r="AO287" i="2"/>
  <c r="AP287" i="2"/>
  <c r="AQ287" i="2"/>
  <c r="AS287" i="2"/>
  <c r="AT287" i="2"/>
  <c r="AO288" i="2"/>
  <c r="AP288" i="2"/>
  <c r="AQ288" i="2"/>
  <c r="AS288" i="2"/>
  <c r="AT288" i="2"/>
  <c r="AO289" i="2"/>
  <c r="AP289" i="2"/>
  <c r="AQ289" i="2"/>
  <c r="AS289" i="2"/>
  <c r="AT289" i="2"/>
  <c r="AO290" i="2"/>
  <c r="AP290" i="2"/>
  <c r="AQ290" i="2"/>
  <c r="AS290" i="2"/>
  <c r="AT290" i="2"/>
  <c r="AO291" i="2"/>
  <c r="AP291" i="2"/>
  <c r="AQ291" i="2"/>
  <c r="AS291" i="2"/>
  <c r="AT291" i="2"/>
  <c r="AO292" i="2"/>
  <c r="AP292" i="2"/>
  <c r="AQ292" i="2"/>
  <c r="AS292" i="2"/>
  <c r="AT292" i="2"/>
  <c r="AO293" i="2"/>
  <c r="AP293" i="2"/>
  <c r="AQ293" i="2"/>
  <c r="AS293" i="2"/>
  <c r="AT293" i="2"/>
  <c r="AO294" i="2"/>
  <c r="AP294" i="2"/>
  <c r="AQ294" i="2"/>
  <c r="AS294" i="2"/>
  <c r="AT294" i="2"/>
  <c r="AO295" i="2"/>
  <c r="AP295" i="2"/>
  <c r="AQ295" i="2"/>
  <c r="AS295" i="2"/>
  <c r="AT295" i="2"/>
  <c r="AO296" i="2"/>
  <c r="AP296" i="2"/>
  <c r="AQ296" i="2"/>
  <c r="AS296" i="2"/>
  <c r="AT296" i="2"/>
  <c r="AO297" i="2"/>
  <c r="AP297" i="2"/>
  <c r="AQ297" i="2"/>
  <c r="AS297" i="2"/>
  <c r="AT297" i="2"/>
  <c r="AO298" i="2"/>
  <c r="AP298" i="2"/>
  <c r="AQ298" i="2"/>
  <c r="AS298" i="2"/>
  <c r="AT298" i="2"/>
  <c r="AO299" i="2"/>
  <c r="AP299" i="2"/>
  <c r="AQ299" i="2"/>
  <c r="AS299" i="2"/>
  <c r="AT299" i="2"/>
  <c r="AO300" i="2"/>
  <c r="AP300" i="2"/>
  <c r="AQ300" i="2"/>
  <c r="AS300" i="2"/>
  <c r="AT300" i="2"/>
  <c r="AO301" i="2"/>
  <c r="AP301" i="2"/>
  <c r="AQ301" i="2"/>
  <c r="AS301" i="2"/>
  <c r="AT301" i="2"/>
  <c r="AO302" i="2"/>
  <c r="AP302" i="2"/>
  <c r="AQ302" i="2"/>
  <c r="AS302" i="2"/>
  <c r="AT302" i="2"/>
  <c r="AO303" i="2"/>
  <c r="AP303" i="2"/>
  <c r="AQ303" i="2"/>
  <c r="AS303" i="2"/>
  <c r="AT303" i="2"/>
  <c r="AO304" i="2"/>
  <c r="AP304" i="2"/>
  <c r="AQ304" i="2"/>
  <c r="AS304" i="2"/>
  <c r="AT304" i="2"/>
  <c r="AO305" i="2"/>
  <c r="AP305" i="2"/>
  <c r="AQ305" i="2"/>
  <c r="AS305" i="2"/>
  <c r="AT305" i="2"/>
  <c r="AO306" i="2"/>
  <c r="AP306" i="2"/>
  <c r="AQ306" i="2"/>
  <c r="AS306" i="2"/>
  <c r="AT306" i="2"/>
  <c r="AO307" i="2"/>
  <c r="AP307" i="2"/>
  <c r="AQ307" i="2"/>
  <c r="AS307" i="2"/>
  <c r="AT307" i="2"/>
  <c r="AO308" i="2"/>
  <c r="AP308" i="2"/>
  <c r="AQ308" i="2"/>
  <c r="AS308" i="2"/>
  <c r="AT308" i="2"/>
  <c r="AO309" i="2"/>
  <c r="AP309" i="2"/>
  <c r="AQ309" i="2"/>
  <c r="AS309" i="2"/>
  <c r="AT309" i="2"/>
  <c r="AO310" i="2"/>
  <c r="AP310" i="2"/>
  <c r="AQ310" i="2"/>
  <c r="AS310" i="2"/>
  <c r="AT310" i="2"/>
  <c r="AO311" i="2"/>
  <c r="AP311" i="2"/>
  <c r="AQ311" i="2"/>
  <c r="AS311" i="2"/>
  <c r="AT311" i="2"/>
  <c r="AO312" i="2"/>
  <c r="AP312" i="2"/>
  <c r="AQ312" i="2"/>
  <c r="AS312" i="2"/>
  <c r="AT312" i="2"/>
  <c r="AO313" i="2"/>
  <c r="AP313" i="2"/>
  <c r="AQ313" i="2"/>
  <c r="AS313" i="2"/>
  <c r="AT313" i="2"/>
  <c r="AO314" i="2"/>
  <c r="AP314" i="2"/>
  <c r="AQ314" i="2"/>
  <c r="AS314" i="2"/>
  <c r="AT314" i="2"/>
  <c r="AO315" i="2"/>
  <c r="AP315" i="2"/>
  <c r="AQ315" i="2"/>
  <c r="AS315" i="2"/>
  <c r="AT315" i="2"/>
  <c r="AO316" i="2"/>
  <c r="AP316" i="2"/>
  <c r="AQ316" i="2"/>
  <c r="AS316" i="2"/>
  <c r="AT316" i="2"/>
  <c r="AO317" i="2"/>
  <c r="AP317" i="2"/>
  <c r="AQ317" i="2"/>
  <c r="AS317" i="2"/>
  <c r="AT317" i="2"/>
  <c r="AO318" i="2"/>
  <c r="AP318" i="2"/>
  <c r="AQ318" i="2"/>
  <c r="AS318" i="2"/>
  <c r="AT318" i="2"/>
  <c r="AO319" i="2"/>
  <c r="AP319" i="2"/>
  <c r="AQ319" i="2"/>
  <c r="AS319" i="2"/>
  <c r="AT319" i="2"/>
  <c r="AO320" i="2"/>
  <c r="AP320" i="2"/>
  <c r="AQ320" i="2"/>
  <c r="AS320" i="2"/>
  <c r="AT320" i="2"/>
  <c r="AO321" i="2"/>
  <c r="AP321" i="2"/>
  <c r="AQ321" i="2"/>
  <c r="AS321" i="2"/>
  <c r="AT321" i="2"/>
  <c r="AO322" i="2"/>
  <c r="AP322" i="2"/>
  <c r="AQ322" i="2"/>
  <c r="AS322" i="2"/>
  <c r="AT322" i="2"/>
  <c r="AO323" i="2"/>
  <c r="AP323" i="2"/>
  <c r="AQ323" i="2"/>
  <c r="AS323" i="2"/>
  <c r="AT323" i="2"/>
  <c r="AO324" i="2"/>
  <c r="AP324" i="2"/>
  <c r="AQ324" i="2"/>
  <c r="AS324" i="2"/>
  <c r="AT324" i="2"/>
  <c r="AO325" i="2"/>
  <c r="AP325" i="2"/>
  <c r="AQ325" i="2"/>
  <c r="AS325" i="2"/>
  <c r="AT325" i="2"/>
  <c r="AO326" i="2"/>
  <c r="AP326" i="2"/>
  <c r="AQ326" i="2"/>
  <c r="AS326" i="2"/>
  <c r="AT326" i="2"/>
  <c r="AO327" i="2"/>
  <c r="AP327" i="2"/>
  <c r="AQ327" i="2"/>
  <c r="AS327" i="2"/>
  <c r="AT327" i="2"/>
  <c r="AO328" i="2"/>
  <c r="AP328" i="2"/>
  <c r="AQ328" i="2"/>
  <c r="AS328" i="2"/>
  <c r="AT328" i="2"/>
  <c r="AO329" i="2"/>
  <c r="AP329" i="2"/>
  <c r="AQ329" i="2"/>
  <c r="AS329" i="2"/>
  <c r="AT329" i="2"/>
  <c r="AO330" i="2"/>
  <c r="AP330" i="2"/>
  <c r="AQ330" i="2"/>
  <c r="AS330" i="2"/>
  <c r="AT330" i="2"/>
  <c r="AO331" i="2"/>
  <c r="AP331" i="2"/>
  <c r="AQ331" i="2"/>
  <c r="AS331" i="2"/>
  <c r="AT331" i="2"/>
  <c r="AO332" i="2"/>
  <c r="AP332" i="2"/>
  <c r="AQ332" i="2"/>
  <c r="AS332" i="2"/>
  <c r="AT332" i="2"/>
  <c r="AO333" i="2"/>
  <c r="AP333" i="2"/>
  <c r="AQ333" i="2"/>
  <c r="AS333" i="2"/>
  <c r="AT333" i="2"/>
  <c r="AO334" i="2"/>
  <c r="AP334" i="2"/>
  <c r="AQ334" i="2"/>
  <c r="AS334" i="2"/>
  <c r="AT334" i="2"/>
  <c r="AO335" i="2"/>
  <c r="AP335" i="2"/>
  <c r="AQ335" i="2"/>
  <c r="AS335" i="2"/>
  <c r="AT335" i="2"/>
  <c r="AO336" i="2"/>
  <c r="AP336" i="2"/>
  <c r="AQ336" i="2"/>
  <c r="AS336" i="2"/>
  <c r="AT336" i="2"/>
  <c r="AO337" i="2"/>
  <c r="AP337" i="2"/>
  <c r="AQ337" i="2"/>
  <c r="AS337" i="2"/>
  <c r="AT337" i="2"/>
  <c r="AO338" i="2"/>
  <c r="AP338" i="2"/>
  <c r="AQ338" i="2"/>
  <c r="AS338" i="2"/>
  <c r="AT338" i="2"/>
  <c r="AO339" i="2"/>
  <c r="AP339" i="2"/>
  <c r="AQ339" i="2"/>
  <c r="AS339" i="2"/>
  <c r="AT339" i="2"/>
  <c r="AO340" i="2"/>
  <c r="AP340" i="2"/>
  <c r="AQ340" i="2"/>
  <c r="AS340" i="2"/>
  <c r="AT340" i="2"/>
  <c r="AO341" i="2"/>
  <c r="AP341" i="2"/>
  <c r="AQ341" i="2"/>
  <c r="AS341" i="2"/>
  <c r="AT341" i="2"/>
  <c r="AO342" i="2"/>
  <c r="AP342" i="2"/>
  <c r="AQ342" i="2"/>
  <c r="AS342" i="2"/>
  <c r="AT342" i="2"/>
  <c r="AO343" i="2"/>
  <c r="AP343" i="2"/>
  <c r="AQ343" i="2"/>
  <c r="AS343" i="2"/>
  <c r="AT343" i="2"/>
  <c r="AO344" i="2"/>
  <c r="AP344" i="2"/>
  <c r="AQ344" i="2"/>
  <c r="AS344" i="2"/>
  <c r="AT344" i="2"/>
  <c r="AO345" i="2"/>
  <c r="AP345" i="2"/>
  <c r="AQ345" i="2"/>
  <c r="AS345" i="2"/>
  <c r="AT345" i="2"/>
  <c r="AO346" i="2"/>
  <c r="AP346" i="2"/>
  <c r="AQ346" i="2"/>
  <c r="AS346" i="2"/>
  <c r="AT346" i="2"/>
  <c r="AO347" i="2"/>
  <c r="AP347" i="2"/>
  <c r="AQ347" i="2"/>
  <c r="AS347" i="2"/>
  <c r="AT347" i="2"/>
  <c r="AO348" i="2"/>
  <c r="AP348" i="2"/>
  <c r="AQ348" i="2"/>
  <c r="AS348" i="2"/>
  <c r="AT348" i="2"/>
  <c r="AO349" i="2"/>
  <c r="AP349" i="2"/>
  <c r="AQ349" i="2"/>
  <c r="AS349" i="2"/>
  <c r="AT349" i="2"/>
  <c r="AO350" i="2"/>
  <c r="AP350" i="2"/>
  <c r="AQ350" i="2"/>
  <c r="AS350" i="2"/>
  <c r="AT350" i="2"/>
  <c r="AO351" i="2"/>
  <c r="AP351" i="2"/>
  <c r="AQ351" i="2"/>
  <c r="AS351" i="2"/>
  <c r="AT351" i="2"/>
  <c r="AO352" i="2"/>
  <c r="AP352" i="2"/>
  <c r="AQ352" i="2"/>
  <c r="AS352" i="2"/>
  <c r="AT352" i="2"/>
  <c r="AO353" i="2"/>
  <c r="AP353" i="2"/>
  <c r="AQ353" i="2"/>
  <c r="AS353" i="2"/>
  <c r="AT353" i="2"/>
  <c r="AO354" i="2"/>
  <c r="AP354" i="2"/>
  <c r="AQ354" i="2"/>
  <c r="AS354" i="2"/>
  <c r="AT354" i="2"/>
  <c r="AO355" i="2"/>
  <c r="AP355" i="2"/>
  <c r="AQ355" i="2"/>
  <c r="AS355" i="2"/>
  <c r="AT355" i="2"/>
  <c r="AO356" i="2"/>
  <c r="AP356" i="2"/>
  <c r="AQ356" i="2"/>
  <c r="AS356" i="2"/>
  <c r="AT356" i="2"/>
  <c r="AO357" i="2"/>
  <c r="AP357" i="2"/>
  <c r="AQ357" i="2"/>
  <c r="AS357" i="2"/>
  <c r="AT357" i="2"/>
  <c r="AO358" i="2"/>
  <c r="AP358" i="2"/>
  <c r="AQ358" i="2"/>
  <c r="AS358" i="2"/>
  <c r="AT358" i="2"/>
  <c r="AO359" i="2"/>
  <c r="AP359" i="2"/>
  <c r="AQ359" i="2"/>
  <c r="AS359" i="2"/>
  <c r="AT359" i="2"/>
  <c r="AO360" i="2"/>
  <c r="AP360" i="2"/>
  <c r="AQ360" i="2"/>
  <c r="AS360" i="2"/>
  <c r="AT360" i="2"/>
  <c r="AO361" i="2"/>
  <c r="AP361" i="2"/>
  <c r="AQ361" i="2"/>
  <c r="AS361" i="2"/>
  <c r="AT361" i="2"/>
  <c r="AO362" i="2"/>
  <c r="AP362" i="2"/>
  <c r="AQ362" i="2"/>
  <c r="AS362" i="2"/>
  <c r="AT362" i="2"/>
  <c r="AO363" i="2"/>
  <c r="AP363" i="2"/>
  <c r="AQ363" i="2"/>
  <c r="AS363" i="2"/>
  <c r="AT363" i="2"/>
  <c r="AO364" i="2"/>
  <c r="AP364" i="2"/>
  <c r="AQ364" i="2"/>
  <c r="AS364" i="2"/>
  <c r="AT364" i="2"/>
  <c r="AO365" i="2"/>
  <c r="AP365" i="2"/>
  <c r="AQ365" i="2"/>
  <c r="AS365" i="2"/>
  <c r="AT365" i="2"/>
  <c r="AO366" i="2"/>
  <c r="AP366" i="2"/>
  <c r="AQ366" i="2"/>
  <c r="AS366" i="2"/>
  <c r="AT366" i="2"/>
  <c r="AO367" i="2"/>
  <c r="AP367" i="2"/>
  <c r="AQ367" i="2"/>
  <c r="AS367" i="2"/>
  <c r="AT367" i="2"/>
  <c r="AO368" i="2"/>
  <c r="AP368" i="2"/>
  <c r="AQ368" i="2"/>
  <c r="AS368" i="2"/>
  <c r="AT368" i="2"/>
  <c r="AO369" i="2"/>
  <c r="AP369" i="2"/>
  <c r="AQ369" i="2"/>
  <c r="AS369" i="2"/>
  <c r="AT369" i="2"/>
  <c r="AO370" i="2"/>
  <c r="AP370" i="2"/>
  <c r="AQ370" i="2"/>
  <c r="AS370" i="2"/>
  <c r="AT370" i="2"/>
  <c r="AO371" i="2"/>
  <c r="AP371" i="2"/>
  <c r="AQ371" i="2"/>
  <c r="AS371" i="2"/>
  <c r="AT371" i="2"/>
  <c r="AO372" i="2"/>
  <c r="AP372" i="2"/>
  <c r="AQ372" i="2"/>
  <c r="AS372" i="2"/>
  <c r="AT372" i="2"/>
  <c r="AO373" i="2"/>
  <c r="AP373" i="2"/>
  <c r="AQ373" i="2"/>
  <c r="AS373" i="2"/>
  <c r="AT373" i="2"/>
  <c r="AO374" i="2"/>
  <c r="AP374" i="2"/>
  <c r="AQ374" i="2"/>
  <c r="AS374" i="2"/>
  <c r="AT374" i="2"/>
  <c r="AO375" i="2"/>
  <c r="AP375" i="2"/>
  <c r="AQ375" i="2"/>
  <c r="AS375" i="2"/>
  <c r="AT375" i="2"/>
  <c r="AO376" i="2"/>
  <c r="AP376" i="2"/>
  <c r="AQ376" i="2"/>
  <c r="AS376" i="2"/>
  <c r="AT376" i="2"/>
  <c r="AO377" i="2"/>
  <c r="AP377" i="2"/>
  <c r="AQ377" i="2"/>
  <c r="AS377" i="2"/>
  <c r="AT377" i="2"/>
  <c r="AO378" i="2"/>
  <c r="AP378" i="2"/>
  <c r="AQ378" i="2"/>
  <c r="AS378" i="2"/>
  <c r="AT378" i="2"/>
  <c r="AO379" i="2"/>
  <c r="AP379" i="2"/>
  <c r="AQ379" i="2"/>
  <c r="AS379" i="2"/>
  <c r="AT379" i="2"/>
  <c r="AO380" i="2"/>
  <c r="AP380" i="2"/>
  <c r="AQ380" i="2"/>
  <c r="AS380" i="2"/>
  <c r="AT380" i="2"/>
  <c r="AO381" i="2"/>
  <c r="AP381" i="2"/>
  <c r="AQ381" i="2"/>
  <c r="AS381" i="2"/>
  <c r="AT381" i="2"/>
  <c r="AO382" i="2"/>
  <c r="AP382" i="2"/>
  <c r="AQ382" i="2"/>
  <c r="AS382" i="2"/>
  <c r="AT382" i="2"/>
  <c r="AO383" i="2"/>
  <c r="AP383" i="2"/>
  <c r="AQ383" i="2"/>
  <c r="AS383" i="2"/>
  <c r="AT383" i="2"/>
  <c r="AO384" i="2"/>
  <c r="AP384" i="2"/>
  <c r="AQ384" i="2"/>
  <c r="AS384" i="2"/>
  <c r="AT384" i="2"/>
  <c r="AO385" i="2"/>
  <c r="AP385" i="2"/>
  <c r="AQ385" i="2"/>
  <c r="AS385" i="2"/>
  <c r="AT385" i="2"/>
  <c r="AO386" i="2"/>
  <c r="AP386" i="2"/>
  <c r="AQ386" i="2"/>
  <c r="AS386" i="2"/>
  <c r="AT386" i="2"/>
  <c r="AO387" i="2"/>
  <c r="AP387" i="2"/>
  <c r="AQ387" i="2"/>
  <c r="AS387" i="2"/>
  <c r="AT387" i="2"/>
  <c r="AO388" i="2"/>
  <c r="AP388" i="2"/>
  <c r="AQ388" i="2"/>
  <c r="AS388" i="2"/>
  <c r="AT388" i="2"/>
  <c r="AO389" i="2"/>
  <c r="AP389" i="2"/>
  <c r="AQ389" i="2"/>
  <c r="AS389" i="2"/>
  <c r="AT389" i="2"/>
  <c r="AO390" i="2"/>
  <c r="AP390" i="2"/>
  <c r="AQ390" i="2"/>
  <c r="AS390" i="2"/>
  <c r="AT390" i="2"/>
  <c r="AO391" i="2"/>
  <c r="AP391" i="2"/>
  <c r="AQ391" i="2"/>
  <c r="AS391" i="2"/>
  <c r="AT391" i="2"/>
  <c r="AO392" i="2"/>
  <c r="AP392" i="2"/>
  <c r="AQ392" i="2"/>
  <c r="AS392" i="2"/>
  <c r="AT392" i="2"/>
  <c r="AO393" i="2"/>
  <c r="AP393" i="2"/>
  <c r="AQ393" i="2"/>
  <c r="AS393" i="2"/>
  <c r="AT393" i="2"/>
  <c r="AO394" i="2"/>
  <c r="AP394" i="2"/>
  <c r="AQ394" i="2"/>
  <c r="AS394" i="2"/>
  <c r="AT394" i="2"/>
  <c r="AO395" i="2"/>
  <c r="AP395" i="2"/>
  <c r="AQ395" i="2"/>
  <c r="AS395" i="2"/>
  <c r="AT395" i="2"/>
  <c r="AO396" i="2"/>
  <c r="AP396" i="2"/>
  <c r="AQ396" i="2"/>
  <c r="AS396" i="2"/>
  <c r="AT396" i="2"/>
  <c r="AO397" i="2"/>
  <c r="AP397" i="2"/>
  <c r="AQ397" i="2"/>
  <c r="AS397" i="2"/>
  <c r="AT397" i="2"/>
  <c r="AO398" i="2"/>
  <c r="AP398" i="2"/>
  <c r="AQ398" i="2"/>
  <c r="AS398" i="2"/>
  <c r="AT398" i="2"/>
  <c r="AO399" i="2"/>
  <c r="AP399" i="2"/>
  <c r="AQ399" i="2"/>
  <c r="AS399" i="2"/>
  <c r="AT399" i="2"/>
  <c r="AO400" i="2"/>
  <c r="AP400" i="2"/>
  <c r="AQ400" i="2"/>
  <c r="AS400" i="2"/>
  <c r="AT400" i="2"/>
  <c r="AO401" i="2"/>
  <c r="AP401" i="2"/>
  <c r="AQ401" i="2"/>
  <c r="AS401" i="2"/>
  <c r="AT401" i="2"/>
  <c r="AO402" i="2"/>
  <c r="AP402" i="2"/>
  <c r="AQ402" i="2"/>
  <c r="AS402" i="2"/>
  <c r="AT402" i="2"/>
  <c r="AO403" i="2"/>
  <c r="AP403" i="2"/>
  <c r="AQ403" i="2"/>
  <c r="AS403" i="2"/>
  <c r="AT403" i="2"/>
  <c r="AO404" i="2"/>
  <c r="AP404" i="2"/>
  <c r="AQ404" i="2"/>
  <c r="AS404" i="2"/>
  <c r="AT404" i="2"/>
  <c r="AO405" i="2"/>
  <c r="AP405" i="2"/>
  <c r="AQ405" i="2"/>
  <c r="AS405" i="2"/>
  <c r="AT405" i="2"/>
  <c r="AO406" i="2"/>
  <c r="AP406" i="2"/>
  <c r="AQ406" i="2"/>
  <c r="AS406" i="2"/>
  <c r="AT406" i="2"/>
  <c r="AO407" i="2"/>
  <c r="AP407" i="2"/>
  <c r="AQ407" i="2"/>
  <c r="AS407" i="2"/>
  <c r="AT407" i="2"/>
  <c r="AO408" i="2"/>
  <c r="AP408" i="2"/>
  <c r="AQ408" i="2"/>
  <c r="AS408" i="2"/>
  <c r="AT408" i="2"/>
  <c r="AO409" i="2"/>
  <c r="AP409" i="2"/>
  <c r="AQ409" i="2"/>
  <c r="AS409" i="2"/>
  <c r="AT409" i="2"/>
  <c r="AO410" i="2"/>
  <c r="AP410" i="2"/>
  <c r="AQ410" i="2"/>
  <c r="AS410" i="2"/>
  <c r="AT410" i="2"/>
  <c r="AO411" i="2"/>
  <c r="AP411" i="2"/>
  <c r="AQ411" i="2"/>
  <c r="AS411" i="2"/>
  <c r="AT411" i="2"/>
  <c r="AO412" i="2"/>
  <c r="AP412" i="2"/>
  <c r="AQ412" i="2"/>
  <c r="AS412" i="2"/>
  <c r="AT412" i="2"/>
  <c r="AO413" i="2"/>
  <c r="AP413" i="2"/>
  <c r="AQ413" i="2"/>
  <c r="AS413" i="2"/>
  <c r="AT413" i="2"/>
  <c r="AO414" i="2"/>
  <c r="AP414" i="2"/>
  <c r="AQ414" i="2"/>
  <c r="AS414" i="2"/>
  <c r="AT414" i="2"/>
  <c r="AO415" i="2"/>
  <c r="AP415" i="2"/>
  <c r="AQ415" i="2"/>
  <c r="AS415" i="2"/>
  <c r="AT415" i="2"/>
  <c r="AO416" i="2"/>
  <c r="AP416" i="2"/>
  <c r="AQ416" i="2"/>
  <c r="AS416" i="2"/>
  <c r="AT416" i="2"/>
  <c r="AO417" i="2"/>
  <c r="AP417" i="2"/>
  <c r="AQ417" i="2"/>
  <c r="AS417" i="2"/>
  <c r="AT417" i="2"/>
  <c r="AO418" i="2"/>
  <c r="AP418" i="2"/>
  <c r="AQ418" i="2"/>
  <c r="AS418" i="2"/>
  <c r="AT418" i="2"/>
  <c r="AO419" i="2"/>
  <c r="AP419" i="2"/>
  <c r="AQ419" i="2"/>
  <c r="AS419" i="2"/>
  <c r="AT419" i="2"/>
  <c r="AO420" i="2"/>
  <c r="AP420" i="2"/>
  <c r="AQ420" i="2"/>
  <c r="AS420" i="2"/>
  <c r="AT420" i="2"/>
  <c r="AO421" i="2"/>
  <c r="AP421" i="2"/>
  <c r="AQ421" i="2"/>
  <c r="AS421" i="2"/>
  <c r="AT421" i="2"/>
  <c r="AO422" i="2"/>
  <c r="AP422" i="2"/>
  <c r="AQ422" i="2"/>
  <c r="AS422" i="2"/>
  <c r="AT422" i="2"/>
  <c r="AO423" i="2"/>
  <c r="AP423" i="2"/>
  <c r="AQ423" i="2"/>
  <c r="AS423" i="2"/>
  <c r="AT423" i="2"/>
  <c r="AO424" i="2"/>
  <c r="AP424" i="2"/>
  <c r="AQ424" i="2"/>
  <c r="AS424" i="2"/>
  <c r="AT424" i="2"/>
  <c r="AO425" i="2"/>
  <c r="AP425" i="2"/>
  <c r="AQ425" i="2"/>
  <c r="AS425" i="2"/>
  <c r="AT425" i="2"/>
  <c r="AO426" i="2"/>
  <c r="AP426" i="2"/>
  <c r="AQ426" i="2"/>
  <c r="AS426" i="2"/>
  <c r="AT426" i="2"/>
  <c r="AO427" i="2"/>
  <c r="AP427" i="2"/>
  <c r="AQ427" i="2"/>
  <c r="AS427" i="2"/>
  <c r="AT427" i="2"/>
  <c r="AO428" i="2"/>
  <c r="AP428" i="2"/>
  <c r="AQ428" i="2"/>
  <c r="AS428" i="2"/>
  <c r="AT428" i="2"/>
  <c r="AO429" i="2"/>
  <c r="AP429" i="2"/>
  <c r="AQ429" i="2"/>
  <c r="AS429" i="2"/>
  <c r="AT429" i="2"/>
  <c r="AO430" i="2"/>
  <c r="AP430" i="2"/>
  <c r="AQ430" i="2"/>
  <c r="AS430" i="2"/>
  <c r="AT430" i="2"/>
  <c r="AO431" i="2"/>
  <c r="AP431" i="2"/>
  <c r="AQ431" i="2"/>
  <c r="AS431" i="2"/>
  <c r="AT431" i="2"/>
  <c r="AO432" i="2"/>
  <c r="AP432" i="2"/>
  <c r="AQ432" i="2"/>
  <c r="AS432" i="2"/>
  <c r="AT432" i="2"/>
  <c r="AO433" i="2"/>
  <c r="AP433" i="2"/>
  <c r="AQ433" i="2"/>
  <c r="AS433" i="2"/>
  <c r="AT433" i="2"/>
  <c r="AO434" i="2"/>
  <c r="AP434" i="2"/>
  <c r="AQ434" i="2"/>
  <c r="AS434" i="2"/>
  <c r="AT434" i="2"/>
  <c r="AO435" i="2"/>
  <c r="AP435" i="2"/>
  <c r="AQ435" i="2"/>
  <c r="AS435" i="2"/>
  <c r="AT435" i="2"/>
  <c r="AO436" i="2"/>
  <c r="AP436" i="2"/>
  <c r="AQ436" i="2"/>
  <c r="AS436" i="2"/>
  <c r="AT436" i="2"/>
  <c r="AO437" i="2"/>
  <c r="AP437" i="2"/>
  <c r="AQ437" i="2"/>
  <c r="AS437" i="2"/>
  <c r="AT437" i="2"/>
  <c r="AO438" i="2"/>
  <c r="AP438" i="2"/>
  <c r="AQ438" i="2"/>
  <c r="AS438" i="2"/>
  <c r="AT438" i="2"/>
  <c r="AO439" i="2"/>
  <c r="AP439" i="2"/>
  <c r="AQ439" i="2"/>
  <c r="AS439" i="2"/>
  <c r="AT439" i="2"/>
  <c r="AO440" i="2"/>
  <c r="AP440" i="2"/>
  <c r="AQ440" i="2"/>
  <c r="AS440" i="2"/>
  <c r="AT440" i="2"/>
  <c r="AO441" i="2"/>
  <c r="AP441" i="2"/>
  <c r="AQ441" i="2"/>
  <c r="AS441" i="2"/>
  <c r="AT441" i="2"/>
  <c r="AO442" i="2"/>
  <c r="AP442" i="2"/>
  <c r="AQ442" i="2"/>
  <c r="AS442" i="2"/>
  <c r="AT442" i="2"/>
  <c r="AO443" i="2"/>
  <c r="AP443" i="2"/>
  <c r="AQ443" i="2"/>
  <c r="AS443" i="2"/>
  <c r="AT443" i="2"/>
  <c r="AO444" i="2"/>
  <c r="AP444" i="2"/>
  <c r="AQ444" i="2"/>
  <c r="AS444" i="2"/>
  <c r="AT444" i="2"/>
  <c r="AO445" i="2"/>
  <c r="AP445" i="2"/>
  <c r="AQ445" i="2"/>
  <c r="AS445" i="2"/>
  <c r="AT445" i="2"/>
  <c r="AO446" i="2"/>
  <c r="AP446" i="2"/>
  <c r="AQ446" i="2"/>
  <c r="AS446" i="2"/>
  <c r="AT446" i="2"/>
  <c r="AO447" i="2"/>
  <c r="AP447" i="2"/>
  <c r="AQ447" i="2"/>
  <c r="AS447" i="2"/>
  <c r="AT447" i="2"/>
  <c r="AO448" i="2"/>
  <c r="AP448" i="2"/>
  <c r="AQ448" i="2"/>
  <c r="AS448" i="2"/>
  <c r="AT448" i="2"/>
  <c r="AO449" i="2"/>
  <c r="AP449" i="2"/>
  <c r="AQ449" i="2"/>
  <c r="AS449" i="2"/>
  <c r="AT449" i="2"/>
  <c r="AO450" i="2"/>
  <c r="AP450" i="2"/>
  <c r="AQ450" i="2"/>
  <c r="AS450" i="2"/>
  <c r="AT450" i="2"/>
  <c r="AO451" i="2"/>
  <c r="AP451" i="2"/>
  <c r="AQ451" i="2"/>
  <c r="AS451" i="2"/>
  <c r="AT451" i="2"/>
  <c r="AO452" i="2"/>
  <c r="AP452" i="2"/>
  <c r="AQ452" i="2"/>
  <c r="AS452" i="2"/>
  <c r="AT452" i="2"/>
  <c r="AO453" i="2"/>
  <c r="AP453" i="2"/>
  <c r="AQ453" i="2"/>
  <c r="AS453" i="2"/>
  <c r="AT453" i="2"/>
  <c r="AO454" i="2"/>
  <c r="AP454" i="2"/>
  <c r="AQ454" i="2"/>
  <c r="AS454" i="2"/>
  <c r="AT454" i="2"/>
  <c r="AO455" i="2"/>
  <c r="AP455" i="2"/>
  <c r="AQ455" i="2"/>
  <c r="AS455" i="2"/>
  <c r="AT455" i="2"/>
  <c r="AO456" i="2"/>
  <c r="AP456" i="2"/>
  <c r="AQ456" i="2"/>
  <c r="AS456" i="2"/>
  <c r="AT456" i="2"/>
  <c r="AO457" i="2"/>
  <c r="AP457" i="2"/>
  <c r="AQ457" i="2"/>
  <c r="AS457" i="2"/>
  <c r="AT457" i="2"/>
  <c r="AO458" i="2"/>
  <c r="AP458" i="2"/>
  <c r="AQ458" i="2"/>
  <c r="AS458" i="2"/>
  <c r="AT458" i="2"/>
  <c r="AO459" i="2"/>
  <c r="AP459" i="2"/>
  <c r="AQ459" i="2"/>
  <c r="AS459" i="2"/>
  <c r="AT459" i="2"/>
  <c r="AO460" i="2"/>
  <c r="AP460" i="2"/>
  <c r="AQ460" i="2"/>
  <c r="AS460" i="2"/>
  <c r="AT460" i="2"/>
  <c r="AO461" i="2"/>
  <c r="AP461" i="2"/>
  <c r="AQ461" i="2"/>
  <c r="AS461" i="2"/>
  <c r="AT461" i="2"/>
  <c r="AO462" i="2"/>
  <c r="AP462" i="2"/>
  <c r="AQ462" i="2"/>
  <c r="AS462" i="2"/>
  <c r="AT462" i="2"/>
  <c r="AO463" i="2"/>
  <c r="AP463" i="2"/>
  <c r="AQ463" i="2"/>
  <c r="AS463" i="2"/>
  <c r="AT463" i="2"/>
  <c r="AO464" i="2"/>
  <c r="AP464" i="2"/>
  <c r="AQ464" i="2"/>
  <c r="AS464" i="2"/>
  <c r="AT464" i="2"/>
  <c r="AO465" i="2"/>
  <c r="AP465" i="2"/>
  <c r="AQ465" i="2"/>
  <c r="AS465" i="2"/>
  <c r="AT465" i="2"/>
  <c r="AO466" i="2"/>
  <c r="AP466" i="2"/>
  <c r="AQ466" i="2"/>
  <c r="AS466" i="2"/>
  <c r="AT466" i="2"/>
  <c r="AO467" i="2"/>
  <c r="AP467" i="2"/>
  <c r="AQ467" i="2"/>
  <c r="AS467" i="2"/>
  <c r="AT467" i="2"/>
  <c r="AO468" i="2"/>
  <c r="AP468" i="2"/>
  <c r="AQ468" i="2"/>
  <c r="AS468" i="2"/>
  <c r="AT468" i="2"/>
  <c r="AO469" i="2"/>
  <c r="AP469" i="2"/>
  <c r="AQ469" i="2"/>
  <c r="AS469" i="2"/>
  <c r="AT469" i="2"/>
  <c r="AO470" i="2"/>
  <c r="AP470" i="2"/>
  <c r="AQ470" i="2"/>
  <c r="AS470" i="2"/>
  <c r="AT470" i="2"/>
  <c r="AO471" i="2"/>
  <c r="AP471" i="2"/>
  <c r="AQ471" i="2"/>
  <c r="AS471" i="2"/>
  <c r="AT471" i="2"/>
  <c r="AO472" i="2"/>
  <c r="AP472" i="2"/>
  <c r="AQ472" i="2"/>
  <c r="AS472" i="2"/>
  <c r="AT472" i="2"/>
  <c r="AO473" i="2"/>
  <c r="AP473" i="2"/>
  <c r="AQ473" i="2"/>
  <c r="AS473" i="2"/>
  <c r="AT473" i="2"/>
  <c r="AO474" i="2"/>
  <c r="AP474" i="2"/>
  <c r="AQ474" i="2"/>
  <c r="AS474" i="2"/>
  <c r="AT474" i="2"/>
  <c r="AO475" i="2"/>
  <c r="AP475" i="2"/>
  <c r="AQ475" i="2"/>
  <c r="AS475" i="2"/>
  <c r="AT475" i="2"/>
  <c r="AO476" i="2"/>
  <c r="AP476" i="2"/>
  <c r="AQ476" i="2"/>
  <c r="AS476" i="2"/>
  <c r="AT476" i="2"/>
  <c r="AO477" i="2"/>
  <c r="AP477" i="2"/>
  <c r="AQ477" i="2"/>
  <c r="AS477" i="2"/>
  <c r="AT477" i="2"/>
  <c r="AO478" i="2"/>
  <c r="AP478" i="2"/>
  <c r="AQ478" i="2"/>
  <c r="AS478" i="2"/>
  <c r="AT478" i="2"/>
  <c r="AO479" i="2"/>
  <c r="AP479" i="2"/>
  <c r="AQ479" i="2"/>
  <c r="AS479" i="2"/>
  <c r="AT479" i="2"/>
  <c r="AO480" i="2"/>
  <c r="AP480" i="2"/>
  <c r="AQ480" i="2"/>
  <c r="AS480" i="2"/>
  <c r="AT480" i="2"/>
  <c r="AO481" i="2"/>
  <c r="AP481" i="2"/>
  <c r="AQ481" i="2"/>
  <c r="AS481" i="2"/>
  <c r="AT481" i="2"/>
  <c r="AO482" i="2"/>
  <c r="AP482" i="2"/>
  <c r="AQ482" i="2"/>
  <c r="AS482" i="2"/>
  <c r="AT482" i="2"/>
  <c r="AO483" i="2"/>
  <c r="AP483" i="2"/>
  <c r="AQ483" i="2"/>
  <c r="AS483" i="2"/>
  <c r="AT483" i="2"/>
  <c r="AO484" i="2"/>
  <c r="AP484" i="2"/>
  <c r="AQ484" i="2"/>
  <c r="AS484" i="2"/>
  <c r="AT484" i="2"/>
  <c r="AO485" i="2"/>
  <c r="AP485" i="2"/>
  <c r="AQ485" i="2"/>
  <c r="AS485" i="2"/>
  <c r="AT485" i="2"/>
  <c r="AO486" i="2"/>
  <c r="AP486" i="2"/>
  <c r="AQ486" i="2"/>
  <c r="AS486" i="2"/>
  <c r="AT486" i="2"/>
  <c r="AO487" i="2"/>
  <c r="AP487" i="2"/>
  <c r="AQ487" i="2"/>
  <c r="AS487" i="2"/>
  <c r="AT487" i="2"/>
  <c r="AO488" i="2"/>
  <c r="AP488" i="2"/>
  <c r="AQ488" i="2"/>
  <c r="AS488" i="2"/>
  <c r="AT488" i="2"/>
  <c r="AO489" i="2"/>
  <c r="AP489" i="2"/>
  <c r="AQ489" i="2"/>
  <c r="AS489" i="2"/>
  <c r="AT489" i="2"/>
  <c r="AO490" i="2"/>
  <c r="AP490" i="2"/>
  <c r="AQ490" i="2"/>
  <c r="AS490" i="2"/>
  <c r="AT490" i="2"/>
  <c r="AO491" i="2"/>
  <c r="AP491" i="2"/>
  <c r="AQ491" i="2"/>
  <c r="AS491" i="2"/>
  <c r="AT491" i="2"/>
  <c r="AO492" i="2"/>
  <c r="AP492" i="2"/>
  <c r="AQ492" i="2"/>
  <c r="AS492" i="2"/>
  <c r="AT492" i="2"/>
  <c r="AO493" i="2"/>
  <c r="AP493" i="2"/>
  <c r="AQ493" i="2"/>
  <c r="AS493" i="2"/>
  <c r="AT493" i="2"/>
  <c r="AO494" i="2"/>
  <c r="AP494" i="2"/>
  <c r="AQ494" i="2"/>
  <c r="AS494" i="2"/>
  <c r="AT494" i="2"/>
  <c r="AO495" i="2"/>
  <c r="AP495" i="2"/>
  <c r="AQ495" i="2"/>
  <c r="AS495" i="2"/>
  <c r="AT495" i="2"/>
  <c r="AO496" i="2"/>
  <c r="AP496" i="2"/>
  <c r="AQ496" i="2"/>
  <c r="AS496" i="2"/>
  <c r="AT496" i="2"/>
  <c r="AO497" i="2"/>
  <c r="AP497" i="2"/>
  <c r="AQ497" i="2"/>
  <c r="AS497" i="2"/>
  <c r="AT497" i="2"/>
  <c r="AO498" i="2"/>
  <c r="AP498" i="2"/>
  <c r="AQ498" i="2"/>
  <c r="AS498" i="2"/>
  <c r="AT498" i="2"/>
  <c r="AO499" i="2"/>
  <c r="AP499" i="2"/>
  <c r="AQ499" i="2"/>
  <c r="AS499" i="2"/>
  <c r="AT499" i="2"/>
  <c r="AO500" i="2"/>
  <c r="AP500" i="2"/>
  <c r="AQ500" i="2"/>
  <c r="AS500" i="2"/>
  <c r="AT500" i="2"/>
  <c r="AO501" i="2"/>
  <c r="AP501" i="2"/>
  <c r="AQ501" i="2"/>
  <c r="AS501" i="2"/>
  <c r="AT501" i="2"/>
  <c r="AO502" i="2"/>
  <c r="AP502" i="2"/>
  <c r="AQ502" i="2"/>
  <c r="AS502" i="2"/>
  <c r="AT502" i="2"/>
  <c r="AO503" i="2"/>
  <c r="AP503" i="2"/>
  <c r="AQ503" i="2"/>
  <c r="AS503" i="2"/>
  <c r="AT503" i="2"/>
  <c r="AO504" i="2"/>
  <c r="AP504" i="2"/>
  <c r="AQ504" i="2"/>
  <c r="AS504" i="2"/>
  <c r="AT504" i="2"/>
  <c r="AO505" i="2"/>
  <c r="AP505" i="2"/>
  <c r="AQ505" i="2"/>
  <c r="AS505" i="2"/>
  <c r="AT505" i="2"/>
  <c r="AO506" i="2"/>
  <c r="AP506" i="2"/>
  <c r="AQ506" i="2"/>
  <c r="AS506" i="2"/>
  <c r="AT506" i="2"/>
  <c r="AO507" i="2"/>
  <c r="AP507" i="2"/>
  <c r="AQ507" i="2"/>
  <c r="AS507" i="2"/>
  <c r="AT507" i="2"/>
  <c r="AO508" i="2"/>
  <c r="AP508" i="2"/>
  <c r="AQ508" i="2"/>
  <c r="AS508" i="2"/>
  <c r="AT508" i="2"/>
  <c r="AO509" i="2"/>
  <c r="AP509" i="2"/>
  <c r="AQ509" i="2"/>
  <c r="AS509" i="2"/>
  <c r="AT509" i="2"/>
  <c r="AO510" i="2"/>
  <c r="AP510" i="2"/>
  <c r="AQ510" i="2"/>
  <c r="AS510" i="2"/>
  <c r="AT510" i="2"/>
  <c r="AO511" i="2"/>
  <c r="AP511" i="2"/>
  <c r="AQ511" i="2"/>
  <c r="AS511" i="2"/>
  <c r="AT511" i="2"/>
  <c r="AO512" i="2"/>
  <c r="AP512" i="2"/>
  <c r="AQ512" i="2"/>
  <c r="AS512" i="2"/>
  <c r="AT512" i="2"/>
  <c r="AO513" i="2"/>
  <c r="AP513" i="2"/>
  <c r="AQ513" i="2"/>
  <c r="AS513" i="2"/>
  <c r="AT513" i="2"/>
  <c r="AO514" i="2"/>
  <c r="AP514" i="2"/>
  <c r="AQ514" i="2"/>
  <c r="AS514" i="2"/>
  <c r="AT514" i="2"/>
  <c r="AO515" i="2"/>
  <c r="AP515" i="2"/>
  <c r="AQ515" i="2"/>
  <c r="AS515" i="2"/>
  <c r="AT515" i="2"/>
  <c r="AO516" i="2"/>
  <c r="AP516" i="2"/>
  <c r="AQ516" i="2"/>
  <c r="AS516" i="2"/>
  <c r="AT516" i="2"/>
  <c r="AO517" i="2"/>
  <c r="AP517" i="2"/>
  <c r="AQ517" i="2"/>
  <c r="AS517" i="2"/>
  <c r="AT517" i="2"/>
  <c r="AO518" i="2"/>
  <c r="AP518" i="2"/>
  <c r="AQ518" i="2"/>
  <c r="AS518" i="2"/>
  <c r="AT518" i="2"/>
  <c r="AO519" i="2"/>
  <c r="AP519" i="2"/>
  <c r="AQ519" i="2"/>
  <c r="AS519" i="2"/>
  <c r="AT519" i="2"/>
  <c r="AO520" i="2"/>
  <c r="AP520" i="2"/>
  <c r="AQ520" i="2"/>
  <c r="AS520" i="2"/>
  <c r="AT520" i="2"/>
  <c r="AO521" i="2"/>
  <c r="AP521" i="2"/>
  <c r="AQ521" i="2"/>
  <c r="AS521" i="2"/>
  <c r="AT521" i="2"/>
  <c r="AO522" i="2"/>
  <c r="AP522" i="2"/>
  <c r="AQ522" i="2"/>
  <c r="AS522" i="2"/>
  <c r="AT522" i="2"/>
  <c r="AO523" i="2"/>
  <c r="AP523" i="2"/>
  <c r="AQ523" i="2"/>
  <c r="AS523" i="2"/>
  <c r="AT523" i="2"/>
  <c r="AO524" i="2"/>
  <c r="AP524" i="2"/>
  <c r="AQ524" i="2"/>
  <c r="AS524" i="2"/>
  <c r="AT524" i="2"/>
  <c r="AO525" i="2"/>
  <c r="AP525" i="2"/>
  <c r="AQ525" i="2"/>
  <c r="AS525" i="2"/>
  <c r="AT525" i="2"/>
  <c r="AO526" i="2"/>
  <c r="AP526" i="2"/>
  <c r="AQ526" i="2"/>
  <c r="AS526" i="2"/>
  <c r="AT526" i="2"/>
  <c r="AO527" i="2"/>
  <c r="AP527" i="2"/>
  <c r="AQ527" i="2"/>
  <c r="AS527" i="2"/>
  <c r="AT527" i="2"/>
  <c r="AO528" i="2"/>
  <c r="AP528" i="2"/>
  <c r="AQ528" i="2"/>
  <c r="AS528" i="2"/>
  <c r="AT528" i="2"/>
  <c r="AO529" i="2"/>
  <c r="AP529" i="2"/>
  <c r="AQ529" i="2"/>
  <c r="AS529" i="2"/>
  <c r="AT529" i="2"/>
  <c r="AO530" i="2"/>
  <c r="AP530" i="2"/>
  <c r="AQ530" i="2"/>
  <c r="AS530" i="2"/>
  <c r="AT530" i="2"/>
  <c r="AO531" i="2"/>
  <c r="AP531" i="2"/>
  <c r="AQ531" i="2"/>
  <c r="AS531" i="2"/>
  <c r="AT531" i="2"/>
  <c r="AO532" i="2"/>
  <c r="AP532" i="2"/>
  <c r="AQ532" i="2"/>
  <c r="AS532" i="2"/>
  <c r="AT532" i="2"/>
  <c r="AO533" i="2"/>
  <c r="AP533" i="2"/>
  <c r="AQ533" i="2"/>
  <c r="AS533" i="2"/>
  <c r="AT533" i="2"/>
  <c r="AO534" i="2"/>
  <c r="AP534" i="2"/>
  <c r="AQ534" i="2"/>
  <c r="AS534" i="2"/>
  <c r="AT534" i="2"/>
  <c r="AO535" i="2"/>
  <c r="AP535" i="2"/>
  <c r="AQ535" i="2"/>
  <c r="AS535" i="2"/>
  <c r="AT535" i="2"/>
  <c r="AO536" i="2"/>
  <c r="AP536" i="2"/>
  <c r="AQ536" i="2"/>
  <c r="AS536" i="2"/>
  <c r="AT536" i="2"/>
  <c r="AO537" i="2"/>
  <c r="AP537" i="2"/>
  <c r="AQ537" i="2"/>
  <c r="AS537" i="2"/>
  <c r="AT537" i="2"/>
  <c r="AO538" i="2"/>
  <c r="AP538" i="2"/>
  <c r="AQ538" i="2"/>
  <c r="AS538" i="2"/>
  <c r="AT538" i="2"/>
  <c r="AO539" i="2"/>
  <c r="AP539" i="2"/>
  <c r="AQ539" i="2"/>
  <c r="AS539" i="2"/>
  <c r="AT539" i="2"/>
  <c r="AO540" i="2"/>
  <c r="AP540" i="2"/>
  <c r="AQ540" i="2"/>
  <c r="AS540" i="2"/>
  <c r="AT540" i="2"/>
  <c r="AO541" i="2"/>
  <c r="AP541" i="2"/>
  <c r="AQ541" i="2"/>
  <c r="AS541" i="2"/>
  <c r="AT541" i="2"/>
  <c r="AO542" i="2"/>
  <c r="AP542" i="2"/>
  <c r="AQ542" i="2"/>
  <c r="AS542" i="2"/>
  <c r="AT542" i="2"/>
  <c r="AO543" i="2"/>
  <c r="AP543" i="2"/>
  <c r="AQ543" i="2"/>
  <c r="AS543" i="2"/>
  <c r="AT543" i="2"/>
  <c r="AO544" i="2"/>
  <c r="AP544" i="2"/>
  <c r="AQ544" i="2"/>
  <c r="AS544" i="2"/>
  <c r="AT544" i="2"/>
  <c r="AO545" i="2"/>
  <c r="AP545" i="2"/>
  <c r="AQ545" i="2"/>
  <c r="AS545" i="2"/>
  <c r="AT545" i="2"/>
  <c r="AO546" i="2"/>
  <c r="AP546" i="2"/>
  <c r="AQ546" i="2"/>
  <c r="AS546" i="2"/>
  <c r="AT546" i="2"/>
  <c r="AO547" i="2"/>
  <c r="AP547" i="2"/>
  <c r="AQ547" i="2"/>
  <c r="AS547" i="2"/>
  <c r="AT547" i="2"/>
  <c r="AO548" i="2"/>
  <c r="AP548" i="2"/>
  <c r="AQ548" i="2"/>
  <c r="AS548" i="2"/>
  <c r="AT548" i="2"/>
  <c r="AO549" i="2"/>
  <c r="AP549" i="2"/>
  <c r="AQ549" i="2"/>
  <c r="AS549" i="2"/>
  <c r="AT549" i="2"/>
  <c r="AO550" i="2"/>
  <c r="AP550" i="2"/>
  <c r="AQ550" i="2"/>
  <c r="AS550" i="2"/>
  <c r="AT550" i="2"/>
  <c r="AO551" i="2"/>
  <c r="AP551" i="2"/>
  <c r="AQ551" i="2"/>
  <c r="AS551" i="2"/>
  <c r="AT551" i="2"/>
  <c r="AO552" i="2"/>
  <c r="AP552" i="2"/>
  <c r="AQ552" i="2"/>
  <c r="AS552" i="2"/>
  <c r="AT552" i="2"/>
  <c r="AO553" i="2"/>
  <c r="AP553" i="2"/>
  <c r="AQ553" i="2"/>
  <c r="AS553" i="2"/>
  <c r="AT553" i="2"/>
  <c r="AO554" i="2"/>
  <c r="AP554" i="2"/>
  <c r="AQ554" i="2"/>
  <c r="AS554" i="2"/>
  <c r="AT554" i="2"/>
  <c r="AO555" i="2"/>
  <c r="AP555" i="2"/>
  <c r="AQ555" i="2"/>
  <c r="AS555" i="2"/>
  <c r="AT555" i="2"/>
  <c r="AO556" i="2"/>
  <c r="AP556" i="2"/>
  <c r="AQ556" i="2"/>
  <c r="AS556" i="2"/>
  <c r="AT556" i="2"/>
  <c r="AO557" i="2"/>
  <c r="AP557" i="2"/>
  <c r="AQ557" i="2"/>
  <c r="AS557" i="2"/>
  <c r="AT557" i="2"/>
  <c r="AO558" i="2"/>
  <c r="AP558" i="2"/>
  <c r="AQ558" i="2"/>
  <c r="AS558" i="2"/>
  <c r="AT558" i="2"/>
  <c r="AO559" i="2"/>
  <c r="AP559" i="2"/>
  <c r="AQ559" i="2"/>
  <c r="AS559" i="2"/>
  <c r="AT559" i="2"/>
  <c r="AO560" i="2"/>
  <c r="AP560" i="2"/>
  <c r="AQ560" i="2"/>
  <c r="AS560" i="2"/>
  <c r="AT560" i="2"/>
  <c r="AO561" i="2"/>
  <c r="AP561" i="2"/>
  <c r="AQ561" i="2"/>
  <c r="AS561" i="2"/>
  <c r="AT561" i="2"/>
  <c r="AO562" i="2"/>
  <c r="AP562" i="2"/>
  <c r="AQ562" i="2"/>
  <c r="AS562" i="2"/>
  <c r="AT562" i="2"/>
  <c r="AO563" i="2"/>
  <c r="AP563" i="2"/>
  <c r="AQ563" i="2"/>
  <c r="AS563" i="2"/>
  <c r="AT563" i="2"/>
  <c r="AO564" i="2"/>
  <c r="AP564" i="2"/>
  <c r="AQ564" i="2"/>
  <c r="AS564" i="2"/>
  <c r="AT564" i="2"/>
  <c r="AO565" i="2"/>
  <c r="AP565" i="2"/>
  <c r="AQ565" i="2"/>
  <c r="AS565" i="2"/>
  <c r="AT565" i="2"/>
  <c r="AO566" i="2"/>
  <c r="AP566" i="2"/>
  <c r="AQ566" i="2"/>
  <c r="AS566" i="2"/>
  <c r="AT566" i="2"/>
  <c r="AO567" i="2"/>
  <c r="AP567" i="2"/>
  <c r="AQ567" i="2"/>
  <c r="AS567" i="2"/>
  <c r="AT567" i="2"/>
  <c r="AO568" i="2"/>
  <c r="AP568" i="2"/>
  <c r="AQ568" i="2"/>
  <c r="AS568" i="2"/>
  <c r="AT568" i="2"/>
  <c r="AO569" i="2"/>
  <c r="AP569" i="2"/>
  <c r="AQ569" i="2"/>
  <c r="AS569" i="2"/>
  <c r="AT569" i="2"/>
  <c r="AO570" i="2"/>
  <c r="AP570" i="2"/>
  <c r="AQ570" i="2"/>
  <c r="AS570" i="2"/>
  <c r="AT570" i="2"/>
  <c r="AO571" i="2"/>
  <c r="AP571" i="2"/>
  <c r="AQ571" i="2"/>
  <c r="AS571" i="2"/>
  <c r="AT571" i="2"/>
  <c r="AO572" i="2"/>
  <c r="AP572" i="2"/>
  <c r="AQ572" i="2"/>
  <c r="AS572" i="2"/>
  <c r="AT572" i="2"/>
  <c r="AO573" i="2"/>
  <c r="AP573" i="2"/>
  <c r="AQ573" i="2"/>
  <c r="AS573" i="2"/>
  <c r="AT573" i="2"/>
  <c r="AO574" i="2"/>
  <c r="AP574" i="2"/>
  <c r="AQ574" i="2"/>
  <c r="AS574" i="2"/>
  <c r="AT574" i="2"/>
  <c r="AO575" i="2"/>
  <c r="AP575" i="2"/>
  <c r="AQ575" i="2"/>
  <c r="AS575" i="2"/>
  <c r="AT575" i="2"/>
  <c r="AO576" i="2"/>
  <c r="AP576" i="2"/>
  <c r="AQ576" i="2"/>
  <c r="AS576" i="2"/>
  <c r="AT576" i="2"/>
  <c r="AO577" i="2"/>
  <c r="AP577" i="2"/>
  <c r="AQ577" i="2"/>
  <c r="AS577" i="2"/>
  <c r="AT577" i="2"/>
  <c r="AO578" i="2"/>
  <c r="AP578" i="2"/>
  <c r="AQ578" i="2"/>
  <c r="AS578" i="2"/>
  <c r="AT578" i="2"/>
  <c r="AO579" i="2"/>
  <c r="AP579" i="2"/>
  <c r="AQ579" i="2"/>
  <c r="AS579" i="2"/>
  <c r="AT579" i="2"/>
  <c r="AO580" i="2"/>
  <c r="AP580" i="2"/>
  <c r="AQ580" i="2"/>
  <c r="AS580" i="2"/>
  <c r="AT580" i="2"/>
  <c r="AO581" i="2"/>
  <c r="AP581" i="2"/>
  <c r="AQ581" i="2"/>
  <c r="AS581" i="2"/>
  <c r="AT581" i="2"/>
  <c r="AO582" i="2"/>
  <c r="AP582" i="2"/>
  <c r="AQ582" i="2"/>
  <c r="AS582" i="2"/>
  <c r="AT582" i="2"/>
  <c r="AO583" i="2"/>
  <c r="AP583" i="2"/>
  <c r="AQ583" i="2"/>
  <c r="AS583" i="2"/>
  <c r="AT583" i="2"/>
  <c r="AO584" i="2"/>
  <c r="AP584" i="2"/>
  <c r="AQ584" i="2"/>
  <c r="AS584" i="2"/>
  <c r="AT584" i="2"/>
  <c r="AO585" i="2"/>
  <c r="AP585" i="2"/>
  <c r="AQ585" i="2"/>
  <c r="AS585" i="2"/>
  <c r="AT585" i="2"/>
  <c r="AO586" i="2"/>
  <c r="AP586" i="2"/>
  <c r="AQ586" i="2"/>
  <c r="AS586" i="2"/>
  <c r="AT586" i="2"/>
  <c r="AO587" i="2"/>
  <c r="AP587" i="2"/>
  <c r="AQ587" i="2"/>
  <c r="AS587" i="2"/>
  <c r="AT587" i="2"/>
  <c r="AO588" i="2"/>
  <c r="AP588" i="2"/>
  <c r="AQ588" i="2"/>
  <c r="AS588" i="2"/>
  <c r="AT588" i="2"/>
  <c r="AO589" i="2"/>
  <c r="AP589" i="2"/>
  <c r="AQ589" i="2"/>
  <c r="AS589" i="2"/>
  <c r="AT589" i="2"/>
  <c r="AO590" i="2"/>
  <c r="AP590" i="2"/>
  <c r="AQ590" i="2"/>
  <c r="AS590" i="2"/>
  <c r="AT590" i="2"/>
  <c r="AO591" i="2"/>
  <c r="AP591" i="2"/>
  <c r="AQ591" i="2"/>
  <c r="AS591" i="2"/>
  <c r="AT591" i="2"/>
  <c r="AO592" i="2"/>
  <c r="AP592" i="2"/>
  <c r="AQ592" i="2"/>
  <c r="AS592" i="2"/>
  <c r="AT592" i="2"/>
  <c r="AO593" i="2"/>
  <c r="AP593" i="2"/>
  <c r="AQ593" i="2"/>
  <c r="AS593" i="2"/>
  <c r="AT593" i="2"/>
  <c r="AO594" i="2"/>
  <c r="AP594" i="2"/>
  <c r="AQ594" i="2"/>
  <c r="AS594" i="2"/>
  <c r="AT594" i="2"/>
  <c r="AO595" i="2"/>
  <c r="AP595" i="2"/>
  <c r="AQ595" i="2"/>
  <c r="AS595" i="2"/>
  <c r="AT595" i="2"/>
  <c r="AO596" i="2"/>
  <c r="AP596" i="2"/>
  <c r="AQ596" i="2"/>
  <c r="AS596" i="2"/>
  <c r="AT596" i="2"/>
  <c r="AO597" i="2"/>
  <c r="AP597" i="2"/>
  <c r="AQ597" i="2"/>
  <c r="AS597" i="2"/>
  <c r="AT597" i="2"/>
  <c r="AO598" i="2"/>
  <c r="AP598" i="2"/>
  <c r="AQ598" i="2"/>
  <c r="AS598" i="2"/>
  <c r="AT598" i="2"/>
  <c r="AO599" i="2"/>
  <c r="AP599" i="2"/>
  <c r="AQ599" i="2"/>
  <c r="AS599" i="2"/>
  <c r="AT599" i="2"/>
  <c r="AO600" i="2"/>
  <c r="AP600" i="2"/>
  <c r="AQ600" i="2"/>
  <c r="AS600" i="2"/>
  <c r="AT600" i="2"/>
  <c r="AO601" i="2"/>
  <c r="AP601" i="2"/>
  <c r="AQ601" i="2"/>
  <c r="AS601" i="2"/>
  <c r="AT601" i="2"/>
  <c r="AO602" i="2"/>
  <c r="AP602" i="2"/>
  <c r="AQ602" i="2"/>
  <c r="AS602" i="2"/>
  <c r="AT602" i="2"/>
  <c r="AO603" i="2"/>
  <c r="AP603" i="2"/>
  <c r="AQ603" i="2"/>
  <c r="AS603" i="2"/>
  <c r="AT603" i="2"/>
  <c r="AO604" i="2"/>
  <c r="AP604" i="2"/>
  <c r="AQ604" i="2"/>
  <c r="AS604" i="2"/>
  <c r="AT604" i="2"/>
  <c r="AO605" i="2"/>
  <c r="AP605" i="2"/>
  <c r="AQ605" i="2"/>
  <c r="AS605" i="2"/>
  <c r="AT605" i="2"/>
  <c r="AO606" i="2"/>
  <c r="AP606" i="2"/>
  <c r="AQ606" i="2"/>
  <c r="AS606" i="2"/>
  <c r="AT606" i="2"/>
  <c r="AO607" i="2"/>
  <c r="AP607" i="2"/>
  <c r="AQ607" i="2"/>
  <c r="AS607" i="2"/>
  <c r="AT607" i="2"/>
  <c r="AO608" i="2"/>
  <c r="AP608" i="2"/>
  <c r="AQ608" i="2"/>
  <c r="AS608" i="2"/>
  <c r="AT608" i="2"/>
  <c r="AO609" i="2"/>
  <c r="AP609" i="2"/>
  <c r="AQ609" i="2"/>
  <c r="AS609" i="2"/>
  <c r="AT609" i="2"/>
  <c r="AO610" i="2"/>
  <c r="AP610" i="2"/>
  <c r="AQ610" i="2"/>
  <c r="AS610" i="2"/>
  <c r="AT610" i="2"/>
  <c r="AO611" i="2"/>
  <c r="AP611" i="2"/>
  <c r="AQ611" i="2"/>
  <c r="AS611" i="2"/>
  <c r="AT611" i="2"/>
  <c r="AO612" i="2"/>
  <c r="AP612" i="2"/>
  <c r="AQ612" i="2"/>
  <c r="AS612" i="2"/>
  <c r="AT612" i="2"/>
  <c r="AO613" i="2"/>
  <c r="AP613" i="2"/>
  <c r="AQ613" i="2"/>
  <c r="AS613" i="2"/>
  <c r="AT613" i="2"/>
  <c r="AO614" i="2"/>
  <c r="AP614" i="2"/>
  <c r="AQ614" i="2"/>
  <c r="AS614" i="2"/>
  <c r="AT614" i="2"/>
  <c r="AO615" i="2"/>
  <c r="AP615" i="2"/>
  <c r="AQ615" i="2"/>
  <c r="AS615" i="2"/>
  <c r="AT615" i="2"/>
  <c r="AO616" i="2"/>
  <c r="AP616" i="2"/>
  <c r="AQ616" i="2"/>
  <c r="AS616" i="2"/>
  <c r="AT616" i="2"/>
  <c r="AO617" i="2"/>
  <c r="AP617" i="2"/>
  <c r="AQ617" i="2"/>
  <c r="AS617" i="2"/>
  <c r="AT617" i="2"/>
  <c r="AO618" i="2"/>
  <c r="AP618" i="2"/>
  <c r="AQ618" i="2"/>
  <c r="AS618" i="2"/>
  <c r="AT618" i="2"/>
  <c r="AO619" i="2"/>
  <c r="AP619" i="2"/>
  <c r="AQ619" i="2"/>
  <c r="AS619" i="2"/>
  <c r="AT619" i="2"/>
  <c r="AO620" i="2"/>
  <c r="AP620" i="2"/>
  <c r="AQ620" i="2"/>
  <c r="AS620" i="2"/>
  <c r="AT620" i="2"/>
  <c r="AO621" i="2"/>
  <c r="AP621" i="2"/>
  <c r="AQ621" i="2"/>
  <c r="AS621" i="2"/>
  <c r="AT621" i="2"/>
  <c r="AO622" i="2"/>
  <c r="AP622" i="2"/>
  <c r="AQ622" i="2"/>
  <c r="AS622" i="2"/>
  <c r="AT622" i="2"/>
  <c r="AO623" i="2"/>
  <c r="AP623" i="2"/>
  <c r="AQ623" i="2"/>
  <c r="AS623" i="2"/>
  <c r="AT623" i="2"/>
  <c r="AO624" i="2"/>
  <c r="AP624" i="2"/>
  <c r="AQ624" i="2"/>
  <c r="AS624" i="2"/>
  <c r="AT624" i="2"/>
  <c r="AO625" i="2"/>
  <c r="AP625" i="2"/>
  <c r="AQ625" i="2"/>
  <c r="AS625" i="2"/>
  <c r="AT625" i="2"/>
  <c r="AO626" i="2"/>
  <c r="AP626" i="2"/>
  <c r="AQ626" i="2"/>
  <c r="AS626" i="2"/>
  <c r="AT626" i="2"/>
  <c r="AO627" i="2"/>
  <c r="AP627" i="2"/>
  <c r="AQ627" i="2"/>
  <c r="AS627" i="2"/>
  <c r="AT627" i="2"/>
  <c r="AO628" i="2"/>
  <c r="AP628" i="2"/>
  <c r="AQ628" i="2"/>
  <c r="AS628" i="2"/>
  <c r="AT628" i="2"/>
  <c r="AO629" i="2"/>
  <c r="AP629" i="2"/>
  <c r="AQ629" i="2"/>
  <c r="AS629" i="2"/>
  <c r="AT629" i="2"/>
  <c r="AO630" i="2"/>
  <c r="AP630" i="2"/>
  <c r="AQ630" i="2"/>
  <c r="AS630" i="2"/>
  <c r="AT630" i="2"/>
  <c r="AO631" i="2"/>
  <c r="AP631" i="2"/>
  <c r="AQ631" i="2"/>
  <c r="AS631" i="2"/>
  <c r="AT631" i="2"/>
  <c r="AO632" i="2"/>
  <c r="AP632" i="2"/>
  <c r="AQ632" i="2"/>
  <c r="AS632" i="2"/>
  <c r="AT632" i="2"/>
  <c r="AO633" i="2"/>
  <c r="AP633" i="2"/>
  <c r="AQ633" i="2"/>
  <c r="AS633" i="2"/>
  <c r="AT633" i="2"/>
  <c r="AO634" i="2"/>
  <c r="AP634" i="2"/>
  <c r="AQ634" i="2"/>
  <c r="AS634" i="2"/>
  <c r="AT634" i="2"/>
  <c r="AO635" i="2"/>
  <c r="AP635" i="2"/>
  <c r="AQ635" i="2"/>
  <c r="AS635" i="2"/>
  <c r="AT635" i="2"/>
  <c r="AO636" i="2"/>
  <c r="AP636" i="2"/>
  <c r="AQ636" i="2"/>
  <c r="AS636" i="2"/>
  <c r="AT636" i="2"/>
  <c r="AO637" i="2"/>
  <c r="AP637" i="2"/>
  <c r="AQ637" i="2"/>
  <c r="AS637" i="2"/>
  <c r="AT637" i="2"/>
  <c r="AO638" i="2"/>
  <c r="AP638" i="2"/>
  <c r="AQ638" i="2"/>
  <c r="AS638" i="2"/>
  <c r="AT638" i="2"/>
  <c r="AO639" i="2"/>
  <c r="AP639" i="2"/>
  <c r="AQ639" i="2"/>
  <c r="AS639" i="2"/>
  <c r="AT639" i="2"/>
  <c r="AO640" i="2"/>
  <c r="AP640" i="2"/>
  <c r="AQ640" i="2"/>
  <c r="AS640" i="2"/>
  <c r="AT640" i="2"/>
  <c r="AO641" i="2"/>
  <c r="AP641" i="2"/>
  <c r="AQ641" i="2"/>
  <c r="AS641" i="2"/>
  <c r="AT641" i="2"/>
  <c r="AO642" i="2"/>
  <c r="AP642" i="2"/>
  <c r="AQ642" i="2"/>
  <c r="AS642" i="2"/>
  <c r="AT642" i="2"/>
  <c r="AO643" i="2"/>
  <c r="AP643" i="2"/>
  <c r="AQ643" i="2"/>
  <c r="AS643" i="2"/>
  <c r="AT643" i="2"/>
  <c r="AO644" i="2"/>
  <c r="AP644" i="2"/>
  <c r="AQ644" i="2"/>
  <c r="AS644" i="2"/>
  <c r="AT644" i="2"/>
  <c r="AO645" i="2"/>
  <c r="AP645" i="2"/>
  <c r="AQ645" i="2"/>
  <c r="AS645" i="2"/>
  <c r="AT645" i="2"/>
  <c r="AO646" i="2"/>
  <c r="AP646" i="2"/>
  <c r="AQ646" i="2"/>
  <c r="AS646" i="2"/>
  <c r="AT646" i="2"/>
  <c r="AO647" i="2"/>
  <c r="AP647" i="2"/>
  <c r="AQ647" i="2"/>
  <c r="AS647" i="2"/>
  <c r="AT647" i="2"/>
  <c r="AO648" i="2"/>
  <c r="AP648" i="2"/>
  <c r="AQ648" i="2"/>
  <c r="AS648" i="2"/>
  <c r="AT648" i="2"/>
  <c r="AO649" i="2"/>
  <c r="AP649" i="2"/>
  <c r="AQ649" i="2"/>
  <c r="AS649" i="2"/>
  <c r="AT649" i="2"/>
  <c r="AO650" i="2"/>
  <c r="AP650" i="2"/>
  <c r="AQ650" i="2"/>
  <c r="AS650" i="2"/>
  <c r="AT650" i="2"/>
  <c r="AO651" i="2"/>
  <c r="AP651" i="2"/>
  <c r="AQ651" i="2"/>
  <c r="AS651" i="2"/>
  <c r="AT651" i="2"/>
  <c r="AO652" i="2"/>
  <c r="AP652" i="2"/>
  <c r="AQ652" i="2"/>
  <c r="AS652" i="2"/>
  <c r="AT652" i="2"/>
  <c r="AO653" i="2"/>
  <c r="AP653" i="2"/>
  <c r="AQ653" i="2"/>
  <c r="AS653" i="2"/>
  <c r="AT653" i="2"/>
  <c r="AO654" i="2"/>
  <c r="AP654" i="2"/>
  <c r="AQ654" i="2"/>
  <c r="AS654" i="2"/>
  <c r="AT654" i="2"/>
  <c r="AO655" i="2"/>
  <c r="AP655" i="2"/>
  <c r="AQ655" i="2"/>
  <c r="AS655" i="2"/>
  <c r="AT655" i="2"/>
  <c r="AO656" i="2"/>
  <c r="AP656" i="2"/>
  <c r="AQ656" i="2"/>
  <c r="AS656" i="2"/>
  <c r="AT656" i="2"/>
  <c r="AO657" i="2"/>
  <c r="AP657" i="2"/>
  <c r="AQ657" i="2"/>
  <c r="AS657" i="2"/>
  <c r="AT657" i="2"/>
  <c r="AO658" i="2"/>
  <c r="AP658" i="2"/>
  <c r="AQ658" i="2"/>
  <c r="AS658" i="2"/>
  <c r="AT658" i="2"/>
  <c r="AO659" i="2"/>
  <c r="AP659" i="2"/>
  <c r="AQ659" i="2"/>
  <c r="AS659" i="2"/>
  <c r="AT659" i="2"/>
  <c r="AO660" i="2"/>
  <c r="AP660" i="2"/>
  <c r="AQ660" i="2"/>
  <c r="AS660" i="2"/>
  <c r="AT660" i="2"/>
  <c r="AO661" i="2"/>
  <c r="AP661" i="2"/>
  <c r="AQ661" i="2"/>
  <c r="AS661" i="2"/>
  <c r="AT661" i="2"/>
  <c r="AO662" i="2"/>
  <c r="AP662" i="2"/>
  <c r="AQ662" i="2"/>
  <c r="AS662" i="2"/>
  <c r="AT662" i="2"/>
  <c r="AO663" i="2"/>
  <c r="AP663" i="2"/>
  <c r="AQ663" i="2"/>
  <c r="AS663" i="2"/>
  <c r="AT663" i="2"/>
  <c r="AO664" i="2"/>
  <c r="AP664" i="2"/>
  <c r="AQ664" i="2"/>
  <c r="AS664" i="2"/>
  <c r="AT664" i="2"/>
  <c r="AO665" i="2"/>
  <c r="AP665" i="2"/>
  <c r="AQ665" i="2"/>
  <c r="AS665" i="2"/>
  <c r="AT665" i="2"/>
  <c r="AO666" i="2"/>
  <c r="AP666" i="2"/>
  <c r="AQ666" i="2"/>
  <c r="AS666" i="2"/>
  <c r="AT666" i="2"/>
  <c r="AO667" i="2"/>
  <c r="AP667" i="2"/>
  <c r="AQ667" i="2"/>
  <c r="AS667" i="2"/>
  <c r="AT667" i="2"/>
  <c r="AO668" i="2"/>
  <c r="AP668" i="2"/>
  <c r="AQ668" i="2"/>
  <c r="AS668" i="2"/>
  <c r="AT668" i="2"/>
  <c r="AO669" i="2"/>
  <c r="AP669" i="2"/>
  <c r="AQ669" i="2"/>
  <c r="AS669" i="2"/>
  <c r="AT669" i="2"/>
  <c r="AO670" i="2"/>
  <c r="AP670" i="2"/>
  <c r="AQ670" i="2"/>
  <c r="AS670" i="2"/>
  <c r="AT670" i="2"/>
  <c r="AO671" i="2"/>
  <c r="AP671" i="2"/>
  <c r="AQ671" i="2"/>
  <c r="AS671" i="2"/>
  <c r="AT671" i="2"/>
  <c r="AO672" i="2"/>
  <c r="AP672" i="2"/>
  <c r="AQ672" i="2"/>
  <c r="AS672" i="2"/>
  <c r="AT672" i="2"/>
  <c r="AO673" i="2"/>
  <c r="AP673" i="2"/>
  <c r="AQ673" i="2"/>
  <c r="AS673" i="2"/>
  <c r="AT673" i="2"/>
  <c r="AO674" i="2"/>
  <c r="AP674" i="2"/>
  <c r="AQ674" i="2"/>
  <c r="AS674" i="2"/>
  <c r="AT674" i="2"/>
  <c r="AO675" i="2"/>
  <c r="AP675" i="2"/>
  <c r="AQ675" i="2"/>
  <c r="AS675" i="2"/>
  <c r="AT675" i="2"/>
  <c r="AO676" i="2"/>
  <c r="AP676" i="2"/>
  <c r="AQ676" i="2"/>
  <c r="AS676" i="2"/>
  <c r="AT676" i="2"/>
  <c r="AO677" i="2"/>
  <c r="AP677" i="2"/>
  <c r="AQ677" i="2"/>
  <c r="AS677" i="2"/>
  <c r="AT677" i="2"/>
  <c r="AO678" i="2"/>
  <c r="AP678" i="2"/>
  <c r="AQ678" i="2"/>
  <c r="AS678" i="2"/>
  <c r="AT678" i="2"/>
  <c r="AO679" i="2"/>
  <c r="AP679" i="2"/>
  <c r="AQ679" i="2"/>
  <c r="AS679" i="2"/>
  <c r="AT679" i="2"/>
  <c r="AO680" i="2"/>
  <c r="AP680" i="2"/>
  <c r="AQ680" i="2"/>
  <c r="AS680" i="2"/>
  <c r="AT680" i="2"/>
  <c r="AO681" i="2"/>
  <c r="AP681" i="2"/>
  <c r="AQ681" i="2"/>
  <c r="AS681" i="2"/>
  <c r="AT681" i="2"/>
  <c r="AO682" i="2"/>
  <c r="AP682" i="2"/>
  <c r="AQ682" i="2"/>
  <c r="AS682" i="2"/>
  <c r="AT682" i="2"/>
  <c r="AO683" i="2"/>
  <c r="AP683" i="2"/>
  <c r="AQ683" i="2"/>
  <c r="AS683" i="2"/>
  <c r="AT683" i="2"/>
  <c r="AO684" i="2"/>
  <c r="AP684" i="2"/>
  <c r="AQ684" i="2"/>
  <c r="AS684" i="2"/>
  <c r="AT684" i="2"/>
  <c r="AO685" i="2"/>
  <c r="AP685" i="2"/>
  <c r="AQ685" i="2"/>
  <c r="AS685" i="2"/>
  <c r="AT685" i="2"/>
  <c r="AO686" i="2"/>
  <c r="AP686" i="2"/>
  <c r="AQ686" i="2"/>
  <c r="AS686" i="2"/>
  <c r="AT686" i="2"/>
  <c r="AO687" i="2"/>
  <c r="AP687" i="2"/>
  <c r="AQ687" i="2"/>
  <c r="AS687" i="2"/>
  <c r="AT687" i="2"/>
  <c r="AO688" i="2"/>
  <c r="AP688" i="2"/>
  <c r="AQ688" i="2"/>
  <c r="AS688" i="2"/>
  <c r="AT688" i="2"/>
  <c r="AO689" i="2"/>
  <c r="AP689" i="2"/>
  <c r="AQ689" i="2"/>
  <c r="AS689" i="2"/>
  <c r="AT689" i="2"/>
  <c r="AO690" i="2"/>
  <c r="AP690" i="2"/>
  <c r="AQ690" i="2"/>
  <c r="AS690" i="2"/>
  <c r="AT690" i="2"/>
  <c r="AO691" i="2"/>
  <c r="AP691" i="2"/>
  <c r="AQ691" i="2"/>
  <c r="AS691" i="2"/>
  <c r="AT691" i="2"/>
  <c r="AO692" i="2"/>
  <c r="AP692" i="2"/>
  <c r="AQ692" i="2"/>
  <c r="AS692" i="2"/>
  <c r="AT692" i="2"/>
  <c r="AO693" i="2"/>
  <c r="AP693" i="2"/>
  <c r="AQ693" i="2"/>
  <c r="AS693" i="2"/>
  <c r="AT693" i="2"/>
  <c r="AO694" i="2"/>
  <c r="AP694" i="2"/>
  <c r="AQ694" i="2"/>
  <c r="AS694" i="2"/>
  <c r="AT694" i="2"/>
  <c r="AO695" i="2"/>
  <c r="AP695" i="2"/>
  <c r="AQ695" i="2"/>
  <c r="AS695" i="2"/>
  <c r="AT695" i="2"/>
  <c r="AO696" i="2"/>
  <c r="AP696" i="2"/>
  <c r="AQ696" i="2"/>
  <c r="AS696" i="2"/>
  <c r="AT696" i="2"/>
  <c r="AO697" i="2"/>
  <c r="AP697" i="2"/>
  <c r="AQ697" i="2"/>
  <c r="AS697" i="2"/>
  <c r="AT697" i="2"/>
  <c r="AO698" i="2"/>
  <c r="AP698" i="2"/>
  <c r="AQ698" i="2"/>
  <c r="AS698" i="2"/>
  <c r="AT698" i="2"/>
  <c r="AO699" i="2"/>
  <c r="AP699" i="2"/>
  <c r="AQ699" i="2"/>
  <c r="AS699" i="2"/>
  <c r="AT699" i="2"/>
  <c r="AO700" i="2"/>
  <c r="AP700" i="2"/>
  <c r="AQ700" i="2"/>
  <c r="AS700" i="2"/>
  <c r="AT700" i="2"/>
  <c r="AO701" i="2"/>
  <c r="AP701" i="2"/>
  <c r="AQ701" i="2"/>
  <c r="AS701" i="2"/>
  <c r="AT701" i="2"/>
  <c r="AO702" i="2"/>
  <c r="AP702" i="2"/>
  <c r="AQ702" i="2"/>
  <c r="AS702" i="2"/>
  <c r="AT702" i="2"/>
  <c r="AO703" i="2"/>
  <c r="AP703" i="2"/>
  <c r="AQ703" i="2"/>
  <c r="AS703" i="2"/>
  <c r="AT703" i="2"/>
  <c r="AO704" i="2"/>
  <c r="AP704" i="2"/>
  <c r="AQ704" i="2"/>
  <c r="AS704" i="2"/>
  <c r="AT704" i="2"/>
  <c r="AO705" i="2"/>
  <c r="AP705" i="2"/>
  <c r="AQ705" i="2"/>
  <c r="AS705" i="2"/>
  <c r="AT705" i="2"/>
  <c r="AO706" i="2"/>
  <c r="AP706" i="2"/>
  <c r="AQ706" i="2"/>
  <c r="AS706" i="2"/>
  <c r="AT706" i="2"/>
  <c r="AO707" i="2"/>
  <c r="AP707" i="2"/>
  <c r="AQ707" i="2"/>
  <c r="AS707" i="2"/>
  <c r="AT707" i="2"/>
  <c r="AO708" i="2"/>
  <c r="AP708" i="2"/>
  <c r="AQ708" i="2"/>
  <c r="AS708" i="2"/>
  <c r="AT708" i="2"/>
  <c r="AO709" i="2"/>
  <c r="AP709" i="2"/>
  <c r="AQ709" i="2"/>
  <c r="AS709" i="2"/>
  <c r="AT709" i="2"/>
  <c r="AO710" i="2"/>
  <c r="AP710" i="2"/>
  <c r="AQ710" i="2"/>
  <c r="AS710" i="2"/>
  <c r="AT710" i="2"/>
  <c r="AO711" i="2"/>
  <c r="AP711" i="2"/>
  <c r="AQ711" i="2"/>
  <c r="AS711" i="2"/>
  <c r="AT711" i="2"/>
  <c r="AO712" i="2"/>
  <c r="AP712" i="2"/>
  <c r="AQ712" i="2"/>
  <c r="AS712" i="2"/>
  <c r="AT712" i="2"/>
  <c r="AO713" i="2"/>
  <c r="AP713" i="2"/>
  <c r="AQ713" i="2"/>
  <c r="AS713" i="2"/>
  <c r="AT713" i="2"/>
  <c r="AO714" i="2"/>
  <c r="AP714" i="2"/>
  <c r="AQ714" i="2"/>
  <c r="AS714" i="2"/>
  <c r="AT714" i="2"/>
  <c r="AO715" i="2"/>
  <c r="AP715" i="2"/>
  <c r="AQ715" i="2"/>
  <c r="AS715" i="2"/>
  <c r="AT715" i="2"/>
  <c r="AO716" i="2"/>
  <c r="AP716" i="2"/>
  <c r="AQ716" i="2"/>
  <c r="AS716" i="2"/>
  <c r="AT716" i="2"/>
  <c r="AO717" i="2"/>
  <c r="AP717" i="2"/>
  <c r="AQ717" i="2"/>
  <c r="AS717" i="2"/>
  <c r="AT717" i="2"/>
  <c r="AO718" i="2"/>
  <c r="AP718" i="2"/>
  <c r="AQ718" i="2"/>
  <c r="AS718" i="2"/>
  <c r="AT718" i="2"/>
  <c r="AO719" i="2"/>
  <c r="AP719" i="2"/>
  <c r="AQ719" i="2"/>
  <c r="AS719" i="2"/>
  <c r="AT719" i="2"/>
  <c r="AO720" i="2"/>
  <c r="AP720" i="2"/>
  <c r="AQ720" i="2"/>
  <c r="AS720" i="2"/>
  <c r="AT720" i="2"/>
  <c r="AO721" i="2"/>
  <c r="AP721" i="2"/>
  <c r="AQ721" i="2"/>
  <c r="AS721" i="2"/>
  <c r="AT721" i="2"/>
  <c r="AO722" i="2"/>
  <c r="AP722" i="2"/>
  <c r="AQ722" i="2"/>
  <c r="AS722" i="2"/>
  <c r="AT722" i="2"/>
  <c r="AO723" i="2"/>
  <c r="AP723" i="2"/>
  <c r="AQ723" i="2"/>
  <c r="AS723" i="2"/>
  <c r="AT723" i="2"/>
  <c r="AO724" i="2"/>
  <c r="AP724" i="2"/>
  <c r="AQ724" i="2"/>
  <c r="AS724" i="2"/>
  <c r="AT724" i="2"/>
  <c r="AO725" i="2"/>
  <c r="AP725" i="2"/>
  <c r="AQ725" i="2"/>
  <c r="AS725" i="2"/>
  <c r="AT725" i="2"/>
  <c r="AO726" i="2"/>
  <c r="AP726" i="2"/>
  <c r="AQ726" i="2"/>
  <c r="AS726" i="2"/>
  <c r="AT726" i="2"/>
  <c r="AO727" i="2"/>
  <c r="AP727" i="2"/>
  <c r="AQ727" i="2"/>
  <c r="AS727" i="2"/>
  <c r="AT727" i="2"/>
  <c r="AO728" i="2"/>
  <c r="AP728" i="2"/>
  <c r="AQ728" i="2"/>
  <c r="AS728" i="2"/>
  <c r="AT728" i="2"/>
  <c r="AO729" i="2"/>
  <c r="AP729" i="2"/>
  <c r="AQ729" i="2"/>
  <c r="AS729" i="2"/>
  <c r="AT729" i="2"/>
  <c r="AO730" i="2"/>
  <c r="AP730" i="2"/>
  <c r="AQ730" i="2"/>
  <c r="AS730" i="2"/>
  <c r="AT730" i="2"/>
  <c r="AO731" i="2"/>
  <c r="AP731" i="2"/>
  <c r="AQ731" i="2"/>
  <c r="AS731" i="2"/>
  <c r="AT731" i="2"/>
  <c r="AO732" i="2"/>
  <c r="AP732" i="2"/>
  <c r="AQ732" i="2"/>
  <c r="AS732" i="2"/>
  <c r="AT732" i="2"/>
  <c r="AO733" i="2"/>
  <c r="AP733" i="2"/>
  <c r="AQ733" i="2"/>
  <c r="AS733" i="2"/>
  <c r="AT733" i="2"/>
  <c r="AO734" i="2"/>
  <c r="AP734" i="2"/>
  <c r="AQ734" i="2"/>
  <c r="AS734" i="2"/>
  <c r="AT734" i="2"/>
  <c r="AO735" i="2"/>
  <c r="AP735" i="2"/>
  <c r="AQ735" i="2"/>
  <c r="AS735" i="2"/>
  <c r="AT735" i="2"/>
  <c r="AO736" i="2"/>
  <c r="AP736" i="2"/>
  <c r="AQ736" i="2"/>
  <c r="AS736" i="2"/>
  <c r="AT736" i="2"/>
  <c r="AO737" i="2"/>
  <c r="AP737" i="2"/>
  <c r="AQ737" i="2"/>
  <c r="AS737" i="2"/>
  <c r="AT737" i="2"/>
  <c r="AO738" i="2"/>
  <c r="AP738" i="2"/>
  <c r="AQ738" i="2"/>
  <c r="AS738" i="2"/>
  <c r="AT738" i="2"/>
  <c r="AO739" i="2"/>
  <c r="AP739" i="2"/>
  <c r="AQ739" i="2"/>
  <c r="AS739" i="2"/>
  <c r="AT739" i="2"/>
  <c r="AO740" i="2"/>
  <c r="AP740" i="2"/>
  <c r="AQ740" i="2"/>
  <c r="AS740" i="2"/>
  <c r="AT740" i="2"/>
  <c r="AO741" i="2"/>
  <c r="AP741" i="2"/>
  <c r="AQ741" i="2"/>
  <c r="AS741" i="2"/>
  <c r="AT741" i="2"/>
  <c r="AO742" i="2"/>
  <c r="AP742" i="2"/>
  <c r="AQ742" i="2"/>
  <c r="AS742" i="2"/>
  <c r="AT742" i="2"/>
  <c r="AO743" i="2"/>
  <c r="AP743" i="2"/>
  <c r="AQ743" i="2"/>
  <c r="AS743" i="2"/>
  <c r="AT743" i="2"/>
  <c r="AO744" i="2"/>
  <c r="AP744" i="2"/>
  <c r="AQ744" i="2"/>
  <c r="AS744" i="2"/>
  <c r="AT744" i="2"/>
  <c r="AO745" i="2"/>
  <c r="AP745" i="2"/>
  <c r="AQ745" i="2"/>
  <c r="AS745" i="2"/>
  <c r="AT745" i="2"/>
  <c r="AO746" i="2"/>
  <c r="AP746" i="2"/>
  <c r="AQ746" i="2"/>
  <c r="AS746" i="2"/>
  <c r="AT746" i="2"/>
  <c r="AO747" i="2"/>
  <c r="AP747" i="2"/>
  <c r="AQ747" i="2"/>
  <c r="AS747" i="2"/>
  <c r="AT747" i="2"/>
  <c r="AO748" i="2"/>
  <c r="AP748" i="2"/>
  <c r="AQ748" i="2"/>
  <c r="AS748" i="2"/>
  <c r="AT748" i="2"/>
  <c r="AO749" i="2"/>
  <c r="AP749" i="2"/>
  <c r="AQ749" i="2"/>
  <c r="AS749" i="2"/>
  <c r="AT749" i="2"/>
  <c r="AO750" i="2"/>
  <c r="AP750" i="2"/>
  <c r="AQ750" i="2"/>
  <c r="AS750" i="2"/>
  <c r="AT750" i="2"/>
  <c r="AO751" i="2"/>
  <c r="AP751" i="2"/>
  <c r="AQ751" i="2"/>
  <c r="AS751" i="2"/>
  <c r="AT751" i="2"/>
  <c r="AO752" i="2"/>
  <c r="AP752" i="2"/>
  <c r="AQ752" i="2"/>
  <c r="AS752" i="2"/>
  <c r="AT752" i="2"/>
  <c r="AO753" i="2"/>
  <c r="AP753" i="2"/>
  <c r="AQ753" i="2"/>
  <c r="AS753" i="2"/>
  <c r="AT753" i="2"/>
  <c r="AO754" i="2"/>
  <c r="AP754" i="2"/>
  <c r="AQ754" i="2"/>
  <c r="AS754" i="2"/>
  <c r="AT754" i="2"/>
  <c r="AO755" i="2"/>
  <c r="AP755" i="2"/>
  <c r="AQ755" i="2"/>
  <c r="AS755" i="2"/>
  <c r="AT755" i="2"/>
  <c r="AO756" i="2"/>
  <c r="AP756" i="2"/>
  <c r="AQ756" i="2"/>
  <c r="AS756" i="2"/>
  <c r="AT756" i="2"/>
  <c r="AO757" i="2"/>
  <c r="AP757" i="2"/>
  <c r="AQ757" i="2"/>
  <c r="AS757" i="2"/>
  <c r="AT757" i="2"/>
  <c r="AO758" i="2"/>
  <c r="AP758" i="2"/>
  <c r="AQ758" i="2"/>
  <c r="AS758" i="2"/>
  <c r="AT758" i="2"/>
  <c r="AO759" i="2"/>
  <c r="AP759" i="2"/>
  <c r="AQ759" i="2"/>
  <c r="AS759" i="2"/>
  <c r="AT759" i="2"/>
  <c r="AO760" i="2"/>
  <c r="AP760" i="2"/>
  <c r="AQ760" i="2"/>
  <c r="AS760" i="2"/>
  <c r="AT760" i="2"/>
  <c r="AO761" i="2"/>
  <c r="AP761" i="2"/>
  <c r="AQ761" i="2"/>
  <c r="AS761" i="2"/>
  <c r="AT761" i="2"/>
  <c r="AO762" i="2"/>
  <c r="AP762" i="2"/>
  <c r="AQ762" i="2"/>
  <c r="AS762" i="2"/>
  <c r="AT762" i="2"/>
  <c r="AO763" i="2"/>
  <c r="AP763" i="2"/>
  <c r="AQ763" i="2"/>
  <c r="AS763" i="2"/>
  <c r="AT763" i="2"/>
  <c r="AO764" i="2"/>
  <c r="AP764" i="2"/>
  <c r="AQ764" i="2"/>
  <c r="AS764" i="2"/>
  <c r="AT764" i="2"/>
  <c r="AO765" i="2"/>
  <c r="AP765" i="2"/>
  <c r="AQ765" i="2"/>
  <c r="AS765" i="2"/>
  <c r="AT765" i="2"/>
  <c r="AO766" i="2"/>
  <c r="AP766" i="2"/>
  <c r="AQ766" i="2"/>
  <c r="AS766" i="2"/>
  <c r="AT766" i="2"/>
  <c r="AO767" i="2"/>
  <c r="AP767" i="2"/>
  <c r="AQ767" i="2"/>
  <c r="AS767" i="2"/>
  <c r="AT767" i="2"/>
  <c r="AO768" i="2"/>
  <c r="AP768" i="2"/>
  <c r="AQ768" i="2"/>
  <c r="AS768" i="2"/>
  <c r="AT768" i="2"/>
  <c r="AO769" i="2"/>
  <c r="AP769" i="2"/>
  <c r="AQ769" i="2"/>
  <c r="AS769" i="2"/>
  <c r="AT769" i="2"/>
  <c r="AO770" i="2"/>
  <c r="AP770" i="2"/>
  <c r="AQ770" i="2"/>
  <c r="AS770" i="2"/>
  <c r="AT770" i="2"/>
  <c r="AO771" i="2"/>
  <c r="AP771" i="2"/>
  <c r="AQ771" i="2"/>
  <c r="AS771" i="2"/>
  <c r="AT771" i="2"/>
  <c r="AO772" i="2"/>
  <c r="AP772" i="2"/>
  <c r="AQ772" i="2"/>
  <c r="AS772" i="2"/>
  <c r="AT772" i="2"/>
  <c r="AO773" i="2"/>
  <c r="AP773" i="2"/>
  <c r="AQ773" i="2"/>
  <c r="AS773" i="2"/>
  <c r="AT773" i="2"/>
  <c r="AO774" i="2"/>
  <c r="AP774" i="2"/>
  <c r="AQ774" i="2"/>
  <c r="AS774" i="2"/>
  <c r="AT774" i="2"/>
  <c r="AO775" i="2"/>
  <c r="AP775" i="2"/>
  <c r="AQ775" i="2"/>
  <c r="AS775" i="2"/>
  <c r="AT775" i="2"/>
  <c r="AO776" i="2"/>
  <c r="AP776" i="2"/>
  <c r="AQ776" i="2"/>
  <c r="AS776" i="2"/>
  <c r="AT776" i="2"/>
  <c r="AO777" i="2"/>
  <c r="AP777" i="2"/>
  <c r="AQ777" i="2"/>
  <c r="AS777" i="2"/>
  <c r="AT777" i="2"/>
  <c r="AO778" i="2"/>
  <c r="AP778" i="2"/>
  <c r="AQ778" i="2"/>
  <c r="AS778" i="2"/>
  <c r="AT778" i="2"/>
  <c r="AO779" i="2"/>
  <c r="AP779" i="2"/>
  <c r="AQ779" i="2"/>
  <c r="AS779" i="2"/>
  <c r="AT779" i="2"/>
  <c r="AO780" i="2"/>
  <c r="AP780" i="2"/>
  <c r="AQ780" i="2"/>
  <c r="AS780" i="2"/>
  <c r="AT780" i="2"/>
  <c r="AO781" i="2"/>
  <c r="AP781" i="2"/>
  <c r="AQ781" i="2"/>
  <c r="AS781" i="2"/>
  <c r="AT781" i="2"/>
  <c r="AO782" i="2"/>
  <c r="AP782" i="2"/>
  <c r="AQ782" i="2"/>
  <c r="AS782" i="2"/>
  <c r="AT782" i="2"/>
  <c r="AO783" i="2"/>
  <c r="AP783" i="2"/>
  <c r="AQ783" i="2"/>
  <c r="AS783" i="2"/>
  <c r="AT783" i="2"/>
  <c r="AO784" i="2"/>
  <c r="AP784" i="2"/>
  <c r="AQ784" i="2"/>
  <c r="AS784" i="2"/>
  <c r="AT784" i="2"/>
  <c r="AO785" i="2"/>
  <c r="AP785" i="2"/>
  <c r="AQ785" i="2"/>
  <c r="AS785" i="2"/>
  <c r="AT785" i="2"/>
  <c r="AO786" i="2"/>
  <c r="AP786" i="2"/>
  <c r="AQ786" i="2"/>
  <c r="AS786" i="2"/>
  <c r="AT786" i="2"/>
  <c r="AO787" i="2"/>
  <c r="AP787" i="2"/>
  <c r="AQ787" i="2"/>
  <c r="AS787" i="2"/>
  <c r="AT787" i="2"/>
  <c r="AO788" i="2"/>
  <c r="AP788" i="2"/>
  <c r="AQ788" i="2"/>
  <c r="AS788" i="2"/>
  <c r="AT788" i="2"/>
  <c r="AO789" i="2"/>
  <c r="AP789" i="2"/>
  <c r="AQ789" i="2"/>
  <c r="AS789" i="2"/>
  <c r="AT789" i="2"/>
  <c r="AO790" i="2"/>
  <c r="AP790" i="2"/>
  <c r="AQ790" i="2"/>
  <c r="AS790" i="2"/>
  <c r="AT790" i="2"/>
  <c r="AO791" i="2"/>
  <c r="AP791" i="2"/>
  <c r="AQ791" i="2"/>
  <c r="AS791" i="2"/>
  <c r="AT791" i="2"/>
  <c r="AO792" i="2"/>
  <c r="AP792" i="2"/>
  <c r="AQ792" i="2"/>
  <c r="AS792" i="2"/>
  <c r="AT792" i="2"/>
  <c r="AO793" i="2"/>
  <c r="AP793" i="2"/>
  <c r="AQ793" i="2"/>
  <c r="AS793" i="2"/>
  <c r="AT793" i="2"/>
  <c r="AO794" i="2"/>
  <c r="AP794" i="2"/>
  <c r="AQ794" i="2"/>
  <c r="AS794" i="2"/>
  <c r="AT794" i="2"/>
  <c r="AO795" i="2"/>
  <c r="AP795" i="2"/>
  <c r="AQ795" i="2"/>
  <c r="AS795" i="2"/>
  <c r="AT795" i="2"/>
  <c r="AO796" i="2"/>
  <c r="AP796" i="2"/>
  <c r="AQ796" i="2"/>
  <c r="AS796" i="2"/>
  <c r="AT796" i="2"/>
  <c r="AO797" i="2"/>
  <c r="AP797" i="2"/>
  <c r="AQ797" i="2"/>
  <c r="AS797" i="2"/>
  <c r="AT797" i="2"/>
  <c r="AO798" i="2"/>
  <c r="AP798" i="2"/>
  <c r="AQ798" i="2"/>
  <c r="AS798" i="2"/>
  <c r="AT798" i="2"/>
  <c r="AO799" i="2"/>
  <c r="AP799" i="2"/>
  <c r="AQ799" i="2"/>
  <c r="AS799" i="2"/>
  <c r="AT799" i="2"/>
  <c r="AO800" i="2"/>
  <c r="AP800" i="2"/>
  <c r="AQ800" i="2"/>
  <c r="AS800" i="2"/>
  <c r="AT800" i="2"/>
  <c r="AO801" i="2"/>
  <c r="AP801" i="2"/>
  <c r="AQ801" i="2"/>
  <c r="AS801" i="2"/>
  <c r="AT801" i="2"/>
  <c r="AO802" i="2"/>
  <c r="AP802" i="2"/>
  <c r="AQ802" i="2"/>
  <c r="AS802" i="2"/>
  <c r="AT802" i="2"/>
  <c r="AO803" i="2"/>
  <c r="AP803" i="2"/>
  <c r="AQ803" i="2"/>
  <c r="AS803" i="2"/>
  <c r="AT803" i="2"/>
  <c r="AO804" i="2"/>
  <c r="AP804" i="2"/>
  <c r="AQ804" i="2"/>
  <c r="AS804" i="2"/>
  <c r="AT804" i="2"/>
  <c r="AO805" i="2"/>
  <c r="AP805" i="2"/>
  <c r="AQ805" i="2"/>
  <c r="AS805" i="2"/>
  <c r="AT805" i="2"/>
  <c r="AO806" i="2"/>
  <c r="AP806" i="2"/>
  <c r="AQ806" i="2"/>
  <c r="AS806" i="2"/>
  <c r="AT806" i="2"/>
  <c r="AO807" i="2"/>
  <c r="AP807" i="2"/>
  <c r="AQ807" i="2"/>
  <c r="AS807" i="2"/>
  <c r="AT807" i="2"/>
  <c r="AO808" i="2"/>
  <c r="AP808" i="2"/>
  <c r="AQ808" i="2"/>
  <c r="AS808" i="2"/>
  <c r="AT808" i="2"/>
  <c r="AO809" i="2"/>
  <c r="AP809" i="2"/>
  <c r="AQ809" i="2"/>
  <c r="AS809" i="2"/>
  <c r="AT809" i="2"/>
  <c r="AO810" i="2"/>
  <c r="AP810" i="2"/>
  <c r="AQ810" i="2"/>
  <c r="AS810" i="2"/>
  <c r="AT810" i="2"/>
  <c r="AO811" i="2"/>
  <c r="AP811" i="2"/>
  <c r="AQ811" i="2"/>
  <c r="AS811" i="2"/>
  <c r="AT811" i="2"/>
  <c r="AO812" i="2"/>
  <c r="AP812" i="2"/>
  <c r="AQ812" i="2"/>
  <c r="AS812" i="2"/>
  <c r="AT812" i="2"/>
  <c r="AO813" i="2"/>
  <c r="AP813" i="2"/>
  <c r="AQ813" i="2"/>
  <c r="AS813" i="2"/>
  <c r="AT813" i="2"/>
  <c r="AO814" i="2"/>
  <c r="AP814" i="2"/>
  <c r="AQ814" i="2"/>
  <c r="AS814" i="2"/>
  <c r="AT814" i="2"/>
  <c r="AO815" i="2"/>
  <c r="AP815" i="2"/>
  <c r="AQ815" i="2"/>
  <c r="AS815" i="2"/>
  <c r="AT815" i="2"/>
  <c r="AO816" i="2"/>
  <c r="AP816" i="2"/>
  <c r="AQ816" i="2"/>
  <c r="AS816" i="2"/>
  <c r="AT816" i="2"/>
  <c r="AO817" i="2"/>
  <c r="AP817" i="2"/>
  <c r="AQ817" i="2"/>
  <c r="AS817" i="2"/>
  <c r="AT817" i="2"/>
  <c r="AO818" i="2"/>
  <c r="AP818" i="2"/>
  <c r="AQ818" i="2"/>
  <c r="AS818" i="2"/>
  <c r="AT818" i="2"/>
  <c r="AO819" i="2"/>
  <c r="AP819" i="2"/>
  <c r="AQ819" i="2"/>
  <c r="AS819" i="2"/>
  <c r="AT819" i="2"/>
  <c r="AO820" i="2"/>
  <c r="AP820" i="2"/>
  <c r="AQ820" i="2"/>
  <c r="AS820" i="2"/>
  <c r="AT820" i="2"/>
  <c r="AO821" i="2"/>
  <c r="AP821" i="2"/>
  <c r="AQ821" i="2"/>
  <c r="AS821" i="2"/>
  <c r="AT821" i="2"/>
  <c r="AO822" i="2"/>
  <c r="AP822" i="2"/>
  <c r="AQ822" i="2"/>
  <c r="AS822" i="2"/>
  <c r="AT822" i="2"/>
  <c r="AO823" i="2"/>
  <c r="AP823" i="2"/>
  <c r="AQ823" i="2"/>
  <c r="AS823" i="2"/>
  <c r="AT823" i="2"/>
  <c r="AO824" i="2"/>
  <c r="AP824" i="2"/>
  <c r="AQ824" i="2"/>
  <c r="AS824" i="2"/>
  <c r="AT824" i="2"/>
  <c r="AO825" i="2"/>
  <c r="AP825" i="2"/>
  <c r="AQ825" i="2"/>
  <c r="AS825" i="2"/>
  <c r="AT825" i="2"/>
  <c r="AO826" i="2"/>
  <c r="AP826" i="2"/>
  <c r="AQ826" i="2"/>
  <c r="AS826" i="2"/>
  <c r="AT826" i="2"/>
  <c r="AO827" i="2"/>
  <c r="AP827" i="2"/>
  <c r="AQ827" i="2"/>
  <c r="AS827" i="2"/>
  <c r="AT827" i="2"/>
  <c r="AO828" i="2"/>
  <c r="AP828" i="2"/>
  <c r="AQ828" i="2"/>
  <c r="AS828" i="2"/>
  <c r="AT828" i="2"/>
  <c r="AO829" i="2"/>
  <c r="AP829" i="2"/>
  <c r="AQ829" i="2"/>
  <c r="AS829" i="2"/>
  <c r="AT829" i="2"/>
  <c r="AO830" i="2"/>
  <c r="AP830" i="2"/>
  <c r="AQ830" i="2"/>
  <c r="AS830" i="2"/>
  <c r="AT830" i="2"/>
  <c r="AO831" i="2"/>
  <c r="AP831" i="2"/>
  <c r="AQ831" i="2"/>
  <c r="AS831" i="2"/>
  <c r="AT831" i="2"/>
  <c r="AO832" i="2"/>
  <c r="AP832" i="2"/>
  <c r="AQ832" i="2"/>
  <c r="AS832" i="2"/>
  <c r="AT832" i="2"/>
  <c r="AO833" i="2"/>
  <c r="AP833" i="2"/>
  <c r="AQ833" i="2"/>
  <c r="AS833" i="2"/>
  <c r="AT833" i="2"/>
  <c r="AO834" i="2"/>
  <c r="AP834" i="2"/>
  <c r="AQ834" i="2"/>
  <c r="AS834" i="2"/>
  <c r="AT834" i="2"/>
  <c r="AO835" i="2"/>
  <c r="AP835" i="2"/>
  <c r="AQ835" i="2"/>
  <c r="AS835" i="2"/>
  <c r="AT835" i="2"/>
  <c r="AO836" i="2"/>
  <c r="AP836" i="2"/>
  <c r="AQ836" i="2"/>
  <c r="AS836" i="2"/>
  <c r="AT836" i="2"/>
  <c r="AO837" i="2"/>
  <c r="AP837" i="2"/>
  <c r="AQ837" i="2"/>
  <c r="AS837" i="2"/>
  <c r="AT837" i="2"/>
  <c r="AO838" i="2"/>
  <c r="AP838" i="2"/>
  <c r="AQ838" i="2"/>
  <c r="AS838" i="2"/>
  <c r="AT838" i="2"/>
  <c r="AO839" i="2"/>
  <c r="AP839" i="2"/>
  <c r="AQ839" i="2"/>
  <c r="AS839" i="2"/>
  <c r="AT839" i="2"/>
  <c r="AO840" i="2"/>
  <c r="AP840" i="2"/>
  <c r="AQ840" i="2"/>
  <c r="AS840" i="2"/>
  <c r="AT840" i="2"/>
  <c r="AO841" i="2"/>
  <c r="AP841" i="2"/>
  <c r="AQ841" i="2"/>
  <c r="AS841" i="2"/>
  <c r="AT841" i="2"/>
  <c r="AO842" i="2"/>
  <c r="AP842" i="2"/>
  <c r="AQ842" i="2"/>
  <c r="AS842" i="2"/>
  <c r="AT842" i="2"/>
  <c r="AO843" i="2"/>
  <c r="AP843" i="2"/>
  <c r="AQ843" i="2"/>
  <c r="AS843" i="2"/>
  <c r="AT843" i="2"/>
  <c r="AO844" i="2"/>
  <c r="AP844" i="2"/>
  <c r="AQ844" i="2"/>
  <c r="AS844" i="2"/>
  <c r="AT844" i="2"/>
  <c r="AO845" i="2"/>
  <c r="AP845" i="2"/>
  <c r="AQ845" i="2"/>
  <c r="AS845" i="2"/>
  <c r="AT845" i="2"/>
  <c r="AO846" i="2"/>
  <c r="AP846" i="2"/>
  <c r="AQ846" i="2"/>
  <c r="AS846" i="2"/>
  <c r="AT846" i="2"/>
  <c r="AO847" i="2"/>
  <c r="AP847" i="2"/>
  <c r="AQ847" i="2"/>
  <c r="AS847" i="2"/>
  <c r="AT847" i="2"/>
  <c r="AO848" i="2"/>
  <c r="AP848" i="2"/>
  <c r="AQ848" i="2"/>
  <c r="AS848" i="2"/>
  <c r="AT848" i="2"/>
  <c r="AO849" i="2"/>
  <c r="AP849" i="2"/>
  <c r="AQ849" i="2"/>
  <c r="AS849" i="2"/>
  <c r="AT849" i="2"/>
  <c r="AO850" i="2"/>
  <c r="AP850" i="2"/>
  <c r="AQ850" i="2"/>
  <c r="AS850" i="2"/>
  <c r="AT850" i="2"/>
  <c r="AO851" i="2"/>
  <c r="AP851" i="2"/>
  <c r="AQ851" i="2"/>
  <c r="AS851" i="2"/>
  <c r="AT851" i="2"/>
  <c r="AO852" i="2"/>
  <c r="AP852" i="2"/>
  <c r="AQ852" i="2"/>
  <c r="AS852" i="2"/>
  <c r="AT852" i="2"/>
  <c r="AO853" i="2"/>
  <c r="AP853" i="2"/>
  <c r="AQ853" i="2"/>
  <c r="AS853" i="2"/>
  <c r="AT853" i="2"/>
  <c r="AO854" i="2"/>
  <c r="AP854" i="2"/>
  <c r="AQ854" i="2"/>
  <c r="AS854" i="2"/>
  <c r="AT854" i="2"/>
  <c r="AO855" i="2"/>
  <c r="AP855" i="2"/>
  <c r="AQ855" i="2"/>
  <c r="AS855" i="2"/>
  <c r="AT855" i="2"/>
  <c r="AO856" i="2"/>
  <c r="AP856" i="2"/>
  <c r="AQ856" i="2"/>
  <c r="AS856" i="2"/>
  <c r="AT856" i="2"/>
  <c r="AO857" i="2"/>
  <c r="AP857" i="2"/>
  <c r="AQ857" i="2"/>
  <c r="AS857" i="2"/>
  <c r="AT857" i="2"/>
  <c r="AO858" i="2"/>
  <c r="AP858" i="2"/>
  <c r="AQ858" i="2"/>
  <c r="AS858" i="2"/>
  <c r="AT858" i="2"/>
  <c r="AO859" i="2"/>
  <c r="AP859" i="2"/>
  <c r="AQ859" i="2"/>
  <c r="AS859" i="2"/>
  <c r="AT859" i="2"/>
  <c r="AO860" i="2"/>
  <c r="AP860" i="2"/>
  <c r="AQ860" i="2"/>
  <c r="AS860" i="2"/>
  <c r="AT860" i="2"/>
  <c r="AO861" i="2"/>
  <c r="AP861" i="2"/>
  <c r="AQ861" i="2"/>
  <c r="AS861" i="2"/>
  <c r="AT861" i="2"/>
  <c r="AO862" i="2"/>
  <c r="AP862" i="2"/>
  <c r="AQ862" i="2"/>
  <c r="AS862" i="2"/>
  <c r="AT862" i="2"/>
  <c r="AO863" i="2"/>
  <c r="AP863" i="2"/>
  <c r="AQ863" i="2"/>
  <c r="AS863" i="2"/>
  <c r="AT863" i="2"/>
  <c r="AO864" i="2"/>
  <c r="AP864" i="2"/>
  <c r="AQ864" i="2"/>
  <c r="AS864" i="2"/>
  <c r="AT864" i="2"/>
  <c r="AO865" i="2"/>
  <c r="AP865" i="2"/>
  <c r="AQ865" i="2"/>
  <c r="AS865" i="2"/>
  <c r="AT865" i="2"/>
  <c r="AO866" i="2"/>
  <c r="AP866" i="2"/>
  <c r="AQ866" i="2"/>
  <c r="AS866" i="2"/>
  <c r="AT866" i="2"/>
  <c r="AO867" i="2"/>
  <c r="AP867" i="2"/>
  <c r="AQ867" i="2"/>
  <c r="AS867" i="2"/>
  <c r="AT867" i="2"/>
  <c r="AO868" i="2"/>
  <c r="AP868" i="2"/>
  <c r="AQ868" i="2"/>
  <c r="AS868" i="2"/>
  <c r="AT868" i="2"/>
  <c r="AO869" i="2"/>
  <c r="AP869" i="2"/>
  <c r="AQ869" i="2"/>
  <c r="AS869" i="2"/>
  <c r="AT869" i="2"/>
  <c r="AO870" i="2"/>
  <c r="AP870" i="2"/>
  <c r="AQ870" i="2"/>
  <c r="AS870" i="2"/>
  <c r="AT870" i="2"/>
  <c r="AO871" i="2"/>
  <c r="AP871" i="2"/>
  <c r="AQ871" i="2"/>
  <c r="AS871" i="2"/>
  <c r="AT871" i="2"/>
  <c r="AO872" i="2"/>
  <c r="AP872" i="2"/>
  <c r="AQ872" i="2"/>
  <c r="AS872" i="2"/>
  <c r="AT872" i="2"/>
  <c r="AO873" i="2"/>
  <c r="AP873" i="2"/>
  <c r="AQ873" i="2"/>
  <c r="AS873" i="2"/>
  <c r="AT873" i="2"/>
  <c r="AO874" i="2"/>
  <c r="AP874" i="2"/>
  <c r="AQ874" i="2"/>
  <c r="AS874" i="2"/>
  <c r="AT874" i="2"/>
  <c r="AO875" i="2"/>
  <c r="AP875" i="2"/>
  <c r="AQ875" i="2"/>
  <c r="AS875" i="2"/>
  <c r="AT875" i="2"/>
  <c r="AO876" i="2"/>
  <c r="AP876" i="2"/>
  <c r="AQ876" i="2"/>
  <c r="AS876" i="2"/>
  <c r="AT876" i="2"/>
  <c r="AO877" i="2"/>
  <c r="AP877" i="2"/>
  <c r="AQ877" i="2"/>
  <c r="AS877" i="2"/>
  <c r="AT877" i="2"/>
  <c r="AO878" i="2"/>
  <c r="AP878" i="2"/>
  <c r="AQ878" i="2"/>
  <c r="AS878" i="2"/>
  <c r="AT878" i="2"/>
  <c r="AO879" i="2"/>
  <c r="AP879" i="2"/>
  <c r="AQ879" i="2"/>
  <c r="AS879" i="2"/>
  <c r="AT879" i="2"/>
  <c r="AO880" i="2"/>
  <c r="AP880" i="2"/>
  <c r="AQ880" i="2"/>
  <c r="AS880" i="2"/>
  <c r="AT880" i="2"/>
  <c r="AO881" i="2"/>
  <c r="AP881" i="2"/>
  <c r="AQ881" i="2"/>
  <c r="AS881" i="2"/>
  <c r="AT881" i="2"/>
  <c r="AO882" i="2"/>
  <c r="AP882" i="2"/>
  <c r="AQ882" i="2"/>
  <c r="AS882" i="2"/>
  <c r="AT882" i="2"/>
  <c r="AO883" i="2"/>
  <c r="AP883" i="2"/>
  <c r="AQ883" i="2"/>
  <c r="AS883" i="2"/>
  <c r="AT883" i="2"/>
  <c r="AO884" i="2"/>
  <c r="AP884" i="2"/>
  <c r="AQ884" i="2"/>
  <c r="AS884" i="2"/>
  <c r="AT884" i="2"/>
  <c r="AO885" i="2"/>
  <c r="AP885" i="2"/>
  <c r="AQ885" i="2"/>
  <c r="AS885" i="2"/>
  <c r="AT885" i="2"/>
  <c r="AO886" i="2"/>
  <c r="AP886" i="2"/>
  <c r="AQ886" i="2"/>
  <c r="AS886" i="2"/>
  <c r="AT886" i="2"/>
  <c r="AO887" i="2"/>
  <c r="AP887" i="2"/>
  <c r="AQ887" i="2"/>
  <c r="AS887" i="2"/>
  <c r="AT887" i="2"/>
  <c r="AO888" i="2"/>
  <c r="AP888" i="2"/>
  <c r="AQ888" i="2"/>
  <c r="AS888" i="2"/>
  <c r="AT888" i="2"/>
  <c r="AO889" i="2"/>
  <c r="AP889" i="2"/>
  <c r="AQ889" i="2"/>
  <c r="AS889" i="2"/>
  <c r="AT889" i="2"/>
  <c r="AO890" i="2"/>
  <c r="AP890" i="2"/>
  <c r="AQ890" i="2"/>
  <c r="AS890" i="2"/>
  <c r="AT890" i="2"/>
  <c r="AO891" i="2"/>
  <c r="AP891" i="2"/>
  <c r="AQ891" i="2"/>
  <c r="AS891" i="2"/>
  <c r="AT891" i="2"/>
  <c r="AO892" i="2"/>
  <c r="AP892" i="2"/>
  <c r="AQ892" i="2"/>
  <c r="AS892" i="2"/>
  <c r="AT892" i="2"/>
  <c r="AO893" i="2"/>
  <c r="AP893" i="2"/>
  <c r="AQ893" i="2"/>
  <c r="AS893" i="2"/>
  <c r="AT893" i="2"/>
  <c r="AO894" i="2"/>
  <c r="AP894" i="2"/>
  <c r="AQ894" i="2"/>
  <c r="AS894" i="2"/>
  <c r="AT894" i="2"/>
  <c r="AO895" i="2"/>
  <c r="AP895" i="2"/>
  <c r="AQ895" i="2"/>
  <c r="AS895" i="2"/>
  <c r="AT895" i="2"/>
  <c r="AO896" i="2"/>
  <c r="AP896" i="2"/>
  <c r="AQ896" i="2"/>
  <c r="AS896" i="2"/>
  <c r="AT896" i="2"/>
  <c r="AO897" i="2"/>
  <c r="AP897" i="2"/>
  <c r="AQ897" i="2"/>
  <c r="AS897" i="2"/>
  <c r="AT897" i="2"/>
  <c r="AO898" i="2"/>
  <c r="AP898" i="2"/>
  <c r="AQ898" i="2"/>
  <c r="AS898" i="2"/>
  <c r="AT898" i="2"/>
  <c r="AO899" i="2"/>
  <c r="AP899" i="2"/>
  <c r="AQ899" i="2"/>
  <c r="AS899" i="2"/>
  <c r="AT899" i="2"/>
  <c r="AO900" i="2"/>
  <c r="AP900" i="2"/>
  <c r="AQ900" i="2"/>
  <c r="AS900" i="2"/>
  <c r="AT900" i="2"/>
  <c r="AO901" i="2"/>
  <c r="AP901" i="2"/>
  <c r="AQ901" i="2"/>
  <c r="AS901" i="2"/>
  <c r="AT901" i="2"/>
  <c r="AO902" i="2"/>
  <c r="AP902" i="2"/>
  <c r="AQ902" i="2"/>
  <c r="AS902" i="2"/>
  <c r="AT902" i="2"/>
  <c r="AO903" i="2"/>
  <c r="AP903" i="2"/>
  <c r="AQ903" i="2"/>
  <c r="AS903" i="2"/>
  <c r="AT903" i="2"/>
  <c r="AO904" i="2"/>
  <c r="AP904" i="2"/>
  <c r="AQ904" i="2"/>
  <c r="AS904" i="2"/>
  <c r="AT904" i="2"/>
  <c r="AO905" i="2"/>
  <c r="AP905" i="2"/>
  <c r="AQ905" i="2"/>
  <c r="AS905" i="2"/>
  <c r="AT905" i="2"/>
  <c r="AO906" i="2"/>
  <c r="AP906" i="2"/>
  <c r="AQ906" i="2"/>
  <c r="AS906" i="2"/>
  <c r="AT906" i="2"/>
  <c r="AO907" i="2"/>
  <c r="AP907" i="2"/>
  <c r="AQ907" i="2"/>
  <c r="AS907" i="2"/>
  <c r="AT907" i="2"/>
  <c r="AO908" i="2"/>
  <c r="AP908" i="2"/>
  <c r="AQ908" i="2"/>
  <c r="AS908" i="2"/>
  <c r="AT908" i="2"/>
  <c r="AO909" i="2"/>
  <c r="AP909" i="2"/>
  <c r="AQ909" i="2"/>
  <c r="AS909" i="2"/>
  <c r="AT909" i="2"/>
  <c r="AO910" i="2"/>
  <c r="AP910" i="2"/>
  <c r="AQ910" i="2"/>
  <c r="AS910" i="2"/>
  <c r="AT910" i="2"/>
  <c r="AO911" i="2"/>
  <c r="AP911" i="2"/>
  <c r="AQ911" i="2"/>
  <c r="AS911" i="2"/>
  <c r="AT911" i="2"/>
  <c r="AO912" i="2"/>
  <c r="AP912" i="2"/>
  <c r="AQ912" i="2"/>
  <c r="AS912" i="2"/>
  <c r="AT912" i="2"/>
  <c r="AO913" i="2"/>
  <c r="AP913" i="2"/>
  <c r="AQ913" i="2"/>
  <c r="AS913" i="2"/>
  <c r="AT913" i="2"/>
  <c r="AO914" i="2"/>
  <c r="AP914" i="2"/>
  <c r="AQ914" i="2"/>
  <c r="AS914" i="2"/>
  <c r="AT914" i="2"/>
  <c r="AO915" i="2"/>
  <c r="AP915" i="2"/>
  <c r="AQ915" i="2"/>
  <c r="AS915" i="2"/>
  <c r="AT915" i="2"/>
  <c r="AO916" i="2"/>
  <c r="AP916" i="2"/>
  <c r="AQ916" i="2"/>
  <c r="AS916" i="2"/>
  <c r="AT916" i="2"/>
  <c r="AO917" i="2"/>
  <c r="AP917" i="2"/>
  <c r="AQ917" i="2"/>
  <c r="AS917" i="2"/>
  <c r="AT917" i="2"/>
  <c r="AO918" i="2"/>
  <c r="AP918" i="2"/>
  <c r="AQ918" i="2"/>
  <c r="AS918" i="2"/>
  <c r="AT918" i="2"/>
  <c r="AO919" i="2"/>
  <c r="AP919" i="2"/>
  <c r="AQ919" i="2"/>
  <c r="AS919" i="2"/>
  <c r="AT919" i="2"/>
  <c r="AO920" i="2"/>
  <c r="AP920" i="2"/>
  <c r="AQ920" i="2"/>
  <c r="AS920" i="2"/>
  <c r="AT920" i="2"/>
  <c r="AO921" i="2"/>
  <c r="AP921" i="2"/>
  <c r="AQ921" i="2"/>
  <c r="AS921" i="2"/>
  <c r="AT921" i="2"/>
  <c r="AO922" i="2"/>
  <c r="AP922" i="2"/>
  <c r="AQ922" i="2"/>
  <c r="AS922" i="2"/>
  <c r="AT922" i="2"/>
  <c r="AO923" i="2"/>
  <c r="AP923" i="2"/>
  <c r="AQ923" i="2"/>
  <c r="AS923" i="2"/>
  <c r="AT923" i="2"/>
  <c r="AO924" i="2"/>
  <c r="AP924" i="2"/>
  <c r="AQ924" i="2"/>
  <c r="AS924" i="2"/>
  <c r="AT924" i="2"/>
  <c r="AO925" i="2"/>
  <c r="AP925" i="2"/>
  <c r="AQ925" i="2"/>
  <c r="AS925" i="2"/>
  <c r="AT925" i="2"/>
  <c r="AO926" i="2"/>
  <c r="AP926" i="2"/>
  <c r="AQ926" i="2"/>
  <c r="AS926" i="2"/>
  <c r="AT926" i="2"/>
  <c r="AO927" i="2"/>
  <c r="AP927" i="2"/>
  <c r="AQ927" i="2"/>
  <c r="AS927" i="2"/>
  <c r="AT927" i="2"/>
  <c r="AO928" i="2"/>
  <c r="AP928" i="2"/>
  <c r="AQ928" i="2"/>
  <c r="AS928" i="2"/>
  <c r="AT928" i="2"/>
  <c r="AO929" i="2"/>
  <c r="AP929" i="2"/>
  <c r="AQ929" i="2"/>
  <c r="AS929" i="2"/>
  <c r="AT929" i="2"/>
  <c r="AO930" i="2"/>
  <c r="AP930" i="2"/>
  <c r="AQ930" i="2"/>
  <c r="AS930" i="2"/>
  <c r="AT930" i="2"/>
  <c r="AO931" i="2"/>
  <c r="AP931" i="2"/>
  <c r="AQ931" i="2"/>
  <c r="AS931" i="2"/>
  <c r="AT931" i="2"/>
  <c r="AO932" i="2"/>
  <c r="AP932" i="2"/>
  <c r="AQ932" i="2"/>
  <c r="AS932" i="2"/>
  <c r="AT932" i="2"/>
  <c r="AO933" i="2"/>
  <c r="AP933" i="2"/>
  <c r="AQ933" i="2"/>
  <c r="AS933" i="2"/>
  <c r="AT933" i="2"/>
  <c r="AO934" i="2"/>
  <c r="AP934" i="2"/>
  <c r="AQ934" i="2"/>
  <c r="AS934" i="2"/>
  <c r="AT934" i="2"/>
  <c r="AO935" i="2"/>
  <c r="AP935" i="2"/>
  <c r="AQ935" i="2"/>
  <c r="AS935" i="2"/>
  <c r="AT935" i="2"/>
  <c r="AO936" i="2"/>
  <c r="AP936" i="2"/>
  <c r="AQ936" i="2"/>
  <c r="AS936" i="2"/>
  <c r="AT936" i="2"/>
  <c r="AO937" i="2"/>
  <c r="AP937" i="2"/>
  <c r="AQ937" i="2"/>
  <c r="AS937" i="2"/>
  <c r="AT937" i="2"/>
  <c r="AO938" i="2"/>
  <c r="AP938" i="2"/>
  <c r="AQ938" i="2"/>
  <c r="AS938" i="2"/>
  <c r="AT938" i="2"/>
  <c r="AO939" i="2"/>
  <c r="AP939" i="2"/>
  <c r="AQ939" i="2"/>
  <c r="AS939" i="2"/>
  <c r="AT939" i="2"/>
  <c r="AO940" i="2"/>
  <c r="AP940" i="2"/>
  <c r="AQ940" i="2"/>
  <c r="AS940" i="2"/>
  <c r="AT940" i="2"/>
  <c r="AO941" i="2"/>
  <c r="AP941" i="2"/>
  <c r="AQ941" i="2"/>
  <c r="AS941" i="2"/>
  <c r="AT941" i="2"/>
  <c r="AO942" i="2"/>
  <c r="AP942" i="2"/>
  <c r="AQ942" i="2"/>
  <c r="AS942" i="2"/>
  <c r="AT942" i="2"/>
  <c r="AO943" i="2"/>
  <c r="AP943" i="2"/>
  <c r="AQ943" i="2"/>
  <c r="AS943" i="2"/>
  <c r="AT943" i="2"/>
  <c r="AO944" i="2"/>
  <c r="AP944" i="2"/>
  <c r="AQ944" i="2"/>
  <c r="AS944" i="2"/>
  <c r="AT944" i="2"/>
  <c r="AO945" i="2"/>
  <c r="AP945" i="2"/>
  <c r="AQ945" i="2"/>
  <c r="AS945" i="2"/>
  <c r="AT945" i="2"/>
  <c r="AO946" i="2"/>
  <c r="AP946" i="2"/>
  <c r="AQ946" i="2"/>
  <c r="AS946" i="2"/>
  <c r="AT946" i="2"/>
  <c r="AO947" i="2"/>
  <c r="AP947" i="2"/>
  <c r="AQ947" i="2"/>
  <c r="AS947" i="2"/>
  <c r="AT947" i="2"/>
  <c r="AO948" i="2"/>
  <c r="AP948" i="2"/>
  <c r="AQ948" i="2"/>
  <c r="AS948" i="2"/>
  <c r="AT948" i="2"/>
  <c r="AO949" i="2"/>
  <c r="AP949" i="2"/>
  <c r="AQ949" i="2"/>
  <c r="AS949" i="2"/>
  <c r="AT949" i="2"/>
  <c r="AO950" i="2"/>
  <c r="AP950" i="2"/>
  <c r="AQ950" i="2"/>
  <c r="AS950" i="2"/>
  <c r="AT950" i="2"/>
  <c r="AO951" i="2"/>
  <c r="AP951" i="2"/>
  <c r="AQ951" i="2"/>
  <c r="AS951" i="2"/>
  <c r="AT951" i="2"/>
  <c r="AO952" i="2"/>
  <c r="AP952" i="2"/>
  <c r="AQ952" i="2"/>
  <c r="AS952" i="2"/>
  <c r="AT952" i="2"/>
  <c r="AO953" i="2"/>
  <c r="AP953" i="2"/>
  <c r="AQ953" i="2"/>
  <c r="AS953" i="2"/>
  <c r="AT953" i="2"/>
  <c r="AO954" i="2"/>
  <c r="AP954" i="2"/>
  <c r="AQ954" i="2"/>
  <c r="AS954" i="2"/>
  <c r="AT954" i="2"/>
  <c r="AO955" i="2"/>
  <c r="AP955" i="2"/>
  <c r="AQ955" i="2"/>
  <c r="AS955" i="2"/>
  <c r="AT955" i="2"/>
  <c r="AO956" i="2"/>
  <c r="AP956" i="2"/>
  <c r="AQ956" i="2"/>
  <c r="AS956" i="2"/>
  <c r="AT956" i="2"/>
  <c r="AO957" i="2"/>
  <c r="AP957" i="2"/>
  <c r="AQ957" i="2"/>
  <c r="AS957" i="2"/>
  <c r="AT957" i="2"/>
  <c r="AO958" i="2"/>
  <c r="AP958" i="2"/>
  <c r="AQ958" i="2"/>
  <c r="AS958" i="2"/>
  <c r="AT958" i="2"/>
  <c r="AO959" i="2"/>
  <c r="AP959" i="2"/>
  <c r="AQ959" i="2"/>
  <c r="AS959" i="2"/>
  <c r="AT959" i="2"/>
  <c r="AO960" i="2"/>
  <c r="AP960" i="2"/>
  <c r="AQ960" i="2"/>
  <c r="AS960" i="2"/>
  <c r="AT960" i="2"/>
  <c r="AO961" i="2"/>
  <c r="AP961" i="2"/>
  <c r="AQ961" i="2"/>
  <c r="AS961" i="2"/>
  <c r="AT961" i="2"/>
  <c r="AO962" i="2"/>
  <c r="AP962" i="2"/>
  <c r="AQ962" i="2"/>
  <c r="AS962" i="2"/>
  <c r="AT962" i="2"/>
  <c r="AO963" i="2"/>
  <c r="AP963" i="2"/>
  <c r="AQ963" i="2"/>
  <c r="AS963" i="2"/>
  <c r="AT963" i="2"/>
  <c r="AO964" i="2"/>
  <c r="AP964" i="2"/>
  <c r="AQ964" i="2"/>
  <c r="AS964" i="2"/>
  <c r="AT964" i="2"/>
  <c r="AO965" i="2"/>
  <c r="AP965" i="2"/>
  <c r="AQ965" i="2"/>
  <c r="AS965" i="2"/>
  <c r="AT965" i="2"/>
  <c r="AO966" i="2"/>
  <c r="AP966" i="2"/>
  <c r="AQ966" i="2"/>
  <c r="AS966" i="2"/>
  <c r="AT966" i="2"/>
  <c r="AO967" i="2"/>
  <c r="AP967" i="2"/>
  <c r="AQ967" i="2"/>
  <c r="AS967" i="2"/>
  <c r="AT967" i="2"/>
  <c r="AO968" i="2"/>
  <c r="AP968" i="2"/>
  <c r="AQ968" i="2"/>
  <c r="AS968" i="2"/>
  <c r="AT968" i="2"/>
  <c r="AO969" i="2"/>
  <c r="AP969" i="2"/>
  <c r="AQ969" i="2"/>
  <c r="AS969" i="2"/>
  <c r="AT969" i="2"/>
  <c r="AO970" i="2"/>
  <c r="AP970" i="2"/>
  <c r="AQ970" i="2"/>
  <c r="AS970" i="2"/>
  <c r="AT970" i="2"/>
  <c r="AO971" i="2"/>
  <c r="AP971" i="2"/>
  <c r="AQ971" i="2"/>
  <c r="AS971" i="2"/>
  <c r="AT971" i="2"/>
  <c r="AO972" i="2"/>
  <c r="AP972" i="2"/>
  <c r="AQ972" i="2"/>
  <c r="AS972" i="2"/>
  <c r="AT972" i="2"/>
  <c r="AO973" i="2"/>
  <c r="AP973" i="2"/>
  <c r="AQ973" i="2"/>
  <c r="AS973" i="2"/>
  <c r="AT973" i="2"/>
  <c r="AO974" i="2"/>
  <c r="AP974" i="2"/>
  <c r="AQ974" i="2"/>
  <c r="AS974" i="2"/>
  <c r="AT974" i="2"/>
  <c r="AO975" i="2"/>
  <c r="AP975" i="2"/>
  <c r="AQ975" i="2"/>
  <c r="AS975" i="2"/>
  <c r="AT975" i="2"/>
  <c r="AO976" i="2"/>
  <c r="AP976" i="2"/>
  <c r="AQ976" i="2"/>
  <c r="AS976" i="2"/>
  <c r="AT976" i="2"/>
  <c r="AO977" i="2"/>
  <c r="AP977" i="2"/>
  <c r="AQ977" i="2"/>
  <c r="AS977" i="2"/>
  <c r="AT977" i="2"/>
  <c r="AO978" i="2"/>
  <c r="AP978" i="2"/>
  <c r="AQ978" i="2"/>
  <c r="AS978" i="2"/>
  <c r="AT978" i="2"/>
  <c r="AO979" i="2"/>
  <c r="AP979" i="2"/>
  <c r="AQ979" i="2"/>
  <c r="AS979" i="2"/>
  <c r="AT979" i="2"/>
  <c r="AO980" i="2"/>
  <c r="AP980" i="2"/>
  <c r="AQ980" i="2"/>
  <c r="AS980" i="2"/>
  <c r="AT980" i="2"/>
  <c r="AO981" i="2"/>
  <c r="AP981" i="2"/>
  <c r="AQ981" i="2"/>
  <c r="AS981" i="2"/>
  <c r="AT981" i="2"/>
  <c r="AO982" i="2"/>
  <c r="AP982" i="2"/>
  <c r="AQ982" i="2"/>
  <c r="AS982" i="2"/>
  <c r="AT982" i="2"/>
  <c r="AO983" i="2"/>
  <c r="AP983" i="2"/>
  <c r="AQ983" i="2"/>
  <c r="AS983" i="2"/>
  <c r="AT983" i="2"/>
  <c r="AO984" i="2"/>
  <c r="AP984" i="2"/>
  <c r="AQ984" i="2"/>
  <c r="AS984" i="2"/>
  <c r="AT984" i="2"/>
  <c r="AO985" i="2"/>
  <c r="AP985" i="2"/>
  <c r="AQ985" i="2"/>
  <c r="AS985" i="2"/>
  <c r="AT985" i="2"/>
  <c r="AO986" i="2"/>
  <c r="AP986" i="2"/>
  <c r="AQ986" i="2"/>
  <c r="AS986" i="2"/>
  <c r="AT986" i="2"/>
  <c r="AO987" i="2"/>
  <c r="AP987" i="2"/>
  <c r="AQ987" i="2"/>
  <c r="AS987" i="2"/>
  <c r="AT987" i="2"/>
  <c r="AO988" i="2"/>
  <c r="AP988" i="2"/>
  <c r="AQ988" i="2"/>
  <c r="AS988" i="2"/>
  <c r="AT988" i="2"/>
  <c r="AO989" i="2"/>
  <c r="AP989" i="2"/>
  <c r="AQ989" i="2"/>
  <c r="AS989" i="2"/>
  <c r="AT989" i="2"/>
  <c r="AO990" i="2"/>
  <c r="AP990" i="2"/>
  <c r="AQ990" i="2"/>
  <c r="AS990" i="2"/>
  <c r="AT990" i="2"/>
  <c r="AO991" i="2"/>
  <c r="AP991" i="2"/>
  <c r="AQ991" i="2"/>
  <c r="AS991" i="2"/>
  <c r="AT991" i="2"/>
  <c r="AO992" i="2"/>
  <c r="AP992" i="2"/>
  <c r="AQ992" i="2"/>
  <c r="AS992" i="2"/>
  <c r="AT992" i="2"/>
  <c r="AO993" i="2"/>
  <c r="AP993" i="2"/>
  <c r="AQ993" i="2"/>
  <c r="AS993" i="2"/>
  <c r="AT993" i="2"/>
  <c r="AO994" i="2"/>
  <c r="AP994" i="2"/>
  <c r="AQ994" i="2"/>
  <c r="AS994" i="2"/>
  <c r="AT994" i="2"/>
  <c r="AO995" i="2"/>
  <c r="AP995" i="2"/>
  <c r="AQ995" i="2"/>
  <c r="AS995" i="2"/>
  <c r="AT995" i="2"/>
  <c r="AO996" i="2"/>
  <c r="AP996" i="2"/>
  <c r="AQ996" i="2"/>
  <c r="AS996" i="2"/>
  <c r="AT996" i="2"/>
  <c r="AO997" i="2"/>
  <c r="AP997" i="2"/>
  <c r="AQ997" i="2"/>
  <c r="AS997" i="2"/>
  <c r="AT997" i="2"/>
  <c r="AO998" i="2"/>
  <c r="AP998" i="2"/>
  <c r="AQ998" i="2"/>
  <c r="AS998" i="2"/>
  <c r="AT998" i="2"/>
  <c r="AO999" i="2"/>
  <c r="AP999" i="2"/>
  <c r="AQ999" i="2"/>
  <c r="AS999" i="2"/>
  <c r="AT999" i="2"/>
  <c r="AO1000" i="2"/>
  <c r="AP1000" i="2"/>
  <c r="AQ1000" i="2"/>
  <c r="AS1000" i="2"/>
  <c r="AT1000" i="2"/>
  <c r="AO1001" i="2"/>
  <c r="AP1001" i="2"/>
  <c r="AQ1001" i="2"/>
  <c r="AS1001" i="2"/>
  <c r="AT1001" i="2"/>
  <c r="AO1002" i="2"/>
  <c r="AP1002" i="2"/>
  <c r="AQ1002" i="2"/>
  <c r="AS1002" i="2"/>
  <c r="AT1002" i="2"/>
  <c r="AO1003" i="2"/>
  <c r="AP1003" i="2"/>
  <c r="AQ1003" i="2"/>
  <c r="AS1003" i="2"/>
  <c r="AT1003" i="2"/>
  <c r="AO1004" i="2"/>
  <c r="AP1004" i="2"/>
  <c r="AQ1004" i="2"/>
  <c r="AS1004" i="2"/>
  <c r="AT1004" i="2"/>
  <c r="AO1005" i="2"/>
  <c r="AP1005" i="2"/>
  <c r="AQ1005" i="2"/>
  <c r="AS1005" i="2"/>
  <c r="AT1005" i="2"/>
  <c r="AO1006" i="2"/>
  <c r="AP1006" i="2"/>
  <c r="AQ1006" i="2"/>
  <c r="AS1006" i="2"/>
  <c r="AT1006" i="2"/>
  <c r="AO1007" i="2"/>
  <c r="AP1007" i="2"/>
  <c r="AQ1007" i="2"/>
  <c r="AS1007" i="2"/>
  <c r="AT1007" i="2"/>
  <c r="AO1008" i="2"/>
  <c r="AP1008" i="2"/>
  <c r="AQ1008" i="2"/>
  <c r="AS1008" i="2"/>
  <c r="AT1008" i="2"/>
  <c r="AO1009" i="2"/>
  <c r="AP1009" i="2"/>
  <c r="AQ1009" i="2"/>
  <c r="AS1009" i="2"/>
  <c r="AT1009" i="2"/>
  <c r="AO1010" i="2"/>
  <c r="AP1010" i="2"/>
  <c r="AQ1010" i="2"/>
  <c r="AS1010" i="2"/>
  <c r="AT1010" i="2"/>
  <c r="AO1011" i="2"/>
  <c r="AP1011" i="2"/>
  <c r="AQ1011" i="2"/>
  <c r="AS1011" i="2"/>
  <c r="AT1011" i="2"/>
  <c r="AO1012" i="2"/>
  <c r="AP1012" i="2"/>
  <c r="AQ1012" i="2"/>
  <c r="AS1012" i="2"/>
  <c r="AT1012" i="2"/>
  <c r="AO1013" i="2"/>
  <c r="AP1013" i="2"/>
  <c r="AQ1013" i="2"/>
  <c r="AS1013" i="2"/>
  <c r="AT1013" i="2"/>
  <c r="AO1014" i="2"/>
  <c r="AP1014" i="2"/>
  <c r="AQ1014" i="2"/>
  <c r="AS1014" i="2"/>
  <c r="AT1014" i="2"/>
  <c r="AO1015" i="2"/>
  <c r="AP1015" i="2"/>
  <c r="AQ1015" i="2"/>
  <c r="AS1015" i="2"/>
  <c r="AT1015" i="2"/>
  <c r="AO1016" i="2"/>
  <c r="AP1016" i="2"/>
  <c r="AQ1016" i="2"/>
  <c r="AS1016" i="2"/>
  <c r="AT1016" i="2"/>
  <c r="AO1017" i="2"/>
  <c r="AP1017" i="2"/>
  <c r="AQ1017" i="2"/>
  <c r="AS1017" i="2"/>
  <c r="AT1017" i="2"/>
  <c r="AO1018" i="2"/>
  <c r="AP1018" i="2"/>
  <c r="AQ1018" i="2"/>
  <c r="AS1018" i="2"/>
  <c r="AT1018" i="2"/>
  <c r="AO1019" i="2"/>
  <c r="AP1019" i="2"/>
  <c r="AQ1019" i="2"/>
  <c r="AS1019" i="2"/>
  <c r="AT1019" i="2"/>
  <c r="AO1020" i="2"/>
  <c r="AP1020" i="2"/>
  <c r="AQ1020" i="2"/>
  <c r="AS1020" i="2"/>
  <c r="AT1020" i="2"/>
  <c r="AO1021" i="2"/>
  <c r="AP1021" i="2"/>
  <c r="AQ1021" i="2"/>
  <c r="AS1021" i="2"/>
  <c r="AT1021" i="2"/>
  <c r="AO1022" i="2"/>
  <c r="AP1022" i="2"/>
  <c r="AQ1022" i="2"/>
  <c r="AS1022" i="2"/>
  <c r="AT1022" i="2"/>
  <c r="AO1023" i="2"/>
  <c r="AP1023" i="2"/>
  <c r="AQ1023" i="2"/>
  <c r="AS1023" i="2"/>
  <c r="AT1023" i="2"/>
  <c r="AO1024" i="2"/>
  <c r="AP1024" i="2"/>
  <c r="AQ1024" i="2"/>
  <c r="AS1024" i="2"/>
  <c r="AT1024" i="2"/>
  <c r="AO1025" i="2"/>
  <c r="AP1025" i="2"/>
  <c r="AQ1025" i="2"/>
  <c r="AS1025" i="2"/>
  <c r="AT1025" i="2"/>
  <c r="AO1026" i="2"/>
  <c r="AP1026" i="2"/>
  <c r="AQ1026" i="2"/>
  <c r="AS1026" i="2"/>
  <c r="AT1026" i="2"/>
  <c r="AO1027" i="2"/>
  <c r="AP1027" i="2"/>
  <c r="AQ1027" i="2"/>
  <c r="AS1027" i="2"/>
  <c r="AT1027" i="2"/>
  <c r="AO1028" i="2"/>
  <c r="AP1028" i="2"/>
  <c r="AQ1028" i="2"/>
  <c r="AS1028" i="2"/>
  <c r="AT1028" i="2"/>
  <c r="AO1029" i="2"/>
  <c r="AP1029" i="2"/>
  <c r="AQ1029" i="2"/>
  <c r="AS1029" i="2"/>
  <c r="AT1029" i="2"/>
  <c r="AO1030" i="2"/>
  <c r="AP1030" i="2"/>
  <c r="AQ1030" i="2"/>
  <c r="AS1030" i="2"/>
  <c r="AT1030" i="2"/>
  <c r="AO1031" i="2"/>
  <c r="AP1031" i="2"/>
  <c r="AQ1031" i="2"/>
  <c r="AS1031" i="2"/>
  <c r="AT1031" i="2"/>
  <c r="AO1032" i="2"/>
  <c r="AP1032" i="2"/>
  <c r="AQ1032" i="2"/>
  <c r="AS1032" i="2"/>
  <c r="AT1032" i="2"/>
  <c r="AO1033" i="2"/>
  <c r="AP1033" i="2"/>
  <c r="AQ1033" i="2"/>
  <c r="AS1033" i="2"/>
  <c r="AT1033" i="2"/>
  <c r="AO1034" i="2"/>
  <c r="AP1034" i="2"/>
  <c r="AQ1034" i="2"/>
  <c r="AS1034" i="2"/>
  <c r="AT1034" i="2"/>
  <c r="AO1035" i="2"/>
  <c r="AP1035" i="2"/>
  <c r="AQ1035" i="2"/>
  <c r="AS1035" i="2"/>
  <c r="AT1035" i="2"/>
  <c r="AO1036" i="2"/>
  <c r="AP1036" i="2"/>
  <c r="AQ1036" i="2"/>
  <c r="AS1036" i="2"/>
  <c r="AT1036" i="2"/>
  <c r="AO1037" i="2"/>
  <c r="AP1037" i="2"/>
  <c r="AQ1037" i="2"/>
  <c r="AS1037" i="2"/>
  <c r="AT1037" i="2"/>
  <c r="AO1038" i="2"/>
  <c r="AP1038" i="2"/>
  <c r="AQ1038" i="2"/>
  <c r="AS1038" i="2"/>
  <c r="AT1038" i="2"/>
  <c r="AO1039" i="2"/>
  <c r="AP1039" i="2"/>
  <c r="AQ1039" i="2"/>
  <c r="AS1039" i="2"/>
  <c r="AT1039" i="2"/>
  <c r="AO1040" i="2"/>
  <c r="AP1040" i="2"/>
  <c r="AQ1040" i="2"/>
  <c r="AS1040" i="2"/>
  <c r="AT1040" i="2"/>
  <c r="AO1041" i="2"/>
  <c r="AP1041" i="2"/>
  <c r="AQ1041" i="2"/>
  <c r="AS1041" i="2"/>
  <c r="AT1041" i="2"/>
  <c r="AO1042" i="2"/>
  <c r="AP1042" i="2"/>
  <c r="AQ1042" i="2"/>
  <c r="AS1042" i="2"/>
  <c r="AT1042" i="2"/>
  <c r="AO1043" i="2"/>
  <c r="AP1043" i="2"/>
  <c r="AQ1043" i="2"/>
  <c r="AS1043" i="2"/>
  <c r="AT1043" i="2"/>
  <c r="AO1044" i="2"/>
  <c r="AP1044" i="2"/>
  <c r="AQ1044" i="2"/>
  <c r="AS1044" i="2"/>
  <c r="AT1044" i="2"/>
  <c r="AO1045" i="2"/>
  <c r="AP1045" i="2"/>
  <c r="AQ1045" i="2"/>
  <c r="AS1045" i="2"/>
  <c r="AT1045" i="2"/>
  <c r="AO1046" i="2"/>
  <c r="AP1046" i="2"/>
  <c r="AQ1046" i="2"/>
  <c r="AS1046" i="2"/>
  <c r="AT1046" i="2"/>
  <c r="AO1047" i="2"/>
  <c r="AP1047" i="2"/>
  <c r="AQ1047" i="2"/>
  <c r="AS1047" i="2"/>
  <c r="AT1047" i="2"/>
  <c r="AO1048" i="2"/>
  <c r="AP1048" i="2"/>
  <c r="AQ1048" i="2"/>
  <c r="AS1048" i="2"/>
  <c r="AT1048" i="2"/>
  <c r="AO1049" i="2"/>
  <c r="AP1049" i="2"/>
  <c r="AQ1049" i="2"/>
  <c r="AS1049" i="2"/>
  <c r="AT1049" i="2"/>
  <c r="AO1050" i="2"/>
  <c r="AP1050" i="2"/>
  <c r="AQ1050" i="2"/>
  <c r="AS1050" i="2"/>
  <c r="AT1050" i="2"/>
  <c r="AO1051" i="2"/>
  <c r="AP1051" i="2"/>
  <c r="AQ1051" i="2"/>
  <c r="AS1051" i="2"/>
  <c r="AT1051" i="2"/>
  <c r="AO1052" i="2"/>
  <c r="AP1052" i="2"/>
  <c r="AQ1052" i="2"/>
  <c r="AS1052" i="2"/>
  <c r="AT1052" i="2"/>
  <c r="AO1053" i="2"/>
  <c r="AP1053" i="2"/>
  <c r="AQ1053" i="2"/>
  <c r="AS1053" i="2"/>
  <c r="AT1053" i="2"/>
  <c r="AO1054" i="2"/>
  <c r="AP1054" i="2"/>
  <c r="AQ1054" i="2"/>
  <c r="AS1054" i="2"/>
  <c r="AT1054" i="2"/>
  <c r="AO1055" i="2"/>
  <c r="AP1055" i="2"/>
  <c r="AQ1055" i="2"/>
  <c r="AS1055" i="2"/>
  <c r="AT1055" i="2"/>
  <c r="AO1056" i="2"/>
  <c r="AP1056" i="2"/>
  <c r="AQ1056" i="2"/>
  <c r="AS1056" i="2"/>
  <c r="AT1056" i="2"/>
  <c r="AO1057" i="2"/>
  <c r="AP1057" i="2"/>
  <c r="AQ1057" i="2"/>
  <c r="AS1057" i="2"/>
  <c r="AT1057" i="2"/>
  <c r="AO1058" i="2"/>
  <c r="AP1058" i="2"/>
  <c r="AQ1058" i="2"/>
  <c r="AS1058" i="2"/>
  <c r="AT1058" i="2"/>
  <c r="AO1059" i="2"/>
  <c r="AP1059" i="2"/>
  <c r="AQ1059" i="2"/>
  <c r="AS1059" i="2"/>
  <c r="AT1059" i="2"/>
  <c r="AO1060" i="2"/>
  <c r="AP1060" i="2"/>
  <c r="AQ1060" i="2"/>
  <c r="AS1060" i="2"/>
  <c r="AT1060" i="2"/>
  <c r="AO1061" i="2"/>
  <c r="AP1061" i="2"/>
  <c r="AQ1061" i="2"/>
  <c r="AS1061" i="2"/>
  <c r="AT1061" i="2"/>
  <c r="AO1062" i="2"/>
  <c r="AP1062" i="2"/>
  <c r="AQ1062" i="2"/>
  <c r="AS1062" i="2"/>
  <c r="AT1062" i="2"/>
  <c r="AO1063" i="2"/>
  <c r="AP1063" i="2"/>
  <c r="AQ1063" i="2"/>
  <c r="AS1063" i="2"/>
  <c r="AT1063" i="2"/>
  <c r="AO1064" i="2"/>
  <c r="AP1064" i="2"/>
  <c r="AQ1064" i="2"/>
  <c r="AS1064" i="2"/>
  <c r="AT1064" i="2"/>
  <c r="AO1065" i="2"/>
  <c r="AP1065" i="2"/>
  <c r="AQ1065" i="2"/>
  <c r="AS1065" i="2"/>
  <c r="AT1065" i="2"/>
  <c r="AO1066" i="2"/>
  <c r="AP1066" i="2"/>
  <c r="AQ1066" i="2"/>
  <c r="AS1066" i="2"/>
  <c r="AT1066" i="2"/>
  <c r="AO1067" i="2"/>
  <c r="AP1067" i="2"/>
  <c r="AQ1067" i="2"/>
  <c r="AS1067" i="2"/>
  <c r="AT1067" i="2"/>
  <c r="AO1068" i="2"/>
  <c r="AP1068" i="2"/>
  <c r="AQ1068" i="2"/>
  <c r="AS1068" i="2"/>
  <c r="AT1068" i="2"/>
  <c r="AO1069" i="2"/>
  <c r="AP1069" i="2"/>
  <c r="AQ1069" i="2"/>
  <c r="AS1069" i="2"/>
  <c r="AT1069" i="2"/>
  <c r="AO1070" i="2"/>
  <c r="AP1070" i="2"/>
  <c r="AQ1070" i="2"/>
  <c r="AS1070" i="2"/>
  <c r="AT1070" i="2"/>
  <c r="AO1071" i="2"/>
  <c r="AP1071" i="2"/>
  <c r="AQ1071" i="2"/>
  <c r="AS1071" i="2"/>
  <c r="AT1071" i="2"/>
  <c r="AO1072" i="2"/>
  <c r="AP1072" i="2"/>
  <c r="AQ1072" i="2"/>
  <c r="AS1072" i="2"/>
  <c r="AT1072" i="2"/>
  <c r="AO1073" i="2"/>
  <c r="AP1073" i="2"/>
  <c r="AQ1073" i="2"/>
  <c r="AS1073" i="2"/>
  <c r="AT1073" i="2"/>
  <c r="AO1074" i="2"/>
  <c r="AP1074" i="2"/>
  <c r="AQ1074" i="2"/>
  <c r="AS1074" i="2"/>
  <c r="AT1074" i="2"/>
  <c r="AO1075" i="2"/>
  <c r="AP1075" i="2"/>
  <c r="AQ1075" i="2"/>
  <c r="AS1075" i="2"/>
  <c r="AT1075" i="2"/>
  <c r="AO1076" i="2"/>
  <c r="AP1076" i="2"/>
  <c r="AQ1076" i="2"/>
  <c r="AS1076" i="2"/>
  <c r="AT1076" i="2"/>
  <c r="AO1077" i="2"/>
  <c r="AP1077" i="2"/>
  <c r="AQ1077" i="2"/>
  <c r="AS1077" i="2"/>
  <c r="AT1077" i="2"/>
  <c r="AO1078" i="2"/>
  <c r="AP1078" i="2"/>
  <c r="AQ1078" i="2"/>
  <c r="AS1078" i="2"/>
  <c r="AT1078" i="2"/>
  <c r="AO1079" i="2"/>
  <c r="AP1079" i="2"/>
  <c r="AQ1079" i="2"/>
  <c r="AS1079" i="2"/>
  <c r="AT1079" i="2"/>
  <c r="AO1080" i="2"/>
  <c r="AP1080" i="2"/>
  <c r="AQ1080" i="2"/>
  <c r="AS1080" i="2"/>
  <c r="AT1080" i="2"/>
  <c r="AO1081" i="2"/>
  <c r="AP1081" i="2"/>
  <c r="AQ1081" i="2"/>
  <c r="AS1081" i="2"/>
  <c r="AT1081" i="2"/>
  <c r="AO1082" i="2"/>
  <c r="AP1082" i="2"/>
  <c r="AQ1082" i="2"/>
  <c r="AS1082" i="2"/>
  <c r="AT1082" i="2"/>
  <c r="AO1083" i="2"/>
  <c r="AP1083" i="2"/>
  <c r="AQ1083" i="2"/>
  <c r="AS1083" i="2"/>
  <c r="AT1083" i="2"/>
  <c r="AO1084" i="2"/>
  <c r="AP1084" i="2"/>
  <c r="AQ1084" i="2"/>
  <c r="AS1084" i="2"/>
  <c r="AT1084" i="2"/>
  <c r="AO1085" i="2"/>
  <c r="AP1085" i="2"/>
  <c r="AQ1085" i="2"/>
  <c r="AS1085" i="2"/>
  <c r="AT1085" i="2"/>
  <c r="AO1086" i="2"/>
  <c r="AP1086" i="2"/>
  <c r="AQ1086" i="2"/>
  <c r="AS1086" i="2"/>
  <c r="AT1086" i="2"/>
  <c r="AO1087" i="2"/>
  <c r="AP1087" i="2"/>
  <c r="AQ1087" i="2"/>
  <c r="AS1087" i="2"/>
  <c r="AT1087" i="2"/>
  <c r="AO1088" i="2"/>
  <c r="AP1088" i="2"/>
  <c r="AQ1088" i="2"/>
  <c r="AS1088" i="2"/>
  <c r="AT1088" i="2"/>
  <c r="AO1089" i="2"/>
  <c r="AP1089" i="2"/>
  <c r="AQ1089" i="2"/>
  <c r="AS1089" i="2"/>
  <c r="AT1089" i="2"/>
  <c r="AO1090" i="2"/>
  <c r="AP1090" i="2"/>
  <c r="AQ1090" i="2"/>
  <c r="AS1090" i="2"/>
  <c r="AT1090" i="2"/>
  <c r="AO1091" i="2"/>
  <c r="AP1091" i="2"/>
  <c r="AQ1091" i="2"/>
  <c r="AS1091" i="2"/>
  <c r="AT1091" i="2"/>
  <c r="AO1092" i="2"/>
  <c r="AP1092" i="2"/>
  <c r="AQ1092" i="2"/>
  <c r="AS1092" i="2"/>
  <c r="AT1092" i="2"/>
  <c r="AO1093" i="2"/>
  <c r="AP1093" i="2"/>
  <c r="AQ1093" i="2"/>
  <c r="AS1093" i="2"/>
  <c r="AT1093" i="2"/>
  <c r="AO1094" i="2"/>
  <c r="AP1094" i="2"/>
  <c r="AQ1094" i="2"/>
  <c r="AS1094" i="2"/>
  <c r="AT1094" i="2"/>
  <c r="AO1095" i="2"/>
  <c r="AP1095" i="2"/>
  <c r="AQ1095" i="2"/>
  <c r="AS1095" i="2"/>
  <c r="AT1095" i="2"/>
  <c r="AO1096" i="2"/>
  <c r="AP1096" i="2"/>
  <c r="AQ1096" i="2"/>
  <c r="AS1096" i="2"/>
  <c r="AT1096" i="2"/>
  <c r="AO1097" i="2"/>
  <c r="AP1097" i="2"/>
  <c r="AQ1097" i="2"/>
  <c r="AS1097" i="2"/>
  <c r="AT1097" i="2"/>
  <c r="AO1098" i="2"/>
  <c r="AP1098" i="2"/>
  <c r="AQ1098" i="2"/>
  <c r="AS1098" i="2"/>
  <c r="AT1098" i="2"/>
  <c r="AO1099" i="2"/>
  <c r="AP1099" i="2"/>
  <c r="AQ1099" i="2"/>
  <c r="AS1099" i="2"/>
  <c r="AT1099" i="2"/>
  <c r="AO1100" i="2"/>
  <c r="AP1100" i="2"/>
  <c r="AQ1100" i="2"/>
  <c r="AS1100" i="2"/>
  <c r="AT1100" i="2"/>
  <c r="AO1101" i="2"/>
  <c r="AP1101" i="2"/>
  <c r="AQ1101" i="2"/>
  <c r="AS1101" i="2"/>
  <c r="AT1101" i="2"/>
  <c r="AO1102" i="2"/>
  <c r="AP1102" i="2"/>
  <c r="AQ1102" i="2"/>
  <c r="AS1102" i="2"/>
  <c r="AT1102" i="2"/>
  <c r="AO1103" i="2"/>
  <c r="AP1103" i="2"/>
  <c r="AQ1103" i="2"/>
  <c r="AS1103" i="2"/>
  <c r="AT1103" i="2"/>
  <c r="AO1104" i="2"/>
  <c r="AP1104" i="2"/>
  <c r="AQ1104" i="2"/>
  <c r="AS1104" i="2"/>
  <c r="AT1104" i="2"/>
  <c r="AO1105" i="2"/>
  <c r="AP1105" i="2"/>
  <c r="AQ1105" i="2"/>
  <c r="AS1105" i="2"/>
  <c r="AT1105" i="2"/>
  <c r="AO1106" i="2"/>
  <c r="AP1106" i="2"/>
  <c r="AQ1106" i="2"/>
  <c r="AS1106" i="2"/>
  <c r="AT1106" i="2"/>
  <c r="AO1107" i="2"/>
  <c r="AP1107" i="2"/>
  <c r="AQ1107" i="2"/>
  <c r="AS1107" i="2"/>
  <c r="AT1107" i="2"/>
  <c r="AO1108" i="2"/>
  <c r="AP1108" i="2"/>
  <c r="AQ1108" i="2"/>
  <c r="AS1108" i="2"/>
  <c r="AT1108" i="2"/>
  <c r="AO1109" i="2"/>
  <c r="AP1109" i="2"/>
  <c r="AQ1109" i="2"/>
  <c r="AS1109" i="2"/>
  <c r="AT1109" i="2"/>
  <c r="AO1110" i="2"/>
  <c r="AP1110" i="2"/>
  <c r="AQ1110" i="2"/>
  <c r="AS1110" i="2"/>
  <c r="AT1110" i="2"/>
  <c r="AO1111" i="2"/>
  <c r="AP1111" i="2"/>
  <c r="AQ1111" i="2"/>
  <c r="AS1111" i="2"/>
  <c r="AT1111" i="2"/>
  <c r="AO1112" i="2"/>
  <c r="AP1112" i="2"/>
  <c r="AQ1112" i="2"/>
  <c r="AS1112" i="2"/>
  <c r="AT1112" i="2"/>
  <c r="AO1113" i="2"/>
  <c r="AP1113" i="2"/>
  <c r="AQ1113" i="2"/>
  <c r="AS1113" i="2"/>
  <c r="AT1113" i="2"/>
  <c r="AO1114" i="2"/>
  <c r="AP1114" i="2"/>
  <c r="AQ1114" i="2"/>
  <c r="AS1114" i="2"/>
  <c r="AT1114" i="2"/>
  <c r="AO1115" i="2"/>
  <c r="AP1115" i="2"/>
  <c r="AQ1115" i="2"/>
  <c r="AS1115" i="2"/>
  <c r="AT1115" i="2"/>
  <c r="AO1116" i="2"/>
  <c r="AP1116" i="2"/>
  <c r="AQ1116" i="2"/>
  <c r="AS1116" i="2"/>
  <c r="AT1116" i="2"/>
  <c r="AO1117" i="2"/>
  <c r="AP1117" i="2"/>
  <c r="AQ1117" i="2"/>
  <c r="AS1117" i="2"/>
  <c r="AT1117" i="2"/>
  <c r="AO1118" i="2"/>
  <c r="AP1118" i="2"/>
  <c r="AQ1118" i="2"/>
  <c r="AS1118" i="2"/>
  <c r="AT1118" i="2"/>
  <c r="AO1119" i="2"/>
  <c r="AP1119" i="2"/>
  <c r="AQ1119" i="2"/>
  <c r="AS1119" i="2"/>
  <c r="AT1119" i="2"/>
  <c r="AO1120" i="2"/>
  <c r="AP1120" i="2"/>
  <c r="AQ1120" i="2"/>
  <c r="AS1120" i="2"/>
  <c r="AT1120" i="2"/>
  <c r="AO1121" i="2"/>
  <c r="AP1121" i="2"/>
  <c r="AQ1121" i="2"/>
  <c r="AS1121" i="2"/>
  <c r="AT1121" i="2"/>
  <c r="AO1122" i="2"/>
  <c r="AP1122" i="2"/>
  <c r="AQ1122" i="2"/>
  <c r="AS1122" i="2"/>
  <c r="AT1122" i="2"/>
  <c r="AO1123" i="2"/>
  <c r="AP1123" i="2"/>
  <c r="AQ1123" i="2"/>
  <c r="AS1123" i="2"/>
  <c r="AT1123" i="2"/>
  <c r="AO1124" i="2"/>
  <c r="AP1124" i="2"/>
  <c r="AQ1124" i="2"/>
  <c r="AS1124" i="2"/>
  <c r="AT1124" i="2"/>
  <c r="AO1125" i="2"/>
  <c r="AP1125" i="2"/>
  <c r="AQ1125" i="2"/>
  <c r="AS1125" i="2"/>
  <c r="AT1125" i="2"/>
  <c r="AO1126" i="2"/>
  <c r="AP1126" i="2"/>
  <c r="AQ1126" i="2"/>
  <c r="AS1126" i="2"/>
  <c r="AT1126" i="2"/>
  <c r="AO1127" i="2"/>
  <c r="AP1127" i="2"/>
  <c r="AQ1127" i="2"/>
  <c r="AS1127" i="2"/>
  <c r="AT1127" i="2"/>
  <c r="AO1128" i="2"/>
  <c r="AP1128" i="2"/>
  <c r="AQ1128" i="2"/>
  <c r="AS1128" i="2"/>
  <c r="AT1128" i="2"/>
  <c r="AO1129" i="2"/>
  <c r="AP1129" i="2"/>
  <c r="AQ1129" i="2"/>
  <c r="AS1129" i="2"/>
  <c r="AT1129" i="2"/>
  <c r="AO1130" i="2"/>
  <c r="AP1130" i="2"/>
  <c r="AQ1130" i="2"/>
  <c r="AS1130" i="2"/>
  <c r="AT1130" i="2"/>
  <c r="AO1131" i="2"/>
  <c r="AP1131" i="2"/>
  <c r="AQ1131" i="2"/>
  <c r="AS1131" i="2"/>
  <c r="AT1131" i="2"/>
  <c r="AO1132" i="2"/>
  <c r="AP1132" i="2"/>
  <c r="AQ1132" i="2"/>
  <c r="AS1132" i="2"/>
  <c r="AT1132" i="2"/>
  <c r="AO1133" i="2"/>
  <c r="AP1133" i="2"/>
  <c r="AQ1133" i="2"/>
  <c r="AS1133" i="2"/>
  <c r="AT1133" i="2"/>
  <c r="AO1134" i="2"/>
  <c r="AP1134" i="2"/>
  <c r="AQ1134" i="2"/>
  <c r="AS1134" i="2"/>
  <c r="AT1134" i="2"/>
  <c r="AO1135" i="2"/>
  <c r="AP1135" i="2"/>
  <c r="AQ1135" i="2"/>
  <c r="AS1135" i="2"/>
  <c r="AT1135" i="2"/>
  <c r="AO1136" i="2"/>
  <c r="AP1136" i="2"/>
  <c r="AQ1136" i="2"/>
  <c r="AS1136" i="2"/>
  <c r="AT1136" i="2"/>
  <c r="AO1137" i="2"/>
  <c r="AP1137" i="2"/>
  <c r="AQ1137" i="2"/>
  <c r="AS1137" i="2"/>
  <c r="AT1137" i="2"/>
  <c r="AO1138" i="2"/>
  <c r="AP1138" i="2"/>
  <c r="AQ1138" i="2"/>
  <c r="AS1138" i="2"/>
  <c r="AT1138" i="2"/>
  <c r="AO1139" i="2"/>
  <c r="AP1139" i="2"/>
  <c r="AQ1139" i="2"/>
  <c r="AS1139" i="2"/>
  <c r="AT1139" i="2"/>
  <c r="AO1140" i="2"/>
  <c r="AP1140" i="2"/>
  <c r="AQ1140" i="2"/>
  <c r="AS1140" i="2"/>
  <c r="AT1140" i="2"/>
  <c r="AO1141" i="2"/>
  <c r="AP1141" i="2"/>
  <c r="AQ1141" i="2"/>
  <c r="AS1141" i="2"/>
  <c r="AT1141" i="2"/>
  <c r="AO1142" i="2"/>
  <c r="AP1142" i="2"/>
  <c r="AQ1142" i="2"/>
  <c r="AS1142" i="2"/>
  <c r="AT1142" i="2"/>
  <c r="AO1143" i="2"/>
  <c r="AP1143" i="2"/>
  <c r="AQ1143" i="2"/>
  <c r="AS1143" i="2"/>
  <c r="AT1143" i="2"/>
  <c r="AO1144" i="2"/>
  <c r="AP1144" i="2"/>
  <c r="AQ1144" i="2"/>
  <c r="AS1144" i="2"/>
  <c r="AT1144" i="2"/>
  <c r="AO1145" i="2"/>
  <c r="AP1145" i="2"/>
  <c r="AQ1145" i="2"/>
  <c r="AS1145" i="2"/>
  <c r="AT1145" i="2"/>
  <c r="AO1146" i="2"/>
  <c r="AP1146" i="2"/>
  <c r="AQ1146" i="2"/>
  <c r="AS1146" i="2"/>
  <c r="AT1146" i="2"/>
  <c r="AO1147" i="2"/>
  <c r="AP1147" i="2"/>
  <c r="AQ1147" i="2"/>
  <c r="AS1147" i="2"/>
  <c r="AT1147" i="2"/>
  <c r="AO1148" i="2"/>
  <c r="AP1148" i="2"/>
  <c r="AQ1148" i="2"/>
  <c r="AS1148" i="2"/>
  <c r="AT1148" i="2"/>
  <c r="AO1149" i="2"/>
  <c r="AP1149" i="2"/>
  <c r="AQ1149" i="2"/>
  <c r="AS1149" i="2"/>
  <c r="AT1149" i="2"/>
  <c r="AO1150" i="2"/>
  <c r="AP1150" i="2"/>
  <c r="AQ1150" i="2"/>
  <c r="AS1150" i="2"/>
  <c r="AT1150" i="2"/>
  <c r="AO1151" i="2"/>
  <c r="AP1151" i="2"/>
  <c r="AQ1151" i="2"/>
  <c r="AS1151" i="2"/>
  <c r="AT1151" i="2"/>
  <c r="AO1152" i="2"/>
  <c r="AP1152" i="2"/>
  <c r="AQ1152" i="2"/>
  <c r="AS1152" i="2"/>
  <c r="AT1152" i="2"/>
  <c r="AO1153" i="2"/>
  <c r="AP1153" i="2"/>
  <c r="AQ1153" i="2"/>
  <c r="AS1153" i="2"/>
  <c r="AT1153" i="2"/>
  <c r="AO1154" i="2"/>
  <c r="AP1154" i="2"/>
  <c r="AQ1154" i="2"/>
  <c r="AS1154" i="2"/>
  <c r="AT1154" i="2"/>
  <c r="AO1155" i="2"/>
  <c r="AP1155" i="2"/>
  <c r="AQ1155" i="2"/>
  <c r="AS1155" i="2"/>
  <c r="AT1155" i="2"/>
  <c r="AO1156" i="2"/>
  <c r="AP1156" i="2"/>
  <c r="AQ1156" i="2"/>
  <c r="AS1156" i="2"/>
  <c r="AT1156" i="2"/>
  <c r="AO1157" i="2"/>
  <c r="AP1157" i="2"/>
  <c r="AQ1157" i="2"/>
  <c r="AS1157" i="2"/>
  <c r="AT1157" i="2"/>
  <c r="AO1158" i="2"/>
  <c r="AP1158" i="2"/>
  <c r="AQ1158" i="2"/>
  <c r="AS1158" i="2"/>
  <c r="AT1158" i="2"/>
  <c r="AO1159" i="2"/>
  <c r="AP1159" i="2"/>
  <c r="AQ1159" i="2"/>
  <c r="AS1159" i="2"/>
  <c r="AT1159" i="2"/>
  <c r="AO1160" i="2"/>
  <c r="AP1160" i="2"/>
  <c r="AQ1160" i="2"/>
  <c r="AS1160" i="2"/>
  <c r="AT1160" i="2"/>
  <c r="AO1161" i="2"/>
  <c r="AP1161" i="2"/>
  <c r="AQ1161" i="2"/>
  <c r="AS1161" i="2"/>
  <c r="AT1161" i="2"/>
  <c r="AO1162" i="2"/>
  <c r="AP1162" i="2"/>
  <c r="AQ1162" i="2"/>
  <c r="AS1162" i="2"/>
  <c r="AT1162" i="2"/>
  <c r="AO1163" i="2"/>
  <c r="AP1163" i="2"/>
  <c r="AQ1163" i="2"/>
  <c r="AS1163" i="2"/>
  <c r="AT1163" i="2"/>
  <c r="AO1164" i="2"/>
  <c r="AP1164" i="2"/>
  <c r="AQ1164" i="2"/>
  <c r="AS1164" i="2"/>
  <c r="AT1164" i="2"/>
  <c r="AO1165" i="2"/>
  <c r="AP1165" i="2"/>
  <c r="AQ1165" i="2"/>
  <c r="AS1165" i="2"/>
  <c r="AT1165" i="2"/>
  <c r="AO1166" i="2"/>
  <c r="AP1166" i="2"/>
  <c r="AQ1166" i="2"/>
  <c r="AS1166" i="2"/>
  <c r="AT1166" i="2"/>
  <c r="AO1167" i="2"/>
  <c r="AP1167" i="2"/>
  <c r="AQ1167" i="2"/>
  <c r="AS1167" i="2"/>
  <c r="AT1167" i="2"/>
  <c r="AO1168" i="2"/>
  <c r="AP1168" i="2"/>
  <c r="AQ1168" i="2"/>
  <c r="AS1168" i="2"/>
  <c r="AT1168" i="2"/>
  <c r="AO1169" i="2"/>
  <c r="AP1169" i="2"/>
  <c r="AQ1169" i="2"/>
  <c r="AS1169" i="2"/>
  <c r="AT1169" i="2"/>
  <c r="AO1170" i="2"/>
  <c r="AP1170" i="2"/>
  <c r="AQ1170" i="2"/>
  <c r="AS1170" i="2"/>
  <c r="AT1170" i="2"/>
  <c r="AO1171" i="2"/>
  <c r="AP1171" i="2"/>
  <c r="AQ1171" i="2"/>
  <c r="AS1171" i="2"/>
  <c r="AT1171" i="2"/>
  <c r="AO1172" i="2"/>
  <c r="AP1172" i="2"/>
  <c r="AQ1172" i="2"/>
  <c r="AS1172" i="2"/>
  <c r="AT1172" i="2"/>
  <c r="AO1173" i="2"/>
  <c r="AP1173" i="2"/>
  <c r="AQ1173" i="2"/>
  <c r="AS1173" i="2"/>
  <c r="AT1173" i="2"/>
  <c r="AO1174" i="2"/>
  <c r="AP1174" i="2"/>
  <c r="AQ1174" i="2"/>
  <c r="AS1174" i="2"/>
  <c r="AT1174" i="2"/>
  <c r="AO1175" i="2"/>
  <c r="AP1175" i="2"/>
  <c r="AQ1175" i="2"/>
  <c r="AS1175" i="2"/>
  <c r="AT1175" i="2"/>
  <c r="AO1176" i="2"/>
  <c r="AP1176" i="2"/>
  <c r="AQ1176" i="2"/>
  <c r="AS1176" i="2"/>
  <c r="AT1176" i="2"/>
  <c r="AO1177" i="2"/>
  <c r="AP1177" i="2"/>
  <c r="AQ1177" i="2"/>
  <c r="AS1177" i="2"/>
  <c r="AT1177" i="2"/>
  <c r="AO1178" i="2"/>
  <c r="AP1178" i="2"/>
  <c r="AQ1178" i="2"/>
  <c r="AS1178" i="2"/>
  <c r="AT1178" i="2"/>
  <c r="AO1179" i="2"/>
  <c r="AP1179" i="2"/>
  <c r="AQ1179" i="2"/>
  <c r="AS1179" i="2"/>
  <c r="AT1179" i="2"/>
  <c r="AO1180" i="2"/>
  <c r="AP1180" i="2"/>
  <c r="AQ1180" i="2"/>
  <c r="AS1180" i="2"/>
  <c r="AT1180" i="2"/>
  <c r="AO1181" i="2"/>
  <c r="AP1181" i="2"/>
  <c r="AQ1181" i="2"/>
  <c r="AS1181" i="2"/>
  <c r="AT1181" i="2"/>
  <c r="AO1182" i="2"/>
  <c r="AP1182" i="2"/>
  <c r="AQ1182" i="2"/>
  <c r="AS1182" i="2"/>
  <c r="AT1182" i="2"/>
  <c r="AO1183" i="2"/>
  <c r="AP1183" i="2"/>
  <c r="AQ1183" i="2"/>
  <c r="AS1183" i="2"/>
  <c r="AT1183" i="2"/>
  <c r="AO1184" i="2"/>
  <c r="AP1184" i="2"/>
  <c r="AQ1184" i="2"/>
  <c r="AS1184" i="2"/>
  <c r="AT1184" i="2"/>
  <c r="AO1185" i="2"/>
  <c r="AP1185" i="2"/>
  <c r="AQ1185" i="2"/>
  <c r="AS1185" i="2"/>
  <c r="AT1185" i="2"/>
  <c r="AO1186" i="2"/>
  <c r="AP1186" i="2"/>
  <c r="AQ1186" i="2"/>
  <c r="AS1186" i="2"/>
  <c r="AT1186" i="2"/>
  <c r="AO1187" i="2"/>
  <c r="AP1187" i="2"/>
  <c r="AQ1187" i="2"/>
  <c r="AS1187" i="2"/>
  <c r="AT1187" i="2"/>
  <c r="AO1188" i="2"/>
  <c r="AP1188" i="2"/>
  <c r="AQ1188" i="2"/>
  <c r="AS1188" i="2"/>
  <c r="AT1188" i="2"/>
  <c r="AO1189" i="2"/>
  <c r="AP1189" i="2"/>
  <c r="AQ1189" i="2"/>
  <c r="AS1189" i="2"/>
  <c r="AT1189" i="2"/>
  <c r="AO1190" i="2"/>
  <c r="AP1190" i="2"/>
  <c r="AQ1190" i="2"/>
  <c r="AS1190" i="2"/>
  <c r="AT1190" i="2"/>
  <c r="AO1191" i="2"/>
  <c r="AP1191" i="2"/>
  <c r="AQ1191" i="2"/>
  <c r="AS1191" i="2"/>
  <c r="AT1191" i="2"/>
  <c r="AO1192" i="2"/>
  <c r="AP1192" i="2"/>
  <c r="AQ1192" i="2"/>
  <c r="AS1192" i="2"/>
  <c r="AT1192" i="2"/>
  <c r="AO1193" i="2"/>
  <c r="AP1193" i="2"/>
  <c r="AQ1193" i="2"/>
  <c r="AS1193" i="2"/>
  <c r="AT1193" i="2"/>
  <c r="AO1194" i="2"/>
  <c r="AP1194" i="2"/>
  <c r="AQ1194" i="2"/>
  <c r="AS1194" i="2"/>
  <c r="AT1194" i="2"/>
  <c r="AO1195" i="2"/>
  <c r="AP1195" i="2"/>
  <c r="AQ1195" i="2"/>
  <c r="AS1195" i="2"/>
  <c r="AT1195" i="2"/>
  <c r="AO1196" i="2"/>
  <c r="AP1196" i="2"/>
  <c r="AQ1196" i="2"/>
  <c r="AS1196" i="2"/>
  <c r="AT1196" i="2"/>
  <c r="AO1197" i="2"/>
  <c r="AP1197" i="2"/>
  <c r="AQ1197" i="2"/>
  <c r="AS1197" i="2"/>
  <c r="AT1197" i="2"/>
  <c r="AO1198" i="2"/>
  <c r="AP1198" i="2"/>
  <c r="AQ1198" i="2"/>
  <c r="AS1198" i="2"/>
  <c r="AT1198" i="2"/>
  <c r="AO1199" i="2"/>
  <c r="AP1199" i="2"/>
  <c r="AQ1199" i="2"/>
  <c r="AS1199" i="2"/>
  <c r="AT1199" i="2"/>
  <c r="AO1200" i="2"/>
  <c r="AP1200" i="2"/>
  <c r="AQ1200" i="2"/>
  <c r="AS1200" i="2"/>
  <c r="AT1200" i="2"/>
  <c r="AO1201" i="2"/>
  <c r="AP1201" i="2"/>
  <c r="AQ1201" i="2"/>
  <c r="AS1201" i="2"/>
  <c r="AT1201" i="2"/>
  <c r="AO1202" i="2"/>
  <c r="AP1202" i="2"/>
  <c r="AQ1202" i="2"/>
  <c r="AS1202" i="2"/>
  <c r="AT1202" i="2"/>
  <c r="AO1203" i="2"/>
  <c r="AP1203" i="2"/>
  <c r="AQ1203" i="2"/>
  <c r="AS1203" i="2"/>
  <c r="AT1203" i="2"/>
  <c r="AO1204" i="2"/>
  <c r="AP1204" i="2"/>
  <c r="AQ1204" i="2"/>
  <c r="AS1204" i="2"/>
  <c r="AT1204" i="2"/>
  <c r="AO1205" i="2"/>
  <c r="AP1205" i="2"/>
  <c r="AQ1205" i="2"/>
  <c r="AS1205" i="2"/>
  <c r="AT1205" i="2"/>
  <c r="AO1206" i="2"/>
  <c r="AP1206" i="2"/>
  <c r="AQ1206" i="2"/>
  <c r="AS1206" i="2"/>
  <c r="AT1206" i="2"/>
  <c r="AO1207" i="2"/>
  <c r="AP1207" i="2"/>
  <c r="AQ1207" i="2"/>
  <c r="AS1207" i="2"/>
  <c r="AT1207" i="2"/>
  <c r="AO1208" i="2"/>
  <c r="AP1208" i="2"/>
  <c r="AQ1208" i="2"/>
  <c r="AS1208" i="2"/>
  <c r="AT1208" i="2"/>
  <c r="AO1209" i="2"/>
  <c r="AP1209" i="2"/>
  <c r="AQ1209" i="2"/>
  <c r="AS1209" i="2"/>
  <c r="AT1209" i="2"/>
  <c r="AO1210" i="2"/>
  <c r="AP1210" i="2"/>
  <c r="AQ1210" i="2"/>
  <c r="AS1210" i="2"/>
  <c r="AT1210" i="2"/>
  <c r="AO1211" i="2"/>
  <c r="AP1211" i="2"/>
  <c r="AQ1211" i="2"/>
  <c r="AS1211" i="2"/>
  <c r="AT1211" i="2"/>
  <c r="AO1212" i="2"/>
  <c r="AP1212" i="2"/>
  <c r="AQ1212" i="2"/>
  <c r="AS1212" i="2"/>
  <c r="AT1212" i="2"/>
  <c r="AO1213" i="2"/>
  <c r="AP1213" i="2"/>
  <c r="AQ1213" i="2"/>
  <c r="AS1213" i="2"/>
  <c r="AT1213" i="2"/>
  <c r="AO1214" i="2"/>
  <c r="AP1214" i="2"/>
  <c r="AQ1214" i="2"/>
  <c r="AS1214" i="2"/>
  <c r="AT1214" i="2"/>
  <c r="AO1215" i="2"/>
  <c r="AP1215" i="2"/>
  <c r="AQ1215" i="2"/>
  <c r="AS1215" i="2"/>
  <c r="AT1215" i="2"/>
  <c r="AO1216" i="2"/>
  <c r="AP1216" i="2"/>
  <c r="AQ1216" i="2"/>
  <c r="AS1216" i="2"/>
  <c r="AT1216" i="2"/>
  <c r="AO1217" i="2"/>
  <c r="AP1217" i="2"/>
  <c r="AQ1217" i="2"/>
  <c r="AS1217" i="2"/>
  <c r="AT1217" i="2"/>
  <c r="AO1218" i="2"/>
  <c r="AP1218" i="2"/>
  <c r="AQ1218" i="2"/>
  <c r="AS1218" i="2"/>
  <c r="AT1218" i="2"/>
  <c r="AO1219" i="2"/>
  <c r="AP1219" i="2"/>
  <c r="AQ1219" i="2"/>
  <c r="AS1219" i="2"/>
  <c r="AT1219" i="2"/>
  <c r="AO1220" i="2"/>
  <c r="AP1220" i="2"/>
  <c r="AQ1220" i="2"/>
  <c r="AS1220" i="2"/>
  <c r="AT1220" i="2"/>
  <c r="AO1221" i="2"/>
  <c r="AP1221" i="2"/>
  <c r="AQ1221" i="2"/>
  <c r="AS1221" i="2"/>
  <c r="AT1221" i="2"/>
  <c r="AO1222" i="2"/>
  <c r="AP1222" i="2"/>
  <c r="AQ1222" i="2"/>
  <c r="AS1222" i="2"/>
  <c r="AT1222" i="2"/>
  <c r="AO1223" i="2"/>
  <c r="AP1223" i="2"/>
  <c r="AQ1223" i="2"/>
  <c r="AS1223" i="2"/>
  <c r="AT1223" i="2"/>
  <c r="AO1224" i="2"/>
  <c r="AP1224" i="2"/>
  <c r="AQ1224" i="2"/>
  <c r="AS1224" i="2"/>
  <c r="AT1224" i="2"/>
  <c r="AO1225" i="2"/>
  <c r="AP1225" i="2"/>
  <c r="AQ1225" i="2"/>
  <c r="AS1225" i="2"/>
  <c r="AT1225" i="2"/>
  <c r="AO1226" i="2"/>
  <c r="AP1226" i="2"/>
  <c r="AQ1226" i="2"/>
  <c r="AS1226" i="2"/>
  <c r="AT1226" i="2"/>
  <c r="AO1227" i="2"/>
  <c r="AP1227" i="2"/>
  <c r="AQ1227" i="2"/>
  <c r="AS1227" i="2"/>
  <c r="AT1227" i="2"/>
  <c r="AO1228" i="2"/>
  <c r="AP1228" i="2"/>
  <c r="AQ1228" i="2"/>
  <c r="AS1228" i="2"/>
  <c r="AT1228" i="2"/>
  <c r="AO1229" i="2"/>
  <c r="AP1229" i="2"/>
  <c r="AQ1229" i="2"/>
  <c r="AS1229" i="2"/>
  <c r="AT1229" i="2"/>
  <c r="AO1230" i="2"/>
  <c r="AP1230" i="2"/>
  <c r="AQ1230" i="2"/>
  <c r="AS1230" i="2"/>
  <c r="AT1230" i="2"/>
  <c r="AO1231" i="2"/>
  <c r="AP1231" i="2"/>
  <c r="AQ1231" i="2"/>
  <c r="AS1231" i="2"/>
  <c r="AT1231" i="2"/>
  <c r="AO1232" i="2"/>
  <c r="AP1232" i="2"/>
  <c r="AQ1232" i="2"/>
  <c r="AS1232" i="2"/>
  <c r="AT1232" i="2"/>
  <c r="AO1233" i="2"/>
  <c r="AP1233" i="2"/>
  <c r="AQ1233" i="2"/>
  <c r="AS1233" i="2"/>
  <c r="AT1233" i="2"/>
  <c r="AO1234" i="2"/>
  <c r="AP1234" i="2"/>
  <c r="AQ1234" i="2"/>
  <c r="AS1234" i="2"/>
  <c r="AT1234" i="2"/>
  <c r="AO1235" i="2"/>
  <c r="AP1235" i="2"/>
  <c r="AQ1235" i="2"/>
  <c r="AS1235" i="2"/>
  <c r="AT1235" i="2"/>
  <c r="AO1236" i="2"/>
  <c r="AP1236" i="2"/>
  <c r="AQ1236" i="2"/>
  <c r="AS1236" i="2"/>
  <c r="AT1236" i="2"/>
  <c r="AO1237" i="2"/>
  <c r="AP1237" i="2"/>
  <c r="AQ1237" i="2"/>
  <c r="AS1237" i="2"/>
  <c r="AT1237" i="2"/>
  <c r="AO1238" i="2"/>
  <c r="AP1238" i="2"/>
  <c r="AQ1238" i="2"/>
  <c r="AS1238" i="2"/>
  <c r="AT1238" i="2"/>
  <c r="AO1239" i="2"/>
  <c r="AP1239" i="2"/>
  <c r="AQ1239" i="2"/>
  <c r="AS1239" i="2"/>
  <c r="AT1239" i="2"/>
  <c r="AO1240" i="2"/>
  <c r="AP1240" i="2"/>
  <c r="AQ1240" i="2"/>
  <c r="AS1240" i="2"/>
  <c r="AT1240" i="2"/>
  <c r="AO1241" i="2"/>
  <c r="AP1241" i="2"/>
  <c r="AQ1241" i="2"/>
  <c r="AS1241" i="2"/>
  <c r="AT1241" i="2"/>
  <c r="AO1242" i="2"/>
  <c r="AP1242" i="2"/>
  <c r="AQ1242" i="2"/>
  <c r="AS1242" i="2"/>
  <c r="AT1242" i="2"/>
  <c r="AO1243" i="2"/>
  <c r="AP1243" i="2"/>
  <c r="AQ1243" i="2"/>
  <c r="AS1243" i="2"/>
  <c r="AT1243" i="2"/>
  <c r="AO1244" i="2"/>
  <c r="AP1244" i="2"/>
  <c r="AQ1244" i="2"/>
  <c r="AS1244" i="2"/>
  <c r="AT1244" i="2"/>
  <c r="AO1245" i="2"/>
  <c r="AP1245" i="2"/>
  <c r="AQ1245" i="2"/>
  <c r="AS1245" i="2"/>
  <c r="AT1245" i="2"/>
  <c r="AO1246" i="2"/>
  <c r="AP1246" i="2"/>
  <c r="AQ1246" i="2"/>
  <c r="AS1246" i="2"/>
  <c r="AT1246" i="2"/>
  <c r="AO1247" i="2"/>
  <c r="AP1247" i="2"/>
  <c r="AQ1247" i="2"/>
  <c r="AS1247" i="2"/>
  <c r="AT1247" i="2"/>
  <c r="AO1248" i="2"/>
  <c r="AP1248" i="2"/>
  <c r="AQ1248" i="2"/>
  <c r="AS1248" i="2"/>
  <c r="AT1248" i="2"/>
  <c r="AO1249" i="2"/>
  <c r="AP1249" i="2"/>
  <c r="AQ1249" i="2"/>
  <c r="AS1249" i="2"/>
  <c r="AT1249" i="2"/>
  <c r="AO1250" i="2"/>
  <c r="AP1250" i="2"/>
  <c r="AQ1250" i="2"/>
  <c r="AS1250" i="2"/>
  <c r="AT1250" i="2"/>
  <c r="AO1251" i="2"/>
  <c r="AP1251" i="2"/>
  <c r="AQ1251" i="2"/>
  <c r="AS1251" i="2"/>
  <c r="AT1251" i="2"/>
  <c r="AO1252" i="2"/>
  <c r="AP1252" i="2"/>
  <c r="AQ1252" i="2"/>
  <c r="AS1252" i="2"/>
  <c r="AT1252" i="2"/>
  <c r="AO1253" i="2"/>
  <c r="AP1253" i="2"/>
  <c r="AQ1253" i="2"/>
  <c r="AS1253" i="2"/>
  <c r="AT1253" i="2"/>
  <c r="AO1254" i="2"/>
  <c r="AP1254" i="2"/>
  <c r="AQ1254" i="2"/>
  <c r="AS1254" i="2"/>
  <c r="AT1254" i="2"/>
  <c r="AO1255" i="2"/>
  <c r="AP1255" i="2"/>
  <c r="AQ1255" i="2"/>
  <c r="AS1255" i="2"/>
  <c r="AT1255" i="2"/>
  <c r="AO1256" i="2"/>
  <c r="AP1256" i="2"/>
  <c r="AQ1256" i="2"/>
  <c r="AS1256" i="2"/>
  <c r="AT1256" i="2"/>
  <c r="AO1257" i="2"/>
  <c r="AP1257" i="2"/>
  <c r="AQ1257" i="2"/>
  <c r="AS1257" i="2"/>
  <c r="AT1257" i="2"/>
  <c r="AO1258" i="2"/>
  <c r="AP1258" i="2"/>
  <c r="AQ1258" i="2"/>
  <c r="AS1258" i="2"/>
  <c r="AT1258" i="2"/>
  <c r="AO1259" i="2"/>
  <c r="AP1259" i="2"/>
  <c r="AQ1259" i="2"/>
  <c r="AS1259" i="2"/>
  <c r="AT1259" i="2"/>
  <c r="AO1260" i="2"/>
  <c r="AP1260" i="2"/>
  <c r="AQ1260" i="2"/>
  <c r="AS1260" i="2"/>
  <c r="AT1260" i="2"/>
  <c r="AO1261" i="2"/>
  <c r="AP1261" i="2"/>
  <c r="AQ1261" i="2"/>
  <c r="AS1261" i="2"/>
  <c r="AT1261" i="2"/>
  <c r="AO1262" i="2"/>
  <c r="AP1262" i="2"/>
  <c r="AQ1262" i="2"/>
  <c r="AS1262" i="2"/>
  <c r="AT1262" i="2"/>
  <c r="AO1263" i="2"/>
  <c r="AP1263" i="2"/>
  <c r="AQ1263" i="2"/>
  <c r="AS1263" i="2"/>
  <c r="AT1263" i="2"/>
  <c r="AO1264" i="2"/>
  <c r="AP1264" i="2"/>
  <c r="AQ1264" i="2"/>
  <c r="AS1264" i="2"/>
  <c r="AT1264" i="2"/>
  <c r="AO1265" i="2"/>
  <c r="AP1265" i="2"/>
  <c r="AQ1265" i="2"/>
  <c r="AS1265" i="2"/>
  <c r="AT1265" i="2"/>
  <c r="AO1266" i="2"/>
  <c r="AP1266" i="2"/>
  <c r="AQ1266" i="2"/>
  <c r="AS1266" i="2"/>
  <c r="AT1266" i="2"/>
  <c r="AO1267" i="2"/>
  <c r="AP1267" i="2"/>
  <c r="AQ1267" i="2"/>
  <c r="AS1267" i="2"/>
  <c r="AT1267" i="2"/>
  <c r="AO1268" i="2"/>
  <c r="AP1268" i="2"/>
  <c r="AQ1268" i="2"/>
  <c r="AS1268" i="2"/>
  <c r="AT1268" i="2"/>
  <c r="AO1269" i="2"/>
  <c r="AP1269" i="2"/>
  <c r="AQ1269" i="2"/>
  <c r="AS1269" i="2"/>
  <c r="AT1269" i="2"/>
  <c r="AO1270" i="2"/>
  <c r="AP1270" i="2"/>
  <c r="AQ1270" i="2"/>
  <c r="AS1270" i="2"/>
  <c r="AT1270" i="2"/>
  <c r="AO1271" i="2"/>
  <c r="AP1271" i="2"/>
  <c r="AQ1271" i="2"/>
  <c r="AS1271" i="2"/>
  <c r="AT1271" i="2"/>
  <c r="AO1272" i="2"/>
  <c r="AP1272" i="2"/>
  <c r="AQ1272" i="2"/>
  <c r="AS1272" i="2"/>
  <c r="AT1272" i="2"/>
  <c r="AO1273" i="2"/>
  <c r="AP1273" i="2"/>
  <c r="AQ1273" i="2"/>
  <c r="AS1273" i="2"/>
  <c r="AT1273" i="2"/>
  <c r="AO1274" i="2"/>
  <c r="AP1274" i="2"/>
  <c r="AQ1274" i="2"/>
  <c r="AS1274" i="2"/>
  <c r="AT1274" i="2"/>
  <c r="AO1275" i="2"/>
  <c r="AP1275" i="2"/>
  <c r="AQ1275" i="2"/>
  <c r="AS1275" i="2"/>
  <c r="AT1275" i="2"/>
  <c r="AO1276" i="2"/>
  <c r="AP1276" i="2"/>
  <c r="AQ1276" i="2"/>
  <c r="AS1276" i="2"/>
  <c r="AT1276" i="2"/>
  <c r="AO1277" i="2"/>
  <c r="AP1277" i="2"/>
  <c r="AQ1277" i="2"/>
  <c r="AS1277" i="2"/>
  <c r="AT1277" i="2"/>
  <c r="AO1278" i="2"/>
  <c r="AP1278" i="2"/>
  <c r="AQ1278" i="2"/>
  <c r="AS1278" i="2"/>
  <c r="AT1278" i="2"/>
  <c r="AO1279" i="2"/>
  <c r="AP1279" i="2"/>
  <c r="AQ1279" i="2"/>
  <c r="AS1279" i="2"/>
  <c r="AT1279" i="2"/>
  <c r="AO1280" i="2"/>
  <c r="AP1280" i="2"/>
  <c r="AQ1280" i="2"/>
  <c r="AS1280" i="2"/>
  <c r="AT1280" i="2"/>
  <c r="AO1281" i="2"/>
  <c r="AP1281" i="2"/>
  <c r="AQ1281" i="2"/>
  <c r="AS1281" i="2"/>
  <c r="AT1281" i="2"/>
  <c r="AO1282" i="2"/>
  <c r="AP1282" i="2"/>
  <c r="AQ1282" i="2"/>
  <c r="AS1282" i="2"/>
  <c r="AT1282" i="2"/>
  <c r="AO1283" i="2"/>
  <c r="AP1283" i="2"/>
  <c r="AQ1283" i="2"/>
  <c r="AS1283" i="2"/>
  <c r="AT1283" i="2"/>
  <c r="AO1284" i="2"/>
  <c r="AP1284" i="2"/>
  <c r="AQ1284" i="2"/>
  <c r="AS1284" i="2"/>
  <c r="AT1284" i="2"/>
  <c r="AO1285" i="2"/>
  <c r="AP1285" i="2"/>
  <c r="AQ1285" i="2"/>
  <c r="AS1285" i="2"/>
  <c r="AT1285" i="2"/>
  <c r="AO1286" i="2"/>
  <c r="AP1286" i="2"/>
  <c r="AQ1286" i="2"/>
  <c r="AS1286" i="2"/>
  <c r="AT1286" i="2"/>
  <c r="AO1287" i="2"/>
  <c r="AP1287" i="2"/>
  <c r="AQ1287" i="2"/>
  <c r="AS1287" i="2"/>
  <c r="AT1287" i="2"/>
  <c r="AO1288" i="2"/>
  <c r="AP1288" i="2"/>
  <c r="AQ1288" i="2"/>
  <c r="AS1288" i="2"/>
  <c r="AT1288" i="2"/>
  <c r="AO1289" i="2"/>
  <c r="AP1289" i="2"/>
  <c r="AQ1289" i="2"/>
  <c r="AS1289" i="2"/>
  <c r="AT1289" i="2"/>
  <c r="AO1290" i="2"/>
  <c r="AP1290" i="2"/>
  <c r="AQ1290" i="2"/>
  <c r="AS1290" i="2"/>
  <c r="AT1290" i="2"/>
  <c r="AO1291" i="2"/>
  <c r="AP1291" i="2"/>
  <c r="AQ1291" i="2"/>
  <c r="AS1291" i="2"/>
  <c r="AT1291" i="2"/>
  <c r="AO1292" i="2"/>
  <c r="AP1292" i="2"/>
  <c r="AQ1292" i="2"/>
  <c r="AS1292" i="2"/>
  <c r="AT1292" i="2"/>
  <c r="AO1293" i="2"/>
  <c r="AP1293" i="2"/>
  <c r="AQ1293" i="2"/>
  <c r="AS1293" i="2"/>
  <c r="AT1293" i="2"/>
  <c r="AO1294" i="2"/>
  <c r="AP1294" i="2"/>
  <c r="AQ1294" i="2"/>
  <c r="AS1294" i="2"/>
  <c r="AT1294" i="2"/>
  <c r="AO1295" i="2"/>
  <c r="AP1295" i="2"/>
  <c r="AQ1295" i="2"/>
  <c r="AS1295" i="2"/>
  <c r="AT1295" i="2"/>
  <c r="AO1296" i="2"/>
  <c r="AP1296" i="2"/>
  <c r="AQ1296" i="2"/>
  <c r="AS1296" i="2"/>
  <c r="AT1296" i="2"/>
  <c r="AO1297" i="2"/>
  <c r="AP1297" i="2"/>
  <c r="AQ1297" i="2"/>
  <c r="AS1297" i="2"/>
  <c r="AT1297" i="2"/>
  <c r="AO1298" i="2"/>
  <c r="AP1298" i="2"/>
  <c r="AQ1298" i="2"/>
  <c r="AS1298" i="2"/>
  <c r="AT1298" i="2"/>
  <c r="AO1299" i="2"/>
  <c r="AP1299" i="2"/>
  <c r="AQ1299" i="2"/>
  <c r="AS1299" i="2"/>
  <c r="AT1299" i="2"/>
  <c r="AO1300" i="2"/>
  <c r="AP1300" i="2"/>
  <c r="AQ1300" i="2"/>
  <c r="AS1300" i="2"/>
  <c r="AT1300" i="2"/>
  <c r="AO1301" i="2"/>
  <c r="AP1301" i="2"/>
  <c r="AQ1301" i="2"/>
  <c r="AS1301" i="2"/>
  <c r="AT1301" i="2"/>
  <c r="AO1302" i="2"/>
  <c r="AP1302" i="2"/>
  <c r="AQ1302" i="2"/>
  <c r="AS1302" i="2"/>
  <c r="AT1302" i="2"/>
  <c r="AO1303" i="2"/>
  <c r="AP1303" i="2"/>
  <c r="AQ1303" i="2"/>
  <c r="AS1303" i="2"/>
  <c r="AT1303" i="2"/>
  <c r="AO1304" i="2"/>
  <c r="AP1304" i="2"/>
  <c r="AQ1304" i="2"/>
  <c r="AS1304" i="2"/>
  <c r="AT1304" i="2"/>
  <c r="AO1305" i="2"/>
  <c r="AP1305" i="2"/>
  <c r="AQ1305" i="2"/>
  <c r="AS1305" i="2"/>
  <c r="AT1305" i="2"/>
  <c r="AO1306" i="2"/>
  <c r="AP1306" i="2"/>
  <c r="AQ1306" i="2"/>
  <c r="AS1306" i="2"/>
  <c r="AT1306" i="2"/>
  <c r="AO1307" i="2"/>
  <c r="AP1307" i="2"/>
  <c r="AQ1307" i="2"/>
  <c r="AS1307" i="2"/>
  <c r="AT1307" i="2"/>
  <c r="AO1308" i="2"/>
  <c r="AP1308" i="2"/>
  <c r="AQ1308" i="2"/>
  <c r="AS1308" i="2"/>
  <c r="AT1308" i="2"/>
  <c r="AO1309" i="2"/>
  <c r="AP1309" i="2"/>
  <c r="AQ1309" i="2"/>
  <c r="AS1309" i="2"/>
  <c r="AT1309" i="2"/>
  <c r="AO1310" i="2"/>
  <c r="AP1310" i="2"/>
  <c r="AQ1310" i="2"/>
  <c r="AS1310" i="2"/>
  <c r="AT1310" i="2"/>
  <c r="AO1311" i="2"/>
  <c r="AP1311" i="2"/>
  <c r="AQ1311" i="2"/>
  <c r="AS1311" i="2"/>
  <c r="AT1311" i="2"/>
  <c r="AO1312" i="2"/>
  <c r="AP1312" i="2"/>
  <c r="AQ1312" i="2"/>
  <c r="AS1312" i="2"/>
  <c r="AT1312" i="2"/>
  <c r="AO1313" i="2"/>
  <c r="AP1313" i="2"/>
  <c r="AQ1313" i="2"/>
  <c r="AS1313" i="2"/>
  <c r="AT1313" i="2"/>
  <c r="AO1314" i="2"/>
  <c r="AP1314" i="2"/>
  <c r="AQ1314" i="2"/>
  <c r="AS1314" i="2"/>
  <c r="AT1314" i="2"/>
  <c r="AO1315" i="2"/>
  <c r="AP1315" i="2"/>
  <c r="AQ1315" i="2"/>
  <c r="AS1315" i="2"/>
  <c r="AT1315" i="2"/>
  <c r="AO1316" i="2"/>
  <c r="AP1316" i="2"/>
  <c r="AQ1316" i="2"/>
  <c r="AS1316" i="2"/>
  <c r="AT1316" i="2"/>
  <c r="AO1317" i="2"/>
  <c r="AP1317" i="2"/>
  <c r="AQ1317" i="2"/>
  <c r="AS1317" i="2"/>
  <c r="AT1317" i="2"/>
  <c r="AO1318" i="2"/>
  <c r="AP1318" i="2"/>
  <c r="AQ1318" i="2"/>
  <c r="AS1318" i="2"/>
  <c r="AT1318" i="2"/>
  <c r="AO1319" i="2"/>
  <c r="AP1319" i="2"/>
  <c r="AQ1319" i="2"/>
  <c r="AS1319" i="2"/>
  <c r="AT1319" i="2"/>
  <c r="AO1320" i="2"/>
  <c r="AP1320" i="2"/>
  <c r="AQ1320" i="2"/>
  <c r="AS1320" i="2"/>
  <c r="AT1320" i="2"/>
  <c r="AO1321" i="2"/>
  <c r="AP1321" i="2"/>
  <c r="AQ1321" i="2"/>
  <c r="AS1321" i="2"/>
  <c r="AT1321" i="2"/>
  <c r="AO1322" i="2"/>
  <c r="AP1322" i="2"/>
  <c r="AQ1322" i="2"/>
  <c r="AS1322" i="2"/>
  <c r="AT1322" i="2"/>
  <c r="AO1323" i="2"/>
  <c r="AP1323" i="2"/>
  <c r="AQ1323" i="2"/>
  <c r="AS1323" i="2"/>
  <c r="AT1323" i="2"/>
  <c r="AO1324" i="2"/>
  <c r="AP1324" i="2"/>
  <c r="AQ1324" i="2"/>
  <c r="AS1324" i="2"/>
  <c r="AT1324" i="2"/>
  <c r="AO1325" i="2"/>
  <c r="AP1325" i="2"/>
  <c r="AQ1325" i="2"/>
  <c r="AS1325" i="2"/>
  <c r="AT1325" i="2"/>
  <c r="AO1326" i="2"/>
  <c r="AP1326" i="2"/>
  <c r="AQ1326" i="2"/>
  <c r="AS1326" i="2"/>
  <c r="AT1326" i="2"/>
  <c r="AO1327" i="2"/>
  <c r="AP1327" i="2"/>
  <c r="AQ1327" i="2"/>
  <c r="AS1327" i="2"/>
  <c r="AT1327" i="2"/>
  <c r="AO1328" i="2"/>
  <c r="AP1328" i="2"/>
  <c r="AQ1328" i="2"/>
  <c r="AS1328" i="2"/>
  <c r="AT1328" i="2"/>
  <c r="AO1329" i="2"/>
  <c r="AP1329" i="2"/>
  <c r="AQ1329" i="2"/>
  <c r="AS1329" i="2"/>
  <c r="AT1329" i="2"/>
  <c r="AO1330" i="2"/>
  <c r="AP1330" i="2"/>
  <c r="AQ1330" i="2"/>
  <c r="AS1330" i="2"/>
  <c r="AT1330" i="2"/>
  <c r="AO1331" i="2"/>
  <c r="AP1331" i="2"/>
  <c r="AQ1331" i="2"/>
  <c r="AS1331" i="2"/>
  <c r="AT1331" i="2"/>
  <c r="AO1332" i="2"/>
  <c r="AP1332" i="2"/>
  <c r="AQ1332" i="2"/>
  <c r="AS1332" i="2"/>
  <c r="AT1332" i="2"/>
  <c r="AO1333" i="2"/>
  <c r="AP1333" i="2"/>
  <c r="AQ1333" i="2"/>
  <c r="AS1333" i="2"/>
  <c r="AT1333" i="2"/>
  <c r="AO1334" i="2"/>
  <c r="AP1334" i="2"/>
  <c r="AQ1334" i="2"/>
  <c r="AS1334" i="2"/>
  <c r="AT1334" i="2"/>
  <c r="AO1335" i="2"/>
  <c r="AP1335" i="2"/>
  <c r="AQ1335" i="2"/>
  <c r="AS1335" i="2"/>
  <c r="AT1335" i="2"/>
  <c r="AO1336" i="2"/>
  <c r="AP1336" i="2"/>
  <c r="AQ1336" i="2"/>
  <c r="AS1336" i="2"/>
  <c r="AT1336" i="2"/>
  <c r="AO1337" i="2"/>
  <c r="AP1337" i="2"/>
  <c r="AQ1337" i="2"/>
  <c r="AS1337" i="2"/>
  <c r="AT1337" i="2"/>
  <c r="AO1338" i="2"/>
  <c r="AP1338" i="2"/>
  <c r="AQ1338" i="2"/>
  <c r="AS1338" i="2"/>
  <c r="AT1338" i="2"/>
  <c r="AO1339" i="2"/>
  <c r="AP1339" i="2"/>
  <c r="AQ1339" i="2"/>
  <c r="AS1339" i="2"/>
  <c r="AT1339" i="2"/>
  <c r="AO1340" i="2"/>
  <c r="AP1340" i="2"/>
  <c r="AQ1340" i="2"/>
  <c r="AS1340" i="2"/>
  <c r="AT1340" i="2"/>
  <c r="AO1341" i="2"/>
  <c r="AP1341" i="2"/>
  <c r="AQ1341" i="2"/>
  <c r="AS1341" i="2"/>
  <c r="AT1341" i="2"/>
  <c r="AO1342" i="2"/>
  <c r="AP1342" i="2"/>
  <c r="AQ1342" i="2"/>
  <c r="AS1342" i="2"/>
  <c r="AT1342" i="2"/>
  <c r="AO1343" i="2"/>
  <c r="AP1343" i="2"/>
  <c r="AQ1343" i="2"/>
  <c r="AS1343" i="2"/>
  <c r="AT1343" i="2"/>
  <c r="AO1344" i="2"/>
  <c r="AP1344" i="2"/>
  <c r="AQ1344" i="2"/>
  <c r="AS1344" i="2"/>
  <c r="AT1344" i="2"/>
  <c r="AO1345" i="2"/>
  <c r="AP1345" i="2"/>
  <c r="AQ1345" i="2"/>
  <c r="AS1345" i="2"/>
  <c r="AT1345" i="2"/>
  <c r="AO1346" i="2"/>
  <c r="AP1346" i="2"/>
  <c r="AQ1346" i="2"/>
  <c r="AS1346" i="2"/>
  <c r="AT1346" i="2"/>
  <c r="AO1347" i="2"/>
  <c r="AP1347" i="2"/>
  <c r="AQ1347" i="2"/>
  <c r="AS1347" i="2"/>
  <c r="AT1347" i="2"/>
  <c r="AO1348" i="2"/>
  <c r="AP1348" i="2"/>
  <c r="AQ1348" i="2"/>
  <c r="AS1348" i="2"/>
  <c r="AT1348" i="2"/>
  <c r="AO1349" i="2"/>
  <c r="AP1349" i="2"/>
  <c r="AQ1349" i="2"/>
  <c r="AS1349" i="2"/>
  <c r="AT1349" i="2"/>
  <c r="AO1350" i="2"/>
  <c r="AP1350" i="2"/>
  <c r="AQ1350" i="2"/>
  <c r="AS1350" i="2"/>
  <c r="AT1350" i="2"/>
  <c r="AO1351" i="2"/>
  <c r="AP1351" i="2"/>
  <c r="AQ1351" i="2"/>
  <c r="AS1351" i="2"/>
  <c r="AT1351" i="2"/>
  <c r="AO1352" i="2"/>
  <c r="AP1352" i="2"/>
  <c r="AQ1352" i="2"/>
  <c r="AS1352" i="2"/>
  <c r="AT1352" i="2"/>
  <c r="AO1353" i="2"/>
  <c r="AP1353" i="2"/>
  <c r="AQ1353" i="2"/>
  <c r="AS1353" i="2"/>
  <c r="AT1353" i="2"/>
  <c r="AO1354" i="2"/>
  <c r="AP1354" i="2"/>
  <c r="AQ1354" i="2"/>
  <c r="AS1354" i="2"/>
  <c r="AT1354" i="2"/>
  <c r="AO1355" i="2"/>
  <c r="AP1355" i="2"/>
  <c r="AQ1355" i="2"/>
  <c r="AS1355" i="2"/>
  <c r="AT1355" i="2"/>
  <c r="AO1356" i="2"/>
  <c r="AP1356" i="2"/>
  <c r="AQ1356" i="2"/>
  <c r="AS1356" i="2"/>
  <c r="AT1356" i="2"/>
  <c r="AO1357" i="2"/>
  <c r="AP1357" i="2"/>
  <c r="AQ1357" i="2"/>
  <c r="AS1357" i="2"/>
  <c r="AT1357" i="2"/>
  <c r="AO1358" i="2"/>
  <c r="AP1358" i="2"/>
  <c r="AQ1358" i="2"/>
  <c r="AS1358" i="2"/>
  <c r="AT1358" i="2"/>
  <c r="AO1359" i="2"/>
  <c r="AP1359" i="2"/>
  <c r="AQ1359" i="2"/>
  <c r="AS1359" i="2"/>
  <c r="AT1359" i="2"/>
  <c r="AO1360" i="2"/>
  <c r="AP1360" i="2"/>
  <c r="AQ1360" i="2"/>
  <c r="AS1360" i="2"/>
  <c r="AT1360" i="2"/>
  <c r="AO1361" i="2"/>
  <c r="AP1361" i="2"/>
  <c r="AQ1361" i="2"/>
  <c r="AS1361" i="2"/>
  <c r="AT1361" i="2"/>
  <c r="AO1362" i="2"/>
  <c r="AP1362" i="2"/>
  <c r="AQ1362" i="2"/>
  <c r="AS1362" i="2"/>
  <c r="AT1362" i="2"/>
  <c r="AO1363" i="2"/>
  <c r="AP1363" i="2"/>
  <c r="AQ1363" i="2"/>
  <c r="AS1363" i="2"/>
  <c r="AT1363" i="2"/>
  <c r="AO1364" i="2"/>
  <c r="AP1364" i="2"/>
  <c r="AQ1364" i="2"/>
  <c r="AS1364" i="2"/>
  <c r="AT1364" i="2"/>
  <c r="AO1365" i="2"/>
  <c r="AP1365" i="2"/>
  <c r="AQ1365" i="2"/>
  <c r="AS1365" i="2"/>
  <c r="AT1365" i="2"/>
  <c r="AO1366" i="2"/>
  <c r="AP1366" i="2"/>
  <c r="AQ1366" i="2"/>
  <c r="AS1366" i="2"/>
  <c r="AT1366" i="2"/>
  <c r="AO1367" i="2"/>
  <c r="AP1367" i="2"/>
  <c r="AQ1367" i="2"/>
  <c r="AS1367" i="2"/>
  <c r="AT1367" i="2"/>
  <c r="AO1368" i="2"/>
  <c r="AP1368" i="2"/>
  <c r="AQ1368" i="2"/>
  <c r="AS1368" i="2"/>
  <c r="AT1368" i="2"/>
  <c r="AO1369" i="2"/>
  <c r="AP1369" i="2"/>
  <c r="AQ1369" i="2"/>
  <c r="AS1369" i="2"/>
  <c r="AT1369" i="2"/>
  <c r="AO1370" i="2"/>
  <c r="AP1370" i="2"/>
  <c r="AQ1370" i="2"/>
  <c r="AS1370" i="2"/>
  <c r="AT1370" i="2"/>
  <c r="AO1371" i="2"/>
  <c r="AP1371" i="2"/>
  <c r="AQ1371" i="2"/>
  <c r="AS1371" i="2"/>
  <c r="AT1371" i="2"/>
  <c r="AO1372" i="2"/>
  <c r="AP1372" i="2"/>
  <c r="AQ1372" i="2"/>
  <c r="AS1372" i="2"/>
  <c r="AT1372" i="2"/>
  <c r="AO1373" i="2"/>
  <c r="AP1373" i="2"/>
  <c r="AQ1373" i="2"/>
  <c r="AS1373" i="2"/>
  <c r="AT1373" i="2"/>
  <c r="AO1374" i="2"/>
  <c r="AP1374" i="2"/>
  <c r="AQ1374" i="2"/>
  <c r="AS1374" i="2"/>
  <c r="AT1374" i="2"/>
  <c r="AO1375" i="2"/>
  <c r="AP1375" i="2"/>
  <c r="AQ1375" i="2"/>
  <c r="AS1375" i="2"/>
  <c r="AT1375" i="2"/>
  <c r="AO1376" i="2"/>
  <c r="AP1376" i="2"/>
  <c r="AQ1376" i="2"/>
  <c r="AS1376" i="2"/>
  <c r="AT1376" i="2"/>
  <c r="AO1377" i="2"/>
  <c r="AP1377" i="2"/>
  <c r="AQ1377" i="2"/>
  <c r="AS1377" i="2"/>
  <c r="AT1377" i="2"/>
  <c r="AO1378" i="2"/>
  <c r="AP1378" i="2"/>
  <c r="AQ1378" i="2"/>
  <c r="AS1378" i="2"/>
  <c r="AT1378" i="2"/>
  <c r="AO1379" i="2"/>
  <c r="AP1379" i="2"/>
  <c r="AQ1379" i="2"/>
  <c r="AS1379" i="2"/>
  <c r="AT1379" i="2"/>
  <c r="AO1380" i="2"/>
  <c r="AP1380" i="2"/>
  <c r="AQ1380" i="2"/>
  <c r="AS1380" i="2"/>
  <c r="AT1380" i="2"/>
  <c r="AO1381" i="2"/>
  <c r="AP1381" i="2"/>
  <c r="AQ1381" i="2"/>
  <c r="AS1381" i="2"/>
  <c r="AT1381" i="2"/>
  <c r="AO1382" i="2"/>
  <c r="AP1382" i="2"/>
  <c r="AQ1382" i="2"/>
  <c r="AS1382" i="2"/>
  <c r="AT1382" i="2"/>
  <c r="AO1383" i="2"/>
  <c r="AP1383" i="2"/>
  <c r="AQ1383" i="2"/>
  <c r="AS1383" i="2"/>
  <c r="AT1383" i="2"/>
  <c r="AO1384" i="2"/>
  <c r="AP1384" i="2"/>
  <c r="AQ1384" i="2"/>
  <c r="AS1384" i="2"/>
  <c r="AT1384" i="2"/>
  <c r="AO1385" i="2"/>
  <c r="AP1385" i="2"/>
  <c r="AQ1385" i="2"/>
  <c r="AS1385" i="2"/>
  <c r="AT1385" i="2"/>
  <c r="AO1386" i="2"/>
  <c r="AP1386" i="2"/>
  <c r="AQ1386" i="2"/>
  <c r="AS1386" i="2"/>
  <c r="AT1386" i="2"/>
  <c r="AO1387" i="2"/>
  <c r="AP1387" i="2"/>
  <c r="AQ1387" i="2"/>
  <c r="AS1387" i="2"/>
  <c r="AT1387" i="2"/>
  <c r="AO1388" i="2"/>
  <c r="AP1388" i="2"/>
  <c r="AQ1388" i="2"/>
  <c r="AS1388" i="2"/>
  <c r="AT1388" i="2"/>
  <c r="AO1389" i="2"/>
  <c r="AP1389" i="2"/>
  <c r="AQ1389" i="2"/>
  <c r="AS1389" i="2"/>
  <c r="AT1389" i="2"/>
  <c r="AO1390" i="2"/>
  <c r="AP1390" i="2"/>
  <c r="AQ1390" i="2"/>
  <c r="AS1390" i="2"/>
  <c r="AT1390" i="2"/>
  <c r="AO1391" i="2"/>
  <c r="AP1391" i="2"/>
  <c r="AQ1391" i="2"/>
  <c r="AS1391" i="2"/>
  <c r="AT1391" i="2"/>
  <c r="AO1392" i="2"/>
  <c r="AP1392" i="2"/>
  <c r="AQ1392" i="2"/>
  <c r="AS1392" i="2"/>
  <c r="AT1392" i="2"/>
  <c r="AO1393" i="2"/>
  <c r="AP1393" i="2"/>
  <c r="AQ1393" i="2"/>
  <c r="AS1393" i="2"/>
  <c r="AT1393" i="2"/>
  <c r="AO1394" i="2"/>
  <c r="AP1394" i="2"/>
  <c r="AQ1394" i="2"/>
  <c r="AS1394" i="2"/>
  <c r="AT1394" i="2"/>
  <c r="AO1395" i="2"/>
  <c r="AP1395" i="2"/>
  <c r="AQ1395" i="2"/>
  <c r="AS1395" i="2"/>
  <c r="AT1395" i="2"/>
  <c r="AO1396" i="2"/>
  <c r="AP1396" i="2"/>
  <c r="AQ1396" i="2"/>
  <c r="AS1396" i="2"/>
  <c r="AT1396" i="2"/>
  <c r="AO1397" i="2"/>
  <c r="AP1397" i="2"/>
  <c r="AQ1397" i="2"/>
  <c r="AS1397" i="2"/>
  <c r="AT1397" i="2"/>
  <c r="AO1398" i="2"/>
  <c r="AP1398" i="2"/>
  <c r="AQ1398" i="2"/>
  <c r="AS1398" i="2"/>
  <c r="AT1398" i="2"/>
  <c r="AO1399" i="2"/>
  <c r="AP1399" i="2"/>
  <c r="AQ1399" i="2"/>
  <c r="AS1399" i="2"/>
  <c r="AT1399" i="2"/>
  <c r="AO1400" i="2"/>
  <c r="AP1400" i="2"/>
  <c r="AQ1400" i="2"/>
  <c r="AS1400" i="2"/>
  <c r="AT1400" i="2"/>
  <c r="AO1401" i="2"/>
  <c r="AP1401" i="2"/>
  <c r="AQ1401" i="2"/>
  <c r="AS1401" i="2"/>
  <c r="AT1401" i="2"/>
  <c r="AO1402" i="2"/>
  <c r="AP1402" i="2"/>
  <c r="AQ1402" i="2"/>
  <c r="AS1402" i="2"/>
  <c r="AT1402" i="2"/>
  <c r="AO1403" i="2"/>
  <c r="AP1403" i="2"/>
  <c r="AQ1403" i="2"/>
  <c r="AS1403" i="2"/>
  <c r="AT1403" i="2"/>
  <c r="AO1404" i="2"/>
  <c r="AP1404" i="2"/>
  <c r="AQ1404" i="2"/>
  <c r="AS1404" i="2"/>
  <c r="AT1404" i="2"/>
  <c r="AO1405" i="2"/>
  <c r="AP1405" i="2"/>
  <c r="AQ1405" i="2"/>
  <c r="AS1405" i="2"/>
  <c r="AT1405" i="2"/>
  <c r="AO1406" i="2"/>
  <c r="AP1406" i="2"/>
  <c r="AQ1406" i="2"/>
  <c r="AS1406" i="2"/>
  <c r="AT1406" i="2"/>
  <c r="AO1407" i="2"/>
  <c r="AP1407" i="2"/>
  <c r="AQ1407" i="2"/>
  <c r="AS1407" i="2"/>
  <c r="AT1407" i="2"/>
  <c r="AO1408" i="2"/>
  <c r="AP1408" i="2"/>
  <c r="AQ1408" i="2"/>
  <c r="AS1408" i="2"/>
  <c r="AT1408" i="2"/>
  <c r="AO1409" i="2"/>
  <c r="AP1409" i="2"/>
  <c r="AQ1409" i="2"/>
  <c r="AS1409" i="2"/>
  <c r="AT1409" i="2"/>
  <c r="AO1410" i="2"/>
  <c r="AP1410" i="2"/>
  <c r="AQ1410" i="2"/>
  <c r="AS1410" i="2"/>
  <c r="AT1410" i="2"/>
  <c r="AO1411" i="2"/>
  <c r="AP1411" i="2"/>
  <c r="AQ1411" i="2"/>
  <c r="AS1411" i="2"/>
  <c r="AT1411" i="2"/>
  <c r="AO1412" i="2"/>
  <c r="AP1412" i="2"/>
  <c r="AQ1412" i="2"/>
  <c r="AS1412" i="2"/>
  <c r="AT1412" i="2"/>
  <c r="AO1413" i="2"/>
  <c r="AP1413" i="2"/>
  <c r="AQ1413" i="2"/>
  <c r="AS1413" i="2"/>
  <c r="AT1413" i="2"/>
  <c r="AO1414" i="2"/>
  <c r="AP1414" i="2"/>
  <c r="AQ1414" i="2"/>
  <c r="AS1414" i="2"/>
  <c r="AT1414" i="2"/>
  <c r="AO1415" i="2"/>
  <c r="AP1415" i="2"/>
  <c r="AQ1415" i="2"/>
  <c r="AS1415" i="2"/>
  <c r="AT1415" i="2"/>
  <c r="AO1416" i="2"/>
  <c r="AP1416" i="2"/>
  <c r="AQ1416" i="2"/>
  <c r="AS1416" i="2"/>
  <c r="AT1416" i="2"/>
  <c r="AO1417" i="2"/>
  <c r="AP1417" i="2"/>
  <c r="AQ1417" i="2"/>
  <c r="AS1417" i="2"/>
  <c r="AT1417" i="2"/>
  <c r="AO1418" i="2"/>
  <c r="AP1418" i="2"/>
  <c r="AQ1418" i="2"/>
  <c r="AS1418" i="2"/>
  <c r="AT1418" i="2"/>
  <c r="AO1419" i="2"/>
  <c r="AP1419" i="2"/>
  <c r="AQ1419" i="2"/>
  <c r="AS1419" i="2"/>
  <c r="AT1419" i="2"/>
  <c r="AO1420" i="2"/>
  <c r="AP1420" i="2"/>
  <c r="AQ1420" i="2"/>
  <c r="AS1420" i="2"/>
  <c r="AT1420" i="2"/>
  <c r="AO1421" i="2"/>
  <c r="AP1421" i="2"/>
  <c r="AQ1421" i="2"/>
  <c r="AS1421" i="2"/>
  <c r="AT1421" i="2"/>
  <c r="AO1422" i="2"/>
  <c r="AP1422" i="2"/>
  <c r="AQ1422" i="2"/>
  <c r="AS1422" i="2"/>
  <c r="AT1422" i="2"/>
  <c r="AO1423" i="2"/>
  <c r="AP1423" i="2"/>
  <c r="AQ1423" i="2"/>
  <c r="AS1423" i="2"/>
  <c r="AT1423" i="2"/>
  <c r="AO1424" i="2"/>
  <c r="AP1424" i="2"/>
  <c r="AQ1424" i="2"/>
  <c r="AS1424" i="2"/>
  <c r="AT1424" i="2"/>
  <c r="AO1425" i="2"/>
  <c r="AP1425" i="2"/>
  <c r="AQ1425" i="2"/>
  <c r="AS1425" i="2"/>
  <c r="AT1425" i="2"/>
  <c r="AO1426" i="2"/>
  <c r="AP1426" i="2"/>
  <c r="AQ1426" i="2"/>
  <c r="AS1426" i="2"/>
  <c r="AT1426" i="2"/>
  <c r="AO1427" i="2"/>
  <c r="AP1427" i="2"/>
  <c r="AQ1427" i="2"/>
  <c r="AS1427" i="2"/>
  <c r="AT1427" i="2"/>
  <c r="AO1428" i="2"/>
  <c r="AP1428" i="2"/>
  <c r="AQ1428" i="2"/>
  <c r="AS1428" i="2"/>
  <c r="AT1428" i="2"/>
  <c r="AO1429" i="2"/>
  <c r="AP1429" i="2"/>
  <c r="AQ1429" i="2"/>
  <c r="AS1429" i="2"/>
  <c r="AT1429" i="2"/>
  <c r="AO1430" i="2"/>
  <c r="AP1430" i="2"/>
  <c r="AQ1430" i="2"/>
  <c r="AS1430" i="2"/>
  <c r="AT1430" i="2"/>
  <c r="AO1431" i="2"/>
  <c r="AP1431" i="2"/>
  <c r="AQ1431" i="2"/>
  <c r="AS1431" i="2"/>
  <c r="AT1431" i="2"/>
  <c r="AO1432" i="2"/>
  <c r="AP1432" i="2"/>
  <c r="AQ1432" i="2"/>
  <c r="AS1432" i="2"/>
  <c r="AT1432" i="2"/>
  <c r="AO1433" i="2"/>
  <c r="AP1433" i="2"/>
  <c r="AQ1433" i="2"/>
  <c r="AS1433" i="2"/>
  <c r="AT1433" i="2"/>
  <c r="AO1434" i="2"/>
  <c r="AP1434" i="2"/>
  <c r="AQ1434" i="2"/>
  <c r="AS1434" i="2"/>
  <c r="AT1434" i="2"/>
  <c r="AO1435" i="2"/>
  <c r="AP1435" i="2"/>
  <c r="AQ1435" i="2"/>
  <c r="AS1435" i="2"/>
  <c r="AT1435" i="2"/>
  <c r="AO1436" i="2"/>
  <c r="AP1436" i="2"/>
  <c r="AQ1436" i="2"/>
  <c r="AS1436" i="2"/>
  <c r="AT1436" i="2"/>
  <c r="AO1437" i="2"/>
  <c r="AP1437" i="2"/>
  <c r="AQ1437" i="2"/>
  <c r="AS1437" i="2"/>
  <c r="AT1437" i="2"/>
  <c r="AO1438" i="2"/>
  <c r="AP1438" i="2"/>
  <c r="AQ1438" i="2"/>
  <c r="AS1438" i="2"/>
  <c r="AT1438" i="2"/>
  <c r="AO1439" i="2"/>
  <c r="AP1439" i="2"/>
  <c r="AQ1439" i="2"/>
  <c r="AS1439" i="2"/>
  <c r="AT1439" i="2"/>
  <c r="AO1440" i="2"/>
  <c r="AP1440" i="2"/>
  <c r="AQ1440" i="2"/>
  <c r="AS1440" i="2"/>
  <c r="AT1440" i="2"/>
  <c r="AO1441" i="2"/>
  <c r="AP1441" i="2"/>
  <c r="AQ1441" i="2"/>
  <c r="AS1441" i="2"/>
  <c r="AT1441" i="2"/>
  <c r="AO1442" i="2"/>
  <c r="AP1442" i="2"/>
  <c r="AQ1442" i="2"/>
  <c r="AS1442" i="2"/>
  <c r="AT1442" i="2"/>
  <c r="AO1443" i="2"/>
  <c r="AP1443" i="2"/>
  <c r="AQ1443" i="2"/>
  <c r="AS1443" i="2"/>
  <c r="AT1443" i="2"/>
  <c r="AO1444" i="2"/>
  <c r="AP1444" i="2"/>
  <c r="AQ1444" i="2"/>
  <c r="AS1444" i="2"/>
  <c r="AT1444" i="2"/>
  <c r="AO1445" i="2"/>
  <c r="AP1445" i="2"/>
  <c r="AQ1445" i="2"/>
  <c r="AS1445" i="2"/>
  <c r="AT1445" i="2"/>
  <c r="AO1446" i="2"/>
  <c r="AP1446" i="2"/>
  <c r="AQ1446" i="2"/>
  <c r="AS1446" i="2"/>
  <c r="AT1446" i="2"/>
  <c r="AO1447" i="2"/>
  <c r="AP1447" i="2"/>
  <c r="AQ1447" i="2"/>
  <c r="AS1447" i="2"/>
  <c r="AT1447" i="2"/>
  <c r="AO1448" i="2"/>
  <c r="AP1448" i="2"/>
  <c r="AQ1448" i="2"/>
  <c r="AS1448" i="2"/>
  <c r="AT1448" i="2"/>
  <c r="AO1449" i="2"/>
  <c r="AP1449" i="2"/>
  <c r="AQ1449" i="2"/>
  <c r="AS1449" i="2"/>
  <c r="AT1449" i="2"/>
  <c r="AO1450" i="2"/>
  <c r="AP1450" i="2"/>
  <c r="AQ1450" i="2"/>
  <c r="AS1450" i="2"/>
  <c r="AT1450" i="2"/>
  <c r="AO1451" i="2"/>
  <c r="AP1451" i="2"/>
  <c r="AQ1451" i="2"/>
  <c r="AS1451" i="2"/>
  <c r="AT1451" i="2"/>
  <c r="AO1452" i="2"/>
  <c r="AP1452" i="2"/>
  <c r="AQ1452" i="2"/>
  <c r="AS1452" i="2"/>
  <c r="AT1452" i="2"/>
  <c r="AO1453" i="2"/>
  <c r="AP1453" i="2"/>
  <c r="AQ1453" i="2"/>
  <c r="AS1453" i="2"/>
  <c r="AT1453" i="2"/>
  <c r="AO1454" i="2"/>
  <c r="AP1454" i="2"/>
  <c r="AQ1454" i="2"/>
  <c r="AS1454" i="2"/>
  <c r="AT1454" i="2"/>
  <c r="AO1455" i="2"/>
  <c r="AP1455" i="2"/>
  <c r="AQ1455" i="2"/>
  <c r="AS1455" i="2"/>
  <c r="AT1455" i="2"/>
  <c r="AO1456" i="2"/>
  <c r="AP1456" i="2"/>
  <c r="AQ1456" i="2"/>
  <c r="AS1456" i="2"/>
  <c r="AT1456" i="2"/>
  <c r="AO1457" i="2"/>
  <c r="AP1457" i="2"/>
  <c r="AQ1457" i="2"/>
  <c r="AS1457" i="2"/>
  <c r="AT1457" i="2"/>
  <c r="AO1458" i="2"/>
  <c r="AP1458" i="2"/>
  <c r="AQ1458" i="2"/>
  <c r="AS1458" i="2"/>
  <c r="AT1458" i="2"/>
  <c r="AO1459" i="2"/>
  <c r="AP1459" i="2"/>
  <c r="AQ1459" i="2"/>
  <c r="AS1459" i="2"/>
  <c r="AT1459" i="2"/>
  <c r="AO1460" i="2"/>
  <c r="AP1460" i="2"/>
  <c r="AQ1460" i="2"/>
  <c r="AS1460" i="2"/>
  <c r="AT1460" i="2"/>
  <c r="AO1461" i="2"/>
  <c r="AP1461" i="2"/>
  <c r="AQ1461" i="2"/>
  <c r="AS1461" i="2"/>
  <c r="AT1461" i="2"/>
  <c r="AO1462" i="2"/>
  <c r="AP1462" i="2"/>
  <c r="AQ1462" i="2"/>
  <c r="AS1462" i="2"/>
  <c r="AT1462" i="2"/>
  <c r="AO1463" i="2"/>
  <c r="AP1463" i="2"/>
  <c r="AQ1463" i="2"/>
  <c r="AS1463" i="2"/>
  <c r="AT1463" i="2"/>
  <c r="AO1464" i="2"/>
  <c r="AP1464" i="2"/>
  <c r="AQ1464" i="2"/>
  <c r="AS1464" i="2"/>
  <c r="AT1464" i="2"/>
  <c r="AO1465" i="2"/>
  <c r="AP1465" i="2"/>
  <c r="AQ1465" i="2"/>
  <c r="AS1465" i="2"/>
  <c r="AT1465" i="2"/>
  <c r="AO1466" i="2"/>
  <c r="AP1466" i="2"/>
  <c r="AQ1466" i="2"/>
  <c r="AS1466" i="2"/>
  <c r="AT1466" i="2"/>
  <c r="AO1467" i="2"/>
  <c r="AP1467" i="2"/>
  <c r="AQ1467" i="2"/>
  <c r="AS1467" i="2"/>
  <c r="AT1467" i="2"/>
  <c r="AO1468" i="2"/>
  <c r="AP1468" i="2"/>
  <c r="AQ1468" i="2"/>
  <c r="AS1468" i="2"/>
  <c r="AT1468" i="2"/>
  <c r="AO1469" i="2"/>
  <c r="AP1469" i="2"/>
  <c r="AQ1469" i="2"/>
  <c r="AS1469" i="2"/>
  <c r="AT1469" i="2"/>
  <c r="AO1470" i="2"/>
  <c r="AP1470" i="2"/>
  <c r="AQ1470" i="2"/>
  <c r="AS1470" i="2"/>
  <c r="AT1470" i="2"/>
  <c r="AO1471" i="2"/>
  <c r="AP1471" i="2"/>
  <c r="AQ1471" i="2"/>
  <c r="AS1471" i="2"/>
  <c r="AT1471" i="2"/>
  <c r="AO1472" i="2"/>
  <c r="AP1472" i="2"/>
  <c r="AQ1472" i="2"/>
  <c r="AS1472" i="2"/>
  <c r="AT1472" i="2"/>
  <c r="AO1473" i="2"/>
  <c r="AP1473" i="2"/>
  <c r="AQ1473" i="2"/>
  <c r="AS1473" i="2"/>
  <c r="AT1473" i="2"/>
  <c r="AO1474" i="2"/>
  <c r="AP1474" i="2"/>
  <c r="AQ1474" i="2"/>
  <c r="AS1474" i="2"/>
  <c r="AT1474" i="2"/>
  <c r="AO1475" i="2"/>
  <c r="AP1475" i="2"/>
  <c r="AQ1475" i="2"/>
  <c r="AS1475" i="2"/>
  <c r="AT1475" i="2"/>
  <c r="AO1476" i="2"/>
  <c r="AP1476" i="2"/>
  <c r="AQ1476" i="2"/>
  <c r="AS1476" i="2"/>
  <c r="AT1476" i="2"/>
  <c r="AO1477" i="2"/>
  <c r="AP1477" i="2"/>
  <c r="AQ1477" i="2"/>
  <c r="AS1477" i="2"/>
  <c r="AT1477" i="2"/>
  <c r="AO1478" i="2"/>
  <c r="AP1478" i="2"/>
  <c r="AQ1478" i="2"/>
  <c r="AS1478" i="2"/>
  <c r="AT1478" i="2"/>
  <c r="AO1479" i="2"/>
  <c r="AP1479" i="2"/>
  <c r="AQ1479" i="2"/>
  <c r="AS1479" i="2"/>
  <c r="AT1479" i="2"/>
  <c r="AO1480" i="2"/>
  <c r="AP1480" i="2"/>
  <c r="AQ1480" i="2"/>
  <c r="AS1480" i="2"/>
  <c r="AT1480" i="2"/>
  <c r="AO1481" i="2"/>
  <c r="AP1481" i="2"/>
  <c r="AQ1481" i="2"/>
  <c r="AS1481" i="2"/>
  <c r="AT1481" i="2"/>
  <c r="AO1482" i="2"/>
  <c r="AP1482" i="2"/>
  <c r="AQ1482" i="2"/>
  <c r="AS1482" i="2"/>
  <c r="AT1482" i="2"/>
  <c r="AO1483" i="2"/>
  <c r="AP1483" i="2"/>
  <c r="AQ1483" i="2"/>
  <c r="AS1483" i="2"/>
  <c r="AT1483" i="2"/>
  <c r="AO1484" i="2"/>
  <c r="AP1484" i="2"/>
  <c r="AQ1484" i="2"/>
  <c r="AS1484" i="2"/>
  <c r="AT1484" i="2"/>
  <c r="AO1485" i="2"/>
  <c r="AP1485" i="2"/>
  <c r="AQ1485" i="2"/>
  <c r="AS1485" i="2"/>
  <c r="AT1485" i="2"/>
  <c r="AO1486" i="2"/>
  <c r="AP1486" i="2"/>
  <c r="AQ1486" i="2"/>
  <c r="AS1486" i="2"/>
  <c r="AT1486" i="2"/>
  <c r="AO1487" i="2"/>
  <c r="AP1487" i="2"/>
  <c r="AQ1487" i="2"/>
  <c r="AS1487" i="2"/>
  <c r="AT1487" i="2"/>
  <c r="AO1488" i="2"/>
  <c r="AP1488" i="2"/>
  <c r="AQ1488" i="2"/>
  <c r="AS1488" i="2"/>
  <c r="AT1488" i="2"/>
  <c r="AO1489" i="2"/>
  <c r="AP1489" i="2"/>
  <c r="AQ1489" i="2"/>
  <c r="AS1489" i="2"/>
  <c r="AT1489" i="2"/>
  <c r="AO1490" i="2"/>
  <c r="AP1490" i="2"/>
  <c r="AQ1490" i="2"/>
  <c r="AS1490" i="2"/>
  <c r="AT1490" i="2"/>
  <c r="AO1491" i="2"/>
  <c r="AP1491" i="2"/>
  <c r="AQ1491" i="2"/>
  <c r="AS1491" i="2"/>
  <c r="AT1491" i="2"/>
  <c r="AO1492" i="2"/>
  <c r="AP1492" i="2"/>
  <c r="AQ1492" i="2"/>
  <c r="AS1492" i="2"/>
  <c r="AT1492" i="2"/>
  <c r="AO1493" i="2"/>
  <c r="AP1493" i="2"/>
  <c r="AQ1493" i="2"/>
  <c r="AS1493" i="2"/>
  <c r="AT1493" i="2"/>
  <c r="AO1494" i="2"/>
  <c r="AP1494" i="2"/>
  <c r="AQ1494" i="2"/>
  <c r="AS1494" i="2"/>
  <c r="AT1494" i="2"/>
  <c r="AO1495" i="2"/>
  <c r="AP1495" i="2"/>
  <c r="AQ1495" i="2"/>
  <c r="AS1495" i="2"/>
  <c r="AT1495" i="2"/>
  <c r="AO1496" i="2"/>
  <c r="AP1496" i="2"/>
  <c r="AQ1496" i="2"/>
  <c r="AS1496" i="2"/>
  <c r="AT1496" i="2"/>
  <c r="AO1497" i="2"/>
  <c r="AP1497" i="2"/>
  <c r="AQ1497" i="2"/>
  <c r="AS1497" i="2"/>
  <c r="AT1497" i="2"/>
  <c r="AO1498" i="2"/>
  <c r="AP1498" i="2"/>
  <c r="AQ1498" i="2"/>
  <c r="AS1498" i="2"/>
  <c r="AT1498" i="2"/>
  <c r="AO1499" i="2"/>
  <c r="AP1499" i="2"/>
  <c r="AQ1499" i="2"/>
  <c r="AS1499" i="2"/>
  <c r="AT1499" i="2"/>
  <c r="AO1500" i="2"/>
  <c r="AP1500" i="2"/>
  <c r="AQ1500" i="2"/>
  <c r="AS1500" i="2"/>
  <c r="AT1500" i="2"/>
  <c r="AO1501" i="2"/>
  <c r="AP1501" i="2"/>
  <c r="AQ1501" i="2"/>
  <c r="AS1501" i="2"/>
  <c r="AT1501" i="2"/>
  <c r="AO1502" i="2"/>
  <c r="AP1502" i="2"/>
  <c r="AQ1502" i="2"/>
  <c r="AS1502" i="2"/>
  <c r="AT1502" i="2"/>
  <c r="AO1503" i="2"/>
  <c r="AP1503" i="2"/>
  <c r="AQ1503" i="2"/>
  <c r="AS1503" i="2"/>
  <c r="AT1503" i="2"/>
  <c r="AO1504" i="2"/>
  <c r="AP1504" i="2"/>
  <c r="AQ1504" i="2"/>
  <c r="AS1504" i="2"/>
  <c r="AT1504" i="2"/>
  <c r="AO1505" i="2"/>
  <c r="AP1505" i="2"/>
  <c r="AQ1505" i="2"/>
  <c r="AS1505" i="2"/>
  <c r="AT1505" i="2"/>
  <c r="AO1506" i="2"/>
  <c r="AP1506" i="2"/>
  <c r="AQ1506" i="2"/>
  <c r="AS1506" i="2"/>
  <c r="AT1506" i="2"/>
  <c r="AO1507" i="2"/>
  <c r="AP1507" i="2"/>
  <c r="AQ1507" i="2"/>
  <c r="AS1507" i="2"/>
  <c r="AT1507" i="2"/>
  <c r="AO1508" i="2"/>
  <c r="AP1508" i="2"/>
  <c r="AQ1508" i="2"/>
  <c r="AS1508" i="2"/>
  <c r="AT1508" i="2"/>
  <c r="AO1509" i="2"/>
  <c r="AP1509" i="2"/>
  <c r="AQ1509" i="2"/>
  <c r="AS1509" i="2"/>
  <c r="AT1509" i="2"/>
  <c r="AO1510" i="2"/>
  <c r="AP1510" i="2"/>
  <c r="AQ1510" i="2"/>
  <c r="AS1510" i="2"/>
  <c r="AT1510" i="2"/>
  <c r="AO1511" i="2"/>
  <c r="AP1511" i="2"/>
  <c r="AQ1511" i="2"/>
  <c r="AS1511" i="2"/>
  <c r="AT1511" i="2"/>
  <c r="AO1512" i="2"/>
  <c r="AP1512" i="2"/>
  <c r="AQ1512" i="2"/>
  <c r="AS1512" i="2"/>
  <c r="AT1512" i="2"/>
  <c r="AO1513" i="2"/>
  <c r="AP1513" i="2"/>
  <c r="AQ1513" i="2"/>
  <c r="AS1513" i="2"/>
  <c r="AT1513" i="2"/>
  <c r="AO1514" i="2"/>
  <c r="AP1514" i="2"/>
  <c r="AQ1514" i="2"/>
  <c r="AS1514" i="2"/>
  <c r="AT1514" i="2"/>
  <c r="AO1515" i="2"/>
  <c r="AP1515" i="2"/>
  <c r="AQ1515" i="2"/>
  <c r="AS1515" i="2"/>
  <c r="AT1515" i="2"/>
  <c r="AO1516" i="2"/>
  <c r="AP1516" i="2"/>
  <c r="AQ1516" i="2"/>
  <c r="AS1516" i="2"/>
  <c r="AT1516" i="2"/>
  <c r="AO1517" i="2"/>
  <c r="AP1517" i="2"/>
  <c r="AQ1517" i="2"/>
  <c r="AS1517" i="2"/>
  <c r="AT1517" i="2"/>
  <c r="AO1518" i="2"/>
  <c r="AP1518" i="2"/>
  <c r="AQ1518" i="2"/>
  <c r="AS1518" i="2"/>
  <c r="AT1518" i="2"/>
  <c r="AO1519" i="2"/>
  <c r="AP1519" i="2"/>
  <c r="AQ1519" i="2"/>
  <c r="AS1519" i="2"/>
  <c r="AT1519" i="2"/>
  <c r="AO1520" i="2"/>
  <c r="AP1520" i="2"/>
  <c r="AQ1520" i="2"/>
  <c r="AS1520" i="2"/>
  <c r="AT1520" i="2"/>
  <c r="AO1521" i="2"/>
  <c r="AP1521" i="2"/>
  <c r="AQ1521" i="2"/>
  <c r="AS1521" i="2"/>
  <c r="AT1521" i="2"/>
  <c r="AO1522" i="2"/>
  <c r="AP1522" i="2"/>
  <c r="AQ1522" i="2"/>
  <c r="AS1522" i="2"/>
  <c r="AT1522" i="2"/>
  <c r="AO1523" i="2"/>
  <c r="AP1523" i="2"/>
  <c r="AQ1523" i="2"/>
  <c r="AS1523" i="2"/>
  <c r="AT1523" i="2"/>
  <c r="AO1524" i="2"/>
  <c r="AP1524" i="2"/>
  <c r="AQ1524" i="2"/>
  <c r="AS1524" i="2"/>
  <c r="AT1524" i="2"/>
  <c r="AO1525" i="2"/>
  <c r="AP1525" i="2"/>
  <c r="AQ1525" i="2"/>
  <c r="AS1525" i="2"/>
  <c r="AT1525" i="2"/>
  <c r="AO1526" i="2"/>
  <c r="AP1526" i="2"/>
  <c r="AQ1526" i="2"/>
  <c r="AS1526" i="2"/>
  <c r="AT1526" i="2"/>
  <c r="AO1527" i="2"/>
  <c r="AP1527" i="2"/>
  <c r="AQ1527" i="2"/>
  <c r="AS1527" i="2"/>
  <c r="AT1527" i="2"/>
  <c r="AO1528" i="2"/>
  <c r="AP1528" i="2"/>
  <c r="AQ1528" i="2"/>
  <c r="AS1528" i="2"/>
  <c r="AT1528" i="2"/>
  <c r="AO1529" i="2"/>
  <c r="AP1529" i="2"/>
  <c r="AQ1529" i="2"/>
  <c r="AS1529" i="2"/>
  <c r="AT1529" i="2"/>
  <c r="AO1530" i="2"/>
  <c r="AP1530" i="2"/>
  <c r="AQ1530" i="2"/>
  <c r="AS1530" i="2"/>
  <c r="AT1530" i="2"/>
  <c r="AO1531" i="2"/>
  <c r="AP1531" i="2"/>
  <c r="AQ1531" i="2"/>
  <c r="AS1531" i="2"/>
  <c r="AT1531" i="2"/>
  <c r="AO1532" i="2"/>
  <c r="AP1532" i="2"/>
  <c r="AQ1532" i="2"/>
  <c r="AS1532" i="2"/>
  <c r="AT1532" i="2"/>
  <c r="AO1533" i="2"/>
  <c r="AP1533" i="2"/>
  <c r="AQ1533" i="2"/>
  <c r="AS1533" i="2"/>
  <c r="AT1533" i="2"/>
  <c r="AO1534" i="2"/>
  <c r="AP1534" i="2"/>
  <c r="AQ1534" i="2"/>
  <c r="AS1534" i="2"/>
  <c r="AT1534" i="2"/>
  <c r="AO1535" i="2"/>
  <c r="AP1535" i="2"/>
  <c r="AQ1535" i="2"/>
  <c r="AS1535" i="2"/>
  <c r="AT1535" i="2"/>
  <c r="AO1536" i="2"/>
  <c r="AP1536" i="2"/>
  <c r="AQ1536" i="2"/>
  <c r="AS1536" i="2"/>
  <c r="AT1536" i="2"/>
  <c r="AO1537" i="2"/>
  <c r="AP1537" i="2"/>
  <c r="AQ1537" i="2"/>
  <c r="AS1537" i="2"/>
  <c r="AT1537" i="2"/>
  <c r="AO1538" i="2"/>
  <c r="AP1538" i="2"/>
  <c r="AQ1538" i="2"/>
  <c r="AS1538" i="2"/>
  <c r="AT1538" i="2"/>
  <c r="AO1539" i="2"/>
  <c r="AP1539" i="2"/>
  <c r="AQ1539" i="2"/>
  <c r="AS1539" i="2"/>
  <c r="AT1539" i="2"/>
  <c r="AO1540" i="2"/>
  <c r="AP1540" i="2"/>
  <c r="AQ1540" i="2"/>
  <c r="AS1540" i="2"/>
  <c r="AT1540" i="2"/>
  <c r="AO1541" i="2"/>
  <c r="AP1541" i="2"/>
  <c r="AQ1541" i="2"/>
  <c r="AS1541" i="2"/>
  <c r="AT1541" i="2"/>
  <c r="AO1542" i="2"/>
  <c r="AP1542" i="2"/>
  <c r="AQ1542" i="2"/>
  <c r="AS1542" i="2"/>
  <c r="AT1542" i="2"/>
  <c r="AO1543" i="2"/>
  <c r="AP1543" i="2"/>
  <c r="AQ1543" i="2"/>
  <c r="AS1543" i="2"/>
  <c r="AT1543" i="2"/>
  <c r="AO1544" i="2"/>
  <c r="AP1544" i="2"/>
  <c r="AQ1544" i="2"/>
  <c r="AS1544" i="2"/>
  <c r="AT1544" i="2"/>
  <c r="AO1545" i="2"/>
  <c r="AP1545" i="2"/>
  <c r="AQ1545" i="2"/>
  <c r="AS1545" i="2"/>
  <c r="AT1545" i="2"/>
  <c r="AO1546" i="2"/>
  <c r="AP1546" i="2"/>
  <c r="AQ1546" i="2"/>
  <c r="AS1546" i="2"/>
  <c r="AT1546" i="2"/>
  <c r="AO1547" i="2"/>
  <c r="AP1547" i="2"/>
  <c r="AQ1547" i="2"/>
  <c r="AS1547" i="2"/>
  <c r="AT1547" i="2"/>
  <c r="AO1548" i="2"/>
  <c r="AP1548" i="2"/>
  <c r="AQ1548" i="2"/>
  <c r="AS1548" i="2"/>
  <c r="AT1548" i="2"/>
  <c r="AO1549" i="2"/>
  <c r="AP1549" i="2"/>
  <c r="AQ1549" i="2"/>
  <c r="AS1549" i="2"/>
  <c r="AT1549" i="2"/>
  <c r="AO1550" i="2"/>
  <c r="AP1550" i="2"/>
  <c r="AQ1550" i="2"/>
  <c r="AS1550" i="2"/>
  <c r="AT1550" i="2"/>
  <c r="AO1551" i="2"/>
  <c r="AP1551" i="2"/>
  <c r="AQ1551" i="2"/>
  <c r="AS1551" i="2"/>
  <c r="AT1551" i="2"/>
  <c r="AO1552" i="2"/>
  <c r="AP1552" i="2"/>
  <c r="AQ1552" i="2"/>
  <c r="AS1552" i="2"/>
  <c r="AT1552" i="2"/>
  <c r="AO1553" i="2"/>
  <c r="AP1553" i="2"/>
  <c r="AQ1553" i="2"/>
  <c r="AS1553" i="2"/>
  <c r="AT1553" i="2"/>
  <c r="AO1554" i="2"/>
  <c r="AP1554" i="2"/>
  <c r="AQ1554" i="2"/>
  <c r="AS1554" i="2"/>
  <c r="AT1554" i="2"/>
  <c r="AO1555" i="2"/>
  <c r="AP1555" i="2"/>
  <c r="AQ1555" i="2"/>
  <c r="AS1555" i="2"/>
  <c r="AT1555" i="2"/>
  <c r="AO1556" i="2"/>
  <c r="AP1556" i="2"/>
  <c r="AQ1556" i="2"/>
  <c r="AS1556" i="2"/>
  <c r="AT1556" i="2"/>
  <c r="AO1557" i="2"/>
  <c r="AP1557" i="2"/>
  <c r="AQ1557" i="2"/>
  <c r="AS1557" i="2"/>
  <c r="AT1557" i="2"/>
  <c r="AO1558" i="2"/>
  <c r="AP1558" i="2"/>
  <c r="AQ1558" i="2"/>
  <c r="AS1558" i="2"/>
  <c r="AT1558" i="2"/>
  <c r="AO1559" i="2"/>
  <c r="AP1559" i="2"/>
  <c r="AQ1559" i="2"/>
  <c r="AS1559" i="2"/>
  <c r="AT1559" i="2"/>
  <c r="AO1560" i="2"/>
  <c r="AP1560" i="2"/>
  <c r="AQ1560" i="2"/>
  <c r="AS1560" i="2"/>
  <c r="AT1560" i="2"/>
  <c r="AO1561" i="2"/>
  <c r="AP1561" i="2"/>
  <c r="AQ1561" i="2"/>
  <c r="AS1561" i="2"/>
  <c r="AT1561" i="2"/>
  <c r="AO1562" i="2"/>
  <c r="AP1562" i="2"/>
  <c r="AQ1562" i="2"/>
  <c r="AS1562" i="2"/>
  <c r="AT1562" i="2"/>
  <c r="AO1563" i="2"/>
  <c r="AP1563" i="2"/>
  <c r="AQ1563" i="2"/>
  <c r="AS1563" i="2"/>
  <c r="AT1563" i="2"/>
  <c r="AO1564" i="2"/>
  <c r="AP1564" i="2"/>
  <c r="AQ1564" i="2"/>
  <c r="AS1564" i="2"/>
  <c r="AT1564" i="2"/>
  <c r="AO1565" i="2"/>
  <c r="AP1565" i="2"/>
  <c r="AQ1565" i="2"/>
  <c r="AS1565" i="2"/>
  <c r="AT1565" i="2"/>
  <c r="AO1566" i="2"/>
  <c r="AP1566" i="2"/>
  <c r="AQ1566" i="2"/>
  <c r="AS1566" i="2"/>
  <c r="AT1566" i="2"/>
  <c r="AO1567" i="2"/>
  <c r="AP1567" i="2"/>
  <c r="AQ1567" i="2"/>
  <c r="AS1567" i="2"/>
  <c r="AT1567" i="2"/>
  <c r="AO1568" i="2"/>
  <c r="AP1568" i="2"/>
  <c r="AQ1568" i="2"/>
  <c r="AS1568" i="2"/>
  <c r="AT1568" i="2"/>
  <c r="AO1569" i="2"/>
  <c r="AP1569" i="2"/>
  <c r="AQ1569" i="2"/>
  <c r="AS1569" i="2"/>
  <c r="AT1569" i="2"/>
  <c r="AO1570" i="2"/>
  <c r="AP1570" i="2"/>
  <c r="AQ1570" i="2"/>
  <c r="AS1570" i="2"/>
  <c r="AT1570" i="2"/>
  <c r="AO1571" i="2"/>
  <c r="AP1571" i="2"/>
  <c r="AQ1571" i="2"/>
  <c r="AS1571" i="2"/>
  <c r="AT1571" i="2"/>
  <c r="AO1572" i="2"/>
  <c r="AP1572" i="2"/>
  <c r="AQ1572" i="2"/>
  <c r="AS1572" i="2"/>
  <c r="AT1572" i="2"/>
  <c r="AO1573" i="2"/>
  <c r="AP1573" i="2"/>
  <c r="AQ1573" i="2"/>
  <c r="AS1573" i="2"/>
  <c r="AT1573" i="2"/>
  <c r="AO1574" i="2"/>
  <c r="AP1574" i="2"/>
  <c r="AQ1574" i="2"/>
  <c r="AS1574" i="2"/>
  <c r="AT1574" i="2"/>
  <c r="AO1575" i="2"/>
  <c r="AP1575" i="2"/>
  <c r="AQ1575" i="2"/>
  <c r="AS1575" i="2"/>
  <c r="AT1575" i="2"/>
  <c r="AO1576" i="2"/>
  <c r="AP1576" i="2"/>
  <c r="AQ1576" i="2"/>
  <c r="AS1576" i="2"/>
  <c r="AT1576" i="2"/>
  <c r="AO1577" i="2"/>
  <c r="AP1577" i="2"/>
  <c r="AQ1577" i="2"/>
  <c r="AS1577" i="2"/>
  <c r="AT1577" i="2"/>
  <c r="AO1578" i="2"/>
  <c r="AP1578" i="2"/>
  <c r="AQ1578" i="2"/>
  <c r="AS1578" i="2"/>
  <c r="AT1578" i="2"/>
  <c r="AO1579" i="2"/>
  <c r="AP1579" i="2"/>
  <c r="AQ1579" i="2"/>
  <c r="AS1579" i="2"/>
  <c r="AT1579" i="2"/>
  <c r="AO1580" i="2"/>
  <c r="AP1580" i="2"/>
  <c r="AQ1580" i="2"/>
  <c r="AS1580" i="2"/>
  <c r="AT1580" i="2"/>
  <c r="AO1581" i="2"/>
  <c r="AP1581" i="2"/>
  <c r="AQ1581" i="2"/>
  <c r="AS1581" i="2"/>
  <c r="AT1581" i="2"/>
  <c r="AO1582" i="2"/>
  <c r="AP1582" i="2"/>
  <c r="AQ1582" i="2"/>
  <c r="AS1582" i="2"/>
  <c r="AT1582" i="2"/>
  <c r="AO1583" i="2"/>
  <c r="AP1583" i="2"/>
  <c r="AQ1583" i="2"/>
  <c r="AS1583" i="2"/>
  <c r="AT1583" i="2"/>
  <c r="AO1584" i="2"/>
  <c r="AP1584" i="2"/>
  <c r="AQ1584" i="2"/>
  <c r="AS1584" i="2"/>
  <c r="AT1584" i="2"/>
  <c r="AO1585" i="2"/>
  <c r="AP1585" i="2"/>
  <c r="AQ1585" i="2"/>
  <c r="AS1585" i="2"/>
  <c r="AT1585" i="2"/>
  <c r="AO1586" i="2"/>
  <c r="AP1586" i="2"/>
  <c r="AQ1586" i="2"/>
  <c r="AS1586" i="2"/>
  <c r="AT1586" i="2"/>
  <c r="AO1587" i="2"/>
  <c r="AP1587" i="2"/>
  <c r="AQ1587" i="2"/>
  <c r="AS1587" i="2"/>
  <c r="AT1587" i="2"/>
  <c r="AO1588" i="2"/>
  <c r="AP1588" i="2"/>
  <c r="AQ1588" i="2"/>
  <c r="AS1588" i="2"/>
  <c r="AT1588" i="2"/>
  <c r="AO1589" i="2"/>
  <c r="AP1589" i="2"/>
  <c r="AQ1589" i="2"/>
  <c r="AS1589" i="2"/>
  <c r="AT1589" i="2"/>
  <c r="AO1590" i="2"/>
  <c r="AP1590" i="2"/>
  <c r="AQ1590" i="2"/>
  <c r="AS1590" i="2"/>
  <c r="AT1590" i="2"/>
  <c r="AO1591" i="2"/>
  <c r="AP1591" i="2"/>
  <c r="AQ1591" i="2"/>
  <c r="AS1591" i="2"/>
  <c r="AT1591" i="2"/>
  <c r="AO1592" i="2"/>
  <c r="AP1592" i="2"/>
  <c r="AQ1592" i="2"/>
  <c r="AS1592" i="2"/>
  <c r="AT1592" i="2"/>
  <c r="AO1593" i="2"/>
  <c r="AP1593" i="2"/>
  <c r="AQ1593" i="2"/>
  <c r="AS1593" i="2"/>
  <c r="AT1593" i="2"/>
  <c r="AO1594" i="2"/>
  <c r="AP1594" i="2"/>
  <c r="AQ1594" i="2"/>
  <c r="AS1594" i="2"/>
  <c r="AT1594" i="2"/>
  <c r="AO1595" i="2"/>
  <c r="AP1595" i="2"/>
  <c r="AQ1595" i="2"/>
  <c r="AS1595" i="2"/>
  <c r="AT1595" i="2"/>
  <c r="AO1596" i="2"/>
  <c r="AP1596" i="2"/>
  <c r="AQ1596" i="2"/>
  <c r="AS1596" i="2"/>
  <c r="AT1596" i="2"/>
  <c r="AO1597" i="2"/>
  <c r="AP1597" i="2"/>
  <c r="AQ1597" i="2"/>
  <c r="AS1597" i="2"/>
  <c r="AT1597" i="2"/>
  <c r="AO1598" i="2"/>
  <c r="AP1598" i="2"/>
  <c r="AQ1598" i="2"/>
  <c r="AS1598" i="2"/>
  <c r="AT1598" i="2"/>
  <c r="AO1599" i="2"/>
  <c r="AP1599" i="2"/>
  <c r="AQ1599" i="2"/>
  <c r="AS1599" i="2"/>
  <c r="AT1599" i="2"/>
  <c r="AO1600" i="2"/>
  <c r="AP1600" i="2"/>
  <c r="AQ1600" i="2"/>
  <c r="AS1600" i="2"/>
  <c r="AT1600" i="2"/>
  <c r="AO1601" i="2"/>
  <c r="AP1601" i="2"/>
  <c r="AQ1601" i="2"/>
  <c r="AS1601" i="2"/>
  <c r="AT1601" i="2"/>
  <c r="AO1602" i="2"/>
  <c r="AP1602" i="2"/>
  <c r="AQ1602" i="2"/>
  <c r="AS1602" i="2"/>
  <c r="AT1602" i="2"/>
  <c r="AO1603" i="2"/>
  <c r="AP1603" i="2"/>
  <c r="AQ1603" i="2"/>
  <c r="AS1603" i="2"/>
  <c r="AT1603" i="2"/>
  <c r="AO1604" i="2"/>
  <c r="AP1604" i="2"/>
  <c r="AQ1604" i="2"/>
  <c r="AS1604" i="2"/>
  <c r="AT1604" i="2"/>
  <c r="AO1605" i="2"/>
  <c r="AP1605" i="2"/>
  <c r="AQ1605" i="2"/>
  <c r="AS1605" i="2"/>
  <c r="AT1605" i="2"/>
  <c r="AO1606" i="2"/>
  <c r="AP1606" i="2"/>
  <c r="AQ1606" i="2"/>
  <c r="AS1606" i="2"/>
  <c r="AT1606" i="2"/>
  <c r="AO1607" i="2"/>
  <c r="AP1607" i="2"/>
  <c r="AQ1607" i="2"/>
  <c r="AS1607" i="2"/>
  <c r="AT1607" i="2"/>
  <c r="AO1608" i="2"/>
  <c r="AP1608" i="2"/>
  <c r="AQ1608" i="2"/>
  <c r="AS1608" i="2"/>
  <c r="AT1608" i="2"/>
  <c r="AO1609" i="2"/>
  <c r="AP1609" i="2"/>
  <c r="AQ1609" i="2"/>
  <c r="AS1609" i="2"/>
  <c r="AT1609" i="2"/>
  <c r="AO1610" i="2"/>
  <c r="AP1610" i="2"/>
  <c r="AQ1610" i="2"/>
  <c r="AS1610" i="2"/>
  <c r="AT1610" i="2"/>
  <c r="AO1611" i="2"/>
  <c r="AP1611" i="2"/>
  <c r="AQ1611" i="2"/>
  <c r="AS1611" i="2"/>
  <c r="AT1611" i="2"/>
  <c r="AO1612" i="2"/>
  <c r="AP1612" i="2"/>
  <c r="AQ1612" i="2"/>
  <c r="AS1612" i="2"/>
  <c r="AT1612" i="2"/>
  <c r="AO1613" i="2"/>
  <c r="AP1613" i="2"/>
  <c r="AQ1613" i="2"/>
  <c r="AS1613" i="2"/>
  <c r="AT1613" i="2"/>
  <c r="AO1614" i="2"/>
  <c r="AP1614" i="2"/>
  <c r="AQ1614" i="2"/>
  <c r="AS1614" i="2"/>
  <c r="AT1614" i="2"/>
  <c r="AO1615" i="2"/>
  <c r="AP1615" i="2"/>
  <c r="AQ1615" i="2"/>
  <c r="AS1615" i="2"/>
  <c r="AT1615" i="2"/>
  <c r="AO1616" i="2"/>
  <c r="AP1616" i="2"/>
  <c r="AQ1616" i="2"/>
  <c r="AS1616" i="2"/>
  <c r="AT1616" i="2"/>
  <c r="AO1617" i="2"/>
  <c r="AP1617" i="2"/>
  <c r="AQ1617" i="2"/>
  <c r="AS1617" i="2"/>
  <c r="AT1617" i="2"/>
  <c r="AO1618" i="2"/>
  <c r="AP1618" i="2"/>
  <c r="AQ1618" i="2"/>
  <c r="AS1618" i="2"/>
  <c r="AT1618" i="2"/>
  <c r="AO1619" i="2"/>
  <c r="AP1619" i="2"/>
  <c r="AQ1619" i="2"/>
  <c r="AS1619" i="2"/>
  <c r="AT1619" i="2"/>
  <c r="AO1620" i="2"/>
  <c r="AP1620" i="2"/>
  <c r="AQ1620" i="2"/>
  <c r="AS1620" i="2"/>
  <c r="AT1620" i="2"/>
  <c r="AO1621" i="2"/>
  <c r="AP1621" i="2"/>
  <c r="AQ1621" i="2"/>
  <c r="AS1621" i="2"/>
  <c r="AT1621" i="2"/>
  <c r="AO1622" i="2"/>
  <c r="AP1622" i="2"/>
  <c r="AQ1622" i="2"/>
  <c r="AS1622" i="2"/>
  <c r="AT1622" i="2"/>
  <c r="AO1623" i="2"/>
  <c r="AP1623" i="2"/>
  <c r="AQ1623" i="2"/>
  <c r="AS1623" i="2"/>
  <c r="AT1623" i="2"/>
  <c r="AO1624" i="2"/>
  <c r="AP1624" i="2"/>
  <c r="AQ1624" i="2"/>
  <c r="AS1624" i="2"/>
  <c r="AT1624" i="2"/>
  <c r="AO1625" i="2"/>
  <c r="AP1625" i="2"/>
  <c r="AQ1625" i="2"/>
  <c r="AS1625" i="2"/>
  <c r="AT1625" i="2"/>
  <c r="AO1626" i="2"/>
  <c r="AP1626" i="2"/>
  <c r="AQ1626" i="2"/>
  <c r="AS1626" i="2"/>
  <c r="AT1626" i="2"/>
  <c r="AO1627" i="2"/>
  <c r="AP1627" i="2"/>
  <c r="AQ1627" i="2"/>
  <c r="AS1627" i="2"/>
  <c r="AT1627" i="2"/>
  <c r="AO1628" i="2"/>
  <c r="AP1628" i="2"/>
  <c r="AQ1628" i="2"/>
  <c r="AS1628" i="2"/>
  <c r="AT1628" i="2"/>
  <c r="AO1629" i="2"/>
  <c r="AP1629" i="2"/>
  <c r="AQ1629" i="2"/>
  <c r="AS1629" i="2"/>
  <c r="AT1629" i="2"/>
  <c r="AO1630" i="2"/>
  <c r="AP1630" i="2"/>
  <c r="AQ1630" i="2"/>
  <c r="AS1630" i="2"/>
  <c r="AT1630" i="2"/>
  <c r="AO1631" i="2"/>
  <c r="AP1631" i="2"/>
  <c r="AQ1631" i="2"/>
  <c r="AS1631" i="2"/>
  <c r="AT1631" i="2"/>
  <c r="AO1632" i="2"/>
  <c r="AP1632" i="2"/>
  <c r="AQ1632" i="2"/>
  <c r="AS1632" i="2"/>
  <c r="AT1632" i="2"/>
  <c r="AO1633" i="2"/>
  <c r="AP1633" i="2"/>
  <c r="AQ1633" i="2"/>
  <c r="AS1633" i="2"/>
  <c r="AT1633" i="2"/>
  <c r="AO1634" i="2"/>
  <c r="AP1634" i="2"/>
  <c r="AQ1634" i="2"/>
  <c r="AS1634" i="2"/>
  <c r="AT1634" i="2"/>
  <c r="AO1635" i="2"/>
  <c r="AP1635" i="2"/>
  <c r="AQ1635" i="2"/>
  <c r="AS1635" i="2"/>
  <c r="AT1635" i="2"/>
  <c r="AO1636" i="2"/>
  <c r="AP1636" i="2"/>
  <c r="AQ1636" i="2"/>
  <c r="AS1636" i="2"/>
  <c r="AT1636" i="2"/>
  <c r="AO1637" i="2"/>
  <c r="AP1637" i="2"/>
  <c r="AQ1637" i="2"/>
  <c r="AS1637" i="2"/>
  <c r="AT1637" i="2"/>
  <c r="AO1638" i="2"/>
  <c r="AP1638" i="2"/>
  <c r="AQ1638" i="2"/>
  <c r="AS1638" i="2"/>
  <c r="AT1638" i="2"/>
  <c r="AO1639" i="2"/>
  <c r="AP1639" i="2"/>
  <c r="AQ1639" i="2"/>
  <c r="AS1639" i="2"/>
  <c r="AT1639" i="2"/>
  <c r="AO1640" i="2"/>
  <c r="AP1640" i="2"/>
  <c r="AQ1640" i="2"/>
  <c r="AS1640" i="2"/>
  <c r="AT1640" i="2"/>
  <c r="AO1641" i="2"/>
  <c r="AP1641" i="2"/>
  <c r="AQ1641" i="2"/>
  <c r="AS1641" i="2"/>
  <c r="AT1641" i="2"/>
  <c r="AO1642" i="2"/>
  <c r="AP1642" i="2"/>
  <c r="AQ1642" i="2"/>
  <c r="AS1642" i="2"/>
  <c r="AT1642" i="2"/>
  <c r="AO1643" i="2"/>
  <c r="AP1643" i="2"/>
  <c r="AQ1643" i="2"/>
  <c r="AS1643" i="2"/>
  <c r="AT1643" i="2"/>
  <c r="AO1644" i="2"/>
  <c r="AP1644" i="2"/>
  <c r="AQ1644" i="2"/>
  <c r="AS1644" i="2"/>
  <c r="AT1644" i="2"/>
  <c r="AO1645" i="2"/>
  <c r="AP1645" i="2"/>
  <c r="AQ1645" i="2"/>
  <c r="AS1645" i="2"/>
  <c r="AT1645" i="2"/>
  <c r="AO1646" i="2"/>
  <c r="AP1646" i="2"/>
  <c r="AQ1646" i="2"/>
  <c r="AS1646" i="2"/>
  <c r="AT1646" i="2"/>
  <c r="AO1647" i="2"/>
  <c r="AP1647" i="2"/>
  <c r="AQ1647" i="2"/>
  <c r="AS1647" i="2"/>
  <c r="AT1647" i="2"/>
  <c r="AO1648" i="2"/>
  <c r="AP1648" i="2"/>
  <c r="AQ1648" i="2"/>
  <c r="AS1648" i="2"/>
  <c r="AT1648" i="2"/>
  <c r="AO1649" i="2"/>
  <c r="AP1649" i="2"/>
  <c r="AQ1649" i="2"/>
  <c r="AS1649" i="2"/>
  <c r="AT1649" i="2"/>
  <c r="AO1650" i="2"/>
  <c r="AP1650" i="2"/>
  <c r="AQ1650" i="2"/>
  <c r="AS1650" i="2"/>
  <c r="AT1650" i="2"/>
  <c r="AO1651" i="2"/>
  <c r="AP1651" i="2"/>
  <c r="AQ1651" i="2"/>
  <c r="AS1651" i="2"/>
  <c r="AT1651" i="2"/>
  <c r="AO1652" i="2"/>
  <c r="AP1652" i="2"/>
  <c r="AQ1652" i="2"/>
  <c r="AS1652" i="2"/>
  <c r="AT1652" i="2"/>
  <c r="AO1653" i="2"/>
  <c r="AP1653" i="2"/>
  <c r="AQ1653" i="2"/>
  <c r="AS1653" i="2"/>
  <c r="AT1653" i="2"/>
  <c r="AO1654" i="2"/>
  <c r="AP1654" i="2"/>
  <c r="AQ1654" i="2"/>
  <c r="AS1654" i="2"/>
  <c r="AT1654" i="2"/>
  <c r="AO1655" i="2"/>
  <c r="AP1655" i="2"/>
  <c r="AQ1655" i="2"/>
  <c r="AS1655" i="2"/>
  <c r="AT1655" i="2"/>
  <c r="AO1656" i="2"/>
  <c r="AP1656" i="2"/>
  <c r="AQ1656" i="2"/>
  <c r="AS1656" i="2"/>
  <c r="AT1656" i="2"/>
  <c r="AO1657" i="2"/>
  <c r="AP1657" i="2"/>
  <c r="AQ1657" i="2"/>
  <c r="AS1657" i="2"/>
  <c r="AT1657" i="2"/>
  <c r="AO1658" i="2"/>
  <c r="AP1658" i="2"/>
  <c r="AQ1658" i="2"/>
  <c r="AS1658" i="2"/>
  <c r="AT1658" i="2"/>
  <c r="AO1659" i="2"/>
  <c r="AP1659" i="2"/>
  <c r="AQ1659" i="2"/>
  <c r="AS1659" i="2"/>
  <c r="AT1659" i="2"/>
  <c r="AO1660" i="2"/>
  <c r="AP1660" i="2"/>
  <c r="AQ1660" i="2"/>
  <c r="AS1660" i="2"/>
  <c r="AT1660" i="2"/>
  <c r="AO1661" i="2"/>
  <c r="AP1661" i="2"/>
  <c r="AQ1661" i="2"/>
  <c r="AS1661" i="2"/>
  <c r="AT1661" i="2"/>
  <c r="AO1662" i="2"/>
  <c r="AP1662" i="2"/>
  <c r="AQ1662" i="2"/>
  <c r="AS1662" i="2"/>
  <c r="AT1662" i="2"/>
  <c r="AO1663" i="2"/>
  <c r="AP1663" i="2"/>
  <c r="AQ1663" i="2"/>
  <c r="AS1663" i="2"/>
  <c r="AT1663" i="2"/>
  <c r="AO1664" i="2"/>
  <c r="AP1664" i="2"/>
  <c r="AQ1664" i="2"/>
  <c r="AS1664" i="2"/>
  <c r="AT1664" i="2"/>
  <c r="AO1665" i="2"/>
  <c r="AP1665" i="2"/>
  <c r="AQ1665" i="2"/>
  <c r="AS1665" i="2"/>
  <c r="AT1665" i="2"/>
  <c r="AO1666" i="2"/>
  <c r="AP1666" i="2"/>
  <c r="AQ1666" i="2"/>
  <c r="AS1666" i="2"/>
  <c r="AT1666" i="2"/>
  <c r="AO1667" i="2"/>
  <c r="AP1667" i="2"/>
  <c r="AQ1667" i="2"/>
  <c r="AS1667" i="2"/>
  <c r="AT1667" i="2"/>
  <c r="AO1668" i="2"/>
  <c r="AP1668" i="2"/>
  <c r="AQ1668" i="2"/>
  <c r="AS1668" i="2"/>
  <c r="AT1668" i="2"/>
  <c r="AO1669" i="2"/>
  <c r="AP1669" i="2"/>
  <c r="AQ1669" i="2"/>
  <c r="AS1669" i="2"/>
  <c r="AT1669" i="2"/>
  <c r="AO1670" i="2"/>
  <c r="AP1670" i="2"/>
  <c r="AQ1670" i="2"/>
  <c r="AS1670" i="2"/>
  <c r="AT1670" i="2"/>
  <c r="AO1671" i="2"/>
  <c r="AP1671" i="2"/>
  <c r="AQ1671" i="2"/>
  <c r="AS1671" i="2"/>
  <c r="AT1671" i="2"/>
  <c r="AO1672" i="2"/>
  <c r="AP1672" i="2"/>
  <c r="AQ1672" i="2"/>
  <c r="AS1672" i="2"/>
  <c r="AT1672" i="2"/>
  <c r="AO1673" i="2"/>
  <c r="AP1673" i="2"/>
  <c r="AQ1673" i="2"/>
  <c r="AS1673" i="2"/>
  <c r="AT1673" i="2"/>
  <c r="AO1674" i="2"/>
  <c r="AP1674" i="2"/>
  <c r="AQ1674" i="2"/>
  <c r="AS1674" i="2"/>
  <c r="AT1674" i="2"/>
  <c r="AO1675" i="2"/>
  <c r="AP1675" i="2"/>
  <c r="AQ1675" i="2"/>
  <c r="AS1675" i="2"/>
  <c r="AT1675" i="2"/>
  <c r="AO1676" i="2"/>
  <c r="AP1676" i="2"/>
  <c r="AQ1676" i="2"/>
  <c r="AS1676" i="2"/>
  <c r="AT1676" i="2"/>
  <c r="AO1677" i="2"/>
  <c r="AP1677" i="2"/>
  <c r="AQ1677" i="2"/>
  <c r="AS1677" i="2"/>
  <c r="AT1677" i="2"/>
  <c r="AO1678" i="2"/>
  <c r="AP1678" i="2"/>
  <c r="AQ1678" i="2"/>
  <c r="AS1678" i="2"/>
  <c r="AT1678" i="2"/>
  <c r="AO1679" i="2"/>
  <c r="AP1679" i="2"/>
  <c r="AQ1679" i="2"/>
  <c r="AS1679" i="2"/>
  <c r="AT1679" i="2"/>
  <c r="AO1680" i="2"/>
  <c r="AP1680" i="2"/>
  <c r="AQ1680" i="2"/>
  <c r="AS1680" i="2"/>
  <c r="AT1680" i="2"/>
  <c r="AO1681" i="2"/>
  <c r="AP1681" i="2"/>
  <c r="AQ1681" i="2"/>
  <c r="AS1681" i="2"/>
  <c r="AT1681" i="2"/>
  <c r="AO1682" i="2"/>
  <c r="AP1682" i="2"/>
  <c r="AQ1682" i="2"/>
  <c r="AS1682" i="2"/>
  <c r="AT1682" i="2"/>
  <c r="AO1683" i="2"/>
  <c r="AP1683" i="2"/>
  <c r="AQ1683" i="2"/>
  <c r="AS1683" i="2"/>
  <c r="AT1683" i="2"/>
  <c r="AO1684" i="2"/>
  <c r="AP1684" i="2"/>
  <c r="AQ1684" i="2"/>
  <c r="AS1684" i="2"/>
  <c r="AT1684" i="2"/>
  <c r="AO1685" i="2"/>
  <c r="AP1685" i="2"/>
  <c r="AQ1685" i="2"/>
  <c r="AS1685" i="2"/>
  <c r="AT1685" i="2"/>
  <c r="AO1686" i="2"/>
  <c r="AP1686" i="2"/>
  <c r="AQ1686" i="2"/>
  <c r="AS1686" i="2"/>
  <c r="AT1686" i="2"/>
  <c r="AO1687" i="2"/>
  <c r="AP1687" i="2"/>
  <c r="AQ1687" i="2"/>
  <c r="AS1687" i="2"/>
  <c r="AT1687" i="2"/>
  <c r="AO1688" i="2"/>
  <c r="AP1688" i="2"/>
  <c r="AQ1688" i="2"/>
  <c r="AS1688" i="2"/>
  <c r="AT1688" i="2"/>
  <c r="AO1689" i="2"/>
  <c r="AP1689" i="2"/>
  <c r="AQ1689" i="2"/>
  <c r="AS1689" i="2"/>
  <c r="AT1689" i="2"/>
  <c r="AO1690" i="2"/>
  <c r="AP1690" i="2"/>
  <c r="AQ1690" i="2"/>
  <c r="AS1690" i="2"/>
  <c r="AT1690" i="2"/>
  <c r="AO1691" i="2"/>
  <c r="AP1691" i="2"/>
  <c r="AQ1691" i="2"/>
  <c r="AS1691" i="2"/>
  <c r="AT1691" i="2"/>
  <c r="AO1692" i="2"/>
  <c r="AP1692" i="2"/>
  <c r="AQ1692" i="2"/>
  <c r="AS1692" i="2"/>
  <c r="AT1692" i="2"/>
  <c r="AO1693" i="2"/>
  <c r="AP1693" i="2"/>
  <c r="AQ1693" i="2"/>
  <c r="AS1693" i="2"/>
  <c r="AT1693" i="2"/>
  <c r="AO1694" i="2"/>
  <c r="AP1694" i="2"/>
  <c r="AQ1694" i="2"/>
  <c r="AS1694" i="2"/>
  <c r="AT1694" i="2"/>
  <c r="AO1695" i="2"/>
  <c r="AP1695" i="2"/>
  <c r="AQ1695" i="2"/>
  <c r="AS1695" i="2"/>
  <c r="AT1695" i="2"/>
  <c r="AO1696" i="2"/>
  <c r="AP1696" i="2"/>
  <c r="AQ1696" i="2"/>
  <c r="AS1696" i="2"/>
  <c r="AT1696" i="2"/>
  <c r="AO1697" i="2"/>
  <c r="AP1697" i="2"/>
  <c r="AQ1697" i="2"/>
  <c r="AS1697" i="2"/>
  <c r="AT1697" i="2"/>
  <c r="AO1698" i="2"/>
  <c r="AP1698" i="2"/>
  <c r="AQ1698" i="2"/>
  <c r="AS1698" i="2"/>
  <c r="AT1698" i="2"/>
  <c r="AO1699" i="2"/>
  <c r="AP1699" i="2"/>
  <c r="AQ1699" i="2"/>
  <c r="AS1699" i="2"/>
  <c r="AT1699" i="2"/>
  <c r="AO1700" i="2"/>
  <c r="AP1700" i="2"/>
  <c r="AQ1700" i="2"/>
  <c r="AS1700" i="2"/>
  <c r="AT1700" i="2"/>
  <c r="AO1701" i="2"/>
  <c r="AP1701" i="2"/>
  <c r="AQ1701" i="2"/>
  <c r="AS1701" i="2"/>
  <c r="AT1701" i="2"/>
  <c r="AO1702" i="2"/>
  <c r="AP1702" i="2"/>
  <c r="AQ1702" i="2"/>
  <c r="AS1702" i="2"/>
  <c r="AT1702" i="2"/>
  <c r="AO1703" i="2"/>
  <c r="AP1703" i="2"/>
  <c r="AQ1703" i="2"/>
  <c r="AS1703" i="2"/>
  <c r="AT1703" i="2"/>
  <c r="AO1704" i="2"/>
  <c r="AP1704" i="2"/>
  <c r="AQ1704" i="2"/>
  <c r="AS1704" i="2"/>
  <c r="AT1704" i="2"/>
  <c r="AO1705" i="2"/>
  <c r="AP1705" i="2"/>
  <c r="AQ1705" i="2"/>
  <c r="AS1705" i="2"/>
  <c r="AT1705" i="2"/>
  <c r="AO1706" i="2"/>
  <c r="AP1706" i="2"/>
  <c r="AQ1706" i="2"/>
  <c r="AS1706" i="2"/>
  <c r="AT1706" i="2"/>
  <c r="AO1707" i="2"/>
  <c r="AP1707" i="2"/>
  <c r="AQ1707" i="2"/>
  <c r="AS1707" i="2"/>
  <c r="AT1707" i="2"/>
  <c r="AO1708" i="2"/>
  <c r="AP1708" i="2"/>
  <c r="AQ1708" i="2"/>
  <c r="AS1708" i="2"/>
  <c r="AT1708" i="2"/>
  <c r="AO1709" i="2"/>
  <c r="AP1709" i="2"/>
  <c r="AQ1709" i="2"/>
  <c r="AS1709" i="2"/>
  <c r="AT1709" i="2"/>
  <c r="AO1710" i="2"/>
  <c r="AP1710" i="2"/>
  <c r="AQ1710" i="2"/>
  <c r="AS1710" i="2"/>
  <c r="AT1710" i="2"/>
  <c r="AO1711" i="2"/>
  <c r="AP1711" i="2"/>
  <c r="AQ1711" i="2"/>
  <c r="AS1711" i="2"/>
  <c r="AT1711" i="2"/>
  <c r="AO1712" i="2"/>
  <c r="AP1712" i="2"/>
  <c r="AQ1712" i="2"/>
  <c r="AS1712" i="2"/>
  <c r="AT1712" i="2"/>
  <c r="AO1713" i="2"/>
  <c r="AP1713" i="2"/>
  <c r="AQ1713" i="2"/>
  <c r="AS1713" i="2"/>
  <c r="AT1713" i="2"/>
  <c r="AO1714" i="2"/>
  <c r="AP1714" i="2"/>
  <c r="AQ1714" i="2"/>
  <c r="AS1714" i="2"/>
  <c r="AT1714" i="2"/>
  <c r="AO1715" i="2"/>
  <c r="AP1715" i="2"/>
  <c r="AQ1715" i="2"/>
  <c r="AS1715" i="2"/>
  <c r="AT1715" i="2"/>
  <c r="AO1716" i="2"/>
  <c r="AP1716" i="2"/>
  <c r="AQ1716" i="2"/>
  <c r="AS1716" i="2"/>
  <c r="AT1716" i="2"/>
  <c r="AO1717" i="2"/>
  <c r="AP1717" i="2"/>
  <c r="AQ1717" i="2"/>
  <c r="AS1717" i="2"/>
  <c r="AT1717" i="2"/>
  <c r="AO1718" i="2"/>
  <c r="AP1718" i="2"/>
  <c r="AQ1718" i="2"/>
  <c r="AS1718" i="2"/>
  <c r="AT1718" i="2"/>
  <c r="AO1719" i="2"/>
  <c r="AP1719" i="2"/>
  <c r="AQ1719" i="2"/>
  <c r="AS1719" i="2"/>
  <c r="AT1719" i="2"/>
  <c r="AO1720" i="2"/>
  <c r="AP1720" i="2"/>
  <c r="AQ1720" i="2"/>
  <c r="AS1720" i="2"/>
  <c r="AT1720" i="2"/>
  <c r="AO1721" i="2"/>
  <c r="AP1721" i="2"/>
  <c r="AQ1721" i="2"/>
  <c r="AS1721" i="2"/>
  <c r="AT1721" i="2"/>
  <c r="AO1722" i="2"/>
  <c r="AP1722" i="2"/>
  <c r="AQ1722" i="2"/>
  <c r="AS1722" i="2"/>
  <c r="AT1722" i="2"/>
  <c r="AO1723" i="2"/>
  <c r="AP1723" i="2"/>
  <c r="AQ1723" i="2"/>
  <c r="AS1723" i="2"/>
  <c r="AT1723" i="2"/>
  <c r="AO1724" i="2"/>
  <c r="AP1724" i="2"/>
  <c r="AQ1724" i="2"/>
  <c r="AS1724" i="2"/>
  <c r="AT1724" i="2"/>
  <c r="AO1725" i="2"/>
  <c r="AP1725" i="2"/>
  <c r="AQ1725" i="2"/>
  <c r="AS1725" i="2"/>
  <c r="AT1725" i="2"/>
  <c r="AO1726" i="2"/>
  <c r="AP1726" i="2"/>
  <c r="AQ1726" i="2"/>
  <c r="AS1726" i="2"/>
  <c r="AT1726" i="2"/>
  <c r="AO1727" i="2"/>
  <c r="AP1727" i="2"/>
  <c r="AQ1727" i="2"/>
  <c r="AS1727" i="2"/>
  <c r="AT1727" i="2"/>
  <c r="AO1728" i="2"/>
  <c r="AP1728" i="2"/>
  <c r="AQ1728" i="2"/>
  <c r="AS1728" i="2"/>
  <c r="AT1728" i="2"/>
  <c r="AO1729" i="2"/>
  <c r="AP1729" i="2"/>
  <c r="AQ1729" i="2"/>
  <c r="AS1729" i="2"/>
  <c r="AT1729" i="2"/>
  <c r="AO1730" i="2"/>
  <c r="AP1730" i="2"/>
  <c r="AQ1730" i="2"/>
  <c r="AS1730" i="2"/>
  <c r="AT1730" i="2"/>
  <c r="AO1731" i="2"/>
  <c r="AP1731" i="2"/>
  <c r="AQ1731" i="2"/>
  <c r="AS1731" i="2"/>
  <c r="AT1731" i="2"/>
  <c r="AO1732" i="2"/>
  <c r="AP1732" i="2"/>
  <c r="AQ1732" i="2"/>
  <c r="AS1732" i="2"/>
  <c r="AT1732" i="2"/>
  <c r="AO1733" i="2"/>
  <c r="AP1733" i="2"/>
  <c r="AQ1733" i="2"/>
  <c r="AS1733" i="2"/>
  <c r="AT1733" i="2"/>
  <c r="AO1734" i="2"/>
  <c r="AP1734" i="2"/>
  <c r="AQ1734" i="2"/>
  <c r="AS1734" i="2"/>
  <c r="AT1734" i="2"/>
  <c r="AO1735" i="2"/>
  <c r="AP1735" i="2"/>
  <c r="AQ1735" i="2"/>
  <c r="AS1735" i="2"/>
  <c r="AT1735" i="2"/>
  <c r="AO1736" i="2"/>
  <c r="AP1736" i="2"/>
  <c r="AQ1736" i="2"/>
  <c r="AS1736" i="2"/>
  <c r="AT1736" i="2"/>
  <c r="AO1737" i="2"/>
  <c r="AP1737" i="2"/>
  <c r="AQ1737" i="2"/>
  <c r="AS1737" i="2"/>
  <c r="AT1737" i="2"/>
  <c r="AO1738" i="2"/>
  <c r="AP1738" i="2"/>
  <c r="AQ1738" i="2"/>
  <c r="AS1738" i="2"/>
  <c r="AT1738" i="2"/>
  <c r="AO1739" i="2"/>
  <c r="AP1739" i="2"/>
  <c r="AQ1739" i="2"/>
  <c r="AS1739" i="2"/>
  <c r="AT1739" i="2"/>
  <c r="AO1740" i="2"/>
  <c r="AP1740" i="2"/>
  <c r="AQ1740" i="2"/>
  <c r="AS1740" i="2"/>
  <c r="AT1740" i="2"/>
  <c r="AO1741" i="2"/>
  <c r="AP1741" i="2"/>
  <c r="AQ1741" i="2"/>
  <c r="AS1741" i="2"/>
  <c r="AT1741" i="2"/>
  <c r="AO1742" i="2"/>
  <c r="AP1742" i="2"/>
  <c r="AQ1742" i="2"/>
  <c r="AS1742" i="2"/>
  <c r="AT1742" i="2"/>
  <c r="AO1743" i="2"/>
  <c r="AP1743" i="2"/>
  <c r="AQ1743" i="2"/>
  <c r="AS1743" i="2"/>
  <c r="AT1743" i="2"/>
  <c r="AO1744" i="2"/>
  <c r="AP1744" i="2"/>
  <c r="AQ1744" i="2"/>
  <c r="AS1744" i="2"/>
  <c r="AT1744" i="2"/>
  <c r="AO1745" i="2"/>
  <c r="AP1745" i="2"/>
  <c r="AQ1745" i="2"/>
  <c r="AS1745" i="2"/>
  <c r="AT1745" i="2"/>
  <c r="AO1746" i="2"/>
  <c r="AP1746" i="2"/>
  <c r="AQ1746" i="2"/>
  <c r="AS1746" i="2"/>
  <c r="AT1746" i="2"/>
  <c r="AO1747" i="2"/>
  <c r="AP1747" i="2"/>
  <c r="AQ1747" i="2"/>
  <c r="AS1747" i="2"/>
  <c r="AT1747" i="2"/>
  <c r="AO1748" i="2"/>
  <c r="AP1748" i="2"/>
  <c r="AQ1748" i="2"/>
  <c r="AS1748" i="2"/>
  <c r="AT1748" i="2"/>
  <c r="AO1749" i="2"/>
  <c r="AP1749" i="2"/>
  <c r="AQ1749" i="2"/>
  <c r="AS1749" i="2"/>
  <c r="AT1749" i="2"/>
  <c r="AO1750" i="2"/>
  <c r="AP1750" i="2"/>
  <c r="AQ1750" i="2"/>
  <c r="AS1750" i="2"/>
  <c r="AT1750" i="2"/>
  <c r="AO1751" i="2"/>
  <c r="AP1751" i="2"/>
  <c r="AQ1751" i="2"/>
  <c r="AS1751" i="2"/>
  <c r="AT1751" i="2"/>
  <c r="AO1752" i="2"/>
  <c r="AP1752" i="2"/>
  <c r="AQ1752" i="2"/>
  <c r="AS1752" i="2"/>
  <c r="AT1752" i="2"/>
  <c r="AO1753" i="2"/>
  <c r="AP1753" i="2"/>
  <c r="AQ1753" i="2"/>
  <c r="AS1753" i="2"/>
  <c r="AT1753" i="2"/>
  <c r="AO1754" i="2"/>
  <c r="AP1754" i="2"/>
  <c r="AQ1754" i="2"/>
  <c r="AS1754" i="2"/>
  <c r="AT1754" i="2"/>
  <c r="AO1755" i="2"/>
  <c r="AP1755" i="2"/>
  <c r="AQ1755" i="2"/>
  <c r="AS1755" i="2"/>
  <c r="AT1755" i="2"/>
  <c r="AO1756" i="2"/>
  <c r="AP1756" i="2"/>
  <c r="AQ1756" i="2"/>
  <c r="AS1756" i="2"/>
  <c r="AT1756" i="2"/>
  <c r="AO1757" i="2"/>
  <c r="AP1757" i="2"/>
  <c r="AQ1757" i="2"/>
  <c r="AS1757" i="2"/>
  <c r="AT1757" i="2"/>
  <c r="AO1758" i="2"/>
  <c r="AP1758" i="2"/>
  <c r="AQ1758" i="2"/>
  <c r="AS1758" i="2"/>
  <c r="AT1758" i="2"/>
  <c r="AO1759" i="2"/>
  <c r="AP1759" i="2"/>
  <c r="AQ1759" i="2"/>
  <c r="AS1759" i="2"/>
  <c r="AT1759" i="2"/>
  <c r="AO1760" i="2"/>
  <c r="AP1760" i="2"/>
  <c r="AQ1760" i="2"/>
  <c r="AS1760" i="2"/>
  <c r="AT1760" i="2"/>
  <c r="AO1761" i="2"/>
  <c r="AP1761" i="2"/>
  <c r="AQ1761" i="2"/>
  <c r="AS1761" i="2"/>
  <c r="AT1761" i="2"/>
  <c r="AO1762" i="2"/>
  <c r="AP1762" i="2"/>
  <c r="AQ1762" i="2"/>
  <c r="AS1762" i="2"/>
  <c r="AT1762" i="2"/>
  <c r="AO1763" i="2"/>
  <c r="AP1763" i="2"/>
  <c r="AQ1763" i="2"/>
  <c r="AS1763" i="2"/>
  <c r="AT1763" i="2"/>
  <c r="AO1764" i="2"/>
  <c r="AP1764" i="2"/>
  <c r="AQ1764" i="2"/>
  <c r="AS1764" i="2"/>
  <c r="AT1764" i="2"/>
  <c r="AO1765" i="2"/>
  <c r="AP1765" i="2"/>
  <c r="AQ1765" i="2"/>
  <c r="AS1765" i="2"/>
  <c r="AT1765" i="2"/>
  <c r="AO1766" i="2"/>
  <c r="AP1766" i="2"/>
  <c r="AQ1766" i="2"/>
  <c r="AS1766" i="2"/>
  <c r="AT1766" i="2"/>
  <c r="AO1767" i="2"/>
  <c r="AP1767" i="2"/>
  <c r="AQ1767" i="2"/>
  <c r="AS1767" i="2"/>
  <c r="AT1767" i="2"/>
  <c r="AO1768" i="2"/>
  <c r="AP1768" i="2"/>
  <c r="AQ1768" i="2"/>
  <c r="AS1768" i="2"/>
  <c r="AT1768" i="2"/>
  <c r="AO1769" i="2"/>
  <c r="AP1769" i="2"/>
  <c r="AQ1769" i="2"/>
  <c r="AS1769" i="2"/>
  <c r="AT1769" i="2"/>
  <c r="AO1770" i="2"/>
  <c r="AP1770" i="2"/>
  <c r="AQ1770" i="2"/>
  <c r="AS1770" i="2"/>
  <c r="AT1770" i="2"/>
  <c r="AO1771" i="2"/>
  <c r="AP1771" i="2"/>
  <c r="AQ1771" i="2"/>
  <c r="AS1771" i="2"/>
  <c r="AT1771" i="2"/>
  <c r="AO1772" i="2"/>
  <c r="AP1772" i="2"/>
  <c r="AQ1772" i="2"/>
  <c r="AS1772" i="2"/>
  <c r="AT1772" i="2"/>
  <c r="AO1773" i="2"/>
  <c r="AP1773" i="2"/>
  <c r="AQ1773" i="2"/>
  <c r="AS1773" i="2"/>
  <c r="AT1773" i="2"/>
  <c r="AO1774" i="2"/>
  <c r="AP1774" i="2"/>
  <c r="AQ1774" i="2"/>
  <c r="AS1774" i="2"/>
  <c r="AT1774" i="2"/>
  <c r="AO1775" i="2"/>
  <c r="AP1775" i="2"/>
  <c r="AQ1775" i="2"/>
  <c r="AS1775" i="2"/>
  <c r="AT1775" i="2"/>
  <c r="AO1776" i="2"/>
  <c r="AP1776" i="2"/>
  <c r="AQ1776" i="2"/>
  <c r="AS1776" i="2"/>
  <c r="AT1776" i="2"/>
  <c r="AO1777" i="2"/>
  <c r="AP1777" i="2"/>
  <c r="AQ1777" i="2"/>
  <c r="AS1777" i="2"/>
  <c r="AT1777" i="2"/>
  <c r="AO1778" i="2"/>
  <c r="AP1778" i="2"/>
  <c r="AQ1778" i="2"/>
  <c r="AS1778" i="2"/>
  <c r="AT1778" i="2"/>
  <c r="AO1779" i="2"/>
  <c r="AP1779" i="2"/>
  <c r="AQ1779" i="2"/>
  <c r="AS1779" i="2"/>
  <c r="AT1779" i="2"/>
  <c r="AO1780" i="2"/>
  <c r="AP1780" i="2"/>
  <c r="AQ1780" i="2"/>
  <c r="AS1780" i="2"/>
  <c r="AT1780" i="2"/>
  <c r="AO1781" i="2"/>
  <c r="AP1781" i="2"/>
  <c r="AQ1781" i="2"/>
  <c r="AS1781" i="2"/>
  <c r="AT1781" i="2"/>
  <c r="AO1782" i="2"/>
  <c r="AP1782" i="2"/>
  <c r="AQ1782" i="2"/>
  <c r="AS1782" i="2"/>
  <c r="AT1782" i="2"/>
  <c r="AO1783" i="2"/>
  <c r="AP1783" i="2"/>
  <c r="AQ1783" i="2"/>
  <c r="AS1783" i="2"/>
  <c r="AT1783" i="2"/>
  <c r="AO1784" i="2"/>
  <c r="AP1784" i="2"/>
  <c r="AQ1784" i="2"/>
  <c r="AS1784" i="2"/>
  <c r="AT1784" i="2"/>
  <c r="AO1785" i="2"/>
  <c r="AP1785" i="2"/>
  <c r="AQ1785" i="2"/>
  <c r="AS1785" i="2"/>
  <c r="AT1785" i="2"/>
  <c r="AO1786" i="2"/>
  <c r="AP1786" i="2"/>
  <c r="AQ1786" i="2"/>
  <c r="AS1786" i="2"/>
  <c r="AT1786" i="2"/>
  <c r="AO1787" i="2"/>
  <c r="AP1787" i="2"/>
  <c r="AQ1787" i="2"/>
  <c r="AS1787" i="2"/>
  <c r="AT1787" i="2"/>
  <c r="AO1788" i="2"/>
  <c r="AP1788" i="2"/>
  <c r="AQ1788" i="2"/>
  <c r="AS1788" i="2"/>
  <c r="AT1788" i="2"/>
  <c r="AO1789" i="2"/>
  <c r="AP1789" i="2"/>
  <c r="AQ1789" i="2"/>
  <c r="AS1789" i="2"/>
  <c r="AT1789" i="2"/>
  <c r="AO1790" i="2"/>
  <c r="AP1790" i="2"/>
  <c r="AQ1790" i="2"/>
  <c r="AS1790" i="2"/>
  <c r="AT1790" i="2"/>
  <c r="AO1791" i="2"/>
  <c r="AP1791" i="2"/>
  <c r="AQ1791" i="2"/>
  <c r="AS1791" i="2"/>
  <c r="AT1791" i="2"/>
  <c r="AO1792" i="2"/>
  <c r="AP1792" i="2"/>
  <c r="AQ1792" i="2"/>
  <c r="AS1792" i="2"/>
  <c r="AT1792" i="2"/>
  <c r="AO1793" i="2"/>
  <c r="AP1793" i="2"/>
  <c r="AQ1793" i="2"/>
  <c r="AS1793" i="2"/>
  <c r="AT1793" i="2"/>
  <c r="AO1794" i="2"/>
  <c r="AP1794" i="2"/>
  <c r="AQ1794" i="2"/>
  <c r="AS1794" i="2"/>
  <c r="AT1794" i="2"/>
  <c r="AO1795" i="2"/>
  <c r="AP1795" i="2"/>
  <c r="AQ1795" i="2"/>
  <c r="AS1795" i="2"/>
  <c r="AT1795" i="2"/>
  <c r="AO1796" i="2"/>
  <c r="AP1796" i="2"/>
  <c r="AQ1796" i="2"/>
  <c r="AS1796" i="2"/>
  <c r="AT1796" i="2"/>
  <c r="AO1797" i="2"/>
  <c r="AP1797" i="2"/>
  <c r="AQ1797" i="2"/>
  <c r="AS1797" i="2"/>
  <c r="AT1797" i="2"/>
  <c r="AO1798" i="2"/>
  <c r="AP1798" i="2"/>
  <c r="AQ1798" i="2"/>
  <c r="AS1798" i="2"/>
  <c r="AT1798" i="2"/>
  <c r="AO1799" i="2"/>
  <c r="AP1799" i="2"/>
  <c r="AQ1799" i="2"/>
  <c r="AS1799" i="2"/>
  <c r="AT1799" i="2"/>
  <c r="AO1800" i="2"/>
  <c r="AP1800" i="2"/>
  <c r="AQ1800" i="2"/>
  <c r="AS1800" i="2"/>
  <c r="AT1800" i="2"/>
  <c r="AO1801" i="2"/>
  <c r="AP1801" i="2"/>
  <c r="AQ1801" i="2"/>
  <c r="AS1801" i="2"/>
  <c r="AT1801" i="2"/>
  <c r="AO1802" i="2"/>
  <c r="AP1802" i="2"/>
  <c r="AQ1802" i="2"/>
  <c r="AS1802" i="2"/>
  <c r="AT1802" i="2"/>
  <c r="AO1803" i="2"/>
  <c r="AP1803" i="2"/>
  <c r="AQ1803" i="2"/>
  <c r="AS1803" i="2"/>
  <c r="AT1803" i="2"/>
  <c r="AO1804" i="2"/>
  <c r="AP1804" i="2"/>
  <c r="AQ1804" i="2"/>
  <c r="AS1804" i="2"/>
  <c r="AT1804" i="2"/>
  <c r="AO1805" i="2"/>
  <c r="AP1805" i="2"/>
  <c r="AQ1805" i="2"/>
  <c r="AS1805" i="2"/>
  <c r="AT1805" i="2"/>
  <c r="AO1806" i="2"/>
  <c r="AP1806" i="2"/>
  <c r="AQ1806" i="2"/>
  <c r="AS1806" i="2"/>
  <c r="AT1806" i="2"/>
  <c r="AO1807" i="2"/>
  <c r="AP1807" i="2"/>
  <c r="AQ1807" i="2"/>
  <c r="AS1807" i="2"/>
  <c r="AT1807" i="2"/>
  <c r="AO1808" i="2"/>
  <c r="AP1808" i="2"/>
  <c r="AQ1808" i="2"/>
  <c r="AS1808" i="2"/>
  <c r="AT1808" i="2"/>
  <c r="AO1809" i="2"/>
  <c r="AP1809" i="2"/>
  <c r="AQ1809" i="2"/>
  <c r="AS1809" i="2"/>
  <c r="AT1809" i="2"/>
  <c r="AO1810" i="2"/>
  <c r="AP1810" i="2"/>
  <c r="AQ1810" i="2"/>
  <c r="AS1810" i="2"/>
  <c r="AT1810" i="2"/>
  <c r="AO1811" i="2"/>
  <c r="AP1811" i="2"/>
  <c r="AQ1811" i="2"/>
  <c r="AS1811" i="2"/>
  <c r="AT1811" i="2"/>
  <c r="AO1812" i="2"/>
  <c r="AP1812" i="2"/>
  <c r="AQ1812" i="2"/>
  <c r="AS1812" i="2"/>
  <c r="AT1812" i="2"/>
  <c r="AO1813" i="2"/>
  <c r="AP1813" i="2"/>
  <c r="AQ1813" i="2"/>
  <c r="AS1813" i="2"/>
  <c r="AT1813" i="2"/>
  <c r="AO1814" i="2"/>
  <c r="AP1814" i="2"/>
  <c r="AQ1814" i="2"/>
  <c r="AS1814" i="2"/>
  <c r="AT1814" i="2"/>
  <c r="AO1815" i="2"/>
  <c r="AP1815" i="2"/>
  <c r="AQ1815" i="2"/>
  <c r="AS1815" i="2"/>
  <c r="AT1815" i="2"/>
  <c r="AO1816" i="2"/>
  <c r="AP1816" i="2"/>
  <c r="AQ1816" i="2"/>
  <c r="AS1816" i="2"/>
  <c r="AT1816" i="2"/>
  <c r="AO1817" i="2"/>
  <c r="AP1817" i="2"/>
  <c r="AQ1817" i="2"/>
  <c r="AS1817" i="2"/>
  <c r="AT1817" i="2"/>
  <c r="AO1818" i="2"/>
  <c r="AP1818" i="2"/>
  <c r="AQ1818" i="2"/>
  <c r="AS1818" i="2"/>
  <c r="AT1818" i="2"/>
  <c r="AO1819" i="2"/>
  <c r="AP1819" i="2"/>
  <c r="AQ1819" i="2"/>
  <c r="AS1819" i="2"/>
  <c r="AT1819" i="2"/>
  <c r="AO1820" i="2"/>
  <c r="AP1820" i="2"/>
  <c r="AQ1820" i="2"/>
  <c r="AS1820" i="2"/>
  <c r="AT1820" i="2"/>
  <c r="AO1821" i="2"/>
  <c r="AP1821" i="2"/>
  <c r="AQ1821" i="2"/>
  <c r="AS1821" i="2"/>
  <c r="AT1821" i="2"/>
  <c r="AO1822" i="2"/>
  <c r="AP1822" i="2"/>
  <c r="AQ1822" i="2"/>
  <c r="AS1822" i="2"/>
  <c r="AT1822" i="2"/>
  <c r="AO1823" i="2"/>
  <c r="AP1823" i="2"/>
  <c r="AQ1823" i="2"/>
  <c r="AS1823" i="2"/>
  <c r="AT1823" i="2"/>
  <c r="AO1824" i="2"/>
  <c r="AP1824" i="2"/>
  <c r="AQ1824" i="2"/>
  <c r="AS1824" i="2"/>
  <c r="AT1824" i="2"/>
  <c r="AO1825" i="2"/>
  <c r="AP1825" i="2"/>
  <c r="AQ1825" i="2"/>
  <c r="AS1825" i="2"/>
  <c r="AT1825" i="2"/>
  <c r="AO1826" i="2"/>
  <c r="AP1826" i="2"/>
  <c r="AQ1826" i="2"/>
  <c r="AS1826" i="2"/>
  <c r="AT1826" i="2"/>
  <c r="AO1827" i="2"/>
  <c r="AP1827" i="2"/>
  <c r="AQ1827" i="2"/>
  <c r="AS1827" i="2"/>
  <c r="AT1827" i="2"/>
  <c r="AO1828" i="2"/>
  <c r="AP1828" i="2"/>
  <c r="AQ1828" i="2"/>
  <c r="AS1828" i="2"/>
  <c r="AT1828" i="2"/>
  <c r="AO1829" i="2"/>
  <c r="AP1829" i="2"/>
  <c r="AQ1829" i="2"/>
  <c r="AS1829" i="2"/>
  <c r="AT1829" i="2"/>
  <c r="AO1830" i="2"/>
  <c r="AP1830" i="2"/>
  <c r="AQ1830" i="2"/>
  <c r="AS1830" i="2"/>
  <c r="AT1830" i="2"/>
  <c r="AO1831" i="2"/>
  <c r="AP1831" i="2"/>
  <c r="AQ1831" i="2"/>
  <c r="AS1831" i="2"/>
  <c r="AT1831" i="2"/>
  <c r="AO1832" i="2"/>
  <c r="AP1832" i="2"/>
  <c r="AQ1832" i="2"/>
  <c r="AS1832" i="2"/>
  <c r="AT1832" i="2"/>
  <c r="AO1833" i="2"/>
  <c r="AP1833" i="2"/>
  <c r="AQ1833" i="2"/>
  <c r="AS1833" i="2"/>
  <c r="AT1833" i="2"/>
  <c r="AO1834" i="2"/>
  <c r="AP1834" i="2"/>
  <c r="AQ1834" i="2"/>
  <c r="AS1834" i="2"/>
  <c r="AT1834" i="2"/>
  <c r="AO1835" i="2"/>
  <c r="AP1835" i="2"/>
  <c r="AQ1835" i="2"/>
  <c r="AS1835" i="2"/>
  <c r="AT1835" i="2"/>
  <c r="AO1836" i="2"/>
  <c r="AP1836" i="2"/>
  <c r="AQ1836" i="2"/>
  <c r="AS1836" i="2"/>
  <c r="AT1836" i="2"/>
  <c r="AO1837" i="2"/>
  <c r="AP1837" i="2"/>
  <c r="AQ1837" i="2"/>
  <c r="AS1837" i="2"/>
  <c r="AT1837" i="2"/>
  <c r="AO1838" i="2"/>
  <c r="AP1838" i="2"/>
  <c r="AQ1838" i="2"/>
  <c r="AS1838" i="2"/>
  <c r="AT1838" i="2"/>
  <c r="AO1839" i="2"/>
  <c r="AP1839" i="2"/>
  <c r="AQ1839" i="2"/>
  <c r="AS1839" i="2"/>
  <c r="AT1839" i="2"/>
  <c r="AO1840" i="2"/>
  <c r="AP1840" i="2"/>
  <c r="AQ1840" i="2"/>
  <c r="AS1840" i="2"/>
  <c r="AT1840" i="2"/>
  <c r="AO1841" i="2"/>
  <c r="AP1841" i="2"/>
  <c r="AQ1841" i="2"/>
  <c r="AS1841" i="2"/>
  <c r="AT1841" i="2"/>
  <c r="AO1842" i="2"/>
  <c r="AP1842" i="2"/>
  <c r="AQ1842" i="2"/>
  <c r="AS1842" i="2"/>
  <c r="AT1842" i="2"/>
  <c r="AO1843" i="2"/>
  <c r="AP1843" i="2"/>
  <c r="AQ1843" i="2"/>
  <c r="AS1843" i="2"/>
  <c r="AT1843" i="2"/>
  <c r="AO1844" i="2"/>
  <c r="AP1844" i="2"/>
  <c r="AQ1844" i="2"/>
  <c r="AS1844" i="2"/>
  <c r="AT1844" i="2"/>
  <c r="AO1845" i="2"/>
  <c r="AP1845" i="2"/>
  <c r="AQ1845" i="2"/>
  <c r="AS1845" i="2"/>
  <c r="AT1845" i="2"/>
  <c r="AO1846" i="2"/>
  <c r="AP1846" i="2"/>
  <c r="AQ1846" i="2"/>
  <c r="AS1846" i="2"/>
  <c r="AT1846" i="2"/>
  <c r="AO1847" i="2"/>
  <c r="AP1847" i="2"/>
  <c r="AQ1847" i="2"/>
  <c r="AS1847" i="2"/>
  <c r="AT1847" i="2"/>
  <c r="AO1848" i="2"/>
  <c r="AP1848" i="2"/>
  <c r="AQ1848" i="2"/>
  <c r="AS1848" i="2"/>
  <c r="AT1848" i="2"/>
  <c r="AO1849" i="2"/>
  <c r="AP1849" i="2"/>
  <c r="AQ1849" i="2"/>
  <c r="AS1849" i="2"/>
  <c r="AT1849" i="2"/>
  <c r="AO1850" i="2"/>
  <c r="AP1850" i="2"/>
  <c r="AQ1850" i="2"/>
  <c r="AS1850" i="2"/>
  <c r="AT1850" i="2"/>
  <c r="AO1851" i="2"/>
  <c r="AP1851" i="2"/>
  <c r="AQ1851" i="2"/>
  <c r="AS1851" i="2"/>
  <c r="AT1851" i="2"/>
  <c r="AO1852" i="2"/>
  <c r="AP1852" i="2"/>
  <c r="AQ1852" i="2"/>
  <c r="AS1852" i="2"/>
  <c r="AT1852" i="2"/>
  <c r="AO1853" i="2"/>
  <c r="AP1853" i="2"/>
  <c r="AQ1853" i="2"/>
  <c r="AS1853" i="2"/>
  <c r="AT1853" i="2"/>
  <c r="AO1854" i="2"/>
  <c r="AP1854" i="2"/>
  <c r="AQ1854" i="2"/>
  <c r="AS1854" i="2"/>
  <c r="AT1854" i="2"/>
  <c r="AO1855" i="2"/>
  <c r="AP1855" i="2"/>
  <c r="AQ1855" i="2"/>
  <c r="AS1855" i="2"/>
  <c r="AT1855" i="2"/>
  <c r="AO1856" i="2"/>
  <c r="AP1856" i="2"/>
  <c r="AQ1856" i="2"/>
  <c r="AS1856" i="2"/>
  <c r="AT1856" i="2"/>
  <c r="AO1857" i="2"/>
  <c r="AP1857" i="2"/>
  <c r="AQ1857" i="2"/>
  <c r="AS1857" i="2"/>
  <c r="AT1857" i="2"/>
  <c r="AO1858" i="2"/>
  <c r="AP1858" i="2"/>
  <c r="AQ1858" i="2"/>
  <c r="AS1858" i="2"/>
  <c r="AT1858" i="2"/>
  <c r="AO1859" i="2"/>
  <c r="AP1859" i="2"/>
  <c r="AQ1859" i="2"/>
  <c r="AS1859" i="2"/>
  <c r="AT1859" i="2"/>
  <c r="AO1860" i="2"/>
  <c r="AP1860" i="2"/>
  <c r="AQ1860" i="2"/>
  <c r="AS1860" i="2"/>
  <c r="AT1860" i="2"/>
  <c r="AO1861" i="2"/>
  <c r="AP1861" i="2"/>
  <c r="AQ1861" i="2"/>
  <c r="AS1861" i="2"/>
  <c r="AT1861" i="2"/>
  <c r="AO1862" i="2"/>
  <c r="AP1862" i="2"/>
  <c r="AQ1862" i="2"/>
  <c r="AS1862" i="2"/>
  <c r="AT1862" i="2"/>
  <c r="AO1863" i="2"/>
  <c r="AP1863" i="2"/>
  <c r="AQ1863" i="2"/>
  <c r="AS1863" i="2"/>
  <c r="AT1863" i="2"/>
  <c r="AO1864" i="2"/>
  <c r="AP1864" i="2"/>
  <c r="AQ1864" i="2"/>
  <c r="AS1864" i="2"/>
  <c r="AT1864" i="2"/>
  <c r="AO1865" i="2"/>
  <c r="AP1865" i="2"/>
  <c r="AQ1865" i="2"/>
  <c r="AS1865" i="2"/>
  <c r="AT1865" i="2"/>
  <c r="AO1866" i="2"/>
  <c r="AP1866" i="2"/>
  <c r="AQ1866" i="2"/>
  <c r="AS1866" i="2"/>
  <c r="AT1866" i="2"/>
  <c r="AO1867" i="2"/>
  <c r="AP1867" i="2"/>
  <c r="AQ1867" i="2"/>
  <c r="AS1867" i="2"/>
  <c r="AT1867" i="2"/>
  <c r="AO1868" i="2"/>
  <c r="AP1868" i="2"/>
  <c r="AQ1868" i="2"/>
  <c r="AS1868" i="2"/>
  <c r="AT1868" i="2"/>
  <c r="AO1869" i="2"/>
  <c r="AP1869" i="2"/>
  <c r="AQ1869" i="2"/>
  <c r="AS1869" i="2"/>
  <c r="AT1869" i="2"/>
  <c r="AO1870" i="2"/>
  <c r="AP1870" i="2"/>
  <c r="AQ1870" i="2"/>
  <c r="AS1870" i="2"/>
  <c r="AT1870" i="2"/>
  <c r="AO1871" i="2"/>
  <c r="AP1871" i="2"/>
  <c r="AQ1871" i="2"/>
  <c r="AS1871" i="2"/>
  <c r="AT1871" i="2"/>
  <c r="AO1872" i="2"/>
  <c r="AP1872" i="2"/>
  <c r="AQ1872" i="2"/>
  <c r="AS1872" i="2"/>
  <c r="AT1872" i="2"/>
  <c r="AO1873" i="2"/>
  <c r="AP1873" i="2"/>
  <c r="AQ1873" i="2"/>
  <c r="AS1873" i="2"/>
  <c r="AT1873" i="2"/>
  <c r="AO1874" i="2"/>
  <c r="AP1874" i="2"/>
  <c r="AQ1874" i="2"/>
  <c r="AS1874" i="2"/>
  <c r="AT1874" i="2"/>
  <c r="AO1875" i="2"/>
  <c r="AP1875" i="2"/>
  <c r="AQ1875" i="2"/>
  <c r="AS1875" i="2"/>
  <c r="AT1875" i="2"/>
  <c r="AO1876" i="2"/>
  <c r="AP1876" i="2"/>
  <c r="AQ1876" i="2"/>
  <c r="AS1876" i="2"/>
  <c r="AT1876" i="2"/>
  <c r="AO1877" i="2"/>
  <c r="AP1877" i="2"/>
  <c r="AQ1877" i="2"/>
  <c r="AS1877" i="2"/>
  <c r="AT1877" i="2"/>
  <c r="AO1878" i="2"/>
  <c r="AP1878" i="2"/>
  <c r="AQ1878" i="2"/>
  <c r="AS1878" i="2"/>
  <c r="AT1878" i="2"/>
  <c r="AO1879" i="2"/>
  <c r="AP1879" i="2"/>
  <c r="AQ1879" i="2"/>
  <c r="AS1879" i="2"/>
  <c r="AT1879" i="2"/>
  <c r="AO1880" i="2"/>
  <c r="AP1880" i="2"/>
  <c r="AQ1880" i="2"/>
  <c r="AS1880" i="2"/>
  <c r="AT1880" i="2"/>
  <c r="AO1881" i="2"/>
  <c r="AP1881" i="2"/>
  <c r="AQ1881" i="2"/>
  <c r="AS1881" i="2"/>
  <c r="AT1881" i="2"/>
  <c r="AO1882" i="2"/>
  <c r="AP1882" i="2"/>
  <c r="AQ1882" i="2"/>
  <c r="AS1882" i="2"/>
  <c r="AT1882" i="2"/>
  <c r="AO1883" i="2"/>
  <c r="AP1883" i="2"/>
  <c r="AQ1883" i="2"/>
  <c r="AS1883" i="2"/>
  <c r="AT1883" i="2"/>
  <c r="AO1884" i="2"/>
  <c r="AP1884" i="2"/>
  <c r="AQ1884" i="2"/>
  <c r="AS1884" i="2"/>
  <c r="AT1884" i="2"/>
  <c r="AO1885" i="2"/>
  <c r="AP1885" i="2"/>
  <c r="AQ1885" i="2"/>
  <c r="AS1885" i="2"/>
  <c r="AT1885" i="2"/>
  <c r="AO1886" i="2"/>
  <c r="AP1886" i="2"/>
  <c r="AQ1886" i="2"/>
  <c r="AS1886" i="2"/>
  <c r="AT1886" i="2"/>
  <c r="AO1887" i="2"/>
  <c r="AP1887" i="2"/>
  <c r="AQ1887" i="2"/>
  <c r="AS1887" i="2"/>
  <c r="AT1887" i="2"/>
  <c r="AO1888" i="2"/>
  <c r="AP1888" i="2"/>
  <c r="AQ1888" i="2"/>
  <c r="AS1888" i="2"/>
  <c r="AT1888" i="2"/>
  <c r="AO1889" i="2"/>
  <c r="AP1889" i="2"/>
  <c r="AQ1889" i="2"/>
  <c r="AS1889" i="2"/>
  <c r="AT1889" i="2"/>
  <c r="AO1890" i="2"/>
  <c r="AP1890" i="2"/>
  <c r="AQ1890" i="2"/>
  <c r="AS1890" i="2"/>
  <c r="AT1890" i="2"/>
  <c r="AO1891" i="2"/>
  <c r="AP1891" i="2"/>
  <c r="AQ1891" i="2"/>
  <c r="AS1891" i="2"/>
  <c r="AT1891" i="2"/>
  <c r="AO1892" i="2"/>
  <c r="AP1892" i="2"/>
  <c r="AQ1892" i="2"/>
  <c r="AS1892" i="2"/>
  <c r="AT1892" i="2"/>
  <c r="AO1893" i="2"/>
  <c r="AP1893" i="2"/>
  <c r="AQ1893" i="2"/>
  <c r="AS1893" i="2"/>
  <c r="AT1893" i="2"/>
  <c r="AO1894" i="2"/>
  <c r="AP1894" i="2"/>
  <c r="AQ1894" i="2"/>
  <c r="AS1894" i="2"/>
  <c r="AT1894" i="2"/>
  <c r="AO1895" i="2"/>
  <c r="AP1895" i="2"/>
  <c r="AQ1895" i="2"/>
  <c r="AS1895" i="2"/>
  <c r="AT1895" i="2"/>
  <c r="AO1896" i="2"/>
  <c r="AP1896" i="2"/>
  <c r="AQ1896" i="2"/>
  <c r="AS1896" i="2"/>
  <c r="AT1896" i="2"/>
  <c r="AO1897" i="2"/>
  <c r="AP1897" i="2"/>
  <c r="AQ1897" i="2"/>
  <c r="AS1897" i="2"/>
  <c r="AT1897" i="2"/>
  <c r="AO1898" i="2"/>
  <c r="AP1898" i="2"/>
  <c r="AQ1898" i="2"/>
  <c r="AS1898" i="2"/>
  <c r="AT1898" i="2"/>
  <c r="AO1899" i="2"/>
  <c r="AP1899" i="2"/>
  <c r="AQ1899" i="2"/>
  <c r="AS1899" i="2"/>
  <c r="AT1899" i="2"/>
  <c r="AO1900" i="2"/>
  <c r="AP1900" i="2"/>
  <c r="AQ1900" i="2"/>
  <c r="AS1900" i="2"/>
  <c r="AT1900" i="2"/>
  <c r="AO1901" i="2"/>
  <c r="AP1901" i="2"/>
  <c r="AQ1901" i="2"/>
  <c r="AS1901" i="2"/>
  <c r="AT1901" i="2"/>
  <c r="AO1902" i="2"/>
  <c r="AP1902" i="2"/>
  <c r="AQ1902" i="2"/>
  <c r="AS1902" i="2"/>
  <c r="AT1902" i="2"/>
  <c r="AO1903" i="2"/>
  <c r="AP1903" i="2"/>
  <c r="AQ1903" i="2"/>
  <c r="AS1903" i="2"/>
  <c r="AT1903" i="2"/>
  <c r="AO1904" i="2"/>
  <c r="AP1904" i="2"/>
  <c r="AQ1904" i="2"/>
  <c r="AS1904" i="2"/>
  <c r="AT1904" i="2"/>
  <c r="AO1905" i="2"/>
  <c r="AP1905" i="2"/>
  <c r="AQ1905" i="2"/>
  <c r="AS1905" i="2"/>
  <c r="AT1905" i="2"/>
  <c r="AO1906" i="2"/>
  <c r="AP1906" i="2"/>
  <c r="AQ1906" i="2"/>
  <c r="AS1906" i="2"/>
  <c r="AT1906" i="2"/>
  <c r="AO1907" i="2"/>
  <c r="AP1907" i="2"/>
  <c r="AQ1907" i="2"/>
  <c r="AS1907" i="2"/>
  <c r="AT1907" i="2"/>
  <c r="AO1908" i="2"/>
  <c r="AP1908" i="2"/>
  <c r="AQ1908" i="2"/>
  <c r="AS1908" i="2"/>
  <c r="AT1908" i="2"/>
  <c r="AO1909" i="2"/>
  <c r="AP1909" i="2"/>
  <c r="AQ1909" i="2"/>
  <c r="AS1909" i="2"/>
  <c r="AT1909" i="2"/>
  <c r="AO1910" i="2"/>
  <c r="AP1910" i="2"/>
  <c r="AQ1910" i="2"/>
  <c r="AS1910" i="2"/>
  <c r="AT1910" i="2"/>
  <c r="AO1911" i="2"/>
  <c r="AP1911" i="2"/>
  <c r="AQ1911" i="2"/>
  <c r="AS1911" i="2"/>
  <c r="AT1911" i="2"/>
  <c r="AO1912" i="2"/>
  <c r="AP1912" i="2"/>
  <c r="AQ1912" i="2"/>
  <c r="AS1912" i="2"/>
  <c r="AT1912" i="2"/>
  <c r="AO1913" i="2"/>
  <c r="AP1913" i="2"/>
  <c r="AQ1913" i="2"/>
  <c r="AS1913" i="2"/>
  <c r="AT1913" i="2"/>
  <c r="AO1914" i="2"/>
  <c r="AP1914" i="2"/>
  <c r="AQ1914" i="2"/>
  <c r="AS1914" i="2"/>
  <c r="AT1914" i="2"/>
  <c r="AO1915" i="2"/>
  <c r="AP1915" i="2"/>
  <c r="AQ1915" i="2"/>
  <c r="AS1915" i="2"/>
  <c r="AT1915" i="2"/>
  <c r="AO1916" i="2"/>
  <c r="AP1916" i="2"/>
  <c r="AQ1916" i="2"/>
  <c r="AS1916" i="2"/>
  <c r="AT1916" i="2"/>
  <c r="AO1917" i="2"/>
  <c r="AP1917" i="2"/>
  <c r="AQ1917" i="2"/>
  <c r="AS1917" i="2"/>
  <c r="AT1917" i="2"/>
  <c r="AO1918" i="2"/>
  <c r="AP1918" i="2"/>
  <c r="AQ1918" i="2"/>
  <c r="AS1918" i="2"/>
  <c r="AT1918" i="2"/>
  <c r="AO4" i="19"/>
  <c r="AP4" i="19"/>
  <c r="AQ4" i="19"/>
  <c r="AR4" i="19"/>
  <c r="AS4" i="19"/>
  <c r="AT4" i="19"/>
  <c r="AO5" i="19"/>
  <c r="AP5" i="19"/>
  <c r="AQ5" i="19"/>
  <c r="AR5" i="19"/>
  <c r="AS5" i="19"/>
  <c r="AT5" i="19"/>
  <c r="AO6" i="19"/>
  <c r="AP6" i="19"/>
  <c r="AQ6" i="19"/>
  <c r="AR6" i="19"/>
  <c r="AS6" i="19"/>
  <c r="AT6" i="19"/>
  <c r="U7" i="19"/>
  <c r="AO7" i="19"/>
  <c r="AP7" i="19"/>
  <c r="AQ7" i="19"/>
  <c r="AR7" i="19"/>
  <c r="AS7" i="19"/>
  <c r="AT7" i="19"/>
  <c r="U9" i="19"/>
  <c r="AO9" i="19"/>
  <c r="AP9" i="19"/>
  <c r="AQ9" i="19"/>
  <c r="AR9" i="19"/>
  <c r="AS9" i="19"/>
  <c r="AT9" i="19"/>
  <c r="U10" i="19"/>
  <c r="AO10" i="19"/>
  <c r="AP10" i="19"/>
  <c r="AQ10" i="19"/>
  <c r="AR10" i="19"/>
  <c r="AS10" i="19"/>
  <c r="AT10" i="19"/>
  <c r="U11" i="19"/>
  <c r="AO11" i="19"/>
  <c r="AP11" i="19"/>
  <c r="AQ11" i="19"/>
  <c r="AR11" i="19"/>
  <c r="AS11" i="19"/>
  <c r="AT11" i="19"/>
  <c r="U12" i="19"/>
  <c r="AO12" i="19"/>
  <c r="AP12" i="19"/>
  <c r="AQ12" i="19"/>
  <c r="AR12" i="19"/>
  <c r="AS12" i="19"/>
  <c r="AT12" i="19"/>
  <c r="U13" i="19"/>
  <c r="AO13" i="19"/>
  <c r="AP13" i="19"/>
  <c r="AQ13" i="19"/>
  <c r="AR13" i="19"/>
  <c r="AS13" i="19"/>
  <c r="AT13" i="19"/>
  <c r="U14" i="19"/>
  <c r="AO14" i="19"/>
  <c r="AP14" i="19"/>
  <c r="AQ14" i="19"/>
  <c r="AR14" i="19"/>
  <c r="AS14" i="19"/>
  <c r="AT14" i="19"/>
  <c r="U15" i="19"/>
  <c r="AO15" i="19"/>
  <c r="AP15" i="19"/>
  <c r="AQ15" i="19"/>
  <c r="AR15" i="19"/>
  <c r="AS15" i="19"/>
  <c r="AT15" i="19"/>
  <c r="U16" i="19"/>
  <c r="AO16" i="19"/>
  <c r="AP16" i="19"/>
  <c r="AQ16" i="19"/>
  <c r="AR16" i="19"/>
  <c r="AS16" i="19"/>
  <c r="AT16" i="19"/>
  <c r="U17" i="19"/>
  <c r="AO17" i="19"/>
  <c r="AP17" i="19"/>
  <c r="AQ17" i="19"/>
  <c r="AR17" i="19"/>
  <c r="AS17" i="19"/>
  <c r="AT17" i="19"/>
  <c r="U18" i="19"/>
  <c r="AO18" i="19"/>
  <c r="AP18" i="19"/>
  <c r="AQ18" i="19"/>
  <c r="AR18" i="19"/>
  <c r="AS18" i="19"/>
  <c r="AT18" i="19"/>
  <c r="U19" i="19"/>
  <c r="U20" i="19"/>
  <c r="U21" i="19"/>
  <c r="U22" i="19"/>
  <c r="U23" i="19"/>
  <c r="AO23" i="19"/>
  <c r="AP23" i="19"/>
  <c r="AQ23" i="19"/>
  <c r="AR23" i="19"/>
  <c r="AS23" i="19"/>
  <c r="AT23" i="19"/>
  <c r="U24" i="19"/>
  <c r="AO24" i="19"/>
  <c r="AP24" i="19"/>
  <c r="AQ24" i="19"/>
  <c r="AR24" i="19"/>
  <c r="AS24" i="19"/>
  <c r="AT24" i="19"/>
  <c r="U25" i="19"/>
  <c r="AO25" i="19"/>
  <c r="AP25" i="19"/>
  <c r="AQ25" i="19"/>
  <c r="AR25" i="19"/>
  <c r="AS25" i="19"/>
  <c r="AT25" i="19"/>
  <c r="U26" i="19"/>
  <c r="AO26" i="19"/>
  <c r="AP26" i="19"/>
  <c r="AQ26" i="19"/>
  <c r="AR26" i="19"/>
  <c r="AS26" i="19"/>
  <c r="AT26" i="19"/>
  <c r="U27" i="19"/>
  <c r="AO27" i="19"/>
  <c r="AP27" i="19"/>
  <c r="AQ27" i="19"/>
  <c r="AR27" i="19"/>
  <c r="AS27" i="19"/>
  <c r="AT27" i="19"/>
  <c r="U28" i="19"/>
  <c r="AO28" i="19"/>
  <c r="AP28" i="19"/>
  <c r="AQ28" i="19"/>
  <c r="AR28" i="19"/>
  <c r="AS28" i="19"/>
  <c r="AT28" i="19"/>
  <c r="U29" i="19"/>
  <c r="AO29" i="19"/>
  <c r="AP29" i="19"/>
  <c r="AQ29" i="19"/>
  <c r="AR29" i="19"/>
  <c r="AS29" i="19"/>
  <c r="AT29" i="19"/>
  <c r="AO30" i="19"/>
  <c r="AP30" i="19"/>
  <c r="AQ30" i="19"/>
  <c r="AR30" i="19"/>
  <c r="AS30" i="19"/>
  <c r="AT30" i="19"/>
  <c r="B31" i="19"/>
  <c r="AP31" i="19" s="1"/>
  <c r="J31" i="19"/>
  <c r="L31" i="19"/>
  <c r="AO31" i="19"/>
  <c r="AQ31" i="19"/>
  <c r="AR31" i="19"/>
  <c r="AS31" i="19"/>
  <c r="AT31" i="19"/>
  <c r="AO32" i="19"/>
  <c r="AP32" i="19"/>
  <c r="AQ32" i="19"/>
  <c r="AR32" i="19"/>
  <c r="AS32" i="19"/>
  <c r="AT32" i="19"/>
  <c r="AO33" i="19"/>
  <c r="AP33" i="19"/>
  <c r="AQ33" i="19"/>
  <c r="AR33" i="19"/>
  <c r="AS33" i="19"/>
  <c r="AT33" i="19"/>
  <c r="AO34" i="19"/>
  <c r="AP34" i="19"/>
  <c r="AQ34" i="19"/>
  <c r="AR34" i="19"/>
  <c r="AS34" i="19"/>
  <c r="AT34" i="19"/>
  <c r="U35" i="19"/>
  <c r="AO35" i="19"/>
  <c r="AP35" i="19"/>
  <c r="AQ35" i="19"/>
  <c r="AR35" i="19"/>
  <c r="AS35" i="19"/>
  <c r="AT35" i="19"/>
  <c r="U36" i="19"/>
  <c r="AO36" i="19"/>
  <c r="AP36" i="19"/>
  <c r="AQ36" i="19"/>
  <c r="AR36" i="19"/>
  <c r="AS36" i="19"/>
  <c r="AT36" i="19"/>
  <c r="AO37" i="19"/>
  <c r="AP37" i="19"/>
  <c r="AQ37" i="19"/>
  <c r="AR37" i="19"/>
  <c r="AS37" i="19"/>
  <c r="AT37" i="19"/>
  <c r="B38" i="19"/>
  <c r="AP38" i="19" s="1"/>
  <c r="J38" i="19"/>
  <c r="L38" i="19"/>
  <c r="AO38" i="19"/>
  <c r="AQ38" i="19"/>
  <c r="AR38" i="19"/>
  <c r="AS38" i="19"/>
  <c r="AT38" i="19"/>
  <c r="AO39" i="19"/>
  <c r="AP39" i="19"/>
  <c r="AQ39" i="19"/>
  <c r="AR39" i="19"/>
  <c r="AS39" i="19"/>
  <c r="AT39" i="19"/>
  <c r="AO40" i="19"/>
  <c r="AP40" i="19"/>
  <c r="AQ40" i="19"/>
  <c r="AR40" i="19"/>
  <c r="AS40" i="19"/>
  <c r="AT40" i="19"/>
  <c r="AO41" i="19"/>
  <c r="AP41" i="19"/>
  <c r="AQ41" i="19"/>
  <c r="AR41" i="19"/>
  <c r="AS41" i="19"/>
  <c r="AT41" i="19"/>
  <c r="U42" i="19"/>
  <c r="AO42" i="19"/>
  <c r="AP42" i="19"/>
  <c r="AQ42" i="19"/>
  <c r="AR42" i="19"/>
  <c r="AS42" i="19"/>
  <c r="AT42" i="19"/>
  <c r="U44" i="19"/>
  <c r="AO44" i="19"/>
  <c r="AP44" i="19"/>
  <c r="AQ44" i="19"/>
  <c r="AR44" i="19"/>
  <c r="AS44" i="19"/>
  <c r="AT44" i="19"/>
  <c r="AO45" i="19"/>
  <c r="AP45" i="19"/>
  <c r="AQ45" i="19"/>
  <c r="AR45" i="19"/>
  <c r="AS45" i="19"/>
  <c r="AT45" i="19"/>
  <c r="U46" i="19"/>
  <c r="AO46" i="19"/>
  <c r="AP46" i="19"/>
  <c r="AQ46" i="19"/>
  <c r="AR46" i="19"/>
  <c r="AS46" i="19"/>
  <c r="AT46" i="19"/>
  <c r="U47" i="19"/>
  <c r="AO47" i="19"/>
  <c r="AP47" i="19"/>
  <c r="AQ47" i="19"/>
  <c r="AR47" i="19"/>
  <c r="AS47" i="19"/>
  <c r="AT47" i="19"/>
  <c r="U48" i="19"/>
  <c r="AO48" i="19"/>
  <c r="AP48" i="19"/>
  <c r="AQ48" i="19"/>
  <c r="AR48" i="19"/>
  <c r="AS48" i="19"/>
  <c r="AT48" i="19"/>
  <c r="U49" i="19"/>
  <c r="AO49" i="19"/>
  <c r="AP49" i="19"/>
  <c r="AQ49" i="19"/>
  <c r="AR49" i="19"/>
  <c r="AS49" i="19"/>
  <c r="AT49" i="19"/>
  <c r="U50" i="19"/>
  <c r="AO50" i="19"/>
  <c r="AP50" i="19"/>
  <c r="AQ50" i="19"/>
  <c r="AR50" i="19"/>
  <c r="AS50" i="19"/>
  <c r="AT50" i="19"/>
  <c r="U51" i="19"/>
  <c r="AO51" i="19"/>
  <c r="AP51" i="19"/>
  <c r="AQ51" i="19"/>
  <c r="AR51" i="19"/>
  <c r="AS51" i="19"/>
  <c r="AT51" i="19"/>
  <c r="U52" i="19"/>
  <c r="AO52" i="19"/>
  <c r="AP52" i="19"/>
  <c r="AQ52" i="19"/>
  <c r="AR52" i="19"/>
  <c r="AS52" i="19"/>
  <c r="AT52" i="19"/>
  <c r="U53" i="19"/>
  <c r="AO53" i="19"/>
  <c r="AP53" i="19"/>
  <c r="AQ53" i="19"/>
  <c r="AR53" i="19"/>
  <c r="AS53" i="19"/>
  <c r="AT53" i="19"/>
  <c r="U54" i="19"/>
  <c r="U55" i="19"/>
  <c r="AO55" i="19"/>
  <c r="AP55" i="19"/>
  <c r="AQ55" i="19"/>
  <c r="AR55" i="19"/>
  <c r="AS55" i="19"/>
  <c r="AT55" i="19"/>
  <c r="U56" i="19"/>
  <c r="AO56" i="19"/>
  <c r="AP56" i="19"/>
  <c r="AQ56" i="19"/>
  <c r="AR56" i="19"/>
  <c r="AS56" i="19"/>
  <c r="AT56" i="19"/>
  <c r="U57" i="19"/>
  <c r="AO57" i="19"/>
  <c r="AP57" i="19"/>
  <c r="AQ57" i="19"/>
  <c r="AR57" i="19"/>
  <c r="AS57" i="19"/>
  <c r="AT57" i="19"/>
  <c r="U58" i="19"/>
  <c r="AO58" i="19"/>
  <c r="AP58" i="19"/>
  <c r="AQ58" i="19"/>
  <c r="AR58" i="19"/>
  <c r="AS58" i="19"/>
  <c r="AT58" i="19"/>
  <c r="U59" i="19"/>
  <c r="U60" i="19"/>
  <c r="AO60" i="19"/>
  <c r="AP60" i="19"/>
  <c r="AQ60" i="19"/>
  <c r="AR60" i="19"/>
  <c r="AS60" i="19"/>
  <c r="AT60" i="19"/>
  <c r="U61" i="19"/>
  <c r="AO61" i="19"/>
  <c r="AP61" i="19"/>
  <c r="AQ61" i="19"/>
  <c r="AR61" i="19"/>
  <c r="AS61" i="19"/>
  <c r="AT61" i="19"/>
  <c r="U62" i="19"/>
  <c r="AO62" i="19"/>
  <c r="AP62" i="19"/>
  <c r="AQ62" i="19"/>
  <c r="AR62" i="19"/>
  <c r="AS62" i="19"/>
  <c r="AT62" i="19"/>
  <c r="U63" i="19"/>
  <c r="AO63" i="19"/>
  <c r="AP63" i="19"/>
  <c r="AQ63" i="19"/>
  <c r="AR63" i="19"/>
  <c r="AS63" i="19"/>
  <c r="AT63" i="19"/>
  <c r="U64" i="19"/>
  <c r="AO64" i="19"/>
  <c r="AP64" i="19"/>
  <c r="AQ64" i="19"/>
  <c r="AR64" i="19"/>
  <c r="AS64" i="19"/>
  <c r="AT64" i="19"/>
  <c r="U65" i="19"/>
  <c r="AO65" i="19"/>
  <c r="AP65" i="19"/>
  <c r="AQ65" i="19"/>
  <c r="AR65" i="19"/>
  <c r="AS65" i="19"/>
  <c r="AT65" i="19"/>
  <c r="U66" i="19"/>
  <c r="AO66" i="19"/>
  <c r="AP66" i="19"/>
  <c r="AQ66" i="19"/>
  <c r="AR66" i="19"/>
  <c r="AS66" i="19"/>
  <c r="AT66" i="19"/>
  <c r="U67" i="19"/>
  <c r="AO67" i="19"/>
  <c r="AP67" i="19"/>
  <c r="AQ67" i="19"/>
  <c r="AR67" i="19"/>
  <c r="AS67" i="19"/>
  <c r="AT67" i="19"/>
  <c r="U68" i="19"/>
  <c r="AO68" i="19"/>
  <c r="AP68" i="19"/>
  <c r="AQ68" i="19"/>
  <c r="AR68" i="19"/>
  <c r="AS68" i="19"/>
  <c r="AT68" i="19"/>
  <c r="U69" i="19"/>
  <c r="AO69" i="19"/>
  <c r="AP69" i="19"/>
  <c r="AQ69" i="19"/>
  <c r="AR69" i="19"/>
  <c r="AS69" i="19"/>
  <c r="AT69" i="19"/>
  <c r="U70" i="19"/>
  <c r="AO70" i="19"/>
  <c r="AP70" i="19"/>
  <c r="AQ70" i="19"/>
  <c r="AR70" i="19"/>
  <c r="AS70" i="19"/>
  <c r="AT70" i="19"/>
  <c r="U71" i="19"/>
  <c r="AO71" i="19"/>
  <c r="AP71" i="19"/>
  <c r="AQ71" i="19"/>
  <c r="AR71" i="19"/>
  <c r="AS71" i="19"/>
  <c r="AT71" i="19"/>
  <c r="U72" i="19"/>
  <c r="AO72" i="19"/>
  <c r="AP72" i="19"/>
  <c r="AQ72" i="19"/>
  <c r="AR72" i="19"/>
  <c r="AS72" i="19"/>
  <c r="AT72" i="19"/>
  <c r="U73" i="19"/>
  <c r="AO73" i="19"/>
  <c r="AP73" i="19"/>
  <c r="AQ73" i="19"/>
  <c r="AR73" i="19"/>
  <c r="AS73" i="19"/>
  <c r="AT73" i="19"/>
  <c r="U74" i="19"/>
  <c r="AO74" i="19"/>
  <c r="AP74" i="19"/>
  <c r="AQ74" i="19"/>
  <c r="AR74" i="19"/>
  <c r="AS74" i="19"/>
  <c r="AT74" i="19"/>
  <c r="U75" i="19"/>
  <c r="AO75" i="19"/>
  <c r="AP75" i="19"/>
  <c r="AQ75" i="19"/>
  <c r="AR75" i="19"/>
  <c r="AS75" i="19"/>
  <c r="AT75" i="19"/>
  <c r="U76" i="19"/>
  <c r="AO76" i="19"/>
  <c r="AP76" i="19"/>
  <c r="AQ76" i="19"/>
  <c r="AR76" i="19"/>
  <c r="AS76" i="19"/>
  <c r="AT76" i="19"/>
  <c r="U77" i="19"/>
  <c r="AO77" i="19"/>
  <c r="AP77" i="19"/>
  <c r="AQ77" i="19"/>
  <c r="AR77" i="19"/>
  <c r="AS77" i="19"/>
  <c r="AT77" i="19"/>
  <c r="U78" i="19"/>
  <c r="AO78" i="19"/>
  <c r="AP78" i="19"/>
  <c r="AQ78" i="19"/>
  <c r="AR78" i="19"/>
  <c r="AS78" i="19"/>
  <c r="AT78" i="19"/>
  <c r="U79" i="19"/>
  <c r="AO79" i="19"/>
  <c r="AP79" i="19"/>
  <c r="AQ79" i="19"/>
  <c r="AR79" i="19"/>
  <c r="AS79" i="19"/>
  <c r="AT79" i="19"/>
  <c r="U80" i="19"/>
  <c r="AO80" i="19"/>
  <c r="AP80" i="19"/>
  <c r="AQ80" i="19"/>
  <c r="AR80" i="19"/>
  <c r="AS80" i="19"/>
  <c r="AT80" i="19"/>
  <c r="U81" i="19"/>
  <c r="AO81" i="19"/>
  <c r="AP81" i="19"/>
  <c r="AQ81" i="19"/>
  <c r="AR81" i="19"/>
  <c r="AS81" i="19"/>
  <c r="AT81" i="19"/>
  <c r="U82" i="19"/>
  <c r="AO82" i="19"/>
  <c r="AP82" i="19"/>
  <c r="AQ82" i="19"/>
  <c r="AR82" i="19"/>
  <c r="AS82" i="19"/>
  <c r="AT82" i="19"/>
  <c r="U83" i="19"/>
  <c r="AO83" i="19"/>
  <c r="AP83" i="19"/>
  <c r="AQ83" i="19"/>
  <c r="AR83" i="19"/>
  <c r="AS83" i="19"/>
  <c r="AT83" i="19"/>
  <c r="U84" i="19"/>
  <c r="AO84" i="19"/>
  <c r="AP84" i="19"/>
  <c r="AQ84" i="19"/>
  <c r="AR84" i="19"/>
  <c r="AS84" i="19"/>
  <c r="AT84" i="19"/>
  <c r="U85" i="19"/>
  <c r="AO85" i="19"/>
  <c r="AP85" i="19"/>
  <c r="AQ85" i="19"/>
  <c r="AR85" i="19"/>
  <c r="AS85" i="19"/>
  <c r="AT85" i="19"/>
  <c r="U86" i="19"/>
  <c r="AO86" i="19"/>
  <c r="AP86" i="19"/>
  <c r="AQ86" i="19"/>
  <c r="AR86" i="19"/>
  <c r="AS86" i="19"/>
  <c r="AT86" i="19"/>
  <c r="U87" i="19"/>
  <c r="AO87" i="19"/>
  <c r="AP87" i="19"/>
  <c r="AQ87" i="19"/>
  <c r="AR87" i="19"/>
  <c r="AS87" i="19"/>
  <c r="AT87" i="19"/>
  <c r="U88" i="19"/>
  <c r="AO88" i="19"/>
  <c r="AP88" i="19"/>
  <c r="AQ88" i="19"/>
  <c r="AR88" i="19"/>
  <c r="AS88" i="19"/>
  <c r="AT88" i="19"/>
  <c r="U89" i="19"/>
  <c r="AO89" i="19"/>
  <c r="AP89" i="19"/>
  <c r="AQ89" i="19"/>
  <c r="AR89" i="19"/>
  <c r="AS89" i="19"/>
  <c r="AT89" i="19"/>
  <c r="U90" i="19"/>
  <c r="AO90" i="19"/>
  <c r="AP90" i="19"/>
  <c r="AQ90" i="19"/>
  <c r="AR90" i="19"/>
  <c r="AS90" i="19"/>
  <c r="AT90" i="19"/>
  <c r="U91" i="19"/>
  <c r="AO91" i="19"/>
  <c r="AP91" i="19"/>
  <c r="AQ91" i="19"/>
  <c r="AR91" i="19"/>
  <c r="AS91" i="19"/>
  <c r="AT91" i="19"/>
  <c r="U92" i="19"/>
  <c r="AO92" i="19"/>
  <c r="AP92" i="19"/>
  <c r="AQ92" i="19"/>
  <c r="AR92" i="19"/>
  <c r="AS92" i="19"/>
  <c r="AT92" i="19"/>
  <c r="U93" i="19"/>
  <c r="AO93" i="19"/>
  <c r="AP93" i="19"/>
  <c r="AQ93" i="19"/>
  <c r="AR93" i="19"/>
  <c r="AS93" i="19"/>
  <c r="AT93" i="19"/>
  <c r="U94" i="19"/>
  <c r="AO94" i="19"/>
  <c r="AP94" i="19"/>
  <c r="AQ94" i="19"/>
  <c r="AR94" i="19"/>
  <c r="AS94" i="19"/>
  <c r="AT94" i="19"/>
  <c r="U95" i="19"/>
  <c r="AO95" i="19"/>
  <c r="AP95" i="19"/>
  <c r="AQ95" i="19"/>
  <c r="AR95" i="19"/>
  <c r="AS95" i="19"/>
  <c r="AT95" i="19"/>
  <c r="U96" i="19"/>
  <c r="AO96" i="19"/>
  <c r="AP96" i="19"/>
  <c r="AQ96" i="19"/>
  <c r="AR96" i="19"/>
  <c r="AS96" i="19"/>
  <c r="AT96" i="19"/>
  <c r="U97" i="19"/>
  <c r="AO97" i="19"/>
  <c r="AP97" i="19"/>
  <c r="AQ97" i="19"/>
  <c r="AR97" i="19"/>
  <c r="AS97" i="19"/>
  <c r="AT97" i="19"/>
  <c r="U98" i="19"/>
  <c r="AO98" i="19"/>
  <c r="AP98" i="19"/>
  <c r="AQ98" i="19"/>
  <c r="AR98" i="19"/>
  <c r="AS98" i="19"/>
  <c r="AT98" i="19"/>
  <c r="U99" i="19"/>
  <c r="AO99" i="19"/>
  <c r="AP99" i="19"/>
  <c r="AQ99" i="19"/>
  <c r="AR99" i="19"/>
  <c r="AS99" i="19"/>
  <c r="AT99" i="19"/>
  <c r="AO100" i="19"/>
  <c r="AP100" i="19"/>
  <c r="AQ100" i="19"/>
  <c r="AR100" i="19"/>
  <c r="AS100" i="19"/>
  <c r="AT100" i="19"/>
  <c r="U101" i="19"/>
  <c r="AO101" i="19"/>
  <c r="AP101" i="19"/>
  <c r="AQ101" i="19"/>
  <c r="AR101" i="19"/>
  <c r="AS101" i="19"/>
  <c r="AT101" i="19"/>
  <c r="U102" i="19"/>
  <c r="AO102" i="19"/>
  <c r="AP102" i="19"/>
  <c r="AQ102" i="19"/>
  <c r="AR102" i="19"/>
  <c r="AS102" i="19"/>
  <c r="AT102" i="19"/>
  <c r="U103" i="19"/>
  <c r="AO103" i="19"/>
  <c r="AP103" i="19"/>
  <c r="AQ103" i="19"/>
  <c r="AR103" i="19"/>
  <c r="AS103" i="19"/>
  <c r="AT103" i="19"/>
  <c r="U104" i="19"/>
  <c r="AO104" i="19"/>
  <c r="AP104" i="19"/>
  <c r="AQ104" i="19"/>
  <c r="AR104" i="19"/>
  <c r="AS104" i="19"/>
  <c r="AT104" i="19"/>
  <c r="U105" i="19"/>
  <c r="AO105" i="19"/>
  <c r="AP105" i="19"/>
  <c r="AQ105" i="19"/>
  <c r="AR105" i="19"/>
  <c r="AS105" i="19"/>
  <c r="AT105" i="19"/>
  <c r="U106" i="19"/>
  <c r="AO106" i="19"/>
  <c r="AP106" i="19"/>
  <c r="AQ106" i="19"/>
  <c r="AR106" i="19"/>
  <c r="AS106" i="19"/>
  <c r="AT106" i="19"/>
  <c r="U107" i="19"/>
  <c r="AO107" i="19"/>
  <c r="AP107" i="19"/>
  <c r="AQ107" i="19"/>
  <c r="AR107" i="19"/>
  <c r="AS107" i="19"/>
  <c r="AT107" i="19"/>
  <c r="U108" i="19"/>
  <c r="AO108" i="19"/>
  <c r="AP108" i="19"/>
  <c r="AQ108" i="19"/>
  <c r="AR108" i="19"/>
  <c r="AS108" i="19"/>
  <c r="AT108" i="19"/>
  <c r="U109" i="19"/>
  <c r="AO109" i="19"/>
  <c r="AP109" i="19"/>
  <c r="AQ109" i="19"/>
  <c r="AR109" i="19"/>
  <c r="AS109" i="19"/>
  <c r="AT109" i="19"/>
  <c r="U110" i="19"/>
  <c r="AO110" i="19"/>
  <c r="AP110" i="19"/>
  <c r="AQ110" i="19"/>
  <c r="AR110" i="19"/>
  <c r="AS110" i="19"/>
  <c r="AT110" i="19"/>
  <c r="U111" i="19"/>
  <c r="AO111" i="19"/>
  <c r="AP111" i="19"/>
  <c r="AQ111" i="19"/>
  <c r="AR111" i="19"/>
  <c r="AS111" i="19"/>
  <c r="AT111" i="19"/>
  <c r="U112" i="19"/>
  <c r="AO112" i="19"/>
  <c r="AP112" i="19"/>
  <c r="AQ112" i="19"/>
  <c r="AR112" i="19"/>
  <c r="AS112" i="19"/>
  <c r="AT112" i="19"/>
  <c r="U113" i="19"/>
  <c r="AO113" i="19"/>
  <c r="AP113" i="19"/>
  <c r="AQ113" i="19"/>
  <c r="AR113" i="19"/>
  <c r="AS113" i="19"/>
  <c r="AT113" i="19"/>
  <c r="U114" i="19"/>
  <c r="AO114" i="19"/>
  <c r="AP114" i="19"/>
  <c r="AQ114" i="19"/>
  <c r="AR114" i="19"/>
  <c r="AS114" i="19"/>
  <c r="AT114" i="19"/>
  <c r="U115" i="19"/>
  <c r="AO115" i="19"/>
  <c r="AP115" i="19"/>
  <c r="AQ115" i="19"/>
  <c r="AR115" i="19"/>
  <c r="AS115" i="19"/>
  <c r="AT115" i="19"/>
  <c r="U116" i="19"/>
  <c r="AO116" i="19"/>
  <c r="AP116" i="19"/>
  <c r="AQ116" i="19"/>
  <c r="AR116" i="19"/>
  <c r="AS116" i="19"/>
  <c r="AT116" i="19"/>
  <c r="U117" i="19"/>
  <c r="AO117" i="19"/>
  <c r="AP117" i="19"/>
  <c r="AQ117" i="19"/>
  <c r="AR117" i="19"/>
  <c r="AS117" i="19"/>
  <c r="AT117" i="19"/>
  <c r="U118" i="19"/>
  <c r="AO118" i="19"/>
  <c r="AP118" i="19"/>
  <c r="AQ118" i="19"/>
  <c r="AR118" i="19"/>
  <c r="AS118" i="19"/>
  <c r="AT118" i="19"/>
  <c r="U119" i="19"/>
  <c r="AO119" i="19"/>
  <c r="AP119" i="19"/>
  <c r="AQ119" i="19"/>
  <c r="AR119" i="19"/>
  <c r="AS119" i="19"/>
  <c r="AT119" i="19"/>
  <c r="U120" i="19"/>
  <c r="AO120" i="19"/>
  <c r="AP120" i="19"/>
  <c r="AQ120" i="19"/>
  <c r="AR120" i="19"/>
  <c r="AS120" i="19"/>
  <c r="AT120" i="19"/>
  <c r="U121" i="19"/>
  <c r="AO121" i="19"/>
  <c r="AP121" i="19"/>
  <c r="AQ121" i="19"/>
  <c r="AR121" i="19"/>
  <c r="AS121" i="19"/>
  <c r="AT121" i="19"/>
  <c r="U122" i="19"/>
  <c r="U123" i="19"/>
  <c r="U124" i="19"/>
  <c r="U125" i="19"/>
  <c r="AO125" i="19"/>
  <c r="AP125" i="19"/>
  <c r="AQ125" i="19"/>
  <c r="AR125" i="19"/>
  <c r="AS125" i="19"/>
  <c r="AT125" i="19"/>
  <c r="U126" i="19"/>
  <c r="U127" i="19"/>
  <c r="U128" i="19"/>
  <c r="U129" i="19"/>
  <c r="U130" i="19"/>
  <c r="U131" i="19"/>
  <c r="U132" i="19"/>
  <c r="U133" i="19"/>
  <c r="U134" i="19"/>
  <c r="U135" i="19"/>
  <c r="AO135" i="19"/>
  <c r="AP135" i="19"/>
  <c r="AQ135" i="19"/>
  <c r="AR135" i="19"/>
  <c r="AS135" i="19"/>
  <c r="AT135" i="19"/>
  <c r="U136" i="19"/>
  <c r="AO136" i="19"/>
  <c r="AP136" i="19"/>
  <c r="AQ136" i="19"/>
  <c r="AR136" i="19"/>
  <c r="AS136" i="19"/>
  <c r="AT136" i="19"/>
  <c r="U137" i="19"/>
  <c r="U138" i="19"/>
  <c r="AO138" i="19"/>
  <c r="AP138" i="19"/>
  <c r="AQ138" i="19"/>
  <c r="AR138" i="19"/>
  <c r="AS138" i="19"/>
  <c r="AT138" i="19"/>
  <c r="U139" i="19"/>
  <c r="AO139" i="19"/>
  <c r="AP139" i="19"/>
  <c r="AQ139" i="19"/>
  <c r="AR139" i="19"/>
  <c r="AS139" i="19"/>
  <c r="AT139" i="19"/>
  <c r="U140" i="19"/>
  <c r="AO140" i="19"/>
  <c r="AP140" i="19"/>
  <c r="AQ140" i="19"/>
  <c r="AR140" i="19"/>
  <c r="AS140" i="19"/>
  <c r="AT140" i="19"/>
  <c r="U141" i="19"/>
  <c r="U142" i="19"/>
  <c r="AO142" i="19"/>
  <c r="AP142" i="19"/>
  <c r="AQ142" i="19"/>
  <c r="AR142" i="19"/>
  <c r="AS142" i="19"/>
  <c r="AT142" i="19"/>
  <c r="U143" i="19"/>
  <c r="AO143" i="19"/>
  <c r="AP143" i="19"/>
  <c r="AQ143" i="19"/>
  <c r="AR143" i="19"/>
  <c r="AS143" i="19"/>
  <c r="AT143" i="19"/>
  <c r="U144" i="19"/>
  <c r="U145" i="19"/>
  <c r="U146" i="19"/>
  <c r="U147" i="19"/>
  <c r="AO147" i="19"/>
  <c r="AP147" i="19"/>
  <c r="AQ147" i="19"/>
  <c r="AR147" i="19"/>
  <c r="AS147" i="19"/>
  <c r="AT147" i="19"/>
  <c r="U148" i="19"/>
  <c r="AO148" i="19"/>
  <c r="AP148" i="19"/>
  <c r="AQ148" i="19"/>
  <c r="AR148" i="19"/>
  <c r="AS148" i="19"/>
  <c r="AT148" i="19"/>
  <c r="U149" i="19"/>
  <c r="AO149" i="19"/>
  <c r="AP149" i="19"/>
  <c r="AQ149" i="19"/>
  <c r="AR149" i="19"/>
  <c r="AS149" i="19"/>
  <c r="AT149" i="19"/>
  <c r="U150" i="19"/>
  <c r="AO150" i="19"/>
  <c r="AP150" i="19"/>
  <c r="AQ150" i="19"/>
  <c r="AR150" i="19"/>
  <c r="AS150" i="19"/>
  <c r="AT150" i="19"/>
  <c r="U151" i="19"/>
  <c r="AO151" i="19"/>
  <c r="AP151" i="19"/>
  <c r="AQ151" i="19"/>
  <c r="AR151" i="19"/>
  <c r="AS151" i="19"/>
  <c r="AT151" i="19"/>
  <c r="U152" i="19"/>
  <c r="AO152" i="19"/>
  <c r="AP152" i="19"/>
  <c r="AQ152" i="19"/>
  <c r="AR152" i="19"/>
  <c r="AS152" i="19"/>
  <c r="AT152" i="19"/>
  <c r="U153" i="19"/>
  <c r="U154" i="19"/>
  <c r="AO154" i="19"/>
  <c r="AP154" i="19"/>
  <c r="AQ154" i="19"/>
  <c r="AR154" i="19"/>
  <c r="AS154" i="19"/>
  <c r="AT154" i="19"/>
  <c r="U155" i="19"/>
  <c r="AO155" i="19"/>
  <c r="AP155" i="19"/>
  <c r="AQ155" i="19"/>
  <c r="AR155" i="19"/>
  <c r="AS155" i="19"/>
  <c r="AT155" i="19"/>
  <c r="U156" i="19"/>
  <c r="AO156" i="19"/>
  <c r="AP156" i="19"/>
  <c r="AQ156" i="19"/>
  <c r="AR156" i="19"/>
  <c r="AS156" i="19"/>
  <c r="AT156" i="19"/>
  <c r="U157" i="19"/>
  <c r="AO157" i="19"/>
  <c r="AP157" i="19"/>
  <c r="AQ157" i="19"/>
  <c r="AR157" i="19"/>
  <c r="AS157" i="19"/>
  <c r="AT157" i="19"/>
  <c r="U158" i="19"/>
  <c r="AO158" i="19"/>
  <c r="AP158" i="19"/>
  <c r="AQ158" i="19"/>
  <c r="AR158" i="19"/>
  <c r="AS158" i="19"/>
  <c r="AT158" i="19"/>
  <c r="U159" i="19"/>
  <c r="AO159" i="19"/>
  <c r="AP159" i="19"/>
  <c r="AQ159" i="19"/>
  <c r="AR159" i="19"/>
  <c r="AS159" i="19"/>
  <c r="AT159" i="19"/>
  <c r="U160" i="19"/>
  <c r="AO160" i="19"/>
  <c r="AP160" i="19"/>
  <c r="AQ160" i="19"/>
  <c r="AR160" i="19"/>
  <c r="AS160" i="19"/>
  <c r="AT160" i="19"/>
  <c r="U161" i="19"/>
  <c r="AO161" i="19"/>
  <c r="AP161" i="19"/>
  <c r="AQ161" i="19"/>
  <c r="AR161" i="19"/>
  <c r="AS161" i="19"/>
  <c r="AT161" i="19"/>
  <c r="U162" i="19"/>
  <c r="AO162" i="19"/>
  <c r="AP162" i="19"/>
  <c r="AQ162" i="19"/>
  <c r="AR162" i="19"/>
  <c r="AS162" i="19"/>
  <c r="AT162" i="19"/>
  <c r="U163" i="19"/>
  <c r="AO163" i="19"/>
  <c r="AP163" i="19"/>
  <c r="AQ163" i="19"/>
  <c r="AR163" i="19"/>
  <c r="AS163" i="19"/>
  <c r="AT163" i="19"/>
  <c r="U164" i="19"/>
  <c r="AO164" i="19"/>
  <c r="AP164" i="19"/>
  <c r="AQ164" i="19"/>
  <c r="AR164" i="19"/>
  <c r="AS164" i="19"/>
  <c r="AT164" i="19"/>
  <c r="U165" i="19"/>
  <c r="AO165" i="19"/>
  <c r="AP165" i="19"/>
  <c r="AQ165" i="19"/>
  <c r="AR165" i="19"/>
  <c r="AS165" i="19"/>
  <c r="AT165" i="19"/>
  <c r="U166" i="19"/>
  <c r="AO166" i="19"/>
  <c r="AP166" i="19"/>
  <c r="AQ166" i="19"/>
  <c r="AR166" i="19"/>
  <c r="AS166" i="19"/>
  <c r="AT166" i="19"/>
  <c r="U167" i="19"/>
  <c r="AO167" i="19"/>
  <c r="AP167" i="19"/>
  <c r="AQ167" i="19"/>
  <c r="AR167" i="19"/>
  <c r="AS167" i="19"/>
  <c r="AT167" i="19"/>
  <c r="U168" i="19"/>
  <c r="AO168" i="19"/>
  <c r="AP168" i="19"/>
  <c r="AQ168" i="19"/>
  <c r="AR168" i="19"/>
  <c r="AS168" i="19"/>
  <c r="AT168" i="19"/>
  <c r="U169" i="19"/>
  <c r="AO169" i="19"/>
  <c r="AP169" i="19"/>
  <c r="AQ169" i="19"/>
  <c r="AR169" i="19"/>
  <c r="AS169" i="19"/>
  <c r="AT169" i="19"/>
  <c r="U170" i="19"/>
  <c r="AO170" i="19"/>
  <c r="AP170" i="19"/>
  <c r="AQ170" i="19"/>
  <c r="AR170" i="19"/>
  <c r="AS170" i="19"/>
  <c r="AT170" i="19"/>
  <c r="U171" i="19"/>
  <c r="AO171" i="19"/>
  <c r="AP171" i="19"/>
  <c r="AQ171" i="19"/>
  <c r="AR171" i="19"/>
  <c r="AS171" i="19"/>
  <c r="AT171" i="19"/>
  <c r="AO172" i="19"/>
  <c r="AP172" i="19"/>
  <c r="AQ172" i="19"/>
  <c r="AR172" i="19"/>
  <c r="AS172" i="19"/>
  <c r="AT172" i="19"/>
  <c r="U173" i="19"/>
  <c r="AO173" i="19"/>
  <c r="AP173" i="19"/>
  <c r="AQ173" i="19"/>
  <c r="AR173" i="19"/>
  <c r="AS173" i="19"/>
  <c r="AT173" i="19"/>
  <c r="U174" i="19"/>
  <c r="AO174" i="19"/>
  <c r="AP174" i="19"/>
  <c r="AQ174" i="19"/>
  <c r="AR174" i="19"/>
  <c r="AS174" i="19"/>
  <c r="AT174" i="19"/>
  <c r="U175" i="19"/>
  <c r="AO175" i="19"/>
  <c r="AP175" i="19"/>
  <c r="AQ175" i="19"/>
  <c r="AR175" i="19"/>
  <c r="AS175" i="19"/>
  <c r="AT175" i="19"/>
  <c r="U176" i="19"/>
  <c r="AO176" i="19"/>
  <c r="AP176" i="19"/>
  <c r="AQ176" i="19"/>
  <c r="AR176" i="19"/>
  <c r="AS176" i="19"/>
  <c r="AT176" i="19"/>
  <c r="U177" i="19"/>
  <c r="AO177" i="19"/>
  <c r="AP177" i="19"/>
  <c r="AQ177" i="19"/>
  <c r="AR177" i="19"/>
  <c r="AS177" i="19"/>
  <c r="AT177" i="19"/>
  <c r="U178" i="19"/>
  <c r="AO178" i="19"/>
  <c r="AP178" i="19"/>
  <c r="AQ178" i="19"/>
  <c r="AR178" i="19"/>
  <c r="AS178" i="19"/>
  <c r="AT178" i="19"/>
  <c r="U179" i="19"/>
  <c r="AO179" i="19"/>
  <c r="AP179" i="19"/>
  <c r="AQ179" i="19"/>
  <c r="AR179" i="19"/>
  <c r="AS179" i="19"/>
  <c r="AT179" i="19"/>
  <c r="U180" i="19"/>
  <c r="AO180" i="19"/>
  <c r="AP180" i="19"/>
  <c r="AQ180" i="19"/>
  <c r="AR180" i="19"/>
  <c r="AS180" i="19"/>
  <c r="AT180" i="19"/>
  <c r="U181" i="19"/>
  <c r="AO181" i="19"/>
  <c r="AP181" i="19"/>
  <c r="AQ181" i="19"/>
  <c r="AR181" i="19"/>
  <c r="AS181" i="19"/>
  <c r="AT181" i="19"/>
  <c r="U182" i="19"/>
  <c r="AO182" i="19"/>
  <c r="AP182" i="19"/>
  <c r="AQ182" i="19"/>
  <c r="AR182" i="19"/>
  <c r="AS182" i="19"/>
  <c r="AT182" i="19"/>
  <c r="U183" i="19"/>
  <c r="AO183" i="19"/>
  <c r="AP183" i="19"/>
  <c r="AQ183" i="19"/>
  <c r="AR183" i="19"/>
  <c r="AS183" i="19"/>
  <c r="AT183" i="19"/>
  <c r="U184" i="19"/>
  <c r="AO184" i="19"/>
  <c r="AP184" i="19"/>
  <c r="AQ184" i="19"/>
  <c r="AR184" i="19"/>
  <c r="AS184" i="19"/>
  <c r="AT184" i="19"/>
  <c r="U185" i="19"/>
  <c r="AO185" i="19"/>
  <c r="AP185" i="19"/>
  <c r="AQ185" i="19"/>
  <c r="AR185" i="19"/>
  <c r="AS185" i="19"/>
  <c r="AT185" i="19"/>
  <c r="U186" i="19"/>
  <c r="AO186" i="19"/>
  <c r="AP186" i="19"/>
  <c r="AQ186" i="19"/>
  <c r="AR186" i="19"/>
  <c r="AS186" i="19"/>
  <c r="AT186" i="19"/>
  <c r="AO187" i="19"/>
  <c r="AP187" i="19"/>
  <c r="AQ187" i="19"/>
  <c r="AR187" i="19"/>
  <c r="AS187" i="19"/>
  <c r="AT187" i="19"/>
  <c r="U188" i="19"/>
  <c r="AO188" i="19"/>
  <c r="AP188" i="19"/>
  <c r="AQ188" i="19"/>
  <c r="AR188" i="19"/>
  <c r="AS188" i="19"/>
  <c r="AT188" i="19"/>
  <c r="U189" i="19"/>
  <c r="AO189" i="19"/>
  <c r="AP189" i="19"/>
  <c r="AQ189" i="19"/>
  <c r="AR189" i="19"/>
  <c r="AS189" i="19"/>
  <c r="AT189" i="19"/>
  <c r="U190" i="19"/>
  <c r="AO190" i="19"/>
  <c r="AP190" i="19"/>
  <c r="AQ190" i="19"/>
  <c r="AR190" i="19"/>
  <c r="AS190" i="19"/>
  <c r="AT190" i="19"/>
  <c r="U191" i="19"/>
  <c r="AO191" i="19"/>
  <c r="AP191" i="19"/>
  <c r="AQ191" i="19"/>
  <c r="AR191" i="19"/>
  <c r="AS191" i="19"/>
  <c r="AT191" i="19"/>
  <c r="U192" i="19"/>
  <c r="AO192" i="19"/>
  <c r="AP192" i="19"/>
  <c r="AQ192" i="19"/>
  <c r="AR192" i="19"/>
  <c r="AS192" i="19"/>
  <c r="AT192" i="19"/>
  <c r="U193" i="19"/>
  <c r="AO193" i="19"/>
  <c r="AP193" i="19"/>
  <c r="AQ193" i="19"/>
  <c r="AR193" i="19"/>
  <c r="AS193" i="19"/>
  <c r="AT193" i="19"/>
  <c r="U194" i="19"/>
  <c r="AO194" i="19"/>
  <c r="AP194" i="19"/>
  <c r="AQ194" i="19"/>
  <c r="AR194" i="19"/>
  <c r="AS194" i="19"/>
  <c r="AT194" i="19"/>
  <c r="AO195" i="19"/>
  <c r="AP195" i="19"/>
  <c r="AQ195" i="19"/>
  <c r="AR195" i="19"/>
  <c r="AS195" i="19"/>
  <c r="AT195" i="19"/>
  <c r="B196" i="19"/>
  <c r="J196" i="19"/>
  <c r="L196" i="19"/>
  <c r="AO196" i="19"/>
  <c r="AP196" i="19"/>
  <c r="AQ196" i="19"/>
  <c r="AR196" i="19"/>
  <c r="AS196" i="19"/>
  <c r="AT196" i="19"/>
  <c r="AO205" i="19"/>
  <c r="AP205" i="19"/>
  <c r="AQ205" i="19"/>
  <c r="AS205" i="19"/>
  <c r="AT205" i="19"/>
  <c r="AO206" i="19"/>
  <c r="AP206" i="19"/>
  <c r="AQ206" i="19"/>
  <c r="AS206" i="19"/>
  <c r="AT206" i="19"/>
  <c r="AO207" i="19"/>
  <c r="AP207" i="19"/>
  <c r="AQ207" i="19"/>
  <c r="AS207" i="19"/>
  <c r="AT207" i="19"/>
  <c r="AO208" i="19"/>
  <c r="AP208" i="19"/>
  <c r="AQ208" i="19"/>
  <c r="AS208" i="19"/>
  <c r="AT208" i="19"/>
  <c r="AO209" i="19"/>
  <c r="AP209" i="19"/>
  <c r="AQ209" i="19"/>
  <c r="AS209" i="19"/>
  <c r="AT209" i="19"/>
  <c r="AO210" i="19"/>
  <c r="AP210" i="19"/>
  <c r="AQ210" i="19"/>
  <c r="AS210" i="19"/>
  <c r="AT210" i="19"/>
  <c r="AO211" i="19"/>
  <c r="AP211" i="19"/>
  <c r="AQ211" i="19"/>
  <c r="AS211" i="19"/>
  <c r="AT211" i="19"/>
  <c r="AO212" i="19"/>
  <c r="AP212" i="19"/>
  <c r="AQ212" i="19"/>
  <c r="AS212" i="19"/>
  <c r="AT212" i="19"/>
  <c r="AO213" i="19"/>
  <c r="AP213" i="19"/>
  <c r="AQ213" i="19"/>
  <c r="AS213" i="19"/>
  <c r="AT213" i="19"/>
  <c r="AO214" i="19"/>
  <c r="AP214" i="19"/>
  <c r="AQ214" i="19"/>
  <c r="AS214" i="19"/>
  <c r="AT214" i="19"/>
  <c r="AO215" i="19"/>
  <c r="AP215" i="19"/>
  <c r="AQ215" i="19"/>
  <c r="AS215" i="19"/>
  <c r="AT215" i="19"/>
  <c r="AO216" i="19"/>
  <c r="AP216" i="19"/>
  <c r="AQ216" i="19"/>
  <c r="AS216" i="19"/>
  <c r="AT216" i="19"/>
  <c r="AO217" i="19"/>
  <c r="AP217" i="19"/>
  <c r="AQ217" i="19"/>
  <c r="AS217" i="19"/>
  <c r="AT217" i="19"/>
  <c r="AO218" i="19"/>
  <c r="AP218" i="19"/>
  <c r="AQ218" i="19"/>
  <c r="AS218" i="19"/>
  <c r="AT218" i="19"/>
  <c r="AO219" i="19"/>
  <c r="AP219" i="19"/>
  <c r="AQ219" i="19"/>
  <c r="AS219" i="19"/>
  <c r="AT219" i="19"/>
  <c r="AO220" i="19"/>
  <c r="AP220" i="19"/>
  <c r="AQ220" i="19"/>
  <c r="AS220" i="19"/>
  <c r="AT220" i="19"/>
  <c r="AO221" i="19"/>
  <c r="AP221" i="19"/>
  <c r="AQ221" i="19"/>
  <c r="AS221" i="19"/>
  <c r="AT221" i="19"/>
  <c r="AO222" i="19"/>
  <c r="AP222" i="19"/>
  <c r="AQ222" i="19"/>
  <c r="AS222" i="19"/>
  <c r="AT222" i="19"/>
  <c r="AO223" i="19"/>
  <c r="AP223" i="19"/>
  <c r="AQ223" i="19"/>
  <c r="AS223" i="19"/>
  <c r="AT223" i="19"/>
  <c r="AO224" i="19"/>
  <c r="AP224" i="19"/>
  <c r="AQ224" i="19"/>
  <c r="AS224" i="19"/>
  <c r="AT224" i="19"/>
  <c r="AO225" i="19"/>
  <c r="AP225" i="19"/>
  <c r="AQ225" i="19"/>
  <c r="AS225" i="19"/>
  <c r="AT225" i="19"/>
  <c r="AO226" i="19"/>
  <c r="AP226" i="19"/>
  <c r="AQ226" i="19"/>
  <c r="AS226" i="19"/>
  <c r="AT226" i="19"/>
  <c r="AO227" i="19"/>
  <c r="AP227" i="19"/>
  <c r="AQ227" i="19"/>
  <c r="AS227" i="19"/>
  <c r="AT227" i="19"/>
  <c r="AO228" i="19"/>
  <c r="AP228" i="19"/>
  <c r="AQ228" i="19"/>
  <c r="AS228" i="19"/>
  <c r="AT228" i="19"/>
  <c r="AO229" i="19"/>
  <c r="AP229" i="19"/>
  <c r="AQ229" i="19"/>
  <c r="AS229" i="19"/>
  <c r="AT229" i="19"/>
  <c r="AO230" i="19"/>
  <c r="AP230" i="19"/>
  <c r="AQ230" i="19"/>
  <c r="AS230" i="19"/>
  <c r="AT230" i="19"/>
  <c r="AO231" i="19"/>
  <c r="AP231" i="19"/>
  <c r="AQ231" i="19"/>
  <c r="AS231" i="19"/>
  <c r="AT231" i="19"/>
  <c r="AO232" i="19"/>
  <c r="AP232" i="19"/>
  <c r="AQ232" i="19"/>
  <c r="AS232" i="19"/>
  <c r="AT232" i="19"/>
  <c r="AO233" i="19"/>
  <c r="AP233" i="19"/>
  <c r="AQ233" i="19"/>
  <c r="AS233" i="19"/>
  <c r="AT233" i="19"/>
  <c r="AO234" i="19"/>
  <c r="AP234" i="19"/>
  <c r="AQ234" i="19"/>
  <c r="AS234" i="19"/>
  <c r="AT234" i="19"/>
  <c r="AO235" i="19"/>
  <c r="AP235" i="19"/>
  <c r="AQ235" i="19"/>
  <c r="AS235" i="19"/>
  <c r="AT235" i="19"/>
  <c r="AO236" i="19"/>
  <c r="AP236" i="19"/>
  <c r="AQ236" i="19"/>
  <c r="AS236" i="19"/>
  <c r="AT236" i="19"/>
  <c r="AO237" i="19"/>
  <c r="AP237" i="19"/>
  <c r="AQ237" i="19"/>
  <c r="AS237" i="19"/>
  <c r="AT237" i="19"/>
  <c r="AO238" i="19"/>
  <c r="AP238" i="19"/>
  <c r="AQ238" i="19"/>
  <c r="AS238" i="19"/>
  <c r="AT238" i="19"/>
  <c r="AO239" i="19"/>
  <c r="AP239" i="19"/>
  <c r="AQ239" i="19"/>
  <c r="AS239" i="19"/>
  <c r="AT239" i="19"/>
  <c r="AO240" i="19"/>
  <c r="AP240" i="19"/>
  <c r="AQ240" i="19"/>
  <c r="AS240" i="19"/>
  <c r="AT240" i="19"/>
  <c r="AO241" i="19"/>
  <c r="AP241" i="19"/>
  <c r="AQ241" i="19"/>
  <c r="AS241" i="19"/>
  <c r="AT241" i="19"/>
  <c r="AO242" i="19"/>
  <c r="AP242" i="19"/>
  <c r="AQ242" i="19"/>
  <c r="AS242" i="19"/>
  <c r="AT242" i="19"/>
  <c r="AO243" i="19"/>
  <c r="AP243" i="19"/>
  <c r="AQ243" i="19"/>
  <c r="AS243" i="19"/>
  <c r="AT243" i="19"/>
  <c r="AO244" i="19"/>
  <c r="AP244" i="19"/>
  <c r="AQ244" i="19"/>
  <c r="AS244" i="19"/>
  <c r="AT244" i="19"/>
  <c r="AO245" i="19"/>
  <c r="AP245" i="19"/>
  <c r="AQ245" i="19"/>
  <c r="AS245" i="19"/>
  <c r="AT245" i="19"/>
  <c r="AO246" i="19"/>
  <c r="AP246" i="19"/>
  <c r="AQ246" i="19"/>
  <c r="AS246" i="19"/>
  <c r="AT246" i="19"/>
  <c r="AO247" i="19"/>
  <c r="AP247" i="19"/>
  <c r="AQ247" i="19"/>
  <c r="AS247" i="19"/>
  <c r="AT247" i="19"/>
  <c r="AO248" i="19"/>
  <c r="AP248" i="19"/>
  <c r="AQ248" i="19"/>
  <c r="AS248" i="19"/>
  <c r="AT248" i="19"/>
  <c r="AO249" i="19"/>
  <c r="AP249" i="19"/>
  <c r="AQ249" i="19"/>
  <c r="AS249" i="19"/>
  <c r="AT249" i="19"/>
  <c r="AO250" i="19"/>
  <c r="AP250" i="19"/>
  <c r="AQ250" i="19"/>
  <c r="AS250" i="19"/>
  <c r="AT250" i="19"/>
  <c r="AO251" i="19"/>
  <c r="AP251" i="19"/>
  <c r="AQ251" i="19"/>
  <c r="AS251" i="19"/>
  <c r="AT251" i="19"/>
  <c r="AO252" i="19"/>
  <c r="AP252" i="19"/>
  <c r="AQ252" i="19"/>
  <c r="AS252" i="19"/>
  <c r="AT252" i="19"/>
  <c r="AO253" i="19"/>
  <c r="AP253" i="19"/>
  <c r="AQ253" i="19"/>
  <c r="AS253" i="19"/>
  <c r="AT253" i="19"/>
  <c r="AO254" i="19"/>
  <c r="AP254" i="19"/>
  <c r="AQ254" i="19"/>
  <c r="AS254" i="19"/>
  <c r="AT254" i="19"/>
  <c r="AO255" i="19"/>
  <c r="AP255" i="19"/>
  <c r="AQ255" i="19"/>
  <c r="AS255" i="19"/>
  <c r="AT255" i="19"/>
  <c r="AO256" i="19"/>
  <c r="AP256" i="19"/>
  <c r="AQ256" i="19"/>
  <c r="AS256" i="19"/>
  <c r="AT256" i="19"/>
  <c r="AO257" i="19"/>
  <c r="AP257" i="19"/>
  <c r="AQ257" i="19"/>
  <c r="AS257" i="19"/>
  <c r="AT257" i="19"/>
  <c r="AO258" i="19"/>
  <c r="AP258" i="19"/>
  <c r="AQ258" i="19"/>
  <c r="AS258" i="19"/>
  <c r="AT258" i="19"/>
  <c r="AO259" i="19"/>
  <c r="AP259" i="19"/>
  <c r="AQ259" i="19"/>
  <c r="AS259" i="19"/>
  <c r="AT259" i="19"/>
  <c r="AO260" i="19"/>
  <c r="AP260" i="19"/>
  <c r="AQ260" i="19"/>
  <c r="AS260" i="19"/>
  <c r="AT260" i="19"/>
  <c r="AO261" i="19"/>
  <c r="AP261" i="19"/>
  <c r="AQ261" i="19"/>
  <c r="AS261" i="19"/>
  <c r="AT261" i="19"/>
  <c r="AO262" i="19"/>
  <c r="AP262" i="19"/>
  <c r="AQ262" i="19"/>
  <c r="AS262" i="19"/>
  <c r="AT262" i="19"/>
  <c r="AO263" i="19"/>
  <c r="AP263" i="19"/>
  <c r="AQ263" i="19"/>
  <c r="AS263" i="19"/>
  <c r="AT263" i="19"/>
  <c r="AO264" i="19"/>
  <c r="AP264" i="19"/>
  <c r="AQ264" i="19"/>
  <c r="AS264" i="19"/>
  <c r="AT264" i="19"/>
  <c r="AO265" i="19"/>
  <c r="AP265" i="19"/>
  <c r="AQ265" i="19"/>
  <c r="AS265" i="19"/>
  <c r="AT265" i="19"/>
  <c r="AO266" i="19"/>
  <c r="AP266" i="19"/>
  <c r="AQ266" i="19"/>
  <c r="AS266" i="19"/>
  <c r="AT266" i="19"/>
  <c r="AO267" i="19"/>
  <c r="AP267" i="19"/>
  <c r="AQ267" i="19"/>
  <c r="AS267" i="19"/>
  <c r="AT267" i="19"/>
  <c r="AO268" i="19"/>
  <c r="AP268" i="19"/>
  <c r="AQ268" i="19"/>
  <c r="AS268" i="19"/>
  <c r="AT268" i="19"/>
  <c r="AO269" i="19"/>
  <c r="AP269" i="19"/>
  <c r="AQ269" i="19"/>
  <c r="AS269" i="19"/>
  <c r="AT269" i="19"/>
  <c r="AO270" i="19"/>
  <c r="AP270" i="19"/>
  <c r="AQ270" i="19"/>
  <c r="AS270" i="19"/>
  <c r="AT270" i="19"/>
  <c r="B271" i="19"/>
  <c r="AP271" i="19" s="1"/>
  <c r="J271" i="19"/>
  <c r="K271" i="19"/>
  <c r="AO271" i="19"/>
  <c r="AQ271" i="19"/>
  <c r="AS271" i="19"/>
  <c r="AT271" i="19"/>
  <c r="AO279" i="19"/>
  <c r="AP279" i="19"/>
  <c r="AQ279" i="19"/>
  <c r="AS279" i="19"/>
  <c r="AT279" i="19"/>
  <c r="AO280" i="19"/>
  <c r="AP280" i="19"/>
  <c r="AQ280" i="19"/>
  <c r="AS280" i="19"/>
  <c r="AT280" i="19"/>
  <c r="AO281" i="19"/>
  <c r="AP281" i="19"/>
  <c r="AQ281" i="19"/>
  <c r="AS281" i="19"/>
  <c r="AT281" i="19"/>
  <c r="AO282" i="19"/>
  <c r="AP282" i="19"/>
  <c r="AQ282" i="19"/>
  <c r="AS282" i="19"/>
  <c r="AT282" i="19"/>
  <c r="AO283" i="19"/>
  <c r="AP283" i="19"/>
  <c r="AQ283" i="19"/>
  <c r="AS283" i="19"/>
  <c r="AT283" i="19"/>
  <c r="AO284" i="19"/>
  <c r="AP284" i="19"/>
  <c r="AQ284" i="19"/>
  <c r="AS284" i="19"/>
  <c r="AT284" i="19"/>
  <c r="AO285" i="19"/>
  <c r="AP285" i="19"/>
  <c r="AQ285" i="19"/>
  <c r="AS285" i="19"/>
  <c r="AT285" i="19"/>
  <c r="AO286" i="19"/>
  <c r="AP286" i="19"/>
  <c r="AQ286" i="19"/>
  <c r="AS286" i="19"/>
  <c r="AT286" i="19"/>
  <c r="AO287" i="19"/>
  <c r="AP287" i="19"/>
  <c r="AQ287" i="19"/>
  <c r="AS287" i="19"/>
  <c r="AT287" i="19"/>
  <c r="AO288" i="19"/>
  <c r="AP288" i="19"/>
  <c r="AQ288" i="19"/>
  <c r="AS288" i="19"/>
  <c r="AT288" i="19"/>
  <c r="AO289" i="19"/>
  <c r="AP289" i="19"/>
  <c r="AQ289" i="19"/>
  <c r="AS289" i="19"/>
  <c r="AT289" i="19"/>
  <c r="AO290" i="19"/>
  <c r="AP290" i="19"/>
  <c r="AQ290" i="19"/>
  <c r="AS290" i="19"/>
  <c r="AT290" i="19"/>
  <c r="AO291" i="19"/>
  <c r="AP291" i="19"/>
  <c r="AQ291" i="19"/>
  <c r="AS291" i="19"/>
  <c r="AT291" i="19"/>
  <c r="AO292" i="19"/>
  <c r="AP292" i="19"/>
  <c r="AQ292" i="19"/>
  <c r="AS292" i="19"/>
  <c r="AT292" i="19"/>
  <c r="AO293" i="19"/>
  <c r="AP293" i="19"/>
  <c r="AQ293" i="19"/>
  <c r="AS293" i="19"/>
  <c r="AT293" i="19"/>
  <c r="AO294" i="19"/>
  <c r="AP294" i="19"/>
  <c r="AQ294" i="19"/>
  <c r="AS294" i="19"/>
  <c r="AT294" i="19"/>
  <c r="AO295" i="19"/>
  <c r="AP295" i="19"/>
  <c r="AQ295" i="19"/>
  <c r="AS295" i="19"/>
  <c r="AT295" i="19"/>
  <c r="AO296" i="19"/>
  <c r="AP296" i="19"/>
  <c r="AQ296" i="19"/>
  <c r="AS296" i="19"/>
  <c r="AT296" i="19"/>
  <c r="AO297" i="19"/>
  <c r="AP297" i="19"/>
  <c r="AQ297" i="19"/>
  <c r="AS297" i="19"/>
  <c r="AT297" i="19"/>
  <c r="AO298" i="19"/>
  <c r="AP298" i="19"/>
  <c r="AQ298" i="19"/>
  <c r="AS298" i="19"/>
  <c r="AT298" i="19"/>
  <c r="AO299" i="19"/>
  <c r="AP299" i="19"/>
  <c r="AQ299" i="19"/>
  <c r="AS299" i="19"/>
  <c r="AT299" i="19"/>
  <c r="AO300" i="19"/>
  <c r="AP300" i="19"/>
  <c r="AQ300" i="19"/>
  <c r="AS300" i="19"/>
  <c r="AT300" i="19"/>
  <c r="AO301" i="19"/>
  <c r="AP301" i="19"/>
  <c r="AQ301" i="19"/>
  <c r="AS301" i="19"/>
  <c r="AT301" i="19"/>
  <c r="AO302" i="19"/>
  <c r="AP302" i="19"/>
  <c r="AQ302" i="19"/>
  <c r="AS302" i="19"/>
  <c r="AT302" i="19"/>
  <c r="AO303" i="19"/>
  <c r="AP303" i="19"/>
  <c r="AQ303" i="19"/>
  <c r="AS303" i="19"/>
  <c r="AT303" i="19"/>
  <c r="AO304" i="19"/>
  <c r="AP304" i="19"/>
  <c r="AQ304" i="19"/>
  <c r="AS304" i="19"/>
  <c r="AT304" i="19"/>
  <c r="B305" i="19"/>
  <c r="B312" i="19" s="1"/>
  <c r="AP312" i="19" s="1"/>
  <c r="AO305" i="19"/>
  <c r="AQ305" i="19"/>
  <c r="AS305" i="19"/>
  <c r="AT305" i="19"/>
  <c r="B306" i="19"/>
  <c r="AO306" i="19"/>
  <c r="AP306" i="19"/>
  <c r="AQ306" i="19"/>
  <c r="AS306" i="19"/>
  <c r="AT306" i="19"/>
  <c r="AO307" i="19"/>
  <c r="AP307" i="19"/>
  <c r="AQ307" i="19"/>
  <c r="AS307" i="19"/>
  <c r="AT307" i="19"/>
  <c r="AO308" i="19"/>
  <c r="AP308" i="19"/>
  <c r="AQ308" i="19"/>
  <c r="AS308" i="19"/>
  <c r="AT308" i="19"/>
  <c r="AO309" i="19"/>
  <c r="AP309" i="19"/>
  <c r="AQ309" i="19"/>
  <c r="AS309" i="19"/>
  <c r="AT309" i="19"/>
  <c r="AO310" i="19"/>
  <c r="AP310" i="19"/>
  <c r="AQ310" i="19"/>
  <c r="AS310" i="19"/>
  <c r="AT310" i="19"/>
  <c r="AO311" i="19"/>
  <c r="AP311" i="19"/>
  <c r="AQ311" i="19"/>
  <c r="AS311" i="19"/>
  <c r="AT311" i="19"/>
  <c r="K312" i="19"/>
  <c r="L312" i="19"/>
  <c r="AO312" i="19"/>
  <c r="AQ312" i="19"/>
  <c r="AS312" i="19"/>
  <c r="AT312" i="19"/>
  <c r="AO313" i="19"/>
  <c r="AP313" i="19"/>
  <c r="AQ313" i="19"/>
  <c r="AS313" i="19"/>
  <c r="AT313" i="19"/>
  <c r="AO314" i="19"/>
  <c r="AP314" i="19"/>
  <c r="AQ314" i="19"/>
  <c r="AS314" i="19"/>
  <c r="AT314" i="19"/>
  <c r="AO315" i="19"/>
  <c r="AP315" i="19"/>
  <c r="AQ315" i="19"/>
  <c r="AS315" i="19"/>
  <c r="AT315" i="19"/>
  <c r="AO316" i="19"/>
  <c r="AP316" i="19"/>
  <c r="AQ316" i="19"/>
  <c r="AS316" i="19"/>
  <c r="AT316" i="19"/>
  <c r="AO317" i="19"/>
  <c r="AP317" i="19"/>
  <c r="AQ317" i="19"/>
  <c r="AS317" i="19"/>
  <c r="AT317" i="19"/>
  <c r="AO318" i="19"/>
  <c r="AP318" i="19"/>
  <c r="AQ318" i="19"/>
  <c r="AS318" i="19"/>
  <c r="AT318" i="19"/>
  <c r="AO319" i="19"/>
  <c r="AP319" i="19"/>
  <c r="AQ319" i="19"/>
  <c r="AS319" i="19"/>
  <c r="AT319" i="19"/>
  <c r="AO320" i="19"/>
  <c r="AP320" i="19"/>
  <c r="AQ320" i="19"/>
  <c r="AS320" i="19"/>
  <c r="AT320" i="19"/>
  <c r="AO321" i="19"/>
  <c r="AP321" i="19"/>
  <c r="AQ321" i="19"/>
  <c r="AS321" i="19"/>
  <c r="AT321" i="19"/>
  <c r="AO322" i="19"/>
  <c r="AP322" i="19"/>
  <c r="AQ322" i="19"/>
  <c r="AS322" i="19"/>
  <c r="AT322" i="19"/>
  <c r="AO323" i="19"/>
  <c r="AP323" i="19"/>
  <c r="AQ323" i="19"/>
  <c r="AS323" i="19"/>
  <c r="AT323" i="19"/>
  <c r="AO324" i="19"/>
  <c r="AP324" i="19"/>
  <c r="AQ324" i="19"/>
  <c r="AS324" i="19"/>
  <c r="AT324" i="19"/>
  <c r="AO325" i="19"/>
  <c r="AP325" i="19"/>
  <c r="AQ325" i="19"/>
  <c r="AS325" i="19"/>
  <c r="AT325" i="19"/>
  <c r="AO326" i="19"/>
  <c r="AP326" i="19"/>
  <c r="AQ326" i="19"/>
  <c r="AS326" i="19"/>
  <c r="AT326" i="19"/>
  <c r="AO336" i="19"/>
  <c r="AP336" i="19"/>
  <c r="AQ336" i="19"/>
  <c r="AS336" i="19"/>
  <c r="AT336" i="19"/>
  <c r="AO337" i="19"/>
  <c r="AP337" i="19"/>
  <c r="AQ337" i="19"/>
  <c r="AS337" i="19"/>
  <c r="AT337" i="19"/>
  <c r="L338" i="19"/>
  <c r="L348" i="19" s="1"/>
  <c r="AO338" i="19"/>
  <c r="AP338" i="19"/>
  <c r="AQ338" i="19"/>
  <c r="AS338" i="19"/>
  <c r="AT338" i="19"/>
  <c r="L339" i="19"/>
  <c r="AO339" i="19"/>
  <c r="AP339" i="19"/>
  <c r="AQ339" i="19"/>
  <c r="AS339" i="19"/>
  <c r="AT339" i="19"/>
  <c r="AO340" i="19"/>
  <c r="AP340" i="19"/>
  <c r="AQ340" i="19"/>
  <c r="AS340" i="19"/>
  <c r="AT340" i="19"/>
  <c r="AO341" i="19"/>
  <c r="AP341" i="19"/>
  <c r="AQ341" i="19"/>
  <c r="AS341" i="19"/>
  <c r="AT341" i="19"/>
  <c r="AO342" i="19"/>
  <c r="AP342" i="19"/>
  <c r="AQ342" i="19"/>
  <c r="AS342" i="19"/>
  <c r="AT342" i="19"/>
  <c r="AO343" i="19"/>
  <c r="AS343" i="19"/>
  <c r="AT343" i="19"/>
  <c r="L344" i="19"/>
  <c r="AO344" i="19"/>
  <c r="AP344" i="19"/>
  <c r="AQ344" i="19"/>
  <c r="AS344" i="19"/>
  <c r="AT344" i="19"/>
  <c r="L345" i="19"/>
  <c r="AO345" i="19"/>
  <c r="AP345" i="19"/>
  <c r="AQ345" i="19"/>
  <c r="AS345" i="19"/>
  <c r="AT345" i="19"/>
  <c r="AO346" i="19"/>
  <c r="AP346" i="19"/>
  <c r="AQ346" i="19"/>
  <c r="AS346" i="19"/>
  <c r="AT346" i="19"/>
  <c r="AO347" i="19"/>
  <c r="AP347" i="19"/>
  <c r="AQ347" i="19"/>
  <c r="AS347" i="19"/>
  <c r="AT347" i="19"/>
  <c r="B348" i="19"/>
  <c r="AO348" i="19"/>
  <c r="AP348" i="19"/>
  <c r="AQ348" i="19"/>
  <c r="AS348" i="19"/>
  <c r="AT348" i="19"/>
  <c r="AO349" i="19"/>
  <c r="AP349" i="19"/>
  <c r="AQ349" i="19"/>
  <c r="AS349" i="19"/>
  <c r="AT349" i="19"/>
  <c r="AO350" i="19"/>
  <c r="AP350" i="19"/>
  <c r="AQ350" i="19"/>
  <c r="AS350" i="19"/>
  <c r="AT350" i="19"/>
  <c r="AO351" i="19"/>
  <c r="AP351" i="19"/>
  <c r="AQ351" i="19"/>
  <c r="AS351" i="19"/>
  <c r="AT351" i="19"/>
  <c r="AO352" i="19"/>
  <c r="AP352" i="19"/>
  <c r="AQ352" i="19"/>
  <c r="AS352" i="19"/>
  <c r="AT352" i="19"/>
  <c r="AO353" i="19"/>
  <c r="AP353" i="19"/>
  <c r="AQ353" i="19"/>
  <c r="AS353" i="19"/>
  <c r="AT353" i="19"/>
  <c r="AO354" i="19"/>
  <c r="AP354" i="19"/>
  <c r="AQ354" i="19"/>
  <c r="AS354" i="19"/>
  <c r="AT354" i="19"/>
  <c r="L355" i="19"/>
  <c r="AO355" i="19"/>
  <c r="AP355" i="19"/>
  <c r="AQ355" i="19"/>
  <c r="AS355" i="19"/>
  <c r="AT355" i="19"/>
  <c r="AO356" i="19"/>
  <c r="AP356" i="19"/>
  <c r="AQ356" i="19"/>
  <c r="AS356" i="19"/>
  <c r="AT356" i="19"/>
  <c r="AO357" i="19"/>
  <c r="AP357" i="19"/>
  <c r="AQ357" i="19"/>
  <c r="AS357" i="19"/>
  <c r="AT357" i="19"/>
  <c r="AO358" i="19"/>
  <c r="AP358" i="19"/>
  <c r="AQ358" i="19"/>
  <c r="AS358" i="19"/>
  <c r="AT358" i="19"/>
  <c r="L359" i="19"/>
  <c r="L417" i="19" s="1"/>
  <c r="AO359" i="19"/>
  <c r="AP359" i="19"/>
  <c r="AQ359" i="19"/>
  <c r="AS359" i="19"/>
  <c r="AT359" i="19"/>
  <c r="AO360" i="19"/>
  <c r="AP360" i="19"/>
  <c r="AQ360" i="19"/>
  <c r="AS360" i="19"/>
  <c r="AT360" i="19"/>
  <c r="AO361" i="19"/>
  <c r="AP361" i="19"/>
  <c r="AQ361" i="19"/>
  <c r="AS361" i="19"/>
  <c r="AT361" i="19"/>
  <c r="AO362" i="19"/>
  <c r="AP362" i="19"/>
  <c r="AQ362" i="19"/>
  <c r="AS362" i="19"/>
  <c r="AT362" i="19"/>
  <c r="AO363" i="19"/>
  <c r="AP363" i="19"/>
  <c r="AQ363" i="19"/>
  <c r="AS363" i="19"/>
  <c r="AT363" i="19"/>
  <c r="L364" i="19"/>
  <c r="AO364" i="19"/>
  <c r="AP364" i="19"/>
  <c r="AQ364" i="19"/>
  <c r="AS364" i="19"/>
  <c r="AT364" i="19"/>
  <c r="AO365" i="19"/>
  <c r="AP365" i="19"/>
  <c r="AQ365" i="19"/>
  <c r="AS365" i="19"/>
  <c r="AT365" i="19"/>
  <c r="B366" i="19"/>
  <c r="B417" i="19" s="1"/>
  <c r="AP417" i="19" s="1"/>
  <c r="AO366" i="19"/>
  <c r="AQ366" i="19"/>
  <c r="AS366" i="19"/>
  <c r="AT366" i="19"/>
  <c r="AO367" i="19"/>
  <c r="AP367" i="19"/>
  <c r="AQ367" i="19"/>
  <c r="AS367" i="19"/>
  <c r="AT367" i="19"/>
  <c r="AO368" i="19"/>
  <c r="AP368" i="19"/>
  <c r="AQ368" i="19"/>
  <c r="AS368" i="19"/>
  <c r="AT368" i="19"/>
  <c r="AO369" i="19"/>
  <c r="AP369" i="19"/>
  <c r="AQ369" i="19"/>
  <c r="AS369" i="19"/>
  <c r="AT369" i="19"/>
  <c r="B370" i="19"/>
  <c r="AO370" i="19"/>
  <c r="AP370" i="19"/>
  <c r="AQ370" i="19"/>
  <c r="AS370" i="19"/>
  <c r="AT370" i="19"/>
  <c r="AO371" i="19"/>
  <c r="AP371" i="19"/>
  <c r="AQ371" i="19"/>
  <c r="AS371" i="19"/>
  <c r="AT371" i="19"/>
  <c r="AO372" i="19"/>
  <c r="AP372" i="19"/>
  <c r="AQ372" i="19"/>
  <c r="AS372" i="19"/>
  <c r="AT372" i="19"/>
  <c r="B373" i="19"/>
  <c r="AO373" i="19"/>
  <c r="AP373" i="19"/>
  <c r="AQ373" i="19"/>
  <c r="AS373" i="19"/>
  <c r="AT373" i="19"/>
  <c r="AO374" i="19"/>
  <c r="AP374" i="19"/>
  <c r="AQ374" i="19"/>
  <c r="AS374" i="19"/>
  <c r="AT374" i="19"/>
  <c r="B375" i="19"/>
  <c r="AP375" i="19" s="1"/>
  <c r="AO375" i="19"/>
  <c r="AQ375" i="19"/>
  <c r="AS375" i="19"/>
  <c r="AT375" i="19"/>
  <c r="B376" i="19"/>
  <c r="AO376" i="19"/>
  <c r="AP376" i="19"/>
  <c r="AQ376" i="19"/>
  <c r="AS376" i="19"/>
  <c r="AT376" i="19"/>
  <c r="AO377" i="19"/>
  <c r="AP377" i="19"/>
  <c r="AQ377" i="19"/>
  <c r="AS377" i="19"/>
  <c r="AT377" i="19"/>
  <c r="B378" i="19"/>
  <c r="AO378" i="19"/>
  <c r="AP378" i="19"/>
  <c r="AQ378" i="19"/>
  <c r="AS378" i="19"/>
  <c r="AT378" i="19"/>
  <c r="B379" i="19"/>
  <c r="AP379" i="19" s="1"/>
  <c r="AO379" i="19"/>
  <c r="AQ379" i="19"/>
  <c r="AS379" i="19"/>
  <c r="AT379" i="19"/>
  <c r="B380" i="19"/>
  <c r="AO380" i="19"/>
  <c r="AP380" i="19"/>
  <c r="AQ380" i="19"/>
  <c r="AS380" i="19"/>
  <c r="AT380" i="19"/>
  <c r="B381" i="19"/>
  <c r="AP381" i="19" s="1"/>
  <c r="AO381" i="19"/>
  <c r="AQ381" i="19"/>
  <c r="AS381" i="19"/>
  <c r="AT381" i="19"/>
  <c r="B382" i="19"/>
  <c r="AO382" i="19"/>
  <c r="AP382" i="19"/>
  <c r="AQ382" i="19"/>
  <c r="AS382" i="19"/>
  <c r="AT382" i="19"/>
  <c r="AO383" i="19"/>
  <c r="AP383" i="19"/>
  <c r="AQ383" i="19"/>
  <c r="AS383" i="19"/>
  <c r="AT383" i="19"/>
  <c r="B384" i="19"/>
  <c r="AO384" i="19"/>
  <c r="AP384" i="19"/>
  <c r="AQ384" i="19"/>
  <c r="AS384" i="19"/>
  <c r="AT384" i="19"/>
  <c r="B385" i="19"/>
  <c r="AO385" i="19"/>
  <c r="AP385" i="19"/>
  <c r="AQ385" i="19"/>
  <c r="AS385" i="19"/>
  <c r="AT385" i="19"/>
  <c r="AO386" i="19"/>
  <c r="AP386" i="19"/>
  <c r="AQ386" i="19"/>
  <c r="AS386" i="19"/>
  <c r="AT386" i="19"/>
  <c r="B388" i="19"/>
  <c r="B389" i="19"/>
  <c r="B390" i="19"/>
  <c r="B391" i="19"/>
  <c r="B392" i="19"/>
  <c r="AO392" i="19"/>
  <c r="AP392" i="19"/>
  <c r="AQ392" i="19"/>
  <c r="AS392" i="19"/>
  <c r="AT392" i="19"/>
  <c r="B394" i="19"/>
  <c r="AP394" i="19" s="1"/>
  <c r="AO394" i="19"/>
  <c r="AQ394" i="19"/>
  <c r="AS394" i="19"/>
  <c r="AT394" i="19"/>
  <c r="B395" i="19"/>
  <c r="B396" i="19"/>
  <c r="AO396" i="19"/>
  <c r="AP396" i="19"/>
  <c r="AQ396" i="19"/>
  <c r="AS396" i="19"/>
  <c r="AT396" i="19"/>
  <c r="B397" i="19"/>
  <c r="AO397" i="19"/>
  <c r="AP397" i="19"/>
  <c r="AQ397" i="19"/>
  <c r="AS397" i="19"/>
  <c r="AT397" i="19"/>
  <c r="B398" i="19"/>
  <c r="AO398" i="19"/>
  <c r="AP398" i="19"/>
  <c r="AQ398" i="19"/>
  <c r="AS398" i="19"/>
  <c r="AT398" i="19"/>
  <c r="B399" i="19"/>
  <c r="AP399" i="19" s="1"/>
  <c r="AO399" i="19"/>
  <c r="AQ399" i="19"/>
  <c r="AS399" i="19"/>
  <c r="AT399" i="19"/>
  <c r="B400" i="19"/>
  <c r="AO400" i="19"/>
  <c r="AP400" i="19"/>
  <c r="AQ400" i="19"/>
  <c r="AS400" i="19"/>
  <c r="AT400" i="19"/>
  <c r="B401" i="19"/>
  <c r="AO401" i="19"/>
  <c r="AP401" i="19"/>
  <c r="AQ401" i="19"/>
  <c r="AS401" i="19"/>
  <c r="AT401" i="19"/>
  <c r="B402" i="19"/>
  <c r="AO402" i="19"/>
  <c r="AP402" i="19"/>
  <c r="AQ402" i="19"/>
  <c r="AS402" i="19"/>
  <c r="AT402" i="19"/>
  <c r="B403" i="19"/>
  <c r="AP403" i="19" s="1"/>
  <c r="AO403" i="19"/>
  <c r="AQ403" i="19"/>
  <c r="AS403" i="19"/>
  <c r="AT403" i="19"/>
  <c r="B404" i="19"/>
  <c r="AO404" i="19"/>
  <c r="AP404" i="19"/>
  <c r="AQ404" i="19"/>
  <c r="AS404" i="19"/>
  <c r="AT404" i="19"/>
  <c r="B405" i="19"/>
  <c r="AO405" i="19"/>
  <c r="AP405" i="19"/>
  <c r="AQ405" i="19"/>
  <c r="AS405" i="19"/>
  <c r="AT405" i="19"/>
  <c r="B406" i="19"/>
  <c r="AO406" i="19"/>
  <c r="AP406" i="19"/>
  <c r="AQ406" i="19"/>
  <c r="AS406" i="19"/>
  <c r="AT406" i="19"/>
  <c r="AO407" i="19"/>
  <c r="AP407" i="19"/>
  <c r="AQ407" i="19"/>
  <c r="AS407" i="19"/>
  <c r="AT407" i="19"/>
  <c r="AO408" i="19"/>
  <c r="AP408" i="19"/>
  <c r="AQ408" i="19"/>
  <c r="AS408" i="19"/>
  <c r="AT408" i="19"/>
  <c r="AO409" i="19"/>
  <c r="AP409" i="19"/>
  <c r="AQ409" i="19"/>
  <c r="AS409" i="19"/>
  <c r="AT409" i="19"/>
  <c r="AO410" i="19"/>
  <c r="AP410" i="19"/>
  <c r="AQ410" i="19"/>
  <c r="AS410" i="19"/>
  <c r="AT410" i="19"/>
  <c r="AO411" i="19"/>
  <c r="AP411" i="19"/>
  <c r="AQ411" i="19"/>
  <c r="AS411" i="19"/>
  <c r="AT411" i="19"/>
  <c r="AO412" i="19"/>
  <c r="AP412" i="19"/>
  <c r="AQ412" i="19"/>
  <c r="AS412" i="19"/>
  <c r="AT412" i="19"/>
  <c r="L413" i="19"/>
  <c r="AO413" i="19"/>
  <c r="AP413" i="19"/>
  <c r="AQ413" i="19"/>
  <c r="AS413" i="19"/>
  <c r="AT413" i="19"/>
  <c r="AO414" i="19"/>
  <c r="AP414" i="19"/>
  <c r="AQ414" i="19"/>
  <c r="AS414" i="19"/>
  <c r="AT414" i="19"/>
  <c r="AO415" i="19"/>
  <c r="AP415" i="19"/>
  <c r="AQ415" i="19"/>
  <c r="AS415" i="19"/>
  <c r="AT415" i="19"/>
  <c r="L416" i="19"/>
  <c r="AO416" i="19"/>
  <c r="AP416" i="19"/>
  <c r="AQ416" i="19"/>
  <c r="AS416" i="19"/>
  <c r="AT416" i="19"/>
  <c r="M417" i="19"/>
  <c r="AO417" i="19"/>
  <c r="AQ417" i="19"/>
  <c r="AS417" i="19"/>
  <c r="AT417" i="19"/>
  <c r="AO418" i="19"/>
  <c r="AP418" i="19"/>
  <c r="AQ418" i="19"/>
  <c r="AS418" i="19"/>
  <c r="AT418" i="19"/>
  <c r="AO419" i="19"/>
  <c r="AP419" i="19"/>
  <c r="AQ419" i="19"/>
  <c r="AS419" i="19"/>
  <c r="AT419" i="19"/>
  <c r="AO420" i="19"/>
  <c r="AP420" i="19"/>
  <c r="AQ420" i="19"/>
  <c r="AS420" i="19"/>
  <c r="AT420" i="19"/>
  <c r="AO421" i="19"/>
  <c r="AP421" i="19"/>
  <c r="AQ421" i="19"/>
  <c r="AS421" i="19"/>
  <c r="AT421" i="19"/>
  <c r="AO422" i="19"/>
  <c r="AP422" i="19"/>
  <c r="AQ422" i="19"/>
  <c r="AS422" i="19"/>
  <c r="AT422" i="19"/>
  <c r="AO423" i="19"/>
  <c r="AP423" i="19"/>
  <c r="AQ423" i="19"/>
  <c r="AS423" i="19"/>
  <c r="AT423" i="19"/>
  <c r="AO424" i="19"/>
  <c r="AP424" i="19"/>
  <c r="AQ424" i="19"/>
  <c r="AS424" i="19"/>
  <c r="AT424" i="19"/>
  <c r="AO425" i="19"/>
  <c r="AP425" i="19"/>
  <c r="AQ425" i="19"/>
  <c r="AS425" i="19"/>
  <c r="AT425" i="19"/>
  <c r="AO426" i="19"/>
  <c r="AP426" i="19"/>
  <c r="AQ426" i="19"/>
  <c r="AS426" i="19"/>
  <c r="AT426" i="19"/>
  <c r="AO429" i="19"/>
  <c r="AP429" i="19"/>
  <c r="AQ429" i="19"/>
  <c r="AS429" i="19"/>
  <c r="AT429" i="19"/>
  <c r="AO430" i="19"/>
  <c r="AP430" i="19"/>
  <c r="AQ430" i="19"/>
  <c r="AS430" i="19"/>
  <c r="AT430" i="19"/>
  <c r="AO431" i="19"/>
  <c r="AP431" i="19"/>
  <c r="AQ431" i="19"/>
  <c r="AS431" i="19"/>
  <c r="AT431" i="19"/>
  <c r="AO432" i="19"/>
  <c r="AP432" i="19"/>
  <c r="AQ432" i="19"/>
  <c r="AS432" i="19"/>
  <c r="AT432" i="19"/>
  <c r="AO433" i="19"/>
  <c r="AP433" i="19"/>
  <c r="AQ433" i="19"/>
  <c r="AS433" i="19"/>
  <c r="AT433" i="19"/>
  <c r="AO434" i="19"/>
  <c r="AP434" i="19"/>
  <c r="AQ434" i="19"/>
  <c r="AS434" i="19"/>
  <c r="AT434" i="19"/>
  <c r="AO435" i="19"/>
  <c r="AP435" i="19"/>
  <c r="AQ435" i="19"/>
  <c r="AS435" i="19"/>
  <c r="AT435" i="19"/>
  <c r="AO436" i="19"/>
  <c r="AP436" i="19"/>
  <c r="AQ436" i="19"/>
  <c r="AS436" i="19"/>
  <c r="AT436" i="19"/>
  <c r="AP366" i="19" l="1"/>
  <c r="AP305" i="19"/>
  <c r="B58" i="6"/>
  <c r="AP58" i="6" s="1"/>
</calcChain>
</file>

<file path=xl/comments1.xml><?xml version="1.0" encoding="utf-8"?>
<comments xmlns="http://schemas.openxmlformats.org/spreadsheetml/2006/main">
  <authors>
    <author>rpersso</author>
  </authors>
  <commentList>
    <comment ref="B6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2.xml><?xml version="1.0" encoding="utf-8"?>
<comments xmlns="http://schemas.openxmlformats.org/spreadsheetml/2006/main">
  <authors>
    <author>rpersso</author>
  </authors>
  <commentList>
    <comment ref="B106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3.xml><?xml version="1.0" encoding="utf-8"?>
<comments xmlns="http://schemas.openxmlformats.org/spreadsheetml/2006/main">
  <authors>
    <author>rpersso</author>
  </authors>
  <commentList>
    <comment ref="B318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  <comment ref="B42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sharedStrings.xml><?xml version="1.0" encoding="utf-8"?>
<sst xmlns="http://schemas.openxmlformats.org/spreadsheetml/2006/main" count="7938" uniqueCount="1138">
  <si>
    <t>Customer</t>
  </si>
  <si>
    <t>Value</t>
  </si>
  <si>
    <t xml:space="preserve">Executable </t>
  </si>
  <si>
    <t>Structurer</t>
  </si>
  <si>
    <t>Location</t>
  </si>
  <si>
    <t>Contract</t>
  </si>
  <si>
    <t xml:space="preserve">Term </t>
  </si>
  <si>
    <t>Gen/</t>
  </si>
  <si>
    <t>MWh Open</t>
  </si>
  <si>
    <t># Accts</t>
  </si>
  <si>
    <t>Standard /</t>
  </si>
  <si>
    <t>Underwriter</t>
  </si>
  <si>
    <t>Sales</t>
  </si>
  <si>
    <t>Legal</t>
  </si>
  <si>
    <t>Comments</t>
  </si>
  <si>
    <t>Approval</t>
  </si>
  <si>
    <t>DASH</t>
  </si>
  <si>
    <t>Credit Analyst</t>
  </si>
  <si>
    <t>Potential Credit Exposure</t>
  </si>
  <si>
    <t>E-Rating</t>
  </si>
  <si>
    <t>Credit Response</t>
  </si>
  <si>
    <t>Pricing Date (COB)</t>
  </si>
  <si>
    <t>Version</t>
  </si>
  <si>
    <t>(YRS)</t>
  </si>
  <si>
    <t>Bundled</t>
  </si>
  <si>
    <t xml:space="preserve"> - Gen</t>
  </si>
  <si>
    <t xml:space="preserve"> - Tariff</t>
  </si>
  <si>
    <t>Custom</t>
  </si>
  <si>
    <t>Retail Gen</t>
  </si>
  <si>
    <t>Standard</t>
  </si>
  <si>
    <t>Leith</t>
  </si>
  <si>
    <t>Higgason</t>
  </si>
  <si>
    <t>RAC DASH</t>
  </si>
  <si>
    <t>Anderson</t>
  </si>
  <si>
    <t>Smith</t>
  </si>
  <si>
    <t>Heidecker</t>
  </si>
  <si>
    <t>Nguyen</t>
  </si>
  <si>
    <t>ENLITE</t>
  </si>
  <si>
    <t>NY-ConEd</t>
  </si>
  <si>
    <t>Master</t>
  </si>
  <si>
    <t>Ziolkowski</t>
  </si>
  <si>
    <t>Matrix</t>
  </si>
  <si>
    <t>Reliant/TXU</t>
  </si>
  <si>
    <t>Johnson</t>
  </si>
  <si>
    <t>Matrix Price</t>
  </si>
  <si>
    <t>TXU, Reliant</t>
  </si>
  <si>
    <t>Matrix Price; ERS is consultant</t>
  </si>
  <si>
    <t>Omni Hotel</t>
  </si>
  <si>
    <t>TXU, Reliant, CP&amp;L</t>
  </si>
  <si>
    <t>Reliant</t>
  </si>
  <si>
    <t>Robichaux</t>
  </si>
  <si>
    <t>Oshman's /Gart Sports (Gulf Coast Retailers)</t>
  </si>
  <si>
    <t>TXU/Reliant</t>
  </si>
  <si>
    <t>BECO</t>
  </si>
  <si>
    <t xml:space="preserve">Walgreen's </t>
  </si>
  <si>
    <t>Persson</t>
  </si>
  <si>
    <t>ENFORM</t>
  </si>
  <si>
    <t>Gomez</t>
  </si>
  <si>
    <t>Total</t>
  </si>
  <si>
    <t>CMP</t>
  </si>
  <si>
    <t>Cities Aggregation Power Project (CAPP)</t>
  </si>
  <si>
    <t xml:space="preserve">Standard </t>
  </si>
  <si>
    <t>Aggregation deal, municipal load , multi-year</t>
  </si>
  <si>
    <t>Structurer/Underwriter</t>
  </si>
  <si>
    <t>DeRado</t>
  </si>
  <si>
    <t>Power</t>
  </si>
  <si>
    <t>Approved</t>
  </si>
  <si>
    <t>Tullio</t>
  </si>
  <si>
    <t>Haynal</t>
  </si>
  <si>
    <t>Need Worksheet</t>
  </si>
  <si>
    <t>Madan Plastics</t>
  </si>
  <si>
    <t>PSEG</t>
  </si>
  <si>
    <t>Fardella</t>
  </si>
  <si>
    <t>Domco Tarkett</t>
  </si>
  <si>
    <t>Quigley</t>
  </si>
  <si>
    <t>TXU</t>
  </si>
  <si>
    <t>Burton</t>
  </si>
  <si>
    <t>Seibel</t>
  </si>
  <si>
    <t>MECO</t>
  </si>
  <si>
    <t>Koppelman</t>
  </si>
  <si>
    <t>Fawcett</t>
  </si>
  <si>
    <t>Preston</t>
  </si>
  <si>
    <t>Global Terminal &amp; Container Services Inc</t>
  </si>
  <si>
    <t>Whataco, Inc.</t>
  </si>
  <si>
    <t>TX</t>
  </si>
  <si>
    <t>Dafferner</t>
  </si>
  <si>
    <t>Nova Chemical</t>
  </si>
  <si>
    <t>discount followed by Ret Gen</t>
  </si>
  <si>
    <t>Headquarter's Plaza</t>
  </si>
  <si>
    <t>GPU</t>
  </si>
  <si>
    <t>TAM Restaurants</t>
  </si>
  <si>
    <t>West Side Supermarkets</t>
  </si>
  <si>
    <t>Campbell</t>
  </si>
  <si>
    <t>Westchester Pavillion</t>
  </si>
  <si>
    <t>Sofitel/Novotel</t>
  </si>
  <si>
    <t>Blue Cross &amp; Blue Sheild</t>
  </si>
  <si>
    <t>PSE&amp;G/GPU</t>
  </si>
  <si>
    <t>TJX  Companies</t>
  </si>
  <si>
    <t>New School University</t>
  </si>
  <si>
    <t>Daniels</t>
  </si>
  <si>
    <t>Huntingdon</t>
  </si>
  <si>
    <t>Zy-Tech</t>
  </si>
  <si>
    <t>Southwest Bank of Texas</t>
  </si>
  <si>
    <t>Pennzoil</t>
  </si>
  <si>
    <t>Reliant, TXU</t>
  </si>
  <si>
    <t>Kinder Morgan</t>
  </si>
  <si>
    <t>PSE&amp;G</t>
  </si>
  <si>
    <t>Woodbridge Office Ctr</t>
  </si>
  <si>
    <t>Berkshire Funding</t>
  </si>
  <si>
    <t>B J Services</t>
  </si>
  <si>
    <t>The Galleria Mall</t>
  </si>
  <si>
    <t>Clay Park Labs</t>
  </si>
  <si>
    <t>St. Joseph Hospital</t>
  </si>
  <si>
    <t>Matsushita</t>
  </si>
  <si>
    <t>Hackensack Medical Center</t>
  </si>
  <si>
    <t>Mary Kay Inc.</t>
  </si>
  <si>
    <t>Dallas Semiconductor</t>
  </si>
  <si>
    <t>Southwest Airlines</t>
  </si>
  <si>
    <t>Lucent Unwind</t>
  </si>
  <si>
    <t>NJ-GPU</t>
  </si>
  <si>
    <t>Barnhart</t>
  </si>
  <si>
    <t>Donavan</t>
  </si>
  <si>
    <t>Removing a site from original deal</t>
  </si>
  <si>
    <t>Prisk</t>
  </si>
  <si>
    <t>NJ</t>
  </si>
  <si>
    <t xml:space="preserve">A&amp;P </t>
  </si>
  <si>
    <t>NJ/NY</t>
  </si>
  <si>
    <t>Prisk/Hansel</t>
  </si>
  <si>
    <t>Nelson</t>
  </si>
  <si>
    <t>Riley</t>
  </si>
  <si>
    <t>Fixed $/MWh</t>
  </si>
  <si>
    <t>NY Presbyterian</t>
  </si>
  <si>
    <t>Essandoh</t>
  </si>
  <si>
    <t>Culver</t>
  </si>
  <si>
    <t>IL-ComEd</t>
  </si>
  <si>
    <t>Lindert</t>
  </si>
  <si>
    <t>Commercial Energy Services</t>
  </si>
  <si>
    <t>Product/</t>
  </si>
  <si>
    <t>Structure</t>
  </si>
  <si>
    <t>Reese</t>
  </si>
  <si>
    <t>Freed</t>
  </si>
  <si>
    <t>Home Depot-Gas</t>
  </si>
  <si>
    <t>IL</t>
  </si>
  <si>
    <t>Porter/Gale</t>
  </si>
  <si>
    <t>MA</t>
  </si>
  <si>
    <t>ME</t>
  </si>
  <si>
    <t>NY</t>
  </si>
  <si>
    <t>Fuja</t>
  </si>
  <si>
    <t>Con Ed</t>
  </si>
  <si>
    <t>Nevada Power</t>
  </si>
  <si>
    <t>Kirkley/Dayvault</t>
  </si>
  <si>
    <t>Sierra Pacific</t>
  </si>
  <si>
    <t>Boyd Gaming</t>
  </si>
  <si>
    <t>Station Casinos</t>
  </si>
  <si>
    <t>Park Place Entertainment - DSM</t>
  </si>
  <si>
    <t>NV</t>
  </si>
  <si>
    <t>Fixed DSM</t>
  </si>
  <si>
    <t>Kirkley / Dayvault</t>
  </si>
  <si>
    <t>8 Nevada casino sites only; no additional power position;$90.70 fixed power price for DSM power valuation during 5 year CMA term, floor of $81.50 during final 5 years</t>
  </si>
  <si>
    <t>Citigroup</t>
  </si>
  <si>
    <t>Hinrichs</t>
  </si>
  <si>
    <t>Parten / Avery</t>
  </si>
  <si>
    <t>Rapp</t>
  </si>
  <si>
    <t>NY state only</t>
  </si>
  <si>
    <t>Multiple</t>
  </si>
  <si>
    <t>Utility</t>
  </si>
  <si>
    <t>Pepsi Bottling Group</t>
  </si>
  <si>
    <t>Moore</t>
  </si>
  <si>
    <t>Ralston</t>
  </si>
  <si>
    <t>Asmus</t>
  </si>
  <si>
    <t>TOTAL</t>
  </si>
  <si>
    <t>Q3</t>
  </si>
  <si>
    <t>Parker</t>
  </si>
  <si>
    <t>Wu</t>
  </si>
  <si>
    <t>Suiza Amendment--Adj to Baseline</t>
  </si>
  <si>
    <t>Zdunkewicz</t>
  </si>
  <si>
    <t>Quebecor World--Canada Upsell</t>
  </si>
  <si>
    <t>Palmer</t>
  </si>
  <si>
    <t>Maynard</t>
  </si>
  <si>
    <t>Owens Corning - US Asphalt Plants</t>
  </si>
  <si>
    <t>Childers</t>
  </si>
  <si>
    <t>Keller</t>
  </si>
  <si>
    <t>Owens Corning-Retail Index Hedges</t>
  </si>
  <si>
    <t>O-I Short Term CA Electricity</t>
  </si>
  <si>
    <t>Owens Corning - Gas</t>
  </si>
  <si>
    <t>Pilkington - Gas</t>
  </si>
  <si>
    <t>Rubeli</t>
  </si>
  <si>
    <t>Owens Corning  Capital Restructure</t>
  </si>
  <si>
    <t>Owens Illinois Energy Services</t>
  </si>
  <si>
    <t>Q4</t>
  </si>
  <si>
    <t>Peterson</t>
  </si>
  <si>
    <t>Roland</t>
  </si>
  <si>
    <t>Khan</t>
  </si>
  <si>
    <t>City of Chicago - CTA</t>
  </si>
  <si>
    <t>GGP - Addition of Willowbrook</t>
  </si>
  <si>
    <t>TX-Reliant</t>
  </si>
  <si>
    <t>Discount off tariff followed by wholesale index plus adder</t>
  </si>
  <si>
    <t>Need Financials</t>
  </si>
  <si>
    <t>SCE</t>
  </si>
  <si>
    <t>Ragsdale</t>
  </si>
  <si>
    <t>Goodman Manufacturing</t>
  </si>
  <si>
    <t>Masterson</t>
  </si>
  <si>
    <t>Museum of Fine Arts Houston</t>
  </si>
  <si>
    <t>Finger Companies</t>
  </si>
  <si>
    <t>Ellwood Texas Forge</t>
  </si>
  <si>
    <t>Hudson / McDermott</t>
  </si>
  <si>
    <t xml:space="preserve">KPRC </t>
  </si>
  <si>
    <t>Southline MFG. Pail</t>
  </si>
  <si>
    <t>Ladco</t>
  </si>
  <si>
    <t>Senior Road Tower Mgmt</t>
  </si>
  <si>
    <t>Metals Usa</t>
  </si>
  <si>
    <t>A &amp; E Products</t>
  </si>
  <si>
    <t>RCMI - Executive House</t>
  </si>
  <si>
    <t>Siebel</t>
  </si>
  <si>
    <t>Lunds Fisheries</t>
  </si>
  <si>
    <t>Connectiv</t>
  </si>
  <si>
    <t>Fixed Price Elec. &amp; Nymex Plus for Gas</t>
  </si>
  <si>
    <t>Bill Rapp</t>
  </si>
  <si>
    <t>Huang</t>
  </si>
  <si>
    <t>Grand Prairie School District</t>
  </si>
  <si>
    <t>Memorial City Mall/General Growth Properties, Inc.</t>
  </si>
  <si>
    <t>Tranwestern Commercial Services</t>
  </si>
  <si>
    <t>TXU/CP&amp;L/Reliant</t>
  </si>
  <si>
    <t>1st Colony Mall/Brazos Lake Jackson Mall/General Growth Properties, Inc.</t>
  </si>
  <si>
    <t>BGK Mgmt</t>
  </si>
  <si>
    <t>Cooper Health System</t>
  </si>
  <si>
    <t>Lincoln Center</t>
  </si>
  <si>
    <t>Hansel</t>
  </si>
  <si>
    <t>Comm. Power &amp; Gas.  DSM</t>
  </si>
  <si>
    <t>Collins &amp; Aikman (Heartland Ind. Partners)</t>
  </si>
  <si>
    <t>Borden</t>
  </si>
  <si>
    <t xml:space="preserve">Garden State Paper Co., LLC </t>
  </si>
  <si>
    <t>Tarrif for 2 years; Fixed Retail Gen starting in 3rd year</t>
  </si>
  <si>
    <t>Rathvon</t>
  </si>
  <si>
    <t>ICI Power deal</t>
  </si>
  <si>
    <t>CA, IL, MS, NJ, NY, OH, PA, TX</t>
  </si>
  <si>
    <t>Georgeoff</t>
  </si>
  <si>
    <t>Fixed Retail Gen.</t>
  </si>
  <si>
    <t>Rock-Tenn</t>
  </si>
  <si>
    <t>Malone/Jensen</t>
  </si>
  <si>
    <t>Blue Cross Blue Shield</t>
  </si>
  <si>
    <t>Messer (NY)</t>
  </si>
  <si>
    <t>NIMO</t>
  </si>
  <si>
    <t>Sysco Commodity - ME</t>
  </si>
  <si>
    <t>Sysco Commodity - MA</t>
  </si>
  <si>
    <t>Zara USA</t>
  </si>
  <si>
    <t>Tulio</t>
  </si>
  <si>
    <t>Regional Market Services</t>
  </si>
  <si>
    <t>Northeast/Illinois</t>
  </si>
  <si>
    <t>Texas</t>
  </si>
  <si>
    <t>California</t>
  </si>
  <si>
    <t>Commercial Portfolio Origination</t>
  </si>
  <si>
    <t>Industrial Energy Services</t>
  </si>
  <si>
    <t>Industrial/Manufacturing Portfolio Origination</t>
  </si>
  <si>
    <t>Manufacturing Energy Services</t>
  </si>
  <si>
    <t>Industrial and Manufacturing Services</t>
  </si>
  <si>
    <t>Q3 &amp; Q4 Deals</t>
  </si>
  <si>
    <t>Enron Direct</t>
  </si>
  <si>
    <t>Large Commodity</t>
  </si>
  <si>
    <t>Mid Market</t>
  </si>
  <si>
    <t>Lockheed Martin</t>
  </si>
  <si>
    <t>Quebecor--Gas Restructure</t>
  </si>
  <si>
    <t>NYMEX financial swap</t>
  </si>
  <si>
    <t>Williams</t>
  </si>
  <si>
    <t>Cutler</t>
  </si>
  <si>
    <t>New England</t>
  </si>
  <si>
    <t>Aggregation</t>
  </si>
  <si>
    <t>New Jersey</t>
  </si>
  <si>
    <t>New York</t>
  </si>
  <si>
    <t>Illinois</t>
  </si>
  <si>
    <t>MI, NC, OH, MD, SC, CAN</t>
  </si>
  <si>
    <t>Amrod Corporation</t>
  </si>
  <si>
    <t>Harrah's (Harveys) Casinos - DSM</t>
  </si>
  <si>
    <t>Mid</t>
  </si>
  <si>
    <t>Funds</t>
  </si>
  <si>
    <t>Date</t>
  </si>
  <si>
    <t>EnPower (Staggered Commodity Maturities)</t>
  </si>
  <si>
    <t>Consolidated Containers Corp - Commodity</t>
  </si>
  <si>
    <t>Don White</t>
  </si>
  <si>
    <t>Consolidated Containers Corp - Texas</t>
  </si>
  <si>
    <t>Gaylord Entertainment (power and DSM)</t>
  </si>
  <si>
    <t>Mission Industries (power and DSM)</t>
  </si>
  <si>
    <t>Sandvik Corp.</t>
  </si>
  <si>
    <t>Almy</t>
  </si>
  <si>
    <t>BOC Inc.</t>
  </si>
  <si>
    <t>PSEG / GPU</t>
  </si>
  <si>
    <t>Estimated</t>
  </si>
  <si>
    <t>Deal</t>
  </si>
  <si>
    <t>Pricing Due</t>
  </si>
  <si>
    <t>Commodity</t>
  </si>
  <si>
    <t>Origination</t>
  </si>
  <si>
    <t>Value at Offer</t>
  </si>
  <si>
    <t>Status</t>
  </si>
  <si>
    <t>Notional</t>
  </si>
  <si>
    <t>L. Connolly</t>
  </si>
  <si>
    <t>Fuja/Cunningham</t>
  </si>
  <si>
    <t>CVS</t>
  </si>
  <si>
    <t>Completed</t>
  </si>
  <si>
    <t>NJ, MD, NJ, IL, MA</t>
  </si>
  <si>
    <t>Riley/Almy</t>
  </si>
  <si>
    <t>Francis/Cunningham</t>
  </si>
  <si>
    <t>EDS</t>
  </si>
  <si>
    <t>Chudeke/Cunningham</t>
  </si>
  <si>
    <t>Odland/Gale</t>
  </si>
  <si>
    <t>Equity Office Properties - TX</t>
  </si>
  <si>
    <t>Fleet Bank - MA</t>
  </si>
  <si>
    <t>All viable markets</t>
  </si>
  <si>
    <t>n/a</t>
  </si>
  <si>
    <t>Waiting for new Gas Master Sales Agreement</t>
  </si>
  <si>
    <t>JC Penney - Gas</t>
  </si>
  <si>
    <t>Harris/Gale</t>
  </si>
  <si>
    <t>La Quinta - IL Gas</t>
  </si>
  <si>
    <t>Complete</t>
  </si>
  <si>
    <t>Riley/Liu</t>
  </si>
  <si>
    <t>Mack-Cali - NJ</t>
  </si>
  <si>
    <t>Mack-Cali - NY</t>
  </si>
  <si>
    <t>Office Max</t>
  </si>
  <si>
    <t>DiMatteo/Versacci</t>
  </si>
  <si>
    <t>Payless</t>
  </si>
  <si>
    <t>TX, NY, IL, NJ, MA</t>
  </si>
  <si>
    <t>Francis/Jensen</t>
  </si>
  <si>
    <t>N/A</t>
  </si>
  <si>
    <t>Starbucks</t>
  </si>
  <si>
    <t>Francis/Versacci</t>
  </si>
  <si>
    <t>Target - NJ</t>
  </si>
  <si>
    <t>The Limited - IL</t>
  </si>
  <si>
    <t>The Limited - MA</t>
  </si>
  <si>
    <t>The Limited - ME</t>
  </si>
  <si>
    <t>The Limited - TX</t>
  </si>
  <si>
    <t>Wal Mart - TX</t>
  </si>
  <si>
    <t>Wendys - TX</t>
  </si>
  <si>
    <t>Worthy</t>
  </si>
  <si>
    <t>7-Eleven</t>
  </si>
  <si>
    <t>Prospecting</t>
  </si>
  <si>
    <t>Chudeke</t>
  </si>
  <si>
    <t>Blockbuster</t>
  </si>
  <si>
    <t>Cingular</t>
  </si>
  <si>
    <t>Porter</t>
  </si>
  <si>
    <t>Equity Residential</t>
  </si>
  <si>
    <t>Odland</t>
  </si>
  <si>
    <t>Mandalay AFTER dsm</t>
  </si>
  <si>
    <t>MGM-Mirage AFTER dsm</t>
  </si>
  <si>
    <t>J.P. Morgan</t>
  </si>
  <si>
    <t>Sprint PCS</t>
  </si>
  <si>
    <t>Target - CA</t>
  </si>
  <si>
    <t>Vernado</t>
  </si>
  <si>
    <t>Whole Foods</t>
  </si>
  <si>
    <t>DiMatteo/Cunningham</t>
  </si>
  <si>
    <t>Locations</t>
  </si>
  <si>
    <t>Starwood -Restructure</t>
  </si>
  <si>
    <t>Harris/Versacci</t>
  </si>
  <si>
    <t>Starwood - Annual Bid</t>
  </si>
  <si>
    <t>Harris/Dayvault</t>
  </si>
  <si>
    <t>Chase - Restructure</t>
  </si>
  <si>
    <t>JC Penney - Restructure</t>
  </si>
  <si>
    <t>Need reconciliation of Annex to budget</t>
  </si>
  <si>
    <t>Macerich</t>
  </si>
  <si>
    <t>Eckerds</t>
  </si>
  <si>
    <t>Lilly Gas Restructure</t>
  </si>
  <si>
    <t>IN</t>
  </si>
  <si>
    <t>Restructure Gas Transportation</t>
  </si>
  <si>
    <t>Lilly ICE Proj</t>
  </si>
  <si>
    <t>Purchase and Lease back of IN Campus Energy</t>
  </si>
  <si>
    <t>Lilly PR Proj</t>
  </si>
  <si>
    <t>Puerto Rico utility infrastructure proj</t>
  </si>
  <si>
    <t>UMDNJ</t>
  </si>
  <si>
    <t>Florence Nightingale</t>
  </si>
  <si>
    <t>Pfizer</t>
  </si>
  <si>
    <t>YMCA</t>
  </si>
  <si>
    <t>standard</t>
  </si>
  <si>
    <t>RFP</t>
  </si>
  <si>
    <t>Reviewing Financials</t>
  </si>
  <si>
    <t>Under Review</t>
  </si>
  <si>
    <t>Andover Realty</t>
  </si>
  <si>
    <t>TX/IL</t>
  </si>
  <si>
    <t>3,5,8</t>
  </si>
  <si>
    <t>Woolcock</t>
  </si>
  <si>
    <t>Malone</t>
  </si>
  <si>
    <t>Astros</t>
  </si>
  <si>
    <t>G</t>
  </si>
  <si>
    <t>P</t>
  </si>
  <si>
    <t>DSM</t>
  </si>
  <si>
    <t>P&amp;G</t>
  </si>
  <si>
    <t>Executable</t>
  </si>
  <si>
    <t>Structuring</t>
  </si>
  <si>
    <t>Fixed Gen</t>
  </si>
  <si>
    <t>Site Profile</t>
  </si>
  <si>
    <t>Started/Complete</t>
  </si>
  <si>
    <t>Deal Status</t>
  </si>
  <si>
    <t>Close Date</t>
  </si>
  <si>
    <t>Expected</t>
  </si>
  <si>
    <t>Power/Gas</t>
  </si>
  <si>
    <t>Pricing</t>
  </si>
  <si>
    <t>Due Date</t>
  </si>
  <si>
    <t>Various</t>
  </si>
  <si>
    <t>P &amp; G</t>
  </si>
  <si>
    <t>CA</t>
  </si>
  <si>
    <t>C. Connolly</t>
  </si>
  <si>
    <t>PGE</t>
  </si>
  <si>
    <t>Processing</t>
  </si>
  <si>
    <t>Data Issues!!!  Need to resolve to structure/execute</t>
  </si>
  <si>
    <t>The Limited - NY</t>
  </si>
  <si>
    <t>5, 6, 7</t>
  </si>
  <si>
    <t>1-7</t>
  </si>
  <si>
    <t>Northrop</t>
  </si>
  <si>
    <t>Raytheon</t>
  </si>
  <si>
    <t>Fixed Retail Gen</t>
  </si>
  <si>
    <t>HCA</t>
  </si>
  <si>
    <t>PGE, SCE</t>
  </si>
  <si>
    <t>BD Biosciences</t>
  </si>
  <si>
    <t>Not Started</t>
  </si>
  <si>
    <t>Waidelich</t>
  </si>
  <si>
    <t>Agnew</t>
  </si>
  <si>
    <t>Various wholesale indexes</t>
  </si>
  <si>
    <t>Mail Well</t>
  </si>
  <si>
    <t>Henry</t>
  </si>
  <si>
    <t>Sutter</t>
  </si>
  <si>
    <t>1,3,5</t>
  </si>
  <si>
    <t>The Dannon Company, Inc.</t>
  </si>
  <si>
    <t>CBL</t>
  </si>
  <si>
    <t>Reliant/TXU/CP&amp;L</t>
  </si>
  <si>
    <t>Brady's Landing</t>
  </si>
  <si>
    <t>Bowne Fullfillment Centers</t>
  </si>
  <si>
    <t>Capital Commercial Investments, Inc.</t>
  </si>
  <si>
    <t>Autonation</t>
  </si>
  <si>
    <t>Power/Lannam</t>
  </si>
  <si>
    <t>AC Molding</t>
  </si>
  <si>
    <t>American Ventures</t>
  </si>
  <si>
    <t>Aramco Service</t>
  </si>
  <si>
    <t>Bettis - Corp Office</t>
  </si>
  <si>
    <t>Conn's Stores</t>
  </si>
  <si>
    <t>Four Oaks Place</t>
  </si>
  <si>
    <t>Pillowtex</t>
  </si>
  <si>
    <t>RCMI - Bellfort Southwest - 6400</t>
  </si>
  <si>
    <t>RCMI - Bellfort Southwest - 8400</t>
  </si>
  <si>
    <t>RCMI - Deerwood</t>
  </si>
  <si>
    <t>RCMI - Lakeside at Campeche Hillside</t>
  </si>
  <si>
    <t>RCMI - Southwest Village</t>
  </si>
  <si>
    <t>RCMI - Willow Creek / Tex Dev</t>
  </si>
  <si>
    <t>RCMI - Woodland Trails</t>
  </si>
  <si>
    <t>Rigeways</t>
  </si>
  <si>
    <t>Unilev Management</t>
  </si>
  <si>
    <t>Rolling 90 Day Potential Deal List</t>
  </si>
  <si>
    <t>Index w/collar OR Fixed</t>
  </si>
  <si>
    <t>Done</t>
  </si>
  <si>
    <t>Harris</t>
  </si>
  <si>
    <t>Brookfield Properties</t>
  </si>
  <si>
    <t>Murphy</t>
  </si>
  <si>
    <t>Fixed$ /MWh</t>
  </si>
  <si>
    <t>Guidry</t>
  </si>
  <si>
    <t>Cobb</t>
  </si>
  <si>
    <t>Connolly</t>
  </si>
  <si>
    <t>3,5</t>
  </si>
  <si>
    <t>Schopfer</t>
  </si>
  <si>
    <t xml:space="preserve">Pricing </t>
  </si>
  <si>
    <t>Unilever</t>
  </si>
  <si>
    <t xml:space="preserve">Procter &amp; Gamble </t>
  </si>
  <si>
    <t>Crown Cork Seal</t>
  </si>
  <si>
    <t>Metaldyne (Heartland Ind. Partners) - Other States</t>
  </si>
  <si>
    <t>United Technologies</t>
  </si>
  <si>
    <t>Dana - RFP</t>
  </si>
  <si>
    <t>Stanley Works - RFP</t>
  </si>
  <si>
    <t>Minutemaid</t>
  </si>
  <si>
    <t>Forbis</t>
  </si>
  <si>
    <t>Campbells - RFP</t>
  </si>
  <si>
    <t>Sara Lee - Gas</t>
  </si>
  <si>
    <t>Various States</t>
  </si>
  <si>
    <t>Reviewing</t>
  </si>
  <si>
    <t>Public Financials</t>
  </si>
  <si>
    <t>Weatherford</t>
  </si>
  <si>
    <t>Dixe Chemical</t>
  </si>
  <si>
    <t>Delta Centrifugal Corporation</t>
  </si>
  <si>
    <t>Precision Castparts Corp - All States</t>
  </si>
  <si>
    <t>Doyle</t>
  </si>
  <si>
    <t>Tyco Healthcare</t>
  </si>
  <si>
    <t>Restructuring multiple sites</t>
  </si>
  <si>
    <t>Sparling / Gobbi</t>
  </si>
  <si>
    <t>RAC</t>
  </si>
  <si>
    <t>Parker / Gobbi</t>
  </si>
  <si>
    <t>Adjustement to baseline</t>
  </si>
  <si>
    <t>Perez-Bello</t>
  </si>
  <si>
    <t>Thakkar / Connolly</t>
  </si>
  <si>
    <t>Thakkar Perez-Bello</t>
  </si>
  <si>
    <t>In progress</t>
  </si>
  <si>
    <t>Unwind CA sites from deal</t>
  </si>
  <si>
    <t>Canavati</t>
  </si>
  <si>
    <t>Nat Gas index and MD Power &amp; DSM (50/50 shared savings)</t>
  </si>
  <si>
    <t>3,4</t>
  </si>
  <si>
    <t>$2.50 discount, Retail Gen</t>
  </si>
  <si>
    <t>Bay City Metering</t>
  </si>
  <si>
    <t>Grocery Supply Co</t>
  </si>
  <si>
    <t>Lannom</t>
  </si>
  <si>
    <t>Kelsey Seybold</t>
  </si>
  <si>
    <t>MacGregor Medical</t>
  </si>
  <si>
    <t>Republic Beverage</t>
  </si>
  <si>
    <t>Reliant/TXU /WTU</t>
  </si>
  <si>
    <t>Sugarcreek Baptist Church</t>
  </si>
  <si>
    <t>First Baptist Church Richardson</t>
  </si>
  <si>
    <t>ECOM Real Estate</t>
  </si>
  <si>
    <t>Golden Restaurants</t>
  </si>
  <si>
    <t>California Pricing</t>
  </si>
  <si>
    <t>Billing Volumes</t>
  </si>
  <si>
    <t>NPV MWH Position</t>
  </si>
  <si>
    <t>Probability</t>
  </si>
  <si>
    <t>Data</t>
  </si>
  <si>
    <t xml:space="preserve">Site Profile </t>
  </si>
  <si>
    <t>Pricing Status*</t>
  </si>
  <si>
    <t>DASR</t>
  </si>
  <si>
    <t>Contract Issues</t>
  </si>
  <si>
    <t>Inside/Outside</t>
  </si>
  <si>
    <t>of Close</t>
  </si>
  <si>
    <t>Received?</t>
  </si>
  <si>
    <t>Price Date</t>
  </si>
  <si>
    <t>Fixed</t>
  </si>
  <si>
    <t>Actual</t>
  </si>
  <si>
    <t>-</t>
  </si>
  <si>
    <t>Y</t>
  </si>
  <si>
    <t>Submitted to Services Group</t>
  </si>
  <si>
    <t>Not started</t>
  </si>
  <si>
    <t>McCullough</t>
  </si>
  <si>
    <t>Mark Allen</t>
  </si>
  <si>
    <t>Toys 'R' Us</t>
  </si>
  <si>
    <t>Waiting for CA from SRI</t>
  </si>
  <si>
    <t>Pricing Status</t>
  </si>
  <si>
    <t>"Executable":  Underwriting has all necessary information and has built the model for executable pricing</t>
  </si>
  <si>
    <t>"Notional":  Origination has notionally priced the deal, but Underwriting has not modeled the deal for executable pricing</t>
  </si>
  <si>
    <t>"Initial":  Origination has not modeled notional pricing</t>
  </si>
  <si>
    <t>PG&amp;E</t>
  </si>
  <si>
    <t>Swissotel NY</t>
  </si>
  <si>
    <t>Carmel Richmond Nursing Home</t>
  </si>
  <si>
    <t>Donaldson</t>
  </si>
  <si>
    <t>Temple Inland - RFP Response</t>
  </si>
  <si>
    <t>RFP - intial response</t>
  </si>
  <si>
    <t>TBA</t>
  </si>
  <si>
    <t>not started</t>
  </si>
  <si>
    <t>Bertram</t>
  </si>
  <si>
    <t>Custom contract if Heat Rate</t>
  </si>
  <si>
    <t>Fixed Retail Gen OR Index</t>
  </si>
  <si>
    <t>TBD</t>
  </si>
  <si>
    <t>Riley/Guinn</t>
  </si>
  <si>
    <t>Fixed/ Index</t>
  </si>
  <si>
    <t>Gale</t>
  </si>
  <si>
    <t>Fixed Retail Gen w/ incentives</t>
  </si>
  <si>
    <t>3,7</t>
  </si>
  <si>
    <t>Accor - RFP</t>
  </si>
  <si>
    <t>no data</t>
  </si>
  <si>
    <t>IL,NY,CA,TX</t>
  </si>
  <si>
    <t>Fixed or Index Retail Gen</t>
  </si>
  <si>
    <t>Fixed/Index w/ collar</t>
  </si>
  <si>
    <t>Merrill</t>
  </si>
  <si>
    <t>In Progress</t>
  </si>
  <si>
    <t>TX, NY, MA</t>
  </si>
  <si>
    <t>3, 5</t>
  </si>
  <si>
    <t>Retail Gen (TX, NY, MA) , Incentive in TX</t>
  </si>
  <si>
    <t xml:space="preserve">Standard   </t>
  </si>
  <si>
    <t>Closed 8/27</t>
  </si>
  <si>
    <t>Ball Corp</t>
  </si>
  <si>
    <t>SCE, PGE</t>
  </si>
  <si>
    <t>1,3</t>
  </si>
  <si>
    <t>Closed 8/23</t>
  </si>
  <si>
    <t>Rice</t>
  </si>
  <si>
    <t>TABC, Inc</t>
  </si>
  <si>
    <t>N</t>
  </si>
  <si>
    <t>Frazier</t>
  </si>
  <si>
    <t>Ausimont USA</t>
  </si>
  <si>
    <t>AcuPowder International</t>
  </si>
  <si>
    <t>EM Science</t>
  </si>
  <si>
    <t>Modell’s</t>
  </si>
  <si>
    <t>Standard folding Cartons</t>
  </si>
  <si>
    <t>matrix</t>
  </si>
  <si>
    <t>Smith &amp; Wollensky</t>
  </si>
  <si>
    <t>Malloney &amp; Porcelli</t>
  </si>
  <si>
    <t>Post House Café</t>
  </si>
  <si>
    <t>Manhattan Ocean Club</t>
  </si>
  <si>
    <t>Argo Corporation</t>
  </si>
  <si>
    <t>Industrial/Manufacturing</t>
  </si>
  <si>
    <t>DSM Close Date</t>
  </si>
  <si>
    <t>DSM Term</t>
  </si>
  <si>
    <t>Exec Y/N?</t>
  </si>
  <si>
    <t>%DSM Value Priced w/Tariff Curves</t>
  </si>
  <si>
    <t>%DSM Value Priced w/oTariff Curves</t>
  </si>
  <si>
    <t># Sites</t>
  </si>
  <si>
    <t>Shared Savings</t>
  </si>
  <si>
    <t>Barnes</t>
  </si>
  <si>
    <t>Straatmann</t>
  </si>
  <si>
    <t xml:space="preserve"> </t>
  </si>
  <si>
    <t>Fess</t>
  </si>
  <si>
    <t>Minute Maid</t>
  </si>
  <si>
    <t>Kramer</t>
  </si>
  <si>
    <t>Metaldyne (Heartland Ind. Partners)</t>
  </si>
  <si>
    <t>Precision Castparts Corp</t>
  </si>
  <si>
    <t>Sysco</t>
  </si>
  <si>
    <t>Quaker Oats Oat Hull</t>
  </si>
  <si>
    <t>Jackson</t>
  </si>
  <si>
    <t>Commercial</t>
  </si>
  <si>
    <t>Equity Office Properties - DG</t>
  </si>
  <si>
    <t>Regional Markets</t>
  </si>
  <si>
    <t>P,G,DSM,fuel switch</t>
  </si>
  <si>
    <t>P, DSM</t>
  </si>
  <si>
    <t>P, G, fuel switching</t>
  </si>
  <si>
    <t>5,7,10</t>
  </si>
  <si>
    <t>TX, PA, MI, MN, VT, GA</t>
  </si>
  <si>
    <t>NV,NJ,IN,IL,MS,LA,MS</t>
  </si>
  <si>
    <t>Gross shared savings - 80/20</t>
  </si>
  <si>
    <t>American Airlines - TX</t>
  </si>
  <si>
    <t>Dixon</t>
  </si>
  <si>
    <t>American Airlines - IL</t>
  </si>
  <si>
    <t>ComEd</t>
  </si>
  <si>
    <t>Phillips</t>
  </si>
  <si>
    <t>Mascotech (Heartland Ind. Partners) - Other States</t>
  </si>
  <si>
    <t>discount/wholesale index plus basis</t>
  </si>
  <si>
    <t>Working through data and contract issues</t>
  </si>
  <si>
    <t>PHOENIX</t>
  </si>
  <si>
    <t>RESTRUCTURE/UNWIND</t>
  </si>
  <si>
    <t>GENERAL</t>
  </si>
  <si>
    <t>Phoenix</t>
  </si>
  <si>
    <t>Percent Complete</t>
  </si>
  <si>
    <t>Rebooking Date</t>
  </si>
  <si>
    <t>Restructure</t>
  </si>
  <si>
    <t>Close</t>
  </si>
  <si>
    <t>Rebooking</t>
  </si>
  <si>
    <t>notional</t>
  </si>
  <si>
    <t>1-5</t>
  </si>
  <si>
    <t>Contract Analysis</t>
  </si>
  <si>
    <t>TX, NY</t>
  </si>
  <si>
    <t>Gobbi/Persson</t>
  </si>
  <si>
    <t>Not Assigned</t>
  </si>
  <si>
    <t>Enform</t>
  </si>
  <si>
    <t>PSEG, GPU, Connectiv</t>
  </si>
  <si>
    <t>Index + basis plus financial swap for 35% of volumes</t>
  </si>
  <si>
    <t>Zando Casi</t>
  </si>
  <si>
    <t>Eastern Athletic Club</t>
  </si>
  <si>
    <t>SuperValu</t>
  </si>
  <si>
    <t>Costco - NJ, TX, NY</t>
  </si>
  <si>
    <t>Ahold - NJ</t>
  </si>
  <si>
    <t>CP&amp;L</t>
  </si>
  <si>
    <t>111 Chelsea LLC</t>
  </si>
  <si>
    <t>Chelsea Piers Management, Inc.</t>
  </si>
  <si>
    <t>Arena Towers</t>
  </si>
  <si>
    <t>Response to RFP</t>
  </si>
  <si>
    <t>Apache Corp</t>
  </si>
  <si>
    <t>Fiesta Mart</t>
  </si>
  <si>
    <t>Relaiant/TXU</t>
  </si>
  <si>
    <t>Pure Resources</t>
  </si>
  <si>
    <t>US Brick</t>
  </si>
  <si>
    <t>Connective</t>
  </si>
  <si>
    <t>Rhodia Inc.</t>
  </si>
  <si>
    <t>Basell, Inc</t>
  </si>
  <si>
    <t>XTO Energy</t>
  </si>
  <si>
    <t>Phillips Kick 66 Stores</t>
  </si>
  <si>
    <t>Extendicare</t>
  </si>
  <si>
    <t>Cox Enterprises</t>
  </si>
  <si>
    <t>Vulcan Enterprises</t>
  </si>
  <si>
    <t>Texas Council Urban Counties</t>
  </si>
  <si>
    <t>Sandvik Inc</t>
  </si>
  <si>
    <t>Cintas Corp</t>
  </si>
  <si>
    <t>Barnwell</t>
  </si>
  <si>
    <t>Castrol Industrial N.A.</t>
  </si>
  <si>
    <t>Retail Gen.</t>
  </si>
  <si>
    <t>Clement Pappas &amp; Co., Inc.</t>
  </si>
  <si>
    <t>Virtua Health Systems</t>
  </si>
  <si>
    <t>PSEG &amp; Conectiv</t>
  </si>
  <si>
    <t>U.S. Bronze Powders</t>
  </si>
  <si>
    <t>Hines - General Partners - RFP</t>
  </si>
  <si>
    <t>MacFarlan Real Estate</t>
  </si>
  <si>
    <t>Dickens</t>
  </si>
  <si>
    <t>McCoys</t>
  </si>
  <si>
    <t>Philips Service Corp. (PSC)</t>
  </si>
  <si>
    <t>SBC</t>
  </si>
  <si>
    <t>Ultramar Diamond Shamrock</t>
  </si>
  <si>
    <t>Anheuser Busch Companies</t>
  </si>
  <si>
    <t>Boxer Properties</t>
  </si>
  <si>
    <t>Citation/Texas Foundries</t>
  </si>
  <si>
    <t>Crown Central Petroleum</t>
  </si>
  <si>
    <t>Citgo</t>
  </si>
  <si>
    <t>FMC</t>
  </si>
  <si>
    <t>HEB</t>
  </si>
  <si>
    <t>K_Mart</t>
  </si>
  <si>
    <t>McDonald's Hamburger</t>
  </si>
  <si>
    <t>Nortel Networks</t>
  </si>
  <si>
    <t>PM Realty</t>
  </si>
  <si>
    <t>CR/PL</t>
  </si>
  <si>
    <t>Tellis</t>
  </si>
  <si>
    <t>Notional - RFP expected 9/15</t>
  </si>
  <si>
    <t>Holiday Retirement Corp</t>
  </si>
  <si>
    <t>Notional - Power. Interest in Gas and DSM projects</t>
  </si>
  <si>
    <t xml:space="preserve">Hercules </t>
  </si>
  <si>
    <t>Walt Disney</t>
  </si>
  <si>
    <t>Notional - Power</t>
  </si>
  <si>
    <t>Heat Rate</t>
  </si>
  <si>
    <t>Senterra / Houston Mark I Properties</t>
  </si>
  <si>
    <t>AMP Properties/ U.S. Asset Management</t>
  </si>
  <si>
    <t>CSR Polypipe</t>
  </si>
  <si>
    <t>TXU/WTU</t>
  </si>
  <si>
    <t>Reasoner</t>
  </si>
  <si>
    <t>Fixed Price (potentially with Fence in NJ)</t>
  </si>
  <si>
    <t>Settle for all diff from anticipated</t>
  </si>
  <si>
    <t>Solvay</t>
  </si>
  <si>
    <t>TXU,Reliant</t>
  </si>
  <si>
    <t>5 P, 10 G</t>
  </si>
  <si>
    <t>Fixed R.Gen for 5 years, Gas Index (10 yr) w/ collar (5yr), shared savings DSM</t>
  </si>
  <si>
    <t>Closed  8/31</t>
  </si>
  <si>
    <t>Closed 8/30</t>
  </si>
  <si>
    <t>Closed 8/31</t>
  </si>
  <si>
    <t>Wendy's</t>
  </si>
  <si>
    <t>Tricon</t>
  </si>
  <si>
    <t>Completed Except 
2 counterparties</t>
  </si>
  <si>
    <t>Countrywide RFP</t>
  </si>
  <si>
    <t>RCMI - Grande Hills</t>
  </si>
  <si>
    <t>Pilgrim's Pride</t>
  </si>
  <si>
    <t>TXU, Reliant, TNP N</t>
  </si>
  <si>
    <t>TXU, Reliant, WTU</t>
  </si>
  <si>
    <t>Retail Gen/ Heat Rate</t>
  </si>
  <si>
    <t>Wyckoff Heights Medical Center</t>
  </si>
  <si>
    <t>Lutheran Medical Center</t>
  </si>
  <si>
    <t>Form Submitted</t>
  </si>
  <si>
    <t>White Plains Hospital Center</t>
  </si>
  <si>
    <t>AK Steel - Power</t>
  </si>
  <si>
    <t>Structure not yet contemplated</t>
  </si>
  <si>
    <t xml:space="preserve">Expected </t>
  </si>
  <si>
    <t>PSEG/GPU</t>
  </si>
  <si>
    <t>Ngyuyen</t>
  </si>
  <si>
    <t>Captive Plastics</t>
  </si>
  <si>
    <t>OKI DATA</t>
  </si>
  <si>
    <t>Primex Plastics</t>
  </si>
  <si>
    <t>Meyer Jabarra</t>
  </si>
  <si>
    <t>Cooper Cameron</t>
  </si>
  <si>
    <t>Howe/Dayvault</t>
  </si>
  <si>
    <t>Family Dollar Stores</t>
  </si>
  <si>
    <t>Vaughn</t>
  </si>
  <si>
    <t>Marathon Oil/Ashland Petroleum</t>
  </si>
  <si>
    <t>TXU, Reliant, CP&amp;L, WTU</t>
  </si>
  <si>
    <t>Standard DSM Value ($MM)</t>
  </si>
  <si>
    <t>Non-Standard DSM Value</t>
  </si>
  <si>
    <t>DG Value</t>
  </si>
  <si>
    <t>Curtailment Value</t>
  </si>
  <si>
    <t>Vendor Mgmt/O&amp;M Value</t>
  </si>
  <si>
    <t>Required Capital</t>
  </si>
  <si>
    <t>DSM Structure</t>
  </si>
  <si>
    <t>Asset Structurer</t>
  </si>
  <si>
    <t>Asset Modeler</t>
  </si>
  <si>
    <t>Approval Required</t>
  </si>
  <si>
    <t>R. Sammon</t>
  </si>
  <si>
    <t>Approval Required-EnLite or EnForm?</t>
  </si>
  <si>
    <t>DART (Dallas Area Rapid Transit)</t>
  </si>
  <si>
    <t>Fertitta Holdings</t>
  </si>
  <si>
    <t>Relinat</t>
  </si>
  <si>
    <t>Matrix Price / Contract Review</t>
  </si>
  <si>
    <t>Lufkin Inds.</t>
  </si>
  <si>
    <t>Working on pricing.</t>
  </si>
  <si>
    <t>Landry's</t>
  </si>
  <si>
    <t>Foley's</t>
  </si>
  <si>
    <t>Conoco</t>
  </si>
  <si>
    <t>Eatzi's</t>
  </si>
  <si>
    <t>Denny's</t>
  </si>
  <si>
    <t>Academy</t>
  </si>
  <si>
    <t xml:space="preserve">Approved </t>
  </si>
  <si>
    <t>Boccard USA Corp.</t>
  </si>
  <si>
    <t>Slaughter</t>
  </si>
  <si>
    <t>ACS</t>
  </si>
  <si>
    <t>InterVoice Brite</t>
  </si>
  <si>
    <t>Vista Wall</t>
  </si>
  <si>
    <t>Niemeyer</t>
  </si>
  <si>
    <t>Martinez</t>
  </si>
  <si>
    <t>Continental Airlines</t>
  </si>
  <si>
    <t>Sysco Commodity - MD</t>
  </si>
  <si>
    <t>BG&amp;E</t>
  </si>
  <si>
    <t>MD</t>
  </si>
  <si>
    <t>Sysco Commodity - OH</t>
  </si>
  <si>
    <t>Sysco Commodity - NJ</t>
  </si>
  <si>
    <t>OH</t>
  </si>
  <si>
    <t>Cinergy</t>
  </si>
  <si>
    <t>Rice Epicurean</t>
  </si>
  <si>
    <t>Nassau Development</t>
  </si>
  <si>
    <t>The Wornick Company</t>
  </si>
  <si>
    <t>Collecting data</t>
  </si>
  <si>
    <t>Kisch</t>
  </si>
  <si>
    <t>The Stanley Works Texas</t>
  </si>
  <si>
    <t>Saint Gobain-RFP (TX)</t>
  </si>
  <si>
    <t>Graybar Electric (TX)</t>
  </si>
  <si>
    <t>Genuine Parts Co.-RFP</t>
  </si>
  <si>
    <t>Kohler</t>
  </si>
  <si>
    <t xml:space="preserve">TXU </t>
  </si>
  <si>
    <t>Fixed; DSM</t>
  </si>
  <si>
    <t>Allen</t>
  </si>
  <si>
    <t xml:space="preserve">Fixed </t>
  </si>
  <si>
    <t>Merck &amp; Co.</t>
  </si>
  <si>
    <t>MARS Inc.</t>
  </si>
  <si>
    <t>City of Houston</t>
  </si>
  <si>
    <t>Pharmacia Texas</t>
  </si>
  <si>
    <t>Roche Texas</t>
  </si>
  <si>
    <t>Amerisource Health Corporation</t>
  </si>
  <si>
    <t>MALLEN5</t>
  </si>
  <si>
    <t>Aventis Crop Science</t>
  </si>
  <si>
    <t>KKISCH</t>
  </si>
  <si>
    <t>Avnet, Inc.</t>
  </si>
  <si>
    <t>Bimbo Bakeries Usa Inc</t>
  </si>
  <si>
    <t>Cardinal Health</t>
  </si>
  <si>
    <t>Coca-Cola Enterprises</t>
  </si>
  <si>
    <t>Cooper Texas</t>
  </si>
  <si>
    <t>JSMITH21</t>
  </si>
  <si>
    <t>Fleming Companies</t>
  </si>
  <si>
    <t>General Mills Texas</t>
  </si>
  <si>
    <t>Hillenbrand Industries Inc</t>
  </si>
  <si>
    <t>Thomas &amp; Betts Corporation</t>
  </si>
  <si>
    <t>Truserv Corporation</t>
  </si>
  <si>
    <t>W. Pat Crow Forgings</t>
  </si>
  <si>
    <t>Whirlpool Corporation</t>
  </si>
  <si>
    <t>2 yr Pass through w/ incentive, Index plus basis</t>
  </si>
  <si>
    <t>Not Startted</t>
  </si>
  <si>
    <t>DiMatteo</t>
  </si>
  <si>
    <t>Retal Gen.</t>
  </si>
  <si>
    <t>Malloy</t>
  </si>
  <si>
    <t>Grant Prideco</t>
  </si>
  <si>
    <t>Heat Rate/TXU Competition</t>
  </si>
  <si>
    <t>Applebee's</t>
  </si>
  <si>
    <t>TXU,Reliant,WTU,CPL, NM</t>
  </si>
  <si>
    <t>National/Gas Only</t>
  </si>
  <si>
    <t>UPS</t>
  </si>
  <si>
    <t>TXU, Reliant, CP&amp;L,WTU,NM</t>
  </si>
  <si>
    <t>Smurf Stone Container Corp</t>
  </si>
  <si>
    <t>PEP Boys</t>
  </si>
  <si>
    <t>Work w/consultant</t>
  </si>
  <si>
    <t>Winchester Gardens</t>
  </si>
  <si>
    <t>AOL/Time Warner</t>
  </si>
  <si>
    <t>all</t>
  </si>
  <si>
    <t>Vought Aircraft</t>
  </si>
  <si>
    <t>Methodist Hospitals - Dallas</t>
  </si>
  <si>
    <t>hlp,cpl,wtu,txu</t>
  </si>
  <si>
    <t>retail gen</t>
  </si>
  <si>
    <t>Chevron Phillips Chemical</t>
  </si>
  <si>
    <t>hlp,txu,cpl</t>
  </si>
  <si>
    <t>Ampacet</t>
  </si>
  <si>
    <t>Fixed Retail Gen; option to extend</t>
  </si>
  <si>
    <t>Recker</t>
  </si>
  <si>
    <t>Intuit</t>
  </si>
  <si>
    <t>Crown Cork Seal - IL</t>
  </si>
  <si>
    <t>Com Ed</t>
  </si>
  <si>
    <t>Various TX</t>
  </si>
  <si>
    <t>Crown Cork Seal - Other</t>
  </si>
  <si>
    <t>P &amp;G, DSM</t>
  </si>
  <si>
    <t>Frederking</t>
  </si>
  <si>
    <t>Keller/Finelli</t>
  </si>
  <si>
    <t>Started/Completed</t>
  </si>
  <si>
    <t>Worthy/Campbell</t>
  </si>
  <si>
    <t>Burger King - Fountain Valley</t>
  </si>
  <si>
    <t>Burger King - Batla Franchises</t>
  </si>
  <si>
    <t>Closed</t>
  </si>
  <si>
    <t>PGE/SCE</t>
  </si>
  <si>
    <t>SCE/PGE/SDGE</t>
  </si>
  <si>
    <t>Anzalone</t>
  </si>
  <si>
    <t>Pak</t>
  </si>
  <si>
    <t>TABC</t>
  </si>
  <si>
    <t>Closed Deals</t>
  </si>
  <si>
    <t>Jack N Box</t>
  </si>
  <si>
    <t>PGE/SCE/SDGE</t>
  </si>
  <si>
    <t>Closed 8/22</t>
  </si>
  <si>
    <t>Denning</t>
  </si>
  <si>
    <t>Helmsley Spear</t>
  </si>
  <si>
    <t>Hunterdon Medical Center</t>
  </si>
  <si>
    <t>Capital Z Management LLC</t>
  </si>
  <si>
    <t>Pending</t>
  </si>
  <si>
    <t>Closed 9/19</t>
  </si>
  <si>
    <t>Burger King - Ftn Valley Franchise</t>
  </si>
  <si>
    <t>Schwanns</t>
  </si>
  <si>
    <t>TXMEC</t>
  </si>
  <si>
    <t>PCA</t>
  </si>
  <si>
    <t>Sherwin Williams</t>
  </si>
  <si>
    <t>Texas Medical Center</t>
  </si>
  <si>
    <t>Reprice of previous RFP</t>
  </si>
  <si>
    <t>TrizecHahn</t>
  </si>
  <si>
    <t>12, 24 &amp; 28 mo. Prices</t>
  </si>
  <si>
    <t>Cartwright Deals (CLOSED $115K at Offer so far)</t>
  </si>
  <si>
    <t>Fujitsu Network Communications</t>
  </si>
  <si>
    <t>Fischer Brothers</t>
  </si>
  <si>
    <t>2-5</t>
  </si>
  <si>
    <t>Wisseman</t>
  </si>
  <si>
    <t>Retail Gen - Option to ext.</t>
  </si>
  <si>
    <t>Metaldyne/Masco (Heartland) - TX</t>
  </si>
  <si>
    <t>Ball Corp - Various States</t>
  </si>
  <si>
    <t>Restructure/Unwind</t>
  </si>
  <si>
    <t>Silicon Graphics, Inc</t>
  </si>
  <si>
    <t>Brinker Restaurants</t>
  </si>
  <si>
    <t>TRW</t>
  </si>
  <si>
    <t>PG&amp;E, SCE, SDG&amp;E</t>
  </si>
  <si>
    <t>thru 6/05</t>
  </si>
  <si>
    <t>thru 7/03</t>
  </si>
  <si>
    <t>Restrucutre Index/Possible Retail Gen.</t>
  </si>
  <si>
    <t>G. Waidelich</t>
  </si>
  <si>
    <t>Develop RFPs</t>
  </si>
  <si>
    <t>UCCSU -- Fresno</t>
  </si>
  <si>
    <t>Rebate</t>
  </si>
  <si>
    <t>American Stores</t>
  </si>
  <si>
    <t>Rite Aid</t>
  </si>
  <si>
    <t>Snared Savings</t>
  </si>
  <si>
    <t xml:space="preserve">CCL </t>
  </si>
  <si>
    <t>Pactiv</t>
  </si>
  <si>
    <t>Remove one account on unwind position</t>
  </si>
  <si>
    <t>Brinker</t>
  </si>
  <si>
    <t>Nyguen</t>
  </si>
  <si>
    <t>Anchor Glass</t>
  </si>
  <si>
    <t>Hackley School</t>
  </si>
  <si>
    <t>Memorial Drive Presbyterian Church</t>
  </si>
  <si>
    <t>Cornell Companies</t>
  </si>
  <si>
    <t>College of the Mainland</t>
  </si>
  <si>
    <t>TNMP</t>
  </si>
  <si>
    <t>Sara Lee</t>
  </si>
  <si>
    <t>Steelcase inc. (TX)</t>
  </si>
  <si>
    <t>Azteca Milling (TX)</t>
  </si>
  <si>
    <t>Fujikoki America</t>
  </si>
  <si>
    <t>TriQuint Semiconductor</t>
  </si>
  <si>
    <t>Pricing Date</t>
  </si>
  <si>
    <t>TXU/WTU/TNMP</t>
  </si>
  <si>
    <t>Aimco</t>
  </si>
  <si>
    <t>Heidecker/Khan</t>
  </si>
  <si>
    <t>CLOSED</t>
  </si>
  <si>
    <t>Wartburg Adult Community</t>
  </si>
  <si>
    <t>Riverpoint Towers Co-Op</t>
  </si>
  <si>
    <t>Baxter Healthcare</t>
  </si>
  <si>
    <t>Four Seasons - Houston</t>
  </si>
  <si>
    <t>Texas Assn. Of School Boards (TASB)</t>
  </si>
  <si>
    <t>TXU, Reliant, CPL, WTU, TNMP</t>
  </si>
  <si>
    <t>Aggregation of schools</t>
  </si>
  <si>
    <t>Laurel Properties</t>
  </si>
  <si>
    <t>VRRM</t>
  </si>
  <si>
    <t>Freeport Royal Partners</t>
  </si>
  <si>
    <t>Reservation Services</t>
  </si>
  <si>
    <t>Young Presidents</t>
  </si>
  <si>
    <t>Gulf Insurance</t>
  </si>
  <si>
    <t>McKesson HBOC</t>
  </si>
  <si>
    <t>American General</t>
  </si>
  <si>
    <t>Hotel / Motel Association</t>
  </si>
  <si>
    <t>Petrashko</t>
  </si>
  <si>
    <t>Prescott Realty</t>
  </si>
  <si>
    <t>United States Cold Storage</t>
  </si>
  <si>
    <t>Frito Lay</t>
  </si>
  <si>
    <t>Bob Evans/Owens Family</t>
  </si>
  <si>
    <t>TXU/TXNMP</t>
  </si>
  <si>
    <t>Pioneer Frozen Foods</t>
  </si>
  <si>
    <t>Diocese of Forth Worth</t>
  </si>
  <si>
    <t>Bank of America</t>
  </si>
  <si>
    <t>Budget Rental</t>
  </si>
  <si>
    <t>Equiva Services (C-Stores)</t>
  </si>
  <si>
    <t>Koch Industries (Pumping)</t>
  </si>
  <si>
    <t>Chevron (C-Stores)</t>
  </si>
  <si>
    <t>ExxonMobil (Pumping)</t>
  </si>
  <si>
    <t>George Comfort &amp; Sons</t>
  </si>
  <si>
    <t>Cogswell</t>
  </si>
  <si>
    <t>McWane</t>
  </si>
  <si>
    <t>Streamline Plastics</t>
  </si>
  <si>
    <t>Notional-RFP</t>
  </si>
  <si>
    <t>Fixed Wholesale - Pass thru ISO and Anc. Services</t>
  </si>
  <si>
    <t>Advanced Drainage Systems</t>
  </si>
  <si>
    <t>Atlas Roofing</t>
  </si>
  <si>
    <t>Waterfront Properties</t>
  </si>
  <si>
    <t>Strauss Discount Auto</t>
  </si>
  <si>
    <t>NY Racing Association</t>
  </si>
  <si>
    <t>Sam Houston Race Park</t>
  </si>
  <si>
    <t xml:space="preserve">Jones Lang La Salle -Tx </t>
  </si>
  <si>
    <t>Grocers Supply Company Inc.</t>
  </si>
  <si>
    <t>Reliant, TXU, CP&amp;L</t>
  </si>
  <si>
    <t>Trammell Crow - Dallas F/W</t>
  </si>
  <si>
    <t>Corning Cable Systems (TX)</t>
  </si>
  <si>
    <t>Data Collected</t>
  </si>
  <si>
    <t>Leggett &amp; Platt (TX)</t>
  </si>
  <si>
    <t>Holzer</t>
  </si>
  <si>
    <t>Fncls on File</t>
  </si>
  <si>
    <t>Need Parent guarantee</t>
  </si>
  <si>
    <t>Liu</t>
  </si>
  <si>
    <t xml:space="preserve"> Reese</t>
  </si>
  <si>
    <t>Mills/Rouse - TX</t>
  </si>
  <si>
    <t>Sonic Burger</t>
  </si>
  <si>
    <t>Gas</t>
  </si>
  <si>
    <t>Tyson Foods (&amp; IBP)</t>
  </si>
  <si>
    <t>Allen/Sutter</t>
  </si>
  <si>
    <t>Kisch/Borden</t>
  </si>
  <si>
    <t>Toshiba</t>
  </si>
  <si>
    <t>Borden/Smith</t>
  </si>
  <si>
    <t>St. Mary's Hospital</t>
  </si>
  <si>
    <t>M Robichaux</t>
  </si>
  <si>
    <t>Samuel</t>
  </si>
  <si>
    <t>John Campbell</t>
  </si>
  <si>
    <t>RMN Corp.</t>
  </si>
  <si>
    <t>Mac Haik Enterprises</t>
  </si>
  <si>
    <t>Dresser Rand</t>
  </si>
  <si>
    <t>Dynamic Details</t>
  </si>
  <si>
    <t>Flexitallic</t>
  </si>
  <si>
    <t>OMSCO</t>
  </si>
  <si>
    <t>Shoenmann</t>
  </si>
  <si>
    <t>Caldwell Watson</t>
  </si>
  <si>
    <t>Golfsmith</t>
  </si>
  <si>
    <t>TXU / Relaint</t>
  </si>
  <si>
    <t>The Greensheet</t>
  </si>
  <si>
    <t>Hess / Vesuvius</t>
  </si>
  <si>
    <t>Pilot Chemical</t>
  </si>
  <si>
    <t>Westside Lexus</t>
  </si>
  <si>
    <t>Willowbend / TXU</t>
  </si>
  <si>
    <t>Shoreline / Quantum</t>
  </si>
  <si>
    <t>Sonic Automotive</t>
  </si>
  <si>
    <t>Texmark Chemical</t>
  </si>
  <si>
    <t>Handy Hardware</t>
  </si>
  <si>
    <t>Bass Pro</t>
  </si>
  <si>
    <t>Jewish Community of Houston (CLOSED $400K)</t>
  </si>
  <si>
    <t>Interface Solutions</t>
  </si>
  <si>
    <t>NY-Nimo</t>
  </si>
  <si>
    <t>Hotchkiss</t>
  </si>
  <si>
    <t>New Venture Gear</t>
  </si>
  <si>
    <t>Ginsberg Foods</t>
  </si>
  <si>
    <t>St Joseph Hospital</t>
  </si>
  <si>
    <t>Sunset Mall (enterprise Asset</t>
  </si>
  <si>
    <t>WTU</t>
  </si>
  <si>
    <t>Reliant HL&amp;P</t>
  </si>
  <si>
    <t>Reliant/TXU/CPL</t>
  </si>
  <si>
    <t>1 or 2</t>
  </si>
  <si>
    <t>Sea Isle Ice</t>
  </si>
  <si>
    <t>Boston Market Corporation - NJ Locations</t>
  </si>
  <si>
    <t>Sterling</t>
  </si>
  <si>
    <t>NJ - PSEG, GPU, Connectiv</t>
  </si>
  <si>
    <t>Bridge Harbor Yacht Club</t>
  </si>
  <si>
    <t>Baylor University</t>
  </si>
  <si>
    <t>Suiza Amendment--Refrigeration</t>
  </si>
  <si>
    <t>Suiza California</t>
  </si>
  <si>
    <t>Springs Restructure</t>
  </si>
  <si>
    <t>Hatco Chemical</t>
  </si>
  <si>
    <t>Simpkins Industries</t>
  </si>
  <si>
    <t>Need Parent Guarantee</t>
  </si>
  <si>
    <t>Needs Financials</t>
  </si>
  <si>
    <t>NYU</t>
  </si>
  <si>
    <t>Cushman Wakefield</t>
  </si>
  <si>
    <t>?</t>
  </si>
  <si>
    <t>Max Capital</t>
  </si>
  <si>
    <t>Awaiting data</t>
  </si>
  <si>
    <t>Whitcoff Group</t>
  </si>
  <si>
    <t>Scholastic - NUEnergy/Grt Forest</t>
  </si>
  <si>
    <t>MetLife</t>
  </si>
  <si>
    <t>Mendick</t>
  </si>
  <si>
    <t>Columbia University</t>
  </si>
  <si>
    <t>RFO Realty</t>
  </si>
  <si>
    <t>Westvaco</t>
  </si>
  <si>
    <t>Eaton</t>
  </si>
  <si>
    <t>Kaiser Aluminum</t>
  </si>
  <si>
    <t>Stanley Works</t>
  </si>
  <si>
    <t>Pharmacia</t>
  </si>
  <si>
    <t>Tyco</t>
  </si>
  <si>
    <t>Pilkington</t>
  </si>
  <si>
    <t>Springs</t>
  </si>
  <si>
    <t>MFG</t>
  </si>
  <si>
    <t>Polaroid</t>
  </si>
  <si>
    <t>Mission Industries (DSM only)</t>
  </si>
  <si>
    <t>Albertsons</t>
  </si>
  <si>
    <t>JCPenny</t>
  </si>
  <si>
    <t>Macerich - Queens</t>
  </si>
  <si>
    <t>Thompson</t>
  </si>
  <si>
    <t>Cabrales</t>
  </si>
  <si>
    <t>Terhune</t>
  </si>
  <si>
    <t>Brigance</t>
  </si>
  <si>
    <t>Dickson</t>
  </si>
  <si>
    <t>J. Smith</t>
  </si>
  <si>
    <t>Ondarza</t>
  </si>
  <si>
    <t>Lami</t>
  </si>
  <si>
    <t>Chudecke</t>
  </si>
  <si>
    <t>DSM desk</t>
  </si>
  <si>
    <t>SAKS</t>
  </si>
  <si>
    <t>Mission Foods (TX)</t>
  </si>
  <si>
    <t>Reliant; TXU</t>
  </si>
  <si>
    <t>Moore Products</t>
  </si>
  <si>
    <t>tbd</t>
  </si>
  <si>
    <t>ConAgra</t>
  </si>
  <si>
    <t>Brunswick</t>
  </si>
  <si>
    <t>The Stanley Works (TX)</t>
  </si>
  <si>
    <t>$</t>
  </si>
  <si>
    <t>Sealed Air</t>
  </si>
  <si>
    <t>Crown Cork Seal (TX)</t>
  </si>
  <si>
    <t>Kraft (TX)</t>
  </si>
  <si>
    <t>Forbis/Rice</t>
  </si>
  <si>
    <t>Raytheon (TX)</t>
  </si>
  <si>
    <t xml:space="preserve">Sysco Commodity (TX) </t>
  </si>
  <si>
    <t>5 Utilities</t>
  </si>
  <si>
    <t>Rhom-Haas (TX)</t>
  </si>
  <si>
    <t>Spruiell/Kisch</t>
  </si>
  <si>
    <t>Chevron Phillips</t>
  </si>
  <si>
    <t>Medco</t>
  </si>
  <si>
    <t>Queens Blvd Extended Care</t>
  </si>
  <si>
    <t>Quick Park</t>
  </si>
  <si>
    <t>Anchor Foods</t>
  </si>
  <si>
    <t>First Choice</t>
  </si>
  <si>
    <t>Marble Ent. Corp.</t>
  </si>
  <si>
    <t>110/24</t>
  </si>
  <si>
    <t>Txu</t>
  </si>
  <si>
    <t>Charter Communications</t>
  </si>
  <si>
    <t>TXU/Rel/CPL/WTU/TNMP</t>
  </si>
  <si>
    <t>MId</t>
  </si>
  <si>
    <t>LBC Petrounited</t>
  </si>
  <si>
    <t>The Bombay  Company</t>
  </si>
  <si>
    <t>TXU/HL&amp;P</t>
  </si>
  <si>
    <t>Brobst</t>
  </si>
  <si>
    <t>Plastipak Packaging</t>
  </si>
  <si>
    <t>Church Supplies &amp; Services, Inc.</t>
  </si>
  <si>
    <t>Taylor Publishing / Commemorative Brands</t>
  </si>
  <si>
    <t>Triple S Steel</t>
  </si>
  <si>
    <t>Angelica Textile Services</t>
  </si>
  <si>
    <t>Kennedy Wilson</t>
  </si>
  <si>
    <t>King Ranch</t>
  </si>
  <si>
    <t>CPL</t>
  </si>
  <si>
    <t>Knapp Medical Center</t>
  </si>
  <si>
    <t>Lamesa Properties</t>
  </si>
  <si>
    <t>Crescent Real Estate - RFP I</t>
  </si>
  <si>
    <t>Crescent Real Estate - RFP II</t>
  </si>
  <si>
    <t>Crescent Real Estate - RFP III</t>
  </si>
  <si>
    <t>Crescent Real Estate - RFP IV</t>
  </si>
  <si>
    <t>Crescent Real Estate - RFP V</t>
  </si>
  <si>
    <t>American Airlines Center (Sports Arena)</t>
  </si>
  <si>
    <t>Federal Flange</t>
  </si>
  <si>
    <t>Alief ISD</t>
  </si>
  <si>
    <t>Fuller Realty</t>
  </si>
  <si>
    <t>Bed Bath and Beyond</t>
  </si>
  <si>
    <t>International Bank of Commerce / Senterra</t>
  </si>
  <si>
    <t>Muench</t>
  </si>
  <si>
    <t>Sparling</t>
  </si>
  <si>
    <t>Hold</t>
  </si>
  <si>
    <t>(see American Stores in Regional section)</t>
  </si>
  <si>
    <t>Francis</t>
  </si>
  <si>
    <t>Decker/Eaton</t>
  </si>
  <si>
    <t>Decker</t>
  </si>
  <si>
    <t>7-11</t>
  </si>
  <si>
    <t>Limited - DSM</t>
  </si>
  <si>
    <t>Limited - VM</t>
  </si>
  <si>
    <t>Lafarge</t>
  </si>
  <si>
    <t>MD-BGE</t>
  </si>
  <si>
    <t>Incentive/Retail Gen</t>
  </si>
  <si>
    <t>$10 Incentive/Fixex Price</t>
  </si>
  <si>
    <t>Dell</t>
  </si>
  <si>
    <t>Souper Salad</t>
  </si>
  <si>
    <t>TXU,Reliant,CP&amp;L</t>
  </si>
  <si>
    <t>Golden Corral</t>
  </si>
  <si>
    <t>Western Extrusions</t>
  </si>
  <si>
    <t>National Envelope</t>
  </si>
  <si>
    <t>TX,NY,IL,NJ,MA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</si>
</sst>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/d"/>
    <numFmt numFmtId="166" formatCode="_(* #,##0_);_(* \(#,##0\);_(* &quot;-&quot;??_);_(@_)"/>
    <numFmt numFmtId="170" formatCode="mm/dd/yy"/>
    <numFmt numFmtId="172" formatCode="&quot;$&quot;#,##0"/>
  </numFmts>
  <fonts count="2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Times New Roman"/>
    </font>
    <font>
      <sz val="10"/>
      <name val="Times New Roman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</font>
    <font>
      <sz val="14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6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43" fontId="2" fillId="0" borderId="0" xfId="1" applyFont="1" applyAlignment="1">
      <alignment horizontal="left"/>
    </xf>
    <xf numFmtId="0" fontId="5" fillId="0" borderId="0" xfId="0" applyFont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/>
    <xf numFmtId="164" fontId="4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4" fontId="3" fillId="0" borderId="4" xfId="2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166" fontId="4" fillId="0" borderId="4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64" fontId="4" fillId="0" borderId="4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8" fillId="0" borderId="0" xfId="0" applyFont="1"/>
    <xf numFmtId="0" fontId="10" fillId="0" borderId="0" xfId="0" applyFont="1"/>
    <xf numFmtId="0" fontId="6" fillId="0" borderId="0" xfId="0" applyFont="1"/>
    <xf numFmtId="164" fontId="4" fillId="0" borderId="4" xfId="2" applyNumberFormat="1" applyFont="1" applyFill="1" applyBorder="1" applyAlignment="1">
      <alignment horizontal="righ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left" vertical="center" wrapText="1"/>
    </xf>
    <xf numFmtId="164" fontId="3" fillId="0" borderId="4" xfId="2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/>
    </xf>
    <xf numFmtId="43" fontId="4" fillId="0" borderId="4" xfId="0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center"/>
    </xf>
    <xf numFmtId="0" fontId="4" fillId="0" borderId="4" xfId="1" applyNumberFormat="1" applyFont="1" applyFill="1" applyBorder="1" applyAlignment="1">
      <alignment horizontal="center"/>
    </xf>
    <xf numFmtId="164" fontId="4" fillId="0" borderId="4" xfId="2" applyNumberFormat="1" applyFont="1" applyBorder="1" applyAlignment="1">
      <alignment horizontal="right"/>
    </xf>
    <xf numFmtId="0" fontId="3" fillId="0" borderId="0" xfId="0" applyFont="1" applyAlignment="1"/>
    <xf numFmtId="43" fontId="11" fillId="0" borderId="0" xfId="1" applyFont="1" applyFill="1" applyBorder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4" fillId="0" borderId="5" xfId="0" applyFont="1" applyBorder="1" applyAlignment="1"/>
    <xf numFmtId="164" fontId="4" fillId="0" borderId="5" xfId="2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0" fillId="0" borderId="4" xfId="0" applyFill="1" applyBorder="1"/>
    <xf numFmtId="0" fontId="0" fillId="0" borderId="4" xfId="0" applyBorder="1"/>
    <xf numFmtId="0" fontId="4" fillId="0" borderId="0" xfId="0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/>
    </xf>
    <xf numFmtId="0" fontId="3" fillId="0" borderId="4" xfId="0" applyFont="1" applyBorder="1" applyAlignment="1"/>
    <xf numFmtId="164" fontId="3" fillId="0" borderId="4" xfId="2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6" fontId="3" fillId="0" borderId="4" xfId="1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/>
    <xf numFmtId="44" fontId="3" fillId="0" borderId="0" xfId="2" applyNumberFormat="1" applyFont="1" applyBorder="1" applyAlignment="1">
      <alignment horizontal="right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7" fillId="0" borderId="0" xfId="0" applyFont="1" applyAlignment="1">
      <alignment horizontal="center"/>
    </xf>
    <xf numFmtId="43" fontId="7" fillId="0" borderId="0" xfId="1" applyFont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43" fontId="12" fillId="0" borderId="0" xfId="1" applyFont="1" applyFill="1" applyBorder="1"/>
    <xf numFmtId="0" fontId="7" fillId="0" borderId="0" xfId="0" applyFont="1"/>
    <xf numFmtId="0" fontId="3" fillId="0" borderId="0" xfId="0" applyFont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0" fillId="0" borderId="4" xfId="0" applyBorder="1" applyAlignment="1"/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0" fillId="3" borderId="4" xfId="0" applyFill="1" applyBorder="1"/>
    <xf numFmtId="0" fontId="4" fillId="0" borderId="0" xfId="0" applyFont="1" applyBorder="1" applyAlignment="1"/>
    <xf numFmtId="164" fontId="4" fillId="0" borderId="0" xfId="2" applyNumberFormat="1" applyFont="1" applyBorder="1" applyAlignment="1">
      <alignment horizontal="right"/>
    </xf>
    <xf numFmtId="0" fontId="0" fillId="0" borderId="0" xfId="0" applyFill="1" applyBorder="1"/>
    <xf numFmtId="0" fontId="8" fillId="0" borderId="0" xfId="0" applyFont="1" applyBorder="1" applyAlignment="1"/>
    <xf numFmtId="0" fontId="9" fillId="0" borderId="4" xfId="0" applyFont="1" applyBorder="1"/>
    <xf numFmtId="0" fontId="9" fillId="0" borderId="0" xfId="0" applyFont="1" applyBorder="1"/>
    <xf numFmtId="166" fontId="4" fillId="0" borderId="0" xfId="1" applyNumberFormat="1" applyFont="1" applyBorder="1" applyAlignment="1">
      <alignment horizontal="center"/>
    </xf>
    <xf numFmtId="0" fontId="7" fillId="0" borderId="4" xfId="0" applyFont="1" applyBorder="1"/>
    <xf numFmtId="0" fontId="3" fillId="0" borderId="5" xfId="0" applyFont="1" applyBorder="1" applyAlignment="1"/>
    <xf numFmtId="0" fontId="9" fillId="0" borderId="4" xfId="0" applyFont="1" applyBorder="1" applyAlignment="1"/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/>
    <xf numFmtId="164" fontId="0" fillId="0" borderId="4" xfId="0" applyNumberFormat="1" applyBorder="1"/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/>
    </xf>
    <xf numFmtId="165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164" fontId="1" fillId="0" borderId="4" xfId="2" applyNumberFormat="1" applyBorder="1"/>
    <xf numFmtId="166" fontId="1" fillId="0" borderId="4" xfId="1" applyNumberFormat="1" applyBorder="1"/>
    <xf numFmtId="0" fontId="7" fillId="0" borderId="8" xfId="0" applyFont="1" applyBorder="1" applyAlignment="1">
      <alignment horizontal="center"/>
    </xf>
    <xf numFmtId="0" fontId="3" fillId="3" borderId="4" xfId="0" applyFont="1" applyFill="1" applyBorder="1" applyAlignment="1"/>
    <xf numFmtId="164" fontId="3" fillId="3" borderId="4" xfId="2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166" fontId="3" fillId="3" borderId="4" xfId="1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3" fillId="0" borderId="4" xfId="0" applyFont="1" applyFill="1" applyBorder="1" applyAlignment="1"/>
    <xf numFmtId="165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6" fontId="4" fillId="3" borderId="4" xfId="1" applyNumberFormat="1" applyFont="1" applyFill="1" applyBorder="1" applyAlignment="1">
      <alignment horizontal="right"/>
    </xf>
    <xf numFmtId="0" fontId="3" fillId="3" borderId="4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164" fontId="3" fillId="3" borderId="4" xfId="2" applyNumberFormat="1" applyFont="1" applyFill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/>
    </xf>
    <xf numFmtId="164" fontId="1" fillId="0" borderId="4" xfId="2" applyNumberFormat="1" applyBorder="1" applyAlignment="1">
      <alignment horizontal="center"/>
    </xf>
    <xf numFmtId="2" fontId="3" fillId="0" borderId="4" xfId="0" quotePrefix="1" applyNumberFormat="1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165" fontId="7" fillId="0" borderId="4" xfId="0" applyNumberFormat="1" applyFont="1" applyBorder="1" applyAlignment="1">
      <alignment horizontal="center" wrapText="1"/>
    </xf>
    <xf numFmtId="0" fontId="3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5" xfId="0" applyFont="1" applyFill="1" applyBorder="1" applyAlignment="1"/>
    <xf numFmtId="164" fontId="0" fillId="0" borderId="4" xfId="2" applyNumberFormat="1" applyFont="1" applyBorder="1"/>
    <xf numFmtId="166" fontId="0" fillId="0" borderId="4" xfId="1" applyNumberFormat="1" applyFont="1" applyBorder="1"/>
    <xf numFmtId="164" fontId="4" fillId="0" borderId="5" xfId="2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0" fillId="0" borderId="5" xfId="0" applyFill="1" applyBorder="1"/>
    <xf numFmtId="0" fontId="3" fillId="0" borderId="6" xfId="0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4" fontId="4" fillId="3" borderId="4" xfId="2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7" fillId="0" borderId="10" xfId="0" applyFont="1" applyBorder="1" applyAlignment="1">
      <alignment horizontal="left" vertical="center" wrapText="1"/>
    </xf>
    <xf numFmtId="0" fontId="4" fillId="0" borderId="10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7" fillId="0" borderId="10" xfId="0" applyFont="1" applyBorder="1"/>
    <xf numFmtId="0" fontId="3" fillId="0" borderId="10" xfId="0" applyFont="1" applyFill="1" applyBorder="1"/>
    <xf numFmtId="0" fontId="3" fillId="0" borderId="11" xfId="0" applyFont="1" applyFill="1" applyBorder="1"/>
    <xf numFmtId="0" fontId="4" fillId="0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0" fillId="0" borderId="10" xfId="0" applyBorder="1"/>
    <xf numFmtId="0" fontId="3" fillId="0" borderId="10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7" fillId="0" borderId="12" xfId="0" applyFont="1" applyBorder="1"/>
    <xf numFmtId="164" fontId="1" fillId="0" borderId="13" xfId="2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6" fontId="0" fillId="0" borderId="13" xfId="0" applyNumberFormat="1" applyBorder="1"/>
    <xf numFmtId="0" fontId="0" fillId="0" borderId="13" xfId="0" applyBorder="1" applyAlignment="1"/>
    <xf numFmtId="0" fontId="3" fillId="0" borderId="14" xfId="0" applyFont="1" applyFill="1" applyBorder="1"/>
    <xf numFmtId="14" fontId="0" fillId="0" borderId="4" xfId="0" applyNumberFormat="1" applyBorder="1" applyAlignment="1">
      <alignment horizontal="center"/>
    </xf>
    <xf numFmtId="14" fontId="3" fillId="3" borderId="4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/>
    <xf numFmtId="165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166" fontId="4" fillId="0" borderId="5" xfId="1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0" borderId="1" xfId="0" applyFont="1" applyBorder="1"/>
    <xf numFmtId="49" fontId="3" fillId="0" borderId="0" xfId="0" applyNumberFormat="1" applyFont="1"/>
    <xf numFmtId="165" fontId="3" fillId="0" borderId="0" xfId="0" applyNumberFormat="1" applyFont="1"/>
    <xf numFmtId="49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vertical="center" wrapText="1"/>
    </xf>
    <xf numFmtId="44" fontId="3" fillId="0" borderId="15" xfId="2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49" fontId="3" fillId="0" borderId="16" xfId="3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wrapText="1"/>
    </xf>
    <xf numFmtId="49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49" fontId="7" fillId="0" borderId="8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4" fontId="3" fillId="0" borderId="4" xfId="2" applyNumberFormat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0" fontId="14" fillId="0" borderId="0" xfId="0" applyFont="1"/>
    <xf numFmtId="0" fontId="5" fillId="0" borderId="4" xfId="0" applyFont="1" applyFill="1" applyBorder="1" applyAlignment="1">
      <alignment horizontal="center"/>
    </xf>
    <xf numFmtId="164" fontId="3" fillId="0" borderId="4" xfId="2" applyNumberFormat="1" applyFont="1" applyFill="1" applyBorder="1"/>
    <xf numFmtId="3" fontId="3" fillId="0" borderId="4" xfId="0" applyNumberFormat="1" applyFont="1" applyFill="1" applyBorder="1"/>
    <xf numFmtId="166" fontId="3" fillId="0" borderId="4" xfId="1" applyNumberFormat="1" applyFont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/>
    </xf>
    <xf numFmtId="166" fontId="5" fillId="0" borderId="4" xfId="1" applyNumberFormat="1" applyFont="1" applyFill="1" applyBorder="1" applyAlignment="1">
      <alignment horizontal="center"/>
    </xf>
    <xf numFmtId="0" fontId="9" fillId="0" borderId="12" xfId="0" applyFont="1" applyFill="1" applyBorder="1" applyAlignment="1"/>
    <xf numFmtId="0" fontId="3" fillId="0" borderId="14" xfId="0" applyFont="1" applyFill="1" applyBorder="1" applyAlignment="1">
      <alignment horizontal="center"/>
    </xf>
    <xf numFmtId="166" fontId="2" fillId="0" borderId="0" xfId="1" applyNumberFormat="1" applyFont="1" applyAlignment="1">
      <alignment horizontal="left"/>
    </xf>
    <xf numFmtId="166" fontId="7" fillId="0" borderId="0" xfId="1" applyNumberFormat="1" applyFont="1" applyAlignment="1">
      <alignment horizontal="left"/>
    </xf>
    <xf numFmtId="166" fontId="7" fillId="0" borderId="2" xfId="1" applyNumberFormat="1" applyFont="1" applyBorder="1" applyAlignment="1">
      <alignment horizontal="center"/>
    </xf>
    <xf numFmtId="166" fontId="7" fillId="0" borderId="7" xfId="1" applyNumberFormat="1" applyFont="1" applyBorder="1" applyAlignment="1">
      <alignment horizontal="center"/>
    </xf>
    <xf numFmtId="166" fontId="7" fillId="3" borderId="0" xfId="1" applyNumberFormat="1" applyFont="1" applyFill="1" applyBorder="1" applyAlignment="1">
      <alignment horizontal="center"/>
    </xf>
    <xf numFmtId="166" fontId="0" fillId="0" borderId="0" xfId="1" applyNumberFormat="1" applyFont="1"/>
    <xf numFmtId="165" fontId="3" fillId="0" borderId="13" xfId="2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66" fontId="1" fillId="0" borderId="4" xfId="1" applyNumberFormat="1" applyFont="1" applyBorder="1"/>
    <xf numFmtId="16" fontId="3" fillId="0" borderId="4" xfId="0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0" fontId="0" fillId="3" borderId="10" xfId="0" applyFill="1" applyBorder="1"/>
    <xf numFmtId="164" fontId="0" fillId="3" borderId="4" xfId="2" applyNumberFormat="1" applyFont="1" applyFill="1" applyBorder="1"/>
    <xf numFmtId="164" fontId="1" fillId="3" borderId="4" xfId="2" applyNumberFormat="1" applyFont="1" applyFill="1" applyBorder="1" applyAlignment="1">
      <alignment horizontal="center"/>
    </xf>
    <xf numFmtId="166" fontId="0" fillId="3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6" fontId="0" fillId="3" borderId="4" xfId="1" applyNumberFormat="1" applyFont="1" applyFill="1" applyBorder="1"/>
    <xf numFmtId="166" fontId="1" fillId="3" borderId="4" xfId="1" applyNumberFormat="1" applyFill="1" applyBorder="1"/>
    <xf numFmtId="0" fontId="0" fillId="3" borderId="11" xfId="0" applyFill="1" applyBorder="1"/>
    <xf numFmtId="0" fontId="7" fillId="0" borderId="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4" xfId="0" applyFont="1" applyFill="1" applyBorder="1"/>
    <xf numFmtId="14" fontId="10" fillId="0" borderId="0" xfId="0" applyNumberFormat="1" applyFont="1" applyFill="1" applyBorder="1" applyAlignment="1">
      <alignment horizontal="left"/>
    </xf>
    <xf numFmtId="170" fontId="12" fillId="0" borderId="0" xfId="1" applyNumberFormat="1" applyFont="1" applyFill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0" fontId="7" fillId="0" borderId="0" xfId="0" applyNumberFormat="1" applyFont="1" applyAlignment="1">
      <alignment horizontal="center"/>
    </xf>
    <xf numFmtId="170" fontId="3" fillId="0" borderId="4" xfId="2" applyNumberFormat="1" applyFont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Border="1"/>
    <xf numFmtId="0" fontId="13" fillId="0" borderId="0" xfId="0" applyFont="1"/>
    <xf numFmtId="0" fontId="9" fillId="0" borderId="0" xfId="0" applyFont="1" applyBorder="1" applyAlignment="1"/>
    <xf numFmtId="0" fontId="10" fillId="0" borderId="4" xfId="0" applyFont="1" applyBorder="1"/>
    <xf numFmtId="0" fontId="4" fillId="0" borderId="4" xfId="0" applyFont="1" applyBorder="1"/>
    <xf numFmtId="0" fontId="7" fillId="0" borderId="4" xfId="0" applyFont="1" applyFill="1" applyBorder="1" applyAlignment="1"/>
    <xf numFmtId="0" fontId="9" fillId="0" borderId="4" xfId="0" applyFont="1" applyFill="1" applyBorder="1" applyAlignment="1"/>
    <xf numFmtId="0" fontId="4" fillId="0" borderId="0" xfId="0" applyFont="1" applyFill="1" applyBorder="1" applyAlignment="1"/>
    <xf numFmtId="0" fontId="7" fillId="0" borderId="4" xfId="0" applyFont="1" applyFill="1" applyBorder="1"/>
    <xf numFmtId="0" fontId="4" fillId="0" borderId="4" xfId="0" applyFont="1" applyFill="1" applyBorder="1" applyAlignment="1"/>
    <xf numFmtId="0" fontId="7" fillId="0" borderId="20" xfId="0" applyFont="1" applyFill="1" applyBorder="1" applyAlignment="1"/>
    <xf numFmtId="0" fontId="7" fillId="0" borderId="10" xfId="0" applyFont="1" applyFill="1" applyBorder="1" applyAlignment="1"/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left" vertical="center"/>
    </xf>
    <xf numFmtId="14" fontId="0" fillId="0" borderId="4" xfId="0" applyNumberForma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" fillId="0" borderId="4" xfId="2" applyNumberFormat="1" applyFont="1" applyFill="1" applyBorder="1" applyAlignment="1"/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66" fontId="7" fillId="4" borderId="2" xfId="1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166" fontId="7" fillId="4" borderId="3" xfId="1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0" fillId="5" borderId="5" xfId="3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" fontId="0" fillId="4" borderId="5" xfId="0" quotePrefix="1" applyNumberFormat="1" applyFill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164" fontId="3" fillId="5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4" xfId="3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165" fontId="3" fillId="4" borderId="21" xfId="0" applyNumberFormat="1" applyFont="1" applyFill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166" fontId="0" fillId="0" borderId="4" xfId="0" applyNumberFormat="1" applyBorder="1"/>
    <xf numFmtId="164" fontId="3" fillId="0" borderId="4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43" fontId="2" fillId="0" borderId="0" xfId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6" fillId="0" borderId="0" xfId="1" applyNumberFormat="1" applyFont="1" applyFill="1" applyBorder="1"/>
    <xf numFmtId="164" fontId="3" fillId="0" borderId="0" xfId="0" applyNumberFormat="1" applyFont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wrapText="1"/>
    </xf>
    <xf numFmtId="0" fontId="7" fillId="0" borderId="22" xfId="0" applyFont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166" fontId="3" fillId="3" borderId="0" xfId="1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21" fillId="0" borderId="0" xfId="0" applyFont="1" applyFill="1" applyBorder="1" applyAlignment="1"/>
    <xf numFmtId="164" fontId="3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23" xfId="0" applyFont="1" applyFill="1" applyBorder="1" applyAlignment="1"/>
    <xf numFmtId="0" fontId="3" fillId="0" borderId="9" xfId="0" applyFont="1" applyFill="1" applyBorder="1" applyAlignment="1">
      <alignment horizontal="center"/>
    </xf>
    <xf numFmtId="43" fontId="4" fillId="0" borderId="0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left" vertical="center" wrapText="1"/>
    </xf>
    <xf numFmtId="164" fontId="3" fillId="0" borderId="0" xfId="2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24" xfId="0" applyFont="1" applyFill="1" applyBorder="1"/>
    <xf numFmtId="164" fontId="3" fillId="0" borderId="0" xfId="2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7" fillId="0" borderId="24" xfId="0" applyFont="1" applyBorder="1" applyAlignment="1">
      <alignment horizontal="left" vertical="center" wrapText="1"/>
    </xf>
    <xf numFmtId="165" fontId="4" fillId="3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3" fillId="0" borderId="4" xfId="2" applyFont="1" applyBorder="1" applyAlignment="1">
      <alignment horizontal="center"/>
    </xf>
    <xf numFmtId="164" fontId="3" fillId="0" borderId="0" xfId="0" applyNumberFormat="1" applyFont="1" applyBorder="1"/>
    <xf numFmtId="165" fontId="3" fillId="0" borderId="0" xfId="0" applyNumberFormat="1" applyFont="1" applyBorder="1"/>
    <xf numFmtId="166" fontId="7" fillId="0" borderId="4" xfId="1" applyNumberFormat="1" applyFont="1" applyBorder="1" applyAlignment="1">
      <alignment horizontal="center" wrapText="1"/>
    </xf>
    <xf numFmtId="164" fontId="3" fillId="0" borderId="4" xfId="0" applyNumberFormat="1" applyFont="1" applyFill="1" applyBorder="1"/>
    <xf numFmtId="0" fontId="7" fillId="0" borderId="12" xfId="0" applyFont="1" applyFill="1" applyBorder="1"/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0" fontId="7" fillId="0" borderId="10" xfId="0" applyFont="1" applyFill="1" applyBorder="1"/>
    <xf numFmtId="0" fontId="7" fillId="0" borderId="24" xfId="0" applyFont="1" applyFill="1" applyBorder="1"/>
    <xf numFmtId="164" fontId="4" fillId="3" borderId="0" xfId="2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64" fontId="3" fillId="0" borderId="21" xfId="2" applyNumberFormat="1" applyFont="1" applyBorder="1"/>
    <xf numFmtId="0" fontId="3" fillId="0" borderId="21" xfId="0" applyFont="1" applyBorder="1"/>
    <xf numFmtId="165" fontId="4" fillId="0" borderId="21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166" fontId="3" fillId="0" borderId="21" xfId="1" applyNumberFormat="1" applyFont="1" applyBorder="1"/>
    <xf numFmtId="166" fontId="4" fillId="0" borderId="21" xfId="1" applyNumberFormat="1" applyFont="1" applyFill="1" applyBorder="1" applyAlignment="1">
      <alignment horizontal="right"/>
    </xf>
    <xf numFmtId="164" fontId="3" fillId="0" borderId="21" xfId="2" applyNumberFormat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10" fontId="3" fillId="0" borderId="21" xfId="3" applyNumberFormat="1" applyFont="1" applyBorder="1" applyAlignment="1">
      <alignment horizontal="center"/>
    </xf>
    <xf numFmtId="44" fontId="3" fillId="0" borderId="21" xfId="2" applyFont="1" applyBorder="1" applyAlignment="1">
      <alignment horizontal="center"/>
    </xf>
    <xf numFmtId="166" fontId="3" fillId="0" borderId="25" xfId="1" applyNumberFormat="1" applyFont="1" applyBorder="1" applyAlignment="1">
      <alignment horizontal="center"/>
    </xf>
    <xf numFmtId="164" fontId="4" fillId="0" borderId="21" xfId="2" applyNumberFormat="1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 wrapText="1"/>
    </xf>
    <xf numFmtId="0" fontId="4" fillId="0" borderId="21" xfId="0" applyFont="1" applyFill="1" applyBorder="1" applyAlignment="1">
      <alignment horizontal="center"/>
    </xf>
    <xf numFmtId="43" fontId="4" fillId="0" borderId="21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166" fontId="3" fillId="0" borderId="21" xfId="1" applyNumberFormat="1" applyFont="1" applyFill="1" applyBorder="1" applyAlignment="1">
      <alignment horizontal="center"/>
    </xf>
    <xf numFmtId="43" fontId="4" fillId="0" borderId="21" xfId="1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 wrapText="1"/>
    </xf>
    <xf numFmtId="166" fontId="7" fillId="0" borderId="1" xfId="1" applyNumberFormat="1" applyFont="1" applyFill="1" applyBorder="1" applyAlignment="1">
      <alignment horizontal="center"/>
    </xf>
    <xf numFmtId="166" fontId="7" fillId="0" borderId="1" xfId="0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0" applyNumberFormat="1" applyFont="1" applyBorder="1" applyAlignment="1">
      <alignment horizontal="left"/>
    </xf>
    <xf numFmtId="165" fontId="21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6" fontId="22" fillId="0" borderId="0" xfId="1" applyNumberFormat="1" applyFont="1" applyBorder="1" applyAlignment="1">
      <alignment horizontal="center"/>
    </xf>
    <xf numFmtId="0" fontId="22" fillId="0" borderId="0" xfId="0" applyFont="1" applyFill="1" applyBorder="1"/>
    <xf numFmtId="43" fontId="21" fillId="0" borderId="0" xfId="1" applyFont="1" applyBorder="1" applyAlignment="1">
      <alignment horizontal="left"/>
    </xf>
    <xf numFmtId="0" fontId="20" fillId="0" borderId="4" xfId="0" applyFont="1" applyFill="1" applyBorder="1" applyAlignment="1">
      <alignment horizontal="center"/>
    </xf>
    <xf numFmtId="0" fontId="7" fillId="0" borderId="0" xfId="0" applyFont="1" applyFill="1" applyBorder="1"/>
    <xf numFmtId="0" fontId="10" fillId="3" borderId="24" xfId="0" applyFont="1" applyFill="1" applyBorder="1"/>
    <xf numFmtId="0" fontId="10" fillId="0" borderId="18" xfId="0" applyFont="1" applyFill="1" applyBorder="1" applyAlignment="1"/>
    <xf numFmtId="0" fontId="10" fillId="3" borderId="24" xfId="0" applyFont="1" applyFill="1" applyBorder="1" applyAlignment="1"/>
    <xf numFmtId="0" fontId="10" fillId="0" borderId="26" xfId="0" applyFont="1" applyFill="1" applyBorder="1" applyAlignment="1"/>
    <xf numFmtId="0" fontId="10" fillId="0" borderId="18" xfId="0" applyFont="1" applyFill="1" applyBorder="1"/>
    <xf numFmtId="0" fontId="10" fillId="0" borderId="24" xfId="0" applyFont="1" applyFill="1" applyBorder="1"/>
    <xf numFmtId="0" fontId="10" fillId="0" borderId="24" xfId="0" applyFont="1" applyFill="1" applyBorder="1" applyAlignment="1"/>
    <xf numFmtId="0" fontId="10" fillId="0" borderId="10" xfId="0" applyFont="1" applyFill="1" applyBorder="1" applyAlignment="1"/>
    <xf numFmtId="164" fontId="4" fillId="0" borderId="5" xfId="2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4" xfId="0" applyFont="1" applyBorder="1"/>
    <xf numFmtId="44" fontId="1" fillId="0" borderId="4" xfId="2" applyFont="1" applyBorder="1"/>
    <xf numFmtId="164" fontId="1" fillId="0" borderId="4" xfId="2" applyNumberFormat="1" applyFont="1" applyBorder="1"/>
    <xf numFmtId="0" fontId="1" fillId="0" borderId="4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/>
    <xf numFmtId="170" fontId="1" fillId="0" borderId="4" xfId="0" applyNumberFormat="1" applyFont="1" applyBorder="1" applyAlignment="1">
      <alignment horizontal="center"/>
    </xf>
    <xf numFmtId="164" fontId="1" fillId="0" borderId="13" xfId="2" applyNumberFormat="1" applyFont="1" applyBorder="1"/>
    <xf numFmtId="170" fontId="1" fillId="0" borderId="13" xfId="2" applyNumberFormat="1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4" fontId="1" fillId="0" borderId="4" xfId="0" applyNumberFormat="1" applyFont="1" applyBorder="1"/>
    <xf numFmtId="0" fontId="10" fillId="0" borderId="0" xfId="0" applyFont="1" applyBorder="1"/>
    <xf numFmtId="0" fontId="1" fillId="0" borderId="0" xfId="0" applyFont="1" applyBorder="1"/>
    <xf numFmtId="170" fontId="1" fillId="0" borderId="5" xfId="0" applyNumberFormat="1" applyFont="1" applyBorder="1" applyAlignment="1">
      <alignment horizontal="center"/>
    </xf>
    <xf numFmtId="44" fontId="1" fillId="0" borderId="4" xfId="2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17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" fillId="0" borderId="27" xfId="0" applyFont="1" applyBorder="1"/>
    <xf numFmtId="170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0" fillId="0" borderId="28" xfId="0" applyFont="1" applyFill="1" applyBorder="1"/>
    <xf numFmtId="0" fontId="10" fillId="0" borderId="28" xfId="0" applyFont="1" applyFill="1" applyBorder="1" applyAlignment="1"/>
    <xf numFmtId="0" fontId="10" fillId="0" borderId="28" xfId="0" applyFont="1" applyFill="1" applyBorder="1" applyAlignment="1">
      <alignment horizontal="left"/>
    </xf>
    <xf numFmtId="0" fontId="10" fillId="0" borderId="0" xfId="0" applyFont="1" applyFill="1" applyBorder="1" applyAlignment="1"/>
    <xf numFmtId="14" fontId="4" fillId="0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0" fontId="2" fillId="0" borderId="0" xfId="0" applyFont="1" applyFill="1" applyBorder="1"/>
    <xf numFmtId="0" fontId="9" fillId="0" borderId="4" xfId="0" applyFont="1" applyFill="1" applyBorder="1" applyAlignment="1">
      <alignment horizontal="center"/>
    </xf>
    <xf numFmtId="164" fontId="9" fillId="0" borderId="13" xfId="2" applyNumberFormat="1" applyFont="1" applyFill="1" applyBorder="1" applyAlignment="1">
      <alignment horizontal="right"/>
    </xf>
    <xf numFmtId="165" fontId="9" fillId="0" borderId="13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/>
    </xf>
    <xf numFmtId="166" fontId="9" fillId="0" borderId="13" xfId="1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center"/>
    </xf>
    <xf numFmtId="166" fontId="7" fillId="0" borderId="13" xfId="1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right"/>
    </xf>
    <xf numFmtId="165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166" fontId="9" fillId="0" borderId="4" xfId="1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166" fontId="7" fillId="0" borderId="4" xfId="1" applyNumberFormat="1" applyFont="1" applyFill="1" applyBorder="1" applyAlignment="1">
      <alignment horizontal="center"/>
    </xf>
    <xf numFmtId="43" fontId="9" fillId="0" borderId="13" xfId="0" applyNumberFormat="1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center"/>
    </xf>
    <xf numFmtId="166" fontId="9" fillId="0" borderId="4" xfId="1" applyNumberFormat="1" applyFont="1" applyFill="1" applyBorder="1" applyAlignment="1">
      <alignment horizontal="center"/>
    </xf>
    <xf numFmtId="166" fontId="9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9" fillId="0" borderId="4" xfId="2" applyNumberFormat="1" applyFont="1" applyFill="1" applyBorder="1"/>
    <xf numFmtId="166" fontId="9" fillId="0" borderId="4" xfId="1" applyNumberFormat="1" applyFont="1" applyFill="1" applyBorder="1"/>
    <xf numFmtId="164" fontId="7" fillId="0" borderId="13" xfId="2" applyNumberFormat="1" applyFont="1" applyFill="1" applyBorder="1" applyAlignment="1">
      <alignment horizontal="right"/>
    </xf>
    <xf numFmtId="0" fontId="7" fillId="0" borderId="13" xfId="0" applyFont="1" applyFill="1" applyBorder="1"/>
    <xf numFmtId="166" fontId="7" fillId="0" borderId="13" xfId="1" applyNumberFormat="1" applyFont="1" applyFill="1" applyBorder="1" applyAlignment="1">
      <alignment horizontal="right"/>
    </xf>
    <xf numFmtId="164" fontId="7" fillId="0" borderId="4" xfId="0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 wrapText="1"/>
    </xf>
    <xf numFmtId="43" fontId="9" fillId="0" borderId="13" xfId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6" xfId="0" applyFill="1" applyBorder="1"/>
    <xf numFmtId="43" fontId="7" fillId="0" borderId="0" xfId="1" applyFont="1" applyBorder="1" applyAlignment="1">
      <alignment horizontal="center" wrapText="1"/>
    </xf>
    <xf numFmtId="43" fontId="4" fillId="0" borderId="0" xfId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2" fontId="3" fillId="0" borderId="4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 vertical="top" wrapText="1"/>
    </xf>
    <xf numFmtId="44" fontId="1" fillId="0" borderId="4" xfId="2" applyNumberFormat="1" applyFont="1" applyBorder="1"/>
    <xf numFmtId="44" fontId="1" fillId="0" borderId="13" xfId="2" applyNumberFormat="1" applyFont="1" applyBorder="1"/>
    <xf numFmtId="44" fontId="3" fillId="0" borderId="4" xfId="2" applyNumberFormat="1" applyFont="1" applyBorder="1" applyAlignment="1">
      <alignment horizontal="center"/>
    </xf>
    <xf numFmtId="44" fontId="1" fillId="0" borderId="4" xfId="2" applyNumberFormat="1" applyFont="1" applyBorder="1" applyAlignment="1">
      <alignment horizontal="center" vertical="center"/>
    </xf>
    <xf numFmtId="43" fontId="1" fillId="0" borderId="4" xfId="1" applyNumberFormat="1" applyFont="1" applyBorder="1" applyAlignment="1">
      <alignment horizontal="center" vertical="center"/>
    </xf>
    <xf numFmtId="44" fontId="1" fillId="0" borderId="4" xfId="2" applyNumberFormat="1" applyFont="1" applyBorder="1" applyAlignment="1">
      <alignment horizontal="center"/>
    </xf>
    <xf numFmtId="44" fontId="1" fillId="0" borderId="4" xfId="0" applyNumberFormat="1" applyFont="1" applyBorder="1"/>
    <xf numFmtId="44" fontId="1" fillId="0" borderId="4" xfId="0" applyNumberFormat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6" fontId="7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1" fillId="0" borderId="0" xfId="0" applyFont="1" applyBorder="1" applyAlignment="1"/>
    <xf numFmtId="0" fontId="2" fillId="0" borderId="0" xfId="0" applyFont="1" applyBorder="1" applyAlignment="1"/>
    <xf numFmtId="0" fontId="7" fillId="0" borderId="0" xfId="0" applyFont="1" applyBorder="1" applyAlignment="1"/>
    <xf numFmtId="0" fontId="4" fillId="3" borderId="4" xfId="0" applyFont="1" applyFill="1" applyBorder="1" applyAlignment="1"/>
    <xf numFmtId="0" fontId="3" fillId="0" borderId="4" xfId="0" applyFont="1" applyFill="1" applyBorder="1" applyAlignment="1">
      <alignment vertical="center"/>
    </xf>
    <xf numFmtId="0" fontId="9" fillId="0" borderId="13" xfId="0" applyFont="1" applyFill="1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9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0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3" borderId="0" xfId="0" applyFont="1" applyFill="1" applyBorder="1" applyAlignment="1"/>
    <xf numFmtId="0" fontId="4" fillId="0" borderId="21" xfId="0" applyFont="1" applyFill="1" applyBorder="1" applyAlignment="1"/>
    <xf numFmtId="0" fontId="7" fillId="0" borderId="4" xfId="0" applyFont="1" applyBorder="1" applyAlignment="1">
      <alignment vertical="center"/>
    </xf>
    <xf numFmtId="0" fontId="4" fillId="3" borderId="21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6" fontId="3" fillId="0" borderId="21" xfId="1" applyNumberFormat="1" applyFont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wrapText="1"/>
    </xf>
    <xf numFmtId="166" fontId="4" fillId="3" borderId="0" xfId="1" applyNumberFormat="1" applyFont="1" applyFill="1" applyBorder="1" applyAlignment="1">
      <alignment horizontal="right"/>
    </xf>
    <xf numFmtId="43" fontId="4" fillId="3" borderId="0" xfId="0" applyNumberFormat="1" applyFont="1" applyFill="1" applyBorder="1" applyAlignment="1">
      <alignment horizontal="center"/>
    </xf>
    <xf numFmtId="164" fontId="4" fillId="3" borderId="0" xfId="2" applyNumberFormat="1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64" fontId="4" fillId="0" borderId="4" xfId="2" applyNumberFormat="1" applyFont="1" applyBorder="1" applyAlignment="1"/>
    <xf numFmtId="166" fontId="3" fillId="0" borderId="4" xfId="1" applyNumberFormat="1" applyFont="1" applyBorder="1" applyAlignment="1"/>
    <xf numFmtId="165" fontId="3" fillId="0" borderId="13" xfId="0" applyNumberFormat="1" applyFont="1" applyBorder="1" applyAlignment="1">
      <alignment horizontal="center"/>
    </xf>
    <xf numFmtId="3" fontId="3" fillId="0" borderId="13" xfId="0" applyNumberFormat="1" applyFont="1" applyBorder="1" applyAlignment="1"/>
    <xf numFmtId="0" fontId="0" fillId="0" borderId="13" xfId="0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3" fontId="4" fillId="0" borderId="4" xfId="2" applyNumberFormat="1" applyFont="1" applyBorder="1" applyAlignment="1"/>
    <xf numFmtId="3" fontId="3" fillId="0" borderId="4" xfId="0" applyNumberFormat="1" applyFont="1" applyBorder="1" applyAlignment="1"/>
    <xf numFmtId="8" fontId="0" fillId="0" borderId="4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166" fontId="0" fillId="0" borderId="4" xfId="1" applyNumberFormat="1" applyFont="1" applyFill="1" applyBorder="1" applyAlignment="1">
      <alignment horizontal="center"/>
    </xf>
    <xf numFmtId="166" fontId="1" fillId="0" borderId="4" xfId="1" applyNumberFormat="1" applyFont="1" applyFill="1" applyBorder="1" applyAlignment="1">
      <alignment horizontal="center"/>
    </xf>
    <xf numFmtId="164" fontId="4" fillId="0" borderId="21" xfId="2" applyNumberFormat="1" applyFont="1" applyBorder="1" applyAlignment="1"/>
    <xf numFmtId="0" fontId="0" fillId="0" borderId="21" xfId="0" applyBorder="1" applyAlignment="1">
      <alignment horizontal="center"/>
    </xf>
    <xf numFmtId="16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166" fontId="7" fillId="3" borderId="0" xfId="1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/>
    </xf>
    <xf numFmtId="164" fontId="4" fillId="3" borderId="21" xfId="2" applyNumberFormat="1" applyFont="1" applyFill="1" applyBorder="1" applyAlignment="1"/>
    <xf numFmtId="164" fontId="4" fillId="3" borderId="21" xfId="2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wrapText="1"/>
    </xf>
    <xf numFmtId="166" fontId="4" fillId="3" borderId="21" xfId="1" applyNumberFormat="1" applyFont="1" applyFill="1" applyBorder="1" applyAlignment="1">
      <alignment horizontal="center"/>
    </xf>
    <xf numFmtId="3" fontId="3" fillId="3" borderId="21" xfId="0" applyNumberFormat="1" applyFont="1" applyFill="1" applyBorder="1" applyAlignment="1"/>
    <xf numFmtId="0" fontId="0" fillId="3" borderId="21" xfId="0" applyFill="1" applyBorder="1" applyAlignment="1">
      <alignment horizontal="center"/>
    </xf>
    <xf numFmtId="0" fontId="3" fillId="3" borderId="21" xfId="0" applyFont="1" applyFill="1" applyBorder="1" applyAlignment="1">
      <alignment horizontal="center" vertical="center"/>
    </xf>
    <xf numFmtId="0" fontId="3" fillId="0" borderId="6" xfId="0" applyFont="1" applyFill="1" applyBorder="1"/>
    <xf numFmtId="14" fontId="2" fillId="0" borderId="0" xfId="0" applyNumberFormat="1" applyFont="1" applyBorder="1" applyAlignment="1">
      <alignment horizontal="left"/>
    </xf>
    <xf numFmtId="164" fontId="4" fillId="0" borderId="5" xfId="2" applyNumberFormat="1" applyFont="1" applyBorder="1" applyAlignment="1"/>
    <xf numFmtId="164" fontId="4" fillId="0" borderId="5" xfId="2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3" fontId="3" fillId="0" borderId="5" xfId="0" applyNumberFormat="1" applyFont="1" applyBorder="1" applyAlignment="1"/>
    <xf numFmtId="22" fontId="0" fillId="0" borderId="5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6" fontId="0" fillId="0" borderId="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left"/>
    </xf>
    <xf numFmtId="165" fontId="3" fillId="0" borderId="21" xfId="2" applyNumberFormat="1" applyFont="1" applyFill="1" applyBorder="1" applyAlignment="1">
      <alignment horizontal="center" vertical="center"/>
    </xf>
    <xf numFmtId="166" fontId="0" fillId="0" borderId="21" xfId="1" applyNumberFormat="1" applyFont="1" applyBorder="1" applyAlignment="1">
      <alignment horizontal="center"/>
    </xf>
    <xf numFmtId="0" fontId="0" fillId="0" borderId="21" xfId="0" applyBorder="1" applyAlignment="1">
      <alignment horizontal="right"/>
    </xf>
    <xf numFmtId="166" fontId="1" fillId="0" borderId="21" xfId="1" applyNumberFormat="1" applyBorder="1" applyAlignment="1">
      <alignment horizontal="center"/>
    </xf>
    <xf numFmtId="166" fontId="1" fillId="0" borderId="21" xfId="1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30" xfId="0" applyFont="1" applyBorder="1" applyAlignment="1">
      <alignment horizontal="center" wrapText="1"/>
    </xf>
    <xf numFmtId="0" fontId="3" fillId="0" borderId="15" xfId="0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/>
    </xf>
    <xf numFmtId="166" fontId="3" fillId="0" borderId="5" xfId="1" applyNumberFormat="1" applyFont="1" applyBorder="1" applyAlignment="1"/>
    <xf numFmtId="166" fontId="1" fillId="0" borderId="5" xfId="1" applyNumberForma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5" fontId="3" fillId="3" borderId="4" xfId="0" applyNumberFormat="1" applyFont="1" applyFill="1" applyBorder="1" applyAlignment="1">
      <alignment horizontal="center" wrapText="1"/>
    </xf>
    <xf numFmtId="43" fontId="1" fillId="0" borderId="4" xfId="1" applyFont="1" applyBorder="1" applyAlignment="1">
      <alignment horizontal="center"/>
    </xf>
    <xf numFmtId="43" fontId="1" fillId="0" borderId="4" xfId="1" applyFont="1" applyBorder="1"/>
    <xf numFmtId="43" fontId="3" fillId="0" borderId="4" xfId="1" applyFont="1" applyFill="1" applyBorder="1"/>
    <xf numFmtId="165" fontId="0" fillId="0" borderId="0" xfId="0" applyNumberFormat="1" applyAlignment="1">
      <alignment horizontal="center"/>
    </xf>
    <xf numFmtId="0" fontId="7" fillId="0" borderId="18" xfId="0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5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7" fillId="0" borderId="2" xfId="1" applyFont="1" applyBorder="1" applyAlignment="1">
      <alignment horizontal="center"/>
    </xf>
    <xf numFmtId="43" fontId="7" fillId="0" borderId="3" xfId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4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21" xfId="0" applyBorder="1"/>
    <xf numFmtId="164" fontId="1" fillId="0" borderId="21" xfId="2" applyNumberFormat="1" applyBorder="1"/>
    <xf numFmtId="164" fontId="1" fillId="0" borderId="21" xfId="2" applyNumberFormat="1" applyFont="1" applyBorder="1" applyAlignment="1">
      <alignment horizontal="center"/>
    </xf>
    <xf numFmtId="164" fontId="3" fillId="0" borderId="21" xfId="2" applyNumberFormat="1" applyFont="1" applyFill="1" applyBorder="1" applyAlignment="1">
      <alignment horizontal="center" vertical="center"/>
    </xf>
    <xf numFmtId="166" fontId="1" fillId="0" borderId="21" xfId="1" applyNumberFormat="1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6" fontId="1" fillId="0" borderId="13" xfId="1" applyNumberFormat="1" applyFont="1" applyBorder="1" applyAlignment="1">
      <alignment horizontal="center"/>
    </xf>
    <xf numFmtId="43" fontId="1" fillId="0" borderId="4" xfId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3" fillId="0" borderId="4" xfId="2" applyNumberFormat="1" applyFont="1" applyBorder="1" applyAlignment="1">
      <alignment horizontal="center"/>
    </xf>
    <xf numFmtId="0" fontId="1" fillId="0" borderId="4" xfId="0" applyNumberFormat="1" applyFont="1" applyBorder="1"/>
    <xf numFmtId="0" fontId="1" fillId="0" borderId="4" xfId="1" applyNumberFormat="1" applyFont="1" applyBorder="1"/>
    <xf numFmtId="0" fontId="1" fillId="0" borderId="13" xfId="1" applyNumberFormat="1" applyFont="1" applyBorder="1"/>
    <xf numFmtId="14" fontId="1" fillId="0" borderId="4" xfId="0" applyNumberFormat="1" applyFont="1" applyBorder="1" applyAlignment="1">
      <alignment horizontal="center"/>
    </xf>
    <xf numFmtId="14" fontId="3" fillId="0" borderId="4" xfId="2" applyNumberFormat="1" applyFont="1" applyBorder="1" applyAlignment="1">
      <alignment horizontal="center" vertical="center"/>
    </xf>
    <xf numFmtId="14" fontId="3" fillId="0" borderId="4" xfId="2" applyNumberFormat="1" applyFont="1" applyFill="1" applyBorder="1" applyAlignment="1">
      <alignment horizontal="center" vertical="center"/>
    </xf>
    <xf numFmtId="14" fontId="1" fillId="0" borderId="4" xfId="2" applyNumberFormat="1" applyFont="1" applyBorder="1" applyAlignment="1">
      <alignment horizontal="center"/>
    </xf>
    <xf numFmtId="14" fontId="3" fillId="0" borderId="5" xfId="2" applyNumberFormat="1" applyFont="1" applyFill="1" applyBorder="1" applyAlignment="1">
      <alignment horizontal="center" vertical="center"/>
    </xf>
    <xf numFmtId="164" fontId="3" fillId="0" borderId="4" xfId="2" applyNumberFormat="1" applyFont="1" applyBorder="1" applyAlignment="1"/>
    <xf numFmtId="164" fontId="3" fillId="0" borderId="21" xfId="2" applyNumberFormat="1" applyFont="1" applyBorder="1" applyAlignment="1"/>
    <xf numFmtId="164" fontId="4" fillId="0" borderId="21" xfId="2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3" fontId="3" fillId="0" borderId="21" xfId="0" applyNumberFormat="1" applyFont="1" applyBorder="1" applyAlignment="1"/>
    <xf numFmtId="0" fontId="0" fillId="0" borderId="21" xfId="0" applyFill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6" xfId="0" applyBorder="1"/>
    <xf numFmtId="164" fontId="3" fillId="0" borderId="4" xfId="2" applyNumberFormat="1" applyFont="1" applyBorder="1"/>
    <xf numFmtId="0" fontId="4" fillId="0" borderId="31" xfId="0" applyFont="1" applyBorder="1" applyAlignment="1">
      <alignment horizontal="center" wrapText="1"/>
    </xf>
    <xf numFmtId="0" fontId="0" fillId="0" borderId="32" xfId="0" applyFill="1" applyBorder="1" applyAlignment="1">
      <alignment horizontal="center"/>
    </xf>
    <xf numFmtId="164" fontId="3" fillId="0" borderId="5" xfId="2" applyNumberFormat="1" applyFont="1" applyBorder="1" applyAlignment="1"/>
    <xf numFmtId="0" fontId="4" fillId="0" borderId="10" xfId="0" applyFont="1" applyBorder="1" applyAlignment="1">
      <alignment horizontal="left"/>
    </xf>
    <xf numFmtId="8" fontId="0" fillId="0" borderId="21" xfId="0" applyNumberFormat="1" applyBorder="1" applyAlignment="1">
      <alignment horizontal="center"/>
    </xf>
    <xf numFmtId="22" fontId="0" fillId="0" borderId="21" xfId="0" applyNumberFormat="1" applyBorder="1" applyAlignment="1">
      <alignment horizontal="center"/>
    </xf>
    <xf numFmtId="0" fontId="3" fillId="0" borderId="5" xfId="0" applyFont="1" applyFill="1" applyBorder="1"/>
    <xf numFmtId="0" fontId="0" fillId="0" borderId="10" xfId="0" applyBorder="1" applyAlignment="1">
      <alignment horizontal="left"/>
    </xf>
    <xf numFmtId="0" fontId="3" fillId="0" borderId="32" xfId="0" applyFont="1" applyBorder="1" applyAlignment="1">
      <alignment horizontal="left" vertical="center" wrapText="1"/>
    </xf>
    <xf numFmtId="172" fontId="3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70" fontId="13" fillId="5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70" fontId="7" fillId="0" borderId="2" xfId="0" applyNumberFormat="1" applyFont="1" applyBorder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170" fontId="1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70" fontId="16" fillId="5" borderId="0" xfId="0" applyNumberFormat="1" applyFont="1" applyFill="1" applyAlignment="1">
      <alignment horizontal="center" vertical="center"/>
    </xf>
    <xf numFmtId="170" fontId="13" fillId="5" borderId="0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11" xfId="0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0" xfId="0" applyFont="1" applyFill="1" applyBorder="1"/>
    <xf numFmtId="164" fontId="3" fillId="2" borderId="5" xfId="2" applyNumberFormat="1" applyFont="1" applyFill="1" applyBorder="1" applyAlignment="1">
      <alignment horizontal="center" vertical="center"/>
    </xf>
    <xf numFmtId="164" fontId="3" fillId="2" borderId="36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0" fillId="2" borderId="5" xfId="0" applyFill="1" applyBorder="1"/>
    <xf numFmtId="0" fontId="1" fillId="2" borderId="37" xfId="0" applyFont="1" applyFill="1" applyBorder="1"/>
    <xf numFmtId="0" fontId="0" fillId="2" borderId="4" xfId="0" applyFill="1" applyBorder="1"/>
    <xf numFmtId="0" fontId="1" fillId="2" borderId="38" xfId="0" applyFont="1" applyFill="1" applyBorder="1"/>
    <xf numFmtId="14" fontId="1" fillId="0" borderId="4" xfId="2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/>
    <xf numFmtId="14" fontId="1" fillId="0" borderId="4" xfId="2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 vertical="center"/>
    </xf>
    <xf numFmtId="164" fontId="3" fillId="2" borderId="11" xfId="2" applyNumberFormat="1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/>
    </xf>
    <xf numFmtId="44" fontId="0" fillId="0" borderId="5" xfId="0" applyNumberFormat="1" applyFill="1" applyBorder="1"/>
    <xf numFmtId="14" fontId="0" fillId="0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4" xfId="1" applyNumberFormat="1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/>
    </xf>
    <xf numFmtId="43" fontId="1" fillId="0" borderId="4" xfId="1" applyNumberFormat="1" applyFont="1" applyFill="1" applyBorder="1" applyAlignment="1">
      <alignment horizontal="center" vertical="center"/>
    </xf>
    <xf numFmtId="44" fontId="1" fillId="0" borderId="4" xfId="2" applyNumberFormat="1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3" fillId="0" borderId="5" xfId="2" applyNumberFormat="1" applyFont="1" applyFill="1" applyBorder="1" applyAlignment="1">
      <alignment horizontal="center" vertical="center"/>
    </xf>
    <xf numFmtId="37" fontId="0" fillId="0" borderId="5" xfId="0" applyNumberForma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44" fontId="1" fillId="0" borderId="4" xfId="2" applyNumberFormat="1" applyFont="1" applyFill="1" applyBorder="1"/>
    <xf numFmtId="164" fontId="1" fillId="0" borderId="4" xfId="2" applyNumberFormat="1" applyFont="1" applyFill="1" applyBorder="1"/>
    <xf numFmtId="0" fontId="3" fillId="0" borderId="4" xfId="2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/>
    </xf>
    <xf numFmtId="44" fontId="3" fillId="0" borderId="4" xfId="2" applyFont="1" applyFill="1" applyBorder="1" applyAlignment="1">
      <alignment horizontal="center" vertical="center"/>
    </xf>
    <xf numFmtId="44" fontId="3" fillId="0" borderId="4" xfId="2" applyNumberFormat="1" applyFont="1" applyFill="1" applyBorder="1" applyAlignment="1">
      <alignment horizontal="center" vertical="center"/>
    </xf>
    <xf numFmtId="43" fontId="1" fillId="0" borderId="0" xfId="1" applyFont="1"/>
    <xf numFmtId="0" fontId="1" fillId="0" borderId="40" xfId="0" applyFont="1" applyFill="1" applyBorder="1"/>
    <xf numFmtId="164" fontId="3" fillId="0" borderId="20" xfId="2" applyNumberFormat="1" applyFont="1" applyFill="1" applyBorder="1" applyAlignment="1">
      <alignment horizontal="left" vertical="center"/>
    </xf>
    <xf numFmtId="0" fontId="1" fillId="0" borderId="10" xfId="0" applyFont="1" applyFill="1" applyBorder="1"/>
    <xf numFmtId="164" fontId="3" fillId="0" borderId="10" xfId="2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44" fontId="1" fillId="0" borderId="4" xfId="2" applyNumberFormat="1" applyFont="1" applyFill="1" applyBorder="1" applyAlignment="1">
      <alignment horizontal="center"/>
    </xf>
    <xf numFmtId="164" fontId="1" fillId="0" borderId="4" xfId="2" applyNumberFormat="1" applyFont="1" applyFill="1" applyBorder="1" applyAlignment="1">
      <alignment horizontal="center"/>
    </xf>
    <xf numFmtId="44" fontId="1" fillId="0" borderId="4" xfId="2" applyFont="1" applyFill="1" applyBorder="1"/>
    <xf numFmtId="164" fontId="1" fillId="0" borderId="4" xfId="2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/>
    </xf>
    <xf numFmtId="44" fontId="1" fillId="0" borderId="4" xfId="2" applyNumberFormat="1" applyFont="1" applyFill="1" applyBorder="1" applyAlignment="1">
      <alignment horizontal="left"/>
    </xf>
    <xf numFmtId="49" fontId="3" fillId="0" borderId="5" xfId="0" applyNumberFormat="1" applyFont="1" applyFill="1" applyBorder="1" applyAlignment="1">
      <alignment horizontal="left"/>
    </xf>
    <xf numFmtId="44" fontId="1" fillId="0" borderId="27" xfId="2" applyNumberFormat="1" applyFont="1" applyFill="1" applyBorder="1"/>
    <xf numFmtId="164" fontId="1" fillId="0" borderId="27" xfId="2" applyNumberFormat="1" applyFont="1" applyFill="1" applyBorder="1" applyAlignment="1">
      <alignment horizontal="center"/>
    </xf>
    <xf numFmtId="0" fontId="1" fillId="0" borderId="27" xfId="1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5" fillId="0" borderId="0" xfId="0" applyFont="1" applyFill="1"/>
    <xf numFmtId="165" fontId="3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37" xfId="0" applyFont="1" applyFill="1" applyBorder="1"/>
    <xf numFmtId="0" fontId="1" fillId="0" borderId="38" xfId="0" applyFont="1" applyFill="1" applyBorder="1"/>
    <xf numFmtId="0" fontId="0" fillId="0" borderId="0" xfId="0" applyFill="1" applyBorder="1" applyAlignment="1">
      <alignment horizontal="center"/>
    </xf>
    <xf numFmtId="164" fontId="0" fillId="0" borderId="0" xfId="2" applyNumberFormat="1" applyFont="1"/>
    <xf numFmtId="166" fontId="0" fillId="0" borderId="0" xfId="1" applyNumberFormat="1" applyFont="1" applyAlignment="1">
      <alignment horizontal="center"/>
    </xf>
    <xf numFmtId="0" fontId="10" fillId="3" borderId="26" xfId="0" applyFont="1" applyFill="1" applyBorder="1" applyAlignment="1"/>
    <xf numFmtId="0" fontId="4" fillId="3" borderId="10" xfId="0" applyFont="1" applyFill="1" applyBorder="1"/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6" fontId="7" fillId="0" borderId="2" xfId="1" applyNumberFormat="1" applyFont="1" applyBorder="1" applyAlignment="1">
      <alignment horizontal="center" vertical="center" wrapText="1"/>
    </xf>
    <xf numFmtId="166" fontId="3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horizontal="center" vertical="center" wrapText="1"/>
    </xf>
    <xf numFmtId="166" fontId="3" fillId="0" borderId="3" xfId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164" fontId="17" fillId="5" borderId="28" xfId="2" applyNumberFormat="1" applyFont="1" applyFill="1" applyBorder="1" applyAlignment="1">
      <alignment horizontal="center"/>
    </xf>
    <xf numFmtId="0" fontId="17" fillId="4" borderId="28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4" fontId="1" fillId="0" borderId="42" xfId="2" applyNumberFormat="1" applyFont="1" applyFill="1" applyBorder="1" applyAlignment="1">
      <alignment horizontal="left"/>
    </xf>
    <xf numFmtId="44" fontId="1" fillId="0" borderId="43" xfId="2" applyNumberFormat="1" applyFont="1" applyFill="1" applyBorder="1" applyAlignment="1">
      <alignment horizontal="left"/>
    </xf>
    <xf numFmtId="44" fontId="1" fillId="0" borderId="44" xfId="2" applyNumberFormat="1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30"/>
  <sheetViews>
    <sheetView tabSelected="1" view="pageBreakPreview" topLeftCell="A78" zoomScale="50" zoomScaleNormal="75" zoomScaleSheetLayoutView="50" workbookViewId="0"/>
  </sheetViews>
  <sheetFormatPr defaultRowHeight="12.75" x14ac:dyDescent="0.2"/>
  <cols>
    <col min="1" max="1" width="5.140625" style="392" customWidth="1"/>
    <col min="2" max="2" width="41.28515625" style="164" customWidth="1"/>
    <col min="3" max="3" width="16.140625" style="418" customWidth="1"/>
    <col min="4" max="5" width="17" style="419" customWidth="1"/>
    <col min="6" max="6" width="23.7109375" style="164" customWidth="1"/>
    <col min="7" max="7" width="27.42578125" style="164" customWidth="1"/>
    <col min="8" max="8" width="13.7109375" style="71" customWidth="1"/>
    <col min="9" max="9" width="7.42578125" style="164" customWidth="1"/>
    <col min="10" max="10" width="9.42578125" style="164" customWidth="1"/>
    <col min="11" max="11" width="13.5703125" style="164" customWidth="1"/>
    <col min="12" max="12" width="12.140625" style="164" customWidth="1"/>
    <col min="13" max="13" width="9.28515625" style="71" customWidth="1"/>
    <col min="14" max="14" width="11.5703125" style="12" customWidth="1"/>
    <col min="15" max="15" width="16.7109375" style="71" hidden="1" customWidth="1"/>
    <col min="16" max="16" width="14.7109375" style="71" customWidth="1"/>
    <col min="17" max="17" width="18.7109375" style="71" customWidth="1"/>
    <col min="18" max="18" width="25.28515625" style="74" customWidth="1"/>
    <col min="19" max="19" width="11.5703125" style="71" customWidth="1"/>
    <col min="20" max="20" width="16.42578125" style="12" customWidth="1"/>
    <col min="21" max="21" width="9.140625" style="71"/>
    <col min="22" max="22" width="13.5703125" style="349" customWidth="1"/>
    <col min="23" max="23" width="9.140625" style="71"/>
    <col min="24" max="24" width="22.85546875" style="71" customWidth="1"/>
    <col min="25" max="41" width="9.140625" style="166"/>
    <col min="42" max="42" width="29" style="166" customWidth="1"/>
    <col min="43" max="43" width="13.7109375" style="166" customWidth="1"/>
    <col min="44" max="44" width="19.85546875" style="167" customWidth="1"/>
    <col min="45" max="45" width="18.7109375" style="167" customWidth="1"/>
    <col min="46" max="46" width="24.140625" style="167" customWidth="1"/>
    <col min="47" max="47" width="18.42578125" style="167" customWidth="1"/>
    <col min="48" max="16384" width="9.140625" style="166"/>
  </cols>
  <sheetData>
    <row r="1" spans="1:47" s="467" customFormat="1" ht="23.25" x14ac:dyDescent="0.35">
      <c r="A1" s="552"/>
      <c r="B1" s="563" t="s">
        <v>257</v>
      </c>
      <c r="C1" s="462"/>
      <c r="D1" s="463"/>
      <c r="E1" s="463"/>
      <c r="F1" s="461"/>
      <c r="G1" s="461"/>
      <c r="H1" s="464"/>
      <c r="I1" s="461"/>
      <c r="J1" s="461"/>
      <c r="K1" s="461"/>
      <c r="L1" s="461"/>
      <c r="M1" s="464"/>
      <c r="N1" s="576"/>
      <c r="O1" s="464"/>
      <c r="P1" s="464"/>
      <c r="Q1" s="464"/>
      <c r="R1" s="578"/>
      <c r="S1" s="465"/>
      <c r="T1" s="465"/>
      <c r="U1" s="465"/>
      <c r="V1" s="466"/>
      <c r="W1" s="465"/>
      <c r="X1" s="465"/>
      <c r="AR1" s="687"/>
      <c r="AS1" s="687"/>
      <c r="AT1" s="687"/>
      <c r="AU1" s="687"/>
    </row>
    <row r="2" spans="1:47" s="467" customFormat="1" ht="23.25" x14ac:dyDescent="0.35">
      <c r="A2" s="552"/>
      <c r="B2" s="563" t="s">
        <v>442</v>
      </c>
      <c r="C2" s="462"/>
      <c r="D2" s="463"/>
      <c r="E2" s="463"/>
      <c r="F2" s="461"/>
      <c r="G2" s="461"/>
      <c r="H2" s="464"/>
      <c r="I2" s="461"/>
      <c r="J2" s="461"/>
      <c r="K2" s="461"/>
      <c r="L2" s="468"/>
      <c r="M2" s="464"/>
      <c r="N2" s="576"/>
      <c r="O2" s="464"/>
      <c r="P2" s="464"/>
      <c r="Q2" s="464"/>
      <c r="R2" s="578"/>
      <c r="S2" s="465"/>
      <c r="T2" s="465"/>
      <c r="U2" s="465"/>
      <c r="V2" s="466"/>
      <c r="W2" s="465"/>
      <c r="X2" s="465"/>
      <c r="AR2" s="687"/>
      <c r="AS2" s="687"/>
      <c r="AT2" s="687"/>
      <c r="AU2" s="687"/>
    </row>
    <row r="3" spans="1:47" ht="15.75" x14ac:dyDescent="0.25">
      <c r="B3" s="1"/>
      <c r="C3" s="346"/>
      <c r="D3" s="347"/>
      <c r="E3" s="639"/>
      <c r="F3" s="1"/>
      <c r="G3" s="1"/>
      <c r="H3" s="348"/>
      <c r="I3" s="1"/>
      <c r="J3" s="1"/>
      <c r="K3" s="1"/>
      <c r="L3" s="350"/>
      <c r="M3" s="348"/>
      <c r="N3" s="576"/>
      <c r="O3" s="348"/>
      <c r="P3" s="348"/>
      <c r="Q3" s="348"/>
      <c r="R3" s="579"/>
    </row>
    <row r="4" spans="1:47" ht="16.5" thickBot="1" x14ac:dyDescent="0.3">
      <c r="B4" s="1"/>
      <c r="C4" s="351"/>
      <c r="D4" s="347"/>
      <c r="E4" s="347"/>
      <c r="F4" s="1"/>
      <c r="G4" s="1"/>
      <c r="H4" s="348"/>
      <c r="I4" s="1"/>
      <c r="J4" s="1"/>
      <c r="K4" s="1"/>
      <c r="L4" s="1"/>
      <c r="M4" s="348"/>
      <c r="N4" s="576"/>
      <c r="O4" s="348"/>
      <c r="P4" s="348"/>
      <c r="Q4" s="348"/>
      <c r="R4" s="579"/>
    </row>
    <row r="5" spans="1:47" ht="16.5" thickBot="1" x14ac:dyDescent="0.3">
      <c r="B5" s="6">
        <v>37190</v>
      </c>
      <c r="C5" s="352"/>
      <c r="D5" s="347"/>
      <c r="E5" s="347"/>
      <c r="F5" s="1"/>
      <c r="G5" s="1"/>
      <c r="H5" s="348"/>
      <c r="I5" s="1"/>
      <c r="J5" s="1"/>
      <c r="K5" s="1"/>
      <c r="L5" s="1"/>
      <c r="M5" s="348"/>
      <c r="N5" s="576"/>
      <c r="O5" s="348"/>
      <c r="P5" s="348"/>
      <c r="Q5" s="348"/>
      <c r="R5" s="579"/>
    </row>
    <row r="6" spans="1:47" ht="7.5" customHeight="1" x14ac:dyDescent="0.2">
      <c r="B6" s="7"/>
      <c r="C6" s="353"/>
      <c r="D6" s="354"/>
      <c r="E6" s="354"/>
      <c r="F6" s="7"/>
      <c r="G6" s="7"/>
      <c r="H6" s="355"/>
      <c r="I6" s="7"/>
      <c r="J6" s="7"/>
      <c r="K6" s="7"/>
      <c r="L6" s="7"/>
      <c r="M6" s="355"/>
      <c r="N6" s="576"/>
      <c r="O6" s="355"/>
      <c r="P6" s="355"/>
      <c r="Q6" s="355"/>
      <c r="R6" s="580"/>
    </row>
    <row r="7" spans="1:47" ht="12.75" customHeight="1" x14ac:dyDescent="0.2">
      <c r="B7" s="265"/>
      <c r="C7" s="369"/>
      <c r="D7" s="370"/>
      <c r="E7" s="370"/>
      <c r="F7" s="370"/>
      <c r="G7" s="370"/>
      <c r="H7" s="370"/>
      <c r="I7" s="371"/>
      <c r="J7" s="372"/>
      <c r="K7" s="345"/>
      <c r="L7" s="345"/>
      <c r="M7" s="373"/>
      <c r="N7" s="372"/>
      <c r="O7" s="372"/>
      <c r="P7" s="372"/>
      <c r="Q7" s="372"/>
      <c r="R7" s="300"/>
      <c r="S7" s="167"/>
      <c r="T7" s="372"/>
      <c r="U7" s="167"/>
      <c r="V7" s="247"/>
      <c r="W7" s="167"/>
      <c r="X7" s="167"/>
      <c r="AP7" s="166">
        <f t="shared" ref="AP7:AT28" si="0">+B7</f>
        <v>0</v>
      </c>
      <c r="AQ7" s="685">
        <f t="shared" si="0"/>
        <v>0</v>
      </c>
      <c r="AR7" s="686">
        <f t="shared" si="0"/>
        <v>0</v>
      </c>
      <c r="AS7" s="686">
        <f t="shared" si="0"/>
        <v>0</v>
      </c>
      <c r="AT7" s="167">
        <f t="shared" si="0"/>
        <v>0</v>
      </c>
      <c r="AU7" s="167">
        <f t="shared" ref="AU7:AU34" si="1">+P7</f>
        <v>0</v>
      </c>
    </row>
    <row r="8" spans="1:47" ht="12.75" customHeight="1" x14ac:dyDescent="0.2">
      <c r="B8" s="265"/>
      <c r="C8" s="369"/>
      <c r="D8" s="370"/>
      <c r="E8" s="370"/>
      <c r="F8" s="555"/>
      <c r="G8" s="370"/>
      <c r="H8" s="370"/>
      <c r="I8" s="371"/>
      <c r="J8" s="372"/>
      <c r="K8" s="345"/>
      <c r="L8" s="345"/>
      <c r="M8" s="373"/>
      <c r="N8" s="372"/>
      <c r="O8" s="372"/>
      <c r="P8" s="372"/>
      <c r="Q8" s="372"/>
      <c r="R8" s="300"/>
      <c r="S8" s="167"/>
      <c r="T8" s="372"/>
      <c r="U8" s="167"/>
      <c r="V8" s="247"/>
      <c r="W8" s="167"/>
      <c r="X8" s="167"/>
      <c r="AP8" s="166">
        <f t="shared" si="0"/>
        <v>0</v>
      </c>
      <c r="AQ8" s="685">
        <f t="shared" si="0"/>
        <v>0</v>
      </c>
      <c r="AR8" s="686">
        <f t="shared" si="0"/>
        <v>0</v>
      </c>
      <c r="AS8" s="686">
        <f t="shared" si="0"/>
        <v>0</v>
      </c>
      <c r="AT8" s="167">
        <f t="shared" si="0"/>
        <v>0</v>
      </c>
      <c r="AU8" s="167">
        <f t="shared" si="1"/>
        <v>0</v>
      </c>
    </row>
    <row r="9" spans="1:47" ht="19.5" customHeight="1" thickBot="1" x14ac:dyDescent="0.35">
      <c r="B9" s="374" t="s">
        <v>267</v>
      </c>
      <c r="C9" s="369"/>
      <c r="D9" s="370"/>
      <c r="E9" s="370"/>
      <c r="F9" s="370"/>
      <c r="G9" s="370"/>
      <c r="H9" s="370"/>
      <c r="I9" s="371"/>
      <c r="J9" s="372"/>
      <c r="K9" s="345"/>
      <c r="L9" s="345"/>
      <c r="M9" s="373"/>
      <c r="N9" s="372"/>
      <c r="O9" s="372"/>
      <c r="P9" s="372"/>
      <c r="Q9" s="372"/>
      <c r="R9" s="300"/>
      <c r="S9" s="167"/>
      <c r="T9" s="372"/>
      <c r="U9" s="167"/>
      <c r="V9" s="247"/>
      <c r="W9" s="167"/>
      <c r="X9" s="167"/>
      <c r="AP9" s="166" t="str">
        <f t="shared" si="0"/>
        <v>New Jersey</v>
      </c>
      <c r="AQ9" s="685">
        <f t="shared" si="0"/>
        <v>0</v>
      </c>
      <c r="AR9" s="686">
        <f t="shared" si="0"/>
        <v>0</v>
      </c>
      <c r="AS9" s="686">
        <f t="shared" si="0"/>
        <v>0</v>
      </c>
      <c r="AT9" s="167">
        <f t="shared" si="0"/>
        <v>0</v>
      </c>
      <c r="AU9" s="167">
        <f t="shared" si="1"/>
        <v>0</v>
      </c>
    </row>
    <row r="10" spans="1:47" ht="15.75" customHeight="1" x14ac:dyDescent="0.2">
      <c r="B10" s="837" t="s">
        <v>0</v>
      </c>
      <c r="C10" s="839" t="s">
        <v>1</v>
      </c>
      <c r="D10" s="356" t="s">
        <v>2</v>
      </c>
      <c r="E10" s="356" t="s">
        <v>293</v>
      </c>
      <c r="F10" s="837" t="s">
        <v>63</v>
      </c>
      <c r="G10" s="841" t="s">
        <v>4</v>
      </c>
      <c r="H10" s="14" t="s">
        <v>5</v>
      </c>
      <c r="I10" s="14" t="s">
        <v>6</v>
      </c>
      <c r="J10" s="14" t="s">
        <v>7</v>
      </c>
      <c r="K10" s="14" t="s">
        <v>8</v>
      </c>
      <c r="L10" s="14" t="s">
        <v>8</v>
      </c>
      <c r="M10" s="841" t="s">
        <v>9</v>
      </c>
      <c r="N10" s="584" t="s">
        <v>10</v>
      </c>
      <c r="O10" s="841" t="s">
        <v>11</v>
      </c>
      <c r="P10" s="841" t="s">
        <v>12</v>
      </c>
      <c r="Q10" s="841" t="s">
        <v>13</v>
      </c>
      <c r="R10" s="841" t="s">
        <v>14</v>
      </c>
      <c r="S10" s="841" t="s">
        <v>15</v>
      </c>
      <c r="T10" s="843" t="s">
        <v>16</v>
      </c>
      <c r="U10" s="844" t="s">
        <v>17</v>
      </c>
      <c r="V10" s="846" t="s">
        <v>18</v>
      </c>
      <c r="W10" s="837" t="s">
        <v>19</v>
      </c>
      <c r="X10" s="837" t="s">
        <v>20</v>
      </c>
      <c r="AP10" s="166" t="str">
        <f t="shared" si="0"/>
        <v>Customer</v>
      </c>
      <c r="AQ10" s="685" t="str">
        <f t="shared" si="0"/>
        <v>Value</v>
      </c>
      <c r="AR10" s="686" t="str">
        <f t="shared" si="0"/>
        <v xml:space="preserve">Executable </v>
      </c>
      <c r="AS10" s="686" t="str">
        <f t="shared" si="0"/>
        <v>Notional</v>
      </c>
      <c r="AT10" s="167" t="str">
        <f t="shared" si="0"/>
        <v>Structurer/Underwriter</v>
      </c>
      <c r="AU10" s="167" t="str">
        <f t="shared" si="1"/>
        <v>Sales</v>
      </c>
    </row>
    <row r="11" spans="1:47" ht="28.5" customHeight="1" thickBot="1" x14ac:dyDescent="0.25">
      <c r="B11" s="838"/>
      <c r="C11" s="840"/>
      <c r="D11" s="357" t="s">
        <v>21</v>
      </c>
      <c r="E11" s="357" t="s">
        <v>911</v>
      </c>
      <c r="F11" s="838"/>
      <c r="G11" s="842"/>
      <c r="H11" s="15" t="s">
        <v>22</v>
      </c>
      <c r="I11" s="17" t="s">
        <v>23</v>
      </c>
      <c r="J11" s="17" t="s">
        <v>24</v>
      </c>
      <c r="K11" s="17" t="s">
        <v>25</v>
      </c>
      <c r="L11" s="17" t="s">
        <v>26</v>
      </c>
      <c r="M11" s="842"/>
      <c r="N11" s="585" t="s">
        <v>27</v>
      </c>
      <c r="O11" s="842"/>
      <c r="P11" s="842"/>
      <c r="Q11" s="842"/>
      <c r="R11" s="842"/>
      <c r="S11" s="842"/>
      <c r="T11" s="842"/>
      <c r="U11" s="845"/>
      <c r="V11" s="847"/>
      <c r="W11" s="848"/>
      <c r="X11" s="848"/>
      <c r="AP11" s="166">
        <f t="shared" si="0"/>
        <v>0</v>
      </c>
      <c r="AQ11" s="685">
        <f t="shared" si="0"/>
        <v>0</v>
      </c>
      <c r="AR11" s="686" t="str">
        <f t="shared" si="0"/>
        <v>Pricing Date (COB)</v>
      </c>
      <c r="AS11" s="686" t="str">
        <f t="shared" si="0"/>
        <v>Pricing Date</v>
      </c>
      <c r="AT11" s="167">
        <f t="shared" si="0"/>
        <v>0</v>
      </c>
      <c r="AU11" s="167">
        <f t="shared" si="1"/>
        <v>0</v>
      </c>
    </row>
    <row r="12" spans="1:47" ht="18.75" customHeight="1" x14ac:dyDescent="0.25">
      <c r="B12" s="472" t="s">
        <v>258</v>
      </c>
      <c r="C12" s="375"/>
      <c r="D12" s="376"/>
      <c r="E12" s="376"/>
      <c r="F12" s="152"/>
      <c r="G12" s="153"/>
      <c r="H12" s="377"/>
      <c r="I12" s="355"/>
      <c r="J12" s="355"/>
      <c r="K12" s="355"/>
      <c r="L12" s="355"/>
      <c r="M12" s="153"/>
      <c r="N12" s="576"/>
      <c r="O12" s="153"/>
      <c r="P12" s="153"/>
      <c r="Q12" s="153"/>
      <c r="R12" s="586"/>
      <c r="S12" s="153"/>
      <c r="T12" s="153"/>
      <c r="U12" s="378"/>
      <c r="V12" s="379"/>
      <c r="W12" s="380"/>
      <c r="X12" s="381"/>
      <c r="AP12" s="166" t="str">
        <f t="shared" si="0"/>
        <v>Large Commodity</v>
      </c>
      <c r="AQ12" s="685">
        <f t="shared" si="0"/>
        <v>0</v>
      </c>
      <c r="AR12" s="686">
        <f t="shared" si="0"/>
        <v>0</v>
      </c>
      <c r="AS12" s="686">
        <f t="shared" si="0"/>
        <v>0</v>
      </c>
      <c r="AT12" s="167">
        <f t="shared" si="0"/>
        <v>0</v>
      </c>
      <c r="AU12" s="167">
        <f t="shared" si="1"/>
        <v>0</v>
      </c>
    </row>
    <row r="13" spans="1:47" ht="12.75" customHeight="1" x14ac:dyDescent="0.25">
      <c r="B13" s="473"/>
      <c r="C13" s="359"/>
      <c r="D13" s="360"/>
      <c r="E13" s="360"/>
      <c r="F13" s="361"/>
      <c r="G13" s="362"/>
      <c r="H13" s="99"/>
      <c r="I13" s="101"/>
      <c r="J13" s="101"/>
      <c r="K13" s="101"/>
      <c r="L13" s="101"/>
      <c r="M13" s="362"/>
      <c r="N13" s="587"/>
      <c r="O13" s="362"/>
      <c r="P13" s="362"/>
      <c r="Q13" s="362"/>
      <c r="R13" s="588"/>
      <c r="S13" s="362"/>
      <c r="T13" s="362"/>
      <c r="U13" s="363"/>
      <c r="V13" s="364"/>
      <c r="W13" s="365"/>
      <c r="X13" s="366"/>
      <c r="AP13" s="166">
        <f t="shared" si="0"/>
        <v>0</v>
      </c>
      <c r="AQ13" s="685">
        <f t="shared" si="0"/>
        <v>0</v>
      </c>
      <c r="AR13" s="686">
        <f t="shared" si="0"/>
        <v>0</v>
      </c>
      <c r="AS13" s="686">
        <f t="shared" si="0"/>
        <v>0</v>
      </c>
      <c r="AT13" s="167">
        <f t="shared" si="0"/>
        <v>0</v>
      </c>
      <c r="AU13" s="167">
        <f t="shared" si="1"/>
        <v>0</v>
      </c>
    </row>
    <row r="14" spans="1:47" ht="12.75" customHeight="1" x14ac:dyDescent="0.2">
      <c r="B14" s="196" t="s">
        <v>1023</v>
      </c>
      <c r="C14" s="38">
        <v>250000</v>
      </c>
      <c r="D14" s="19">
        <v>37210</v>
      </c>
      <c r="E14" s="19">
        <v>37182</v>
      </c>
      <c r="F14" s="19" t="s">
        <v>857</v>
      </c>
      <c r="G14" s="19" t="s">
        <v>106</v>
      </c>
      <c r="H14" s="19" t="s">
        <v>273</v>
      </c>
      <c r="I14" s="21">
        <v>5</v>
      </c>
      <c r="J14" s="20" t="s">
        <v>28</v>
      </c>
      <c r="K14" s="22">
        <v>42275</v>
      </c>
      <c r="L14" s="22">
        <v>0</v>
      </c>
      <c r="M14" s="47">
        <v>2</v>
      </c>
      <c r="N14" s="20" t="s">
        <v>29</v>
      </c>
      <c r="O14" s="20"/>
      <c r="P14" s="20" t="s">
        <v>40</v>
      </c>
      <c r="Q14" s="20"/>
      <c r="R14" s="302"/>
      <c r="S14" s="23" t="s">
        <v>56</v>
      </c>
      <c r="T14" s="20"/>
      <c r="U14" s="23"/>
      <c r="V14" s="44">
        <f>(0.33*65*K14)+(K14/I14/4*65)</f>
        <v>1044192.5</v>
      </c>
      <c r="W14" s="23"/>
      <c r="X14" s="23"/>
      <c r="AP14" s="166" t="str">
        <f t="shared" si="0"/>
        <v>Hatco Chemical</v>
      </c>
      <c r="AQ14" s="685">
        <f t="shared" si="0"/>
        <v>250000</v>
      </c>
      <c r="AR14" s="686">
        <f t="shared" si="0"/>
        <v>37210</v>
      </c>
      <c r="AS14" s="686">
        <f t="shared" si="0"/>
        <v>37182</v>
      </c>
      <c r="AT14" s="167" t="str">
        <f t="shared" si="0"/>
        <v>Denning</v>
      </c>
      <c r="AU14" s="167" t="str">
        <f t="shared" si="1"/>
        <v>Ziolkowski</v>
      </c>
    </row>
    <row r="15" spans="1:47" ht="12.75" customHeight="1" x14ac:dyDescent="0.2">
      <c r="B15" s="196" t="s">
        <v>1024</v>
      </c>
      <c r="C15" s="38">
        <v>250000</v>
      </c>
      <c r="D15" s="19">
        <v>37210</v>
      </c>
      <c r="E15" s="19">
        <v>37182</v>
      </c>
      <c r="F15" s="19" t="s">
        <v>857</v>
      </c>
      <c r="G15" s="19" t="s">
        <v>106</v>
      </c>
      <c r="H15" s="19" t="s">
        <v>273</v>
      </c>
      <c r="I15" s="21">
        <v>5</v>
      </c>
      <c r="J15" s="20" t="s">
        <v>28</v>
      </c>
      <c r="K15" s="22">
        <v>37000</v>
      </c>
      <c r="L15" s="22">
        <v>0</v>
      </c>
      <c r="M15" s="47">
        <v>2</v>
      </c>
      <c r="N15" s="20" t="s">
        <v>29</v>
      </c>
      <c r="O15" s="20"/>
      <c r="P15" s="20" t="s">
        <v>40</v>
      </c>
      <c r="Q15" s="20"/>
      <c r="R15" s="302"/>
      <c r="S15" s="23" t="s">
        <v>56</v>
      </c>
      <c r="T15" s="20"/>
      <c r="U15" s="23"/>
      <c r="V15" s="44">
        <f>(0.33*65*K15)+(K15/I15/4*65)</f>
        <v>913900</v>
      </c>
      <c r="W15" s="23"/>
      <c r="X15" s="23"/>
      <c r="AQ15" s="685"/>
      <c r="AR15" s="686"/>
      <c r="AS15" s="686"/>
    </row>
    <row r="16" spans="1:47" ht="12.75" customHeight="1" x14ac:dyDescent="0.2">
      <c r="B16" s="196"/>
      <c r="C16" s="38"/>
      <c r="D16" s="19"/>
      <c r="E16" s="19"/>
      <c r="F16" s="19"/>
      <c r="G16" s="19"/>
      <c r="H16" s="19"/>
      <c r="I16" s="21"/>
      <c r="J16" s="20"/>
      <c r="K16" s="22"/>
      <c r="L16" s="22"/>
      <c r="M16" s="47"/>
      <c r="N16" s="20"/>
      <c r="O16" s="20"/>
      <c r="P16" s="20"/>
      <c r="Q16" s="20"/>
      <c r="R16" s="302"/>
      <c r="S16" s="23"/>
      <c r="T16" s="20"/>
      <c r="U16" s="23"/>
      <c r="V16" s="44"/>
      <c r="W16" s="23"/>
      <c r="X16" s="23"/>
      <c r="AQ16" s="685"/>
      <c r="AR16" s="686"/>
      <c r="AS16" s="686"/>
    </row>
    <row r="17" spans="1:47" s="470" customFormat="1" ht="12.75" customHeight="1" x14ac:dyDescent="0.2">
      <c r="A17" s="392">
        <v>1</v>
      </c>
      <c r="B17" s="198" t="s">
        <v>58</v>
      </c>
      <c r="C17" s="530">
        <f>SUM(C14:C16)</f>
        <v>500000</v>
      </c>
      <c r="D17" s="531"/>
      <c r="E17" s="531"/>
      <c r="F17" s="531"/>
      <c r="G17" s="531"/>
      <c r="H17" s="531"/>
      <c r="I17" s="532"/>
      <c r="J17" s="521"/>
      <c r="K17" s="533">
        <f>SUM(K13:K14)</f>
        <v>42275</v>
      </c>
      <c r="L17" s="533">
        <v>0</v>
      </c>
      <c r="M17" s="533">
        <f>SUM(M13:M14)</f>
        <v>2</v>
      </c>
      <c r="N17" s="521"/>
      <c r="O17" s="521"/>
      <c r="P17" s="521"/>
      <c r="Q17" s="521"/>
      <c r="R17" s="299"/>
      <c r="S17" s="534"/>
      <c r="T17" s="521"/>
      <c r="U17" s="23"/>
      <c r="V17" s="535"/>
      <c r="W17" s="23"/>
      <c r="X17" s="23"/>
      <c r="AP17" s="166" t="str">
        <f t="shared" si="0"/>
        <v>Total</v>
      </c>
      <c r="AQ17" s="685">
        <f t="shared" si="0"/>
        <v>500000</v>
      </c>
      <c r="AR17" s="686">
        <f t="shared" si="0"/>
        <v>0</v>
      </c>
      <c r="AS17" s="686">
        <f t="shared" si="0"/>
        <v>0</v>
      </c>
      <c r="AT17" s="167">
        <f t="shared" si="0"/>
        <v>0</v>
      </c>
      <c r="AU17" s="167">
        <f t="shared" si="1"/>
        <v>0</v>
      </c>
    </row>
    <row r="18" spans="1:47" ht="16.5" customHeight="1" x14ac:dyDescent="0.2">
      <c r="B18" s="382"/>
      <c r="C18" s="369"/>
      <c r="D18" s="370"/>
      <c r="E18" s="370"/>
      <c r="F18" s="370"/>
      <c r="G18" s="370"/>
      <c r="H18" s="370"/>
      <c r="I18" s="371"/>
      <c r="J18" s="372"/>
      <c r="K18" s="345"/>
      <c r="L18" s="345"/>
      <c r="M18" s="373"/>
      <c r="N18" s="372"/>
      <c r="O18" s="372"/>
      <c r="P18" s="372"/>
      <c r="Q18" s="372"/>
      <c r="R18" s="300"/>
      <c r="S18" s="167"/>
      <c r="T18" s="372"/>
      <c r="U18" s="167"/>
      <c r="V18" s="247"/>
      <c r="W18" s="167"/>
      <c r="X18" s="383"/>
      <c r="AP18" s="166">
        <f t="shared" si="0"/>
        <v>0</v>
      </c>
      <c r="AQ18" s="685">
        <f t="shared" si="0"/>
        <v>0</v>
      </c>
      <c r="AR18" s="686">
        <f t="shared" si="0"/>
        <v>0</v>
      </c>
      <c r="AS18" s="686">
        <f t="shared" si="0"/>
        <v>0</v>
      </c>
      <c r="AT18" s="167">
        <f t="shared" si="0"/>
        <v>0</v>
      </c>
      <c r="AU18" s="167">
        <f t="shared" si="1"/>
        <v>0</v>
      </c>
    </row>
    <row r="19" spans="1:47" ht="12.75" customHeight="1" x14ac:dyDescent="0.25">
      <c r="B19" s="474" t="s">
        <v>266</v>
      </c>
      <c r="C19" s="369"/>
      <c r="D19" s="370"/>
      <c r="E19" s="370"/>
      <c r="F19" s="370"/>
      <c r="G19" s="371"/>
      <c r="H19" s="370"/>
      <c r="I19" s="372"/>
      <c r="J19" s="372"/>
      <c r="K19" s="345"/>
      <c r="L19" s="345"/>
      <c r="M19" s="372"/>
      <c r="N19" s="372"/>
      <c r="O19" s="372"/>
      <c r="P19" s="372"/>
      <c r="Q19" s="384"/>
      <c r="R19" s="300"/>
      <c r="S19" s="167"/>
      <c r="T19" s="167"/>
      <c r="U19" s="167"/>
      <c r="V19" s="247"/>
      <c r="W19" s="167"/>
      <c r="X19" s="383"/>
      <c r="AP19" s="166" t="str">
        <f t="shared" si="0"/>
        <v>Aggregation</v>
      </c>
      <c r="AQ19" s="685">
        <f t="shared" si="0"/>
        <v>0</v>
      </c>
      <c r="AR19" s="686">
        <f t="shared" si="0"/>
        <v>0</v>
      </c>
      <c r="AS19" s="686">
        <f t="shared" si="0"/>
        <v>0</v>
      </c>
      <c r="AT19" s="167">
        <f t="shared" si="0"/>
        <v>0</v>
      </c>
      <c r="AU19" s="167">
        <f t="shared" si="1"/>
        <v>0</v>
      </c>
    </row>
    <row r="20" spans="1:47" ht="12.75" customHeight="1" x14ac:dyDescent="0.2">
      <c r="B20" s="203"/>
      <c r="C20" s="193"/>
      <c r="D20" s="432"/>
      <c r="E20" s="432"/>
      <c r="F20" s="157"/>
      <c r="G20" s="158"/>
      <c r="H20" s="433"/>
      <c r="I20" s="434"/>
      <c r="J20" s="434"/>
      <c r="K20" s="434"/>
      <c r="L20" s="434"/>
      <c r="M20" s="158"/>
      <c r="N20" s="589"/>
      <c r="O20" s="158"/>
      <c r="P20" s="158"/>
      <c r="Q20" s="158"/>
      <c r="R20" s="590"/>
      <c r="S20" s="158"/>
      <c r="T20" s="158"/>
      <c r="U20" s="435"/>
      <c r="V20" s="436"/>
      <c r="W20" s="437"/>
      <c r="X20" s="438"/>
      <c r="AP20" s="166">
        <f t="shared" si="0"/>
        <v>0</v>
      </c>
      <c r="AQ20" s="685">
        <f t="shared" si="0"/>
        <v>0</v>
      </c>
      <c r="AR20" s="686">
        <f t="shared" si="0"/>
        <v>0</v>
      </c>
      <c r="AS20" s="686">
        <f t="shared" si="0"/>
        <v>0</v>
      </c>
      <c r="AT20" s="167">
        <f t="shared" si="0"/>
        <v>0</v>
      </c>
      <c r="AU20" s="167">
        <f t="shared" si="1"/>
        <v>0</v>
      </c>
    </row>
    <row r="21" spans="1:47" ht="12.75" customHeight="1" x14ac:dyDescent="0.2">
      <c r="B21" s="180"/>
      <c r="C21" s="127"/>
      <c r="D21" s="163"/>
      <c r="E21" s="163"/>
      <c r="F21" s="98"/>
      <c r="G21" s="96"/>
      <c r="H21" s="119"/>
      <c r="I21" s="92"/>
      <c r="J21" s="92"/>
      <c r="K21" s="92"/>
      <c r="L21" s="92"/>
      <c r="M21" s="96"/>
      <c r="N21" s="519"/>
      <c r="O21" s="96"/>
      <c r="P21" s="96"/>
      <c r="Q21" s="96"/>
      <c r="R21" s="591"/>
      <c r="S21" s="96"/>
      <c r="T21" s="96"/>
      <c r="U21" s="120"/>
      <c r="V21" s="253"/>
      <c r="W21" s="121"/>
      <c r="X21" s="181"/>
      <c r="AP21" s="166">
        <f t="shared" si="0"/>
        <v>0</v>
      </c>
      <c r="AQ21" s="685">
        <f t="shared" si="0"/>
        <v>0</v>
      </c>
      <c r="AR21" s="686">
        <f t="shared" si="0"/>
        <v>0</v>
      </c>
      <c r="AS21" s="686">
        <f t="shared" si="0"/>
        <v>0</v>
      </c>
      <c r="AT21" s="167">
        <f t="shared" si="0"/>
        <v>0</v>
      </c>
      <c r="AU21" s="167">
        <f t="shared" si="1"/>
        <v>0</v>
      </c>
    </row>
    <row r="22" spans="1:47" ht="12.75" customHeight="1" x14ac:dyDescent="0.2">
      <c r="A22" s="392">
        <v>0</v>
      </c>
      <c r="B22" s="198" t="s">
        <v>58</v>
      </c>
      <c r="C22" s="97">
        <f>SUM(C21)</f>
        <v>0</v>
      </c>
      <c r="D22" s="163"/>
      <c r="E22" s="163"/>
      <c r="F22" s="98"/>
      <c r="G22" s="96"/>
      <c r="H22" s="119"/>
      <c r="I22" s="92"/>
      <c r="J22" s="92"/>
      <c r="K22" s="122">
        <f>SUM(K21)</f>
        <v>0</v>
      </c>
      <c r="L22" s="122">
        <v>0</v>
      </c>
      <c r="M22" s="122">
        <f>SUM(M21)</f>
        <v>0</v>
      </c>
      <c r="N22" s="519"/>
      <c r="O22" s="96"/>
      <c r="P22" s="96"/>
      <c r="Q22" s="96"/>
      <c r="R22" s="591"/>
      <c r="S22" s="96"/>
      <c r="T22" s="96"/>
      <c r="U22" s="120"/>
      <c r="V22" s="253"/>
      <c r="W22" s="121"/>
      <c r="X22" s="181"/>
      <c r="AP22" s="166" t="str">
        <f t="shared" si="0"/>
        <v>Total</v>
      </c>
      <c r="AQ22" s="685">
        <f t="shared" si="0"/>
        <v>0</v>
      </c>
      <c r="AR22" s="686">
        <f t="shared" si="0"/>
        <v>0</v>
      </c>
      <c r="AS22" s="686">
        <f t="shared" si="0"/>
        <v>0</v>
      </c>
      <c r="AT22" s="167">
        <f t="shared" si="0"/>
        <v>0</v>
      </c>
      <c r="AU22" s="167">
        <f t="shared" si="1"/>
        <v>0</v>
      </c>
    </row>
    <row r="23" spans="1:47" ht="12.75" customHeight="1" x14ac:dyDescent="0.2">
      <c r="B23" s="385"/>
      <c r="C23" s="386"/>
      <c r="D23" s="376"/>
      <c r="E23" s="376"/>
      <c r="F23" s="152"/>
      <c r="G23" s="153"/>
      <c r="H23" s="377"/>
      <c r="I23" s="355"/>
      <c r="J23" s="355"/>
      <c r="K23" s="387"/>
      <c r="L23" s="387"/>
      <c r="M23" s="153"/>
      <c r="N23" s="576"/>
      <c r="O23" s="153"/>
      <c r="P23" s="153"/>
      <c r="Q23" s="153"/>
      <c r="R23" s="586"/>
      <c r="S23" s="153"/>
      <c r="T23" s="153"/>
      <c r="U23" s="378"/>
      <c r="V23" s="379"/>
      <c r="W23" s="380"/>
      <c r="X23" s="381"/>
      <c r="AP23" s="166">
        <f t="shared" si="0"/>
        <v>0</v>
      </c>
      <c r="AQ23" s="685">
        <f t="shared" si="0"/>
        <v>0</v>
      </c>
      <c r="AR23" s="686">
        <f t="shared" si="0"/>
        <v>0</v>
      </c>
      <c r="AS23" s="686">
        <f t="shared" si="0"/>
        <v>0</v>
      </c>
      <c r="AT23" s="167">
        <f t="shared" si="0"/>
        <v>0</v>
      </c>
      <c r="AU23" s="167">
        <f t="shared" si="1"/>
        <v>0</v>
      </c>
    </row>
    <row r="24" spans="1:47" ht="12.75" customHeight="1" x14ac:dyDescent="0.25">
      <c r="B24" s="474" t="s">
        <v>259</v>
      </c>
      <c r="C24" s="369"/>
      <c r="D24" s="370"/>
      <c r="E24" s="370"/>
      <c r="F24" s="370"/>
      <c r="G24" s="371"/>
      <c r="H24" s="370"/>
      <c r="I24" s="372"/>
      <c r="J24" s="372"/>
      <c r="K24" s="345"/>
      <c r="L24" s="345"/>
      <c r="M24" s="372"/>
      <c r="N24" s="372"/>
      <c r="O24" s="372"/>
      <c r="P24" s="372"/>
      <c r="Q24" s="384"/>
      <c r="R24" s="300"/>
      <c r="S24" s="167"/>
      <c r="T24" s="167"/>
      <c r="U24" s="167"/>
      <c r="V24" s="247"/>
      <c r="W24" s="167"/>
      <c r="X24" s="383"/>
      <c r="AP24" s="166" t="str">
        <f t="shared" si="0"/>
        <v>Mid Market</v>
      </c>
      <c r="AQ24" s="685">
        <f t="shared" si="0"/>
        <v>0</v>
      </c>
      <c r="AR24" s="686">
        <f t="shared" si="0"/>
        <v>0</v>
      </c>
      <c r="AS24" s="686">
        <f t="shared" si="0"/>
        <v>0</v>
      </c>
      <c r="AT24" s="167">
        <f t="shared" si="0"/>
        <v>0</v>
      </c>
      <c r="AU24" s="167">
        <f t="shared" si="1"/>
        <v>0</v>
      </c>
    </row>
    <row r="25" spans="1:47" ht="12.75" customHeight="1" x14ac:dyDescent="0.25">
      <c r="B25" s="835"/>
      <c r="C25" s="607"/>
      <c r="D25" s="414"/>
      <c r="E25" s="414"/>
      <c r="F25" s="414"/>
      <c r="G25" s="604"/>
      <c r="H25" s="414"/>
      <c r="I25" s="368"/>
      <c r="J25" s="368"/>
      <c r="K25" s="605"/>
      <c r="L25" s="605"/>
      <c r="M25" s="368"/>
      <c r="N25" s="368"/>
      <c r="O25" s="368"/>
      <c r="P25" s="368"/>
      <c r="Q25" s="606"/>
      <c r="R25" s="603"/>
      <c r="S25" s="367"/>
      <c r="T25" s="367"/>
      <c r="U25" s="367"/>
      <c r="V25" s="415"/>
      <c r="W25" s="367"/>
      <c r="X25" s="367"/>
      <c r="AQ25" s="685"/>
      <c r="AR25" s="686"/>
      <c r="AS25" s="686"/>
    </row>
    <row r="26" spans="1:47" x14ac:dyDescent="0.2">
      <c r="B26" s="196" t="s">
        <v>662</v>
      </c>
      <c r="C26" s="38">
        <v>100000</v>
      </c>
      <c r="D26" s="19">
        <v>37195</v>
      </c>
      <c r="E26" s="19"/>
      <c r="F26" s="19" t="s">
        <v>36</v>
      </c>
      <c r="G26" s="21" t="s">
        <v>89</v>
      </c>
      <c r="H26" s="19" t="s">
        <v>273</v>
      </c>
      <c r="I26" s="20">
        <v>4</v>
      </c>
      <c r="J26" s="20" t="s">
        <v>28</v>
      </c>
      <c r="K26" s="22">
        <v>13000</v>
      </c>
      <c r="L26" s="22">
        <v>0</v>
      </c>
      <c r="M26" s="20">
        <v>1</v>
      </c>
      <c r="N26" s="20" t="s">
        <v>29</v>
      </c>
      <c r="O26" s="20"/>
      <c r="P26" s="20" t="s">
        <v>79</v>
      </c>
      <c r="Q26" s="45"/>
      <c r="R26" s="302"/>
      <c r="S26" s="23" t="s">
        <v>37</v>
      </c>
      <c r="T26" s="23"/>
      <c r="U26" s="23"/>
      <c r="V26" s="44">
        <f t="shared" ref="V26:V56" si="2">(0.33*65*K26)+(K26/I26/4*65)</f>
        <v>331662.5</v>
      </c>
      <c r="W26" s="23"/>
      <c r="X26" s="23" t="s">
        <v>69</v>
      </c>
      <c r="AP26" s="166" t="str">
        <f t="shared" si="0"/>
        <v>U.S. Bronze Powders</v>
      </c>
      <c r="AQ26" s="685">
        <f t="shared" si="0"/>
        <v>100000</v>
      </c>
      <c r="AR26" s="686">
        <f t="shared" si="0"/>
        <v>37195</v>
      </c>
      <c r="AS26" s="686">
        <f t="shared" si="0"/>
        <v>0</v>
      </c>
      <c r="AT26" s="167" t="str">
        <f t="shared" si="0"/>
        <v>Nguyen</v>
      </c>
      <c r="AU26" s="167" t="str">
        <f t="shared" si="1"/>
        <v>Koppelman</v>
      </c>
    </row>
    <row r="27" spans="1:47" ht="12.75" customHeight="1" x14ac:dyDescent="0.2">
      <c r="B27" s="196" t="s">
        <v>70</v>
      </c>
      <c r="C27" s="38">
        <v>45000</v>
      </c>
      <c r="D27" s="19">
        <v>37195</v>
      </c>
      <c r="E27" s="19"/>
      <c r="F27" s="19" t="s">
        <v>192</v>
      </c>
      <c r="G27" s="21" t="s">
        <v>71</v>
      </c>
      <c r="H27" s="19" t="s">
        <v>39</v>
      </c>
      <c r="I27" s="20">
        <v>7</v>
      </c>
      <c r="J27" s="20" t="s">
        <v>28</v>
      </c>
      <c r="K27" s="22">
        <v>9000</v>
      </c>
      <c r="L27" s="22">
        <v>0</v>
      </c>
      <c r="M27" s="20">
        <v>1</v>
      </c>
      <c r="N27" s="20" t="s">
        <v>29</v>
      </c>
      <c r="O27" s="20" t="s">
        <v>192</v>
      </c>
      <c r="P27" s="20" t="s">
        <v>72</v>
      </c>
      <c r="Q27" s="45"/>
      <c r="R27" s="302"/>
      <c r="S27" s="23" t="s">
        <v>37</v>
      </c>
      <c r="T27" s="23"/>
      <c r="U27" s="23" t="s">
        <v>65</v>
      </c>
      <c r="V27" s="44">
        <f t="shared" si="2"/>
        <v>213942.85714285716</v>
      </c>
      <c r="W27" s="23">
        <v>9</v>
      </c>
      <c r="X27" s="23" t="s">
        <v>66</v>
      </c>
      <c r="AP27" s="166" t="str">
        <f t="shared" si="0"/>
        <v>Madan Plastics</v>
      </c>
      <c r="AQ27" s="685">
        <f t="shared" si="0"/>
        <v>45000</v>
      </c>
      <c r="AR27" s="686">
        <f t="shared" si="0"/>
        <v>37195</v>
      </c>
      <c r="AS27" s="686">
        <f t="shared" si="0"/>
        <v>0</v>
      </c>
      <c r="AT27" s="167" t="str">
        <f t="shared" si="0"/>
        <v>Khan</v>
      </c>
      <c r="AU27" s="167" t="str">
        <f t="shared" si="1"/>
        <v>Fardella</v>
      </c>
    </row>
    <row r="28" spans="1:47" ht="12.75" customHeight="1" x14ac:dyDescent="0.2">
      <c r="B28" s="196" t="s">
        <v>659</v>
      </c>
      <c r="C28" s="38">
        <v>160000</v>
      </c>
      <c r="D28" s="19">
        <v>37204</v>
      </c>
      <c r="E28" s="19"/>
      <c r="F28" s="19" t="s">
        <v>36</v>
      </c>
      <c r="G28" s="21" t="s">
        <v>645</v>
      </c>
      <c r="H28" s="19" t="s">
        <v>273</v>
      </c>
      <c r="I28" s="20">
        <v>4</v>
      </c>
      <c r="J28" s="20" t="s">
        <v>28</v>
      </c>
      <c r="K28" s="22">
        <v>25100</v>
      </c>
      <c r="L28" s="22">
        <v>0</v>
      </c>
      <c r="M28" s="20">
        <v>1</v>
      </c>
      <c r="N28" s="20" t="s">
        <v>29</v>
      </c>
      <c r="O28" s="20"/>
      <c r="P28" s="20" t="s">
        <v>79</v>
      </c>
      <c r="Q28" s="45"/>
      <c r="R28" s="302"/>
      <c r="S28" s="23" t="s">
        <v>37</v>
      </c>
      <c r="T28" s="23"/>
      <c r="U28" s="23"/>
      <c r="V28" s="44">
        <f t="shared" si="2"/>
        <v>640363.75</v>
      </c>
      <c r="W28" s="23"/>
      <c r="X28" s="23" t="s">
        <v>197</v>
      </c>
      <c r="AP28" s="166" t="str">
        <f t="shared" si="0"/>
        <v>Clement Pappas &amp; Co., Inc.</v>
      </c>
      <c r="AQ28" s="685">
        <f t="shared" si="0"/>
        <v>160000</v>
      </c>
      <c r="AR28" s="686">
        <f t="shared" si="0"/>
        <v>37204</v>
      </c>
      <c r="AS28" s="686">
        <f t="shared" si="0"/>
        <v>0</v>
      </c>
      <c r="AT28" s="167" t="str">
        <f t="shared" si="0"/>
        <v>Nguyen</v>
      </c>
      <c r="AU28" s="167" t="str">
        <f t="shared" si="1"/>
        <v>Koppelman</v>
      </c>
    </row>
    <row r="29" spans="1:47" x14ac:dyDescent="0.2">
      <c r="B29" s="196" t="s">
        <v>1014</v>
      </c>
      <c r="C29" s="38">
        <v>75000</v>
      </c>
      <c r="D29" s="19">
        <v>37210</v>
      </c>
      <c r="E29" s="19"/>
      <c r="F29" s="19" t="s">
        <v>36</v>
      </c>
      <c r="G29" s="21" t="s">
        <v>645</v>
      </c>
      <c r="H29" s="19" t="s">
        <v>273</v>
      </c>
      <c r="I29" s="20">
        <v>3</v>
      </c>
      <c r="J29" s="20" t="s">
        <v>28</v>
      </c>
      <c r="K29" s="22">
        <v>18750</v>
      </c>
      <c r="L29" s="22">
        <v>0</v>
      </c>
      <c r="M29" s="20">
        <v>2</v>
      </c>
      <c r="N29" s="20" t="s">
        <v>29</v>
      </c>
      <c r="O29" s="20"/>
      <c r="P29" s="20" t="s">
        <v>67</v>
      </c>
      <c r="Q29" s="45"/>
      <c r="R29" s="302"/>
      <c r="S29" s="23" t="s">
        <v>37</v>
      </c>
      <c r="T29" s="23"/>
      <c r="U29" s="23"/>
      <c r="V29" s="44">
        <f t="shared" si="2"/>
        <v>503750</v>
      </c>
      <c r="W29" s="23">
        <v>9</v>
      </c>
      <c r="X29" s="23" t="s">
        <v>66</v>
      </c>
      <c r="AP29" s="166" t="str">
        <f t="shared" ref="AP29:AT34" si="3">+B29</f>
        <v>Sea Isle Ice</v>
      </c>
      <c r="AQ29" s="685">
        <f t="shared" si="3"/>
        <v>75000</v>
      </c>
      <c r="AR29" s="686">
        <f t="shared" si="3"/>
        <v>37210</v>
      </c>
      <c r="AS29" s="686">
        <f t="shared" si="3"/>
        <v>0</v>
      </c>
      <c r="AT29" s="167" t="str">
        <f t="shared" si="3"/>
        <v>Nguyen</v>
      </c>
      <c r="AU29" s="167" t="str">
        <f t="shared" si="1"/>
        <v>Tullio</v>
      </c>
    </row>
    <row r="30" spans="1:47" ht="15" customHeight="1" x14ac:dyDescent="0.2">
      <c r="B30" s="196" t="s">
        <v>660</v>
      </c>
      <c r="C30" s="38">
        <v>500000</v>
      </c>
      <c r="D30" s="19">
        <v>37211</v>
      </c>
      <c r="E30" s="19"/>
      <c r="F30" s="19" t="s">
        <v>857</v>
      </c>
      <c r="G30" s="21" t="s">
        <v>661</v>
      </c>
      <c r="H30" s="19" t="s">
        <v>273</v>
      </c>
      <c r="I30" s="20">
        <v>4</v>
      </c>
      <c r="J30" s="20" t="s">
        <v>28</v>
      </c>
      <c r="K30" s="22">
        <v>42000</v>
      </c>
      <c r="L30" s="22">
        <v>0</v>
      </c>
      <c r="M30" s="20">
        <v>21</v>
      </c>
      <c r="N30" s="20" t="s">
        <v>29</v>
      </c>
      <c r="O30" s="20"/>
      <c r="P30" s="20" t="s">
        <v>79</v>
      </c>
      <c r="Q30" s="45"/>
      <c r="R30" s="302"/>
      <c r="S30" s="23" t="s">
        <v>37</v>
      </c>
      <c r="T30" s="23"/>
      <c r="U30" s="23"/>
      <c r="V30" s="44">
        <f t="shared" si="2"/>
        <v>1071525</v>
      </c>
      <c r="W30" s="23">
        <v>5</v>
      </c>
      <c r="X30" s="23" t="s">
        <v>66</v>
      </c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P30" s="166" t="str">
        <f t="shared" si="3"/>
        <v>Virtua Health Systems</v>
      </c>
      <c r="AQ30" s="685">
        <f t="shared" si="3"/>
        <v>500000</v>
      </c>
      <c r="AR30" s="686">
        <f t="shared" si="3"/>
        <v>37211</v>
      </c>
      <c r="AS30" s="686">
        <f t="shared" si="3"/>
        <v>0</v>
      </c>
      <c r="AT30" s="167" t="str">
        <f t="shared" si="3"/>
        <v>Denning</v>
      </c>
      <c r="AU30" s="167" t="str">
        <f t="shared" si="1"/>
        <v>Koppelman</v>
      </c>
    </row>
    <row r="31" spans="1:47" ht="15" customHeight="1" x14ac:dyDescent="0.2">
      <c r="B31" s="196" t="s">
        <v>722</v>
      </c>
      <c r="C31" s="310">
        <v>700000</v>
      </c>
      <c r="D31" s="19">
        <v>37211</v>
      </c>
      <c r="E31" s="19"/>
      <c r="F31" s="19" t="s">
        <v>721</v>
      </c>
      <c r="G31" s="21" t="s">
        <v>720</v>
      </c>
      <c r="H31" s="19" t="s">
        <v>39</v>
      </c>
      <c r="I31" s="20">
        <v>2</v>
      </c>
      <c r="J31" s="20" t="s">
        <v>28</v>
      </c>
      <c r="K31" s="22">
        <v>132000</v>
      </c>
      <c r="L31" s="22">
        <v>0</v>
      </c>
      <c r="M31" s="20">
        <v>2</v>
      </c>
      <c r="N31" s="20" t="s">
        <v>29</v>
      </c>
      <c r="O31" s="20"/>
      <c r="P31" s="20" t="s">
        <v>72</v>
      </c>
      <c r="Q31" s="45"/>
      <c r="R31" s="302"/>
      <c r="S31" s="23" t="s">
        <v>37</v>
      </c>
      <c r="T31" s="23"/>
      <c r="U31" s="23"/>
      <c r="V31" s="44">
        <f t="shared" si="2"/>
        <v>3903900</v>
      </c>
      <c r="W31" s="23"/>
      <c r="X31" s="23" t="s">
        <v>197</v>
      </c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P31" s="166" t="str">
        <f t="shared" si="3"/>
        <v>Captive Plastics</v>
      </c>
      <c r="AQ31" s="685">
        <f t="shared" si="3"/>
        <v>700000</v>
      </c>
      <c r="AR31" s="686">
        <f t="shared" si="3"/>
        <v>37211</v>
      </c>
      <c r="AS31" s="686">
        <f t="shared" si="3"/>
        <v>0</v>
      </c>
      <c r="AT31" s="167" t="str">
        <f t="shared" si="3"/>
        <v>Ngyuyen</v>
      </c>
      <c r="AU31" s="167" t="str">
        <f t="shared" si="1"/>
        <v>Fardella</v>
      </c>
    </row>
    <row r="32" spans="1:47" ht="15" customHeight="1" x14ac:dyDescent="0.2">
      <c r="B32" s="196" t="s">
        <v>82</v>
      </c>
      <c r="C32" s="18">
        <v>125000</v>
      </c>
      <c r="D32" s="19">
        <v>37225</v>
      </c>
      <c r="E32" s="19"/>
      <c r="F32" s="19" t="s">
        <v>192</v>
      </c>
      <c r="G32" s="21" t="s">
        <v>71</v>
      </c>
      <c r="H32" s="19" t="s">
        <v>39</v>
      </c>
      <c r="I32" s="20">
        <v>5</v>
      </c>
      <c r="J32" s="20" t="s">
        <v>28</v>
      </c>
      <c r="K32" s="22">
        <v>18300</v>
      </c>
      <c r="L32" s="22">
        <v>0</v>
      </c>
      <c r="M32" s="20">
        <v>5</v>
      </c>
      <c r="N32" s="20" t="s">
        <v>29</v>
      </c>
      <c r="O32" s="20" t="s">
        <v>192</v>
      </c>
      <c r="P32" s="20" t="s">
        <v>81</v>
      </c>
      <c r="Q32" s="20"/>
      <c r="R32" s="302"/>
      <c r="S32" s="23" t="s">
        <v>37</v>
      </c>
      <c r="T32" s="23"/>
      <c r="U32" s="23" t="s">
        <v>65</v>
      </c>
      <c r="V32" s="44">
        <f t="shared" si="2"/>
        <v>452010</v>
      </c>
      <c r="W32" s="23">
        <v>9</v>
      </c>
      <c r="X32" s="23" t="s">
        <v>66</v>
      </c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P32" s="166" t="str">
        <f t="shared" si="3"/>
        <v>Global Terminal &amp; Container Services Inc</v>
      </c>
      <c r="AQ32" s="685">
        <f t="shared" si="3"/>
        <v>125000</v>
      </c>
      <c r="AR32" s="686">
        <f t="shared" si="3"/>
        <v>37225</v>
      </c>
      <c r="AS32" s="686">
        <f t="shared" si="3"/>
        <v>0</v>
      </c>
      <c r="AT32" s="167" t="str">
        <f t="shared" si="3"/>
        <v>Khan</v>
      </c>
      <c r="AU32" s="167" t="str">
        <f t="shared" si="1"/>
        <v>Preston</v>
      </c>
    </row>
    <row r="33" spans="2:47" ht="12.75" customHeight="1" x14ac:dyDescent="0.2">
      <c r="B33" s="196" t="s">
        <v>823</v>
      </c>
      <c r="C33" s="310">
        <v>126000</v>
      </c>
      <c r="D33" s="19">
        <v>37225</v>
      </c>
      <c r="E33" s="19"/>
      <c r="F33" s="19" t="s">
        <v>41</v>
      </c>
      <c r="G33" s="21" t="s">
        <v>71</v>
      </c>
      <c r="H33" s="19" t="s">
        <v>273</v>
      </c>
      <c r="I33" s="20">
        <v>7</v>
      </c>
      <c r="J33" s="20" t="s">
        <v>28</v>
      </c>
      <c r="K33" s="22">
        <v>12600</v>
      </c>
      <c r="L33" s="22">
        <v>0</v>
      </c>
      <c r="M33" s="20">
        <v>7</v>
      </c>
      <c r="N33" s="20" t="s">
        <v>29</v>
      </c>
      <c r="O33" s="20" t="s">
        <v>41</v>
      </c>
      <c r="P33" s="20" t="s">
        <v>81</v>
      </c>
      <c r="Q33" s="45"/>
      <c r="R33" s="302" t="s">
        <v>44</v>
      </c>
      <c r="S33" s="23" t="s">
        <v>41</v>
      </c>
      <c r="T33" s="23"/>
      <c r="U33" s="23" t="s">
        <v>65</v>
      </c>
      <c r="V33" s="44">
        <f t="shared" si="2"/>
        <v>299520</v>
      </c>
      <c r="W33" s="23">
        <v>9</v>
      </c>
      <c r="X33" s="23" t="s">
        <v>66</v>
      </c>
      <c r="AP33" s="166" t="str">
        <f t="shared" si="3"/>
        <v>Winchester Gardens</v>
      </c>
      <c r="AQ33" s="685">
        <f t="shared" si="3"/>
        <v>126000</v>
      </c>
      <c r="AR33" s="686">
        <f t="shared" si="3"/>
        <v>37225</v>
      </c>
      <c r="AS33" s="686">
        <f t="shared" si="3"/>
        <v>0</v>
      </c>
      <c r="AT33" s="167" t="str">
        <f t="shared" si="3"/>
        <v>Matrix</v>
      </c>
      <c r="AU33" s="167" t="str">
        <f t="shared" si="1"/>
        <v>Preston</v>
      </c>
    </row>
    <row r="34" spans="2:47" ht="12" customHeight="1" x14ac:dyDescent="0.2">
      <c r="B34" s="196" t="s">
        <v>282</v>
      </c>
      <c r="C34" s="38">
        <v>129000</v>
      </c>
      <c r="D34" s="19">
        <v>37225</v>
      </c>
      <c r="E34" s="19"/>
      <c r="F34" s="19" t="s">
        <v>857</v>
      </c>
      <c r="G34" s="19" t="s">
        <v>71</v>
      </c>
      <c r="H34" s="19" t="s">
        <v>273</v>
      </c>
      <c r="I34" s="21">
        <v>7</v>
      </c>
      <c r="J34" s="20" t="s">
        <v>28</v>
      </c>
      <c r="K34" s="46">
        <v>23549.684119658377</v>
      </c>
      <c r="L34" s="22">
        <v>0</v>
      </c>
      <c r="M34" s="47">
        <v>1</v>
      </c>
      <c r="N34" s="20" t="s">
        <v>29</v>
      </c>
      <c r="O34" s="20" t="s">
        <v>283</v>
      </c>
      <c r="P34" s="20" t="s">
        <v>81</v>
      </c>
      <c r="Q34" s="20"/>
      <c r="R34" s="302"/>
      <c r="S34" s="23" t="s">
        <v>37</v>
      </c>
      <c r="T34" s="20"/>
      <c r="U34" s="23"/>
      <c r="V34" s="44">
        <f t="shared" si="2"/>
        <v>559809.63393016485</v>
      </c>
      <c r="W34" s="23"/>
      <c r="X34" s="23" t="s">
        <v>69</v>
      </c>
      <c r="AP34" s="166" t="str">
        <f t="shared" si="3"/>
        <v>Sandvik Corp.</v>
      </c>
      <c r="AQ34" s="685">
        <f t="shared" si="3"/>
        <v>129000</v>
      </c>
      <c r="AR34" s="686">
        <f t="shared" si="3"/>
        <v>37225</v>
      </c>
      <c r="AS34" s="686">
        <f t="shared" si="3"/>
        <v>0</v>
      </c>
      <c r="AT34" s="167" t="str">
        <f t="shared" si="3"/>
        <v>Denning</v>
      </c>
      <c r="AU34" s="167" t="str">
        <f t="shared" si="1"/>
        <v>Preston</v>
      </c>
    </row>
    <row r="35" spans="2:47" ht="12" customHeight="1" x14ac:dyDescent="0.2">
      <c r="B35" s="196" t="s">
        <v>105</v>
      </c>
      <c r="C35" s="38">
        <v>229000</v>
      </c>
      <c r="D35" s="19">
        <v>37225</v>
      </c>
      <c r="E35" s="19"/>
      <c r="F35" s="19" t="s">
        <v>857</v>
      </c>
      <c r="G35" s="21" t="s">
        <v>106</v>
      </c>
      <c r="H35" s="19" t="s">
        <v>273</v>
      </c>
      <c r="I35" s="20">
        <v>7</v>
      </c>
      <c r="J35" s="20" t="s">
        <v>28</v>
      </c>
      <c r="K35" s="22">
        <v>38000</v>
      </c>
      <c r="L35" s="22">
        <v>0</v>
      </c>
      <c r="M35" s="20">
        <v>7</v>
      </c>
      <c r="N35" s="20" t="s">
        <v>29</v>
      </c>
      <c r="O35" s="20" t="s">
        <v>192</v>
      </c>
      <c r="P35" s="20" t="s">
        <v>68</v>
      </c>
      <c r="Q35" s="45"/>
      <c r="R35" s="302"/>
      <c r="S35" s="23" t="s">
        <v>37</v>
      </c>
      <c r="T35" s="20"/>
      <c r="U35" s="23"/>
      <c r="V35" s="44">
        <f>(0.33*65*K35)+(K35/I35/4*65)</f>
        <v>903314.28571428568</v>
      </c>
      <c r="W35" s="23"/>
      <c r="X35" s="23" t="s">
        <v>468</v>
      </c>
      <c r="AQ35" s="685"/>
      <c r="AR35" s="686"/>
      <c r="AS35" s="686"/>
    </row>
    <row r="36" spans="2:47" ht="12" customHeight="1" x14ac:dyDescent="0.2">
      <c r="B36" s="196" t="s">
        <v>1015</v>
      </c>
      <c r="C36" s="38">
        <v>400000</v>
      </c>
      <c r="D36" s="19">
        <v>37225</v>
      </c>
      <c r="E36" s="19"/>
      <c r="F36" s="19" t="s">
        <v>1016</v>
      </c>
      <c r="G36" s="21" t="s">
        <v>1017</v>
      </c>
      <c r="H36" s="19" t="s">
        <v>39</v>
      </c>
      <c r="I36" s="20">
        <v>5</v>
      </c>
      <c r="J36" s="20" t="s">
        <v>28</v>
      </c>
      <c r="K36" s="22">
        <v>100000</v>
      </c>
      <c r="L36" s="22">
        <v>0</v>
      </c>
      <c r="M36" s="20">
        <v>50</v>
      </c>
      <c r="N36" s="20" t="s">
        <v>29</v>
      </c>
      <c r="O36" s="20"/>
      <c r="P36" s="20" t="s">
        <v>80</v>
      </c>
      <c r="Q36" s="45"/>
      <c r="R36" s="302"/>
      <c r="S36" s="23" t="s">
        <v>37</v>
      </c>
      <c r="T36" s="23"/>
      <c r="U36" s="23"/>
      <c r="V36" s="44">
        <f t="shared" si="2"/>
        <v>2470000</v>
      </c>
      <c r="W36" s="23"/>
      <c r="X36" s="23" t="s">
        <v>1025</v>
      </c>
      <c r="AQ36" s="685"/>
      <c r="AR36" s="686"/>
      <c r="AS36" s="686"/>
    </row>
    <row r="37" spans="2:47" ht="12.75" customHeight="1" x14ac:dyDescent="0.2">
      <c r="B37" s="196" t="s">
        <v>657</v>
      </c>
      <c r="C37" s="38">
        <v>65000</v>
      </c>
      <c r="D37" s="19">
        <v>37225</v>
      </c>
      <c r="E37" s="19"/>
      <c r="F37" s="19" t="s">
        <v>41</v>
      </c>
      <c r="G37" s="21" t="s">
        <v>71</v>
      </c>
      <c r="H37" s="19" t="s">
        <v>39</v>
      </c>
      <c r="I37" s="20">
        <v>4</v>
      </c>
      <c r="J37" s="20" t="s">
        <v>28</v>
      </c>
      <c r="K37" s="22">
        <v>8600</v>
      </c>
      <c r="L37" s="22">
        <v>0</v>
      </c>
      <c r="M37" s="20">
        <v>2</v>
      </c>
      <c r="N37" s="20" t="s">
        <v>29</v>
      </c>
      <c r="O37" s="20"/>
      <c r="P37" s="20" t="s">
        <v>79</v>
      </c>
      <c r="Q37" s="45"/>
      <c r="R37" s="302" t="s">
        <v>44</v>
      </c>
      <c r="S37" s="23" t="s">
        <v>41</v>
      </c>
      <c r="T37" s="23"/>
      <c r="U37" s="23"/>
      <c r="V37" s="44">
        <f t="shared" si="2"/>
        <v>219407.5</v>
      </c>
      <c r="W37" s="23"/>
      <c r="X37" s="23" t="s">
        <v>372</v>
      </c>
      <c r="AP37" s="166" t="str">
        <f t="shared" ref="AP37:AT88" si="4">+B37</f>
        <v>Castrol Industrial N.A.</v>
      </c>
      <c r="AQ37" s="685">
        <f t="shared" si="4"/>
        <v>65000</v>
      </c>
      <c r="AR37" s="686">
        <f t="shared" si="4"/>
        <v>37225</v>
      </c>
      <c r="AS37" s="686">
        <f t="shared" si="4"/>
        <v>0</v>
      </c>
      <c r="AT37" s="167" t="str">
        <f t="shared" si="4"/>
        <v>Matrix</v>
      </c>
      <c r="AU37" s="167" t="str">
        <f t="shared" ref="AU37:AU100" si="5">+P37</f>
        <v>Koppelman</v>
      </c>
    </row>
    <row r="38" spans="2:47" ht="12.75" customHeight="1" x14ac:dyDescent="0.2">
      <c r="B38" s="196" t="s">
        <v>859</v>
      </c>
      <c r="C38" s="38">
        <v>600000</v>
      </c>
      <c r="D38" s="19">
        <v>37225</v>
      </c>
      <c r="E38" s="19"/>
      <c r="F38" s="19" t="s">
        <v>36</v>
      </c>
      <c r="G38" s="21" t="s">
        <v>89</v>
      </c>
      <c r="H38" s="19" t="s">
        <v>273</v>
      </c>
      <c r="I38" s="20">
        <v>5</v>
      </c>
      <c r="J38" s="20" t="s">
        <v>28</v>
      </c>
      <c r="K38" s="22">
        <v>62000</v>
      </c>
      <c r="L38" s="22">
        <v>0</v>
      </c>
      <c r="M38" s="20">
        <v>5</v>
      </c>
      <c r="N38" s="20" t="s">
        <v>29</v>
      </c>
      <c r="O38" s="20"/>
      <c r="P38" s="20" t="s">
        <v>72</v>
      </c>
      <c r="Q38" s="20"/>
      <c r="R38" s="302"/>
      <c r="S38" s="23" t="s">
        <v>37</v>
      </c>
      <c r="T38" s="23"/>
      <c r="U38" s="23"/>
      <c r="V38" s="44">
        <f t="shared" si="2"/>
        <v>1531400</v>
      </c>
      <c r="W38" s="23"/>
      <c r="X38" s="23" t="s">
        <v>197</v>
      </c>
      <c r="AP38" s="166" t="str">
        <f t="shared" si="4"/>
        <v>Hunterdon Medical Center</v>
      </c>
      <c r="AQ38" s="685">
        <f t="shared" si="4"/>
        <v>600000</v>
      </c>
      <c r="AR38" s="686">
        <f t="shared" si="4"/>
        <v>37225</v>
      </c>
      <c r="AS38" s="686">
        <f t="shared" si="4"/>
        <v>0</v>
      </c>
      <c r="AT38" s="167" t="str">
        <f t="shared" si="4"/>
        <v>Nguyen</v>
      </c>
      <c r="AU38" s="167" t="str">
        <f t="shared" si="5"/>
        <v>Fardella</v>
      </c>
    </row>
    <row r="39" spans="2:47" ht="12.75" customHeight="1" x14ac:dyDescent="0.2">
      <c r="B39" s="196" t="s">
        <v>114</v>
      </c>
      <c r="C39" s="38">
        <v>1100000</v>
      </c>
      <c r="D39" s="19">
        <v>37225</v>
      </c>
      <c r="E39" s="19"/>
      <c r="F39" s="19" t="s">
        <v>192</v>
      </c>
      <c r="G39" s="21" t="s">
        <v>71</v>
      </c>
      <c r="H39" s="19" t="s">
        <v>273</v>
      </c>
      <c r="I39" s="20">
        <v>6</v>
      </c>
      <c r="J39" s="20" t="s">
        <v>28</v>
      </c>
      <c r="K39" s="22">
        <v>190000</v>
      </c>
      <c r="L39" s="22">
        <v>0</v>
      </c>
      <c r="M39" s="20">
        <v>3</v>
      </c>
      <c r="N39" s="20" t="s">
        <v>29</v>
      </c>
      <c r="O39" s="20" t="s">
        <v>192</v>
      </c>
      <c r="P39" s="20" t="s">
        <v>80</v>
      </c>
      <c r="Q39" s="45"/>
      <c r="R39" s="302"/>
      <c r="S39" s="23" t="s">
        <v>37</v>
      </c>
      <c r="T39" s="23"/>
      <c r="U39" s="23"/>
      <c r="V39" s="44">
        <f t="shared" si="2"/>
        <v>4590083.333333333</v>
      </c>
      <c r="W39" s="23"/>
      <c r="X39" s="23" t="s">
        <v>197</v>
      </c>
      <c r="AP39" s="166" t="str">
        <f t="shared" si="4"/>
        <v>Hackensack Medical Center</v>
      </c>
      <c r="AQ39" s="685">
        <f t="shared" si="4"/>
        <v>1100000</v>
      </c>
      <c r="AR39" s="686">
        <f t="shared" si="4"/>
        <v>37225</v>
      </c>
      <c r="AS39" s="686">
        <f t="shared" si="4"/>
        <v>0</v>
      </c>
      <c r="AT39" s="167" t="str">
        <f t="shared" si="4"/>
        <v>Khan</v>
      </c>
      <c r="AU39" s="167" t="str">
        <f t="shared" si="5"/>
        <v>Fawcett</v>
      </c>
    </row>
    <row r="40" spans="2:47" ht="12.75" customHeight="1" x14ac:dyDescent="0.2">
      <c r="B40" s="196" t="s">
        <v>225</v>
      </c>
      <c r="C40" s="38">
        <v>400000</v>
      </c>
      <c r="D40" s="19">
        <v>37225</v>
      </c>
      <c r="E40" s="19"/>
      <c r="F40" s="19" t="s">
        <v>41</v>
      </c>
      <c r="G40" s="21" t="s">
        <v>71</v>
      </c>
      <c r="H40" s="19" t="s">
        <v>39</v>
      </c>
      <c r="I40" s="20">
        <v>7</v>
      </c>
      <c r="J40" s="20" t="s">
        <v>28</v>
      </c>
      <c r="K40" s="22">
        <v>100000</v>
      </c>
      <c r="L40" s="22">
        <v>0</v>
      </c>
      <c r="M40" s="20">
        <v>1</v>
      </c>
      <c r="N40" s="20" t="s">
        <v>29</v>
      </c>
      <c r="O40" s="20" t="s">
        <v>41</v>
      </c>
      <c r="P40" s="20" t="s">
        <v>67</v>
      </c>
      <c r="Q40" s="20"/>
      <c r="R40" s="302" t="s">
        <v>44</v>
      </c>
      <c r="S40" s="23" t="s">
        <v>41</v>
      </c>
      <c r="T40" s="23"/>
      <c r="U40" s="23" t="s">
        <v>65</v>
      </c>
      <c r="V40" s="44">
        <f t="shared" si="2"/>
        <v>2377142.8571428573</v>
      </c>
      <c r="W40" s="23"/>
      <c r="X40" s="23" t="s">
        <v>372</v>
      </c>
      <c r="AP40" s="166" t="str">
        <f t="shared" si="4"/>
        <v>Cooper Health System</v>
      </c>
      <c r="AQ40" s="685">
        <f t="shared" si="4"/>
        <v>400000</v>
      </c>
      <c r="AR40" s="686">
        <f t="shared" si="4"/>
        <v>37225</v>
      </c>
      <c r="AS40" s="686">
        <f t="shared" si="4"/>
        <v>0</v>
      </c>
      <c r="AT40" s="167" t="str">
        <f t="shared" si="4"/>
        <v>Matrix</v>
      </c>
      <c r="AU40" s="167" t="str">
        <f t="shared" si="5"/>
        <v>Tullio</v>
      </c>
    </row>
    <row r="41" spans="2:47" ht="12.75" customHeight="1" x14ac:dyDescent="0.2">
      <c r="B41" s="196" t="s">
        <v>564</v>
      </c>
      <c r="C41" s="310">
        <v>600000</v>
      </c>
      <c r="D41" s="19">
        <v>37225</v>
      </c>
      <c r="E41" s="19"/>
      <c r="F41" s="19" t="s">
        <v>36</v>
      </c>
      <c r="G41" s="20" t="s">
        <v>71</v>
      </c>
      <c r="H41" s="19" t="s">
        <v>39</v>
      </c>
      <c r="I41" s="20">
        <v>7</v>
      </c>
      <c r="J41" s="20" t="s">
        <v>28</v>
      </c>
      <c r="K41" s="22">
        <v>200000</v>
      </c>
      <c r="L41" s="22">
        <v>0</v>
      </c>
      <c r="M41" s="20">
        <v>2</v>
      </c>
      <c r="N41" s="20" t="s">
        <v>29</v>
      </c>
      <c r="O41" s="20" t="s">
        <v>36</v>
      </c>
      <c r="P41" s="20" t="s">
        <v>67</v>
      </c>
      <c r="Q41" s="45"/>
      <c r="R41" s="302"/>
      <c r="S41" s="23" t="s">
        <v>37</v>
      </c>
      <c r="T41" s="20"/>
      <c r="U41" s="23"/>
      <c r="V41" s="44">
        <f t="shared" si="2"/>
        <v>4754285.7142857146</v>
      </c>
      <c r="W41" s="23"/>
      <c r="X41" s="23" t="s">
        <v>69</v>
      </c>
      <c r="AP41" s="166" t="str">
        <f t="shared" si="4"/>
        <v>Ausimont USA</v>
      </c>
      <c r="AQ41" s="685">
        <f t="shared" si="4"/>
        <v>600000</v>
      </c>
      <c r="AR41" s="686">
        <f t="shared" si="4"/>
        <v>37225</v>
      </c>
      <c r="AS41" s="686">
        <f t="shared" si="4"/>
        <v>0</v>
      </c>
      <c r="AT41" s="167" t="str">
        <f t="shared" si="4"/>
        <v>Nguyen</v>
      </c>
      <c r="AU41" s="167" t="str">
        <f t="shared" si="5"/>
        <v>Tullio</v>
      </c>
    </row>
    <row r="42" spans="2:47" ht="12.75" customHeight="1" x14ac:dyDescent="0.2">
      <c r="B42" s="196" t="s">
        <v>565</v>
      </c>
      <c r="C42" s="310">
        <v>200000</v>
      </c>
      <c r="D42" s="19">
        <v>37225</v>
      </c>
      <c r="E42" s="19"/>
      <c r="F42" s="19" t="s">
        <v>192</v>
      </c>
      <c r="G42" s="20" t="s">
        <v>71</v>
      </c>
      <c r="H42" s="19" t="s">
        <v>39</v>
      </c>
      <c r="I42" s="20">
        <v>7</v>
      </c>
      <c r="J42" s="20" t="s">
        <v>28</v>
      </c>
      <c r="K42" s="22">
        <v>22000</v>
      </c>
      <c r="L42" s="22">
        <v>0</v>
      </c>
      <c r="M42" s="20">
        <v>1</v>
      </c>
      <c r="N42" s="20" t="s">
        <v>29</v>
      </c>
      <c r="O42" s="20" t="s">
        <v>36</v>
      </c>
      <c r="P42" s="20" t="s">
        <v>67</v>
      </c>
      <c r="Q42" s="45"/>
      <c r="R42" s="302"/>
      <c r="S42" s="23" t="s">
        <v>37</v>
      </c>
      <c r="T42" s="23"/>
      <c r="U42" s="23"/>
      <c r="V42" s="44">
        <f t="shared" si="2"/>
        <v>522971.42857142858</v>
      </c>
      <c r="W42" s="23"/>
      <c r="X42" s="23" t="s">
        <v>69</v>
      </c>
      <c r="AP42" s="166" t="str">
        <f t="shared" si="4"/>
        <v>AcuPowder International</v>
      </c>
      <c r="AQ42" s="685">
        <f t="shared" si="4"/>
        <v>200000</v>
      </c>
      <c r="AR42" s="686">
        <f t="shared" si="4"/>
        <v>37225</v>
      </c>
      <c r="AS42" s="686">
        <f t="shared" si="4"/>
        <v>0</v>
      </c>
      <c r="AT42" s="167" t="str">
        <f t="shared" si="4"/>
        <v>Khan</v>
      </c>
      <c r="AU42" s="167" t="str">
        <f t="shared" si="5"/>
        <v>Tullio</v>
      </c>
    </row>
    <row r="43" spans="2:47" ht="12.75" customHeight="1" x14ac:dyDescent="0.2">
      <c r="B43" s="196" t="s">
        <v>900</v>
      </c>
      <c r="C43" s="38">
        <v>600000</v>
      </c>
      <c r="D43" s="19">
        <v>37225</v>
      </c>
      <c r="E43" s="19"/>
      <c r="F43" s="19" t="s">
        <v>899</v>
      </c>
      <c r="G43" s="21" t="s">
        <v>645</v>
      </c>
      <c r="H43" s="19" t="s">
        <v>39</v>
      </c>
      <c r="I43" s="20">
        <v>4</v>
      </c>
      <c r="J43" s="20" t="s">
        <v>28</v>
      </c>
      <c r="K43" s="22">
        <v>124000</v>
      </c>
      <c r="L43" s="22">
        <v>0</v>
      </c>
      <c r="M43" s="20">
        <v>1</v>
      </c>
      <c r="N43" s="20" t="s">
        <v>29</v>
      </c>
      <c r="O43" s="20"/>
      <c r="P43" s="20" t="s">
        <v>79</v>
      </c>
      <c r="Q43" s="20"/>
      <c r="R43" s="302"/>
      <c r="S43" s="23" t="s">
        <v>37</v>
      </c>
      <c r="T43" s="23"/>
      <c r="U43" s="23"/>
      <c r="V43" s="44">
        <f t="shared" si="2"/>
        <v>3163550</v>
      </c>
      <c r="W43" s="23"/>
      <c r="X43" s="23" t="s">
        <v>197</v>
      </c>
      <c r="AP43" s="166" t="str">
        <f t="shared" si="4"/>
        <v>Anchor Glass</v>
      </c>
      <c r="AQ43" s="685">
        <f t="shared" si="4"/>
        <v>600000</v>
      </c>
      <c r="AR43" s="686">
        <f t="shared" si="4"/>
        <v>37225</v>
      </c>
      <c r="AS43" s="686">
        <f t="shared" si="4"/>
        <v>0</v>
      </c>
      <c r="AT43" s="167" t="str">
        <f t="shared" si="4"/>
        <v>Nyguen</v>
      </c>
      <c r="AU43" s="167" t="str">
        <f t="shared" si="5"/>
        <v>Koppelman</v>
      </c>
    </row>
    <row r="44" spans="2:47" ht="12.75" customHeight="1" x14ac:dyDescent="0.2">
      <c r="B44" s="196" t="s">
        <v>214</v>
      </c>
      <c r="C44" s="38">
        <v>150000</v>
      </c>
      <c r="D44" s="19">
        <v>37225</v>
      </c>
      <c r="E44" s="19"/>
      <c r="F44" s="19" t="s">
        <v>192</v>
      </c>
      <c r="G44" s="21" t="s">
        <v>215</v>
      </c>
      <c r="H44" s="19" t="s">
        <v>273</v>
      </c>
      <c r="I44" s="20">
        <v>5</v>
      </c>
      <c r="J44" s="20" t="s">
        <v>28</v>
      </c>
      <c r="K44" s="22">
        <v>30000</v>
      </c>
      <c r="L44" s="22">
        <v>0</v>
      </c>
      <c r="M44" s="20">
        <v>4</v>
      </c>
      <c r="N44" s="20" t="s">
        <v>29</v>
      </c>
      <c r="O44" s="20" t="s">
        <v>192</v>
      </c>
      <c r="P44" s="19" t="s">
        <v>80</v>
      </c>
      <c r="Q44" s="45"/>
      <c r="R44" s="302"/>
      <c r="S44" s="23" t="s">
        <v>37</v>
      </c>
      <c r="T44" s="23"/>
      <c r="U44" s="23"/>
      <c r="V44" s="44">
        <f t="shared" si="2"/>
        <v>741000</v>
      </c>
      <c r="W44" s="23"/>
      <c r="X44" s="23" t="s">
        <v>197</v>
      </c>
      <c r="AP44" s="166" t="str">
        <f t="shared" si="4"/>
        <v>Lunds Fisheries</v>
      </c>
      <c r="AQ44" s="685">
        <f t="shared" si="4"/>
        <v>150000</v>
      </c>
      <c r="AR44" s="686">
        <f t="shared" si="4"/>
        <v>37225</v>
      </c>
      <c r="AS44" s="686">
        <f t="shared" si="4"/>
        <v>0</v>
      </c>
      <c r="AT44" s="167" t="str">
        <f t="shared" si="4"/>
        <v>Khan</v>
      </c>
      <c r="AU44" s="167" t="str">
        <f t="shared" si="5"/>
        <v>Fawcett</v>
      </c>
    </row>
    <row r="45" spans="2:47" ht="12.75" customHeight="1" x14ac:dyDescent="0.2">
      <c r="B45" s="196" t="s">
        <v>108</v>
      </c>
      <c r="C45" s="38">
        <v>25000</v>
      </c>
      <c r="D45" s="19">
        <v>37225</v>
      </c>
      <c r="E45" s="19"/>
      <c r="F45" s="19" t="s">
        <v>192</v>
      </c>
      <c r="G45" s="21" t="s">
        <v>71</v>
      </c>
      <c r="H45" s="19" t="s">
        <v>273</v>
      </c>
      <c r="I45" s="20">
        <v>7</v>
      </c>
      <c r="J45" s="20" t="s">
        <v>28</v>
      </c>
      <c r="K45" s="22">
        <v>5000</v>
      </c>
      <c r="L45" s="22">
        <v>0</v>
      </c>
      <c r="M45" s="20">
        <v>1</v>
      </c>
      <c r="N45" s="20" t="s">
        <v>29</v>
      </c>
      <c r="O45" s="20" t="s">
        <v>192</v>
      </c>
      <c r="P45" s="20" t="s">
        <v>80</v>
      </c>
      <c r="Q45" s="20"/>
      <c r="R45" s="302"/>
      <c r="S45" s="23" t="s">
        <v>37</v>
      </c>
      <c r="T45" s="23"/>
      <c r="U45" s="23" t="s">
        <v>65</v>
      </c>
      <c r="V45" s="44">
        <f t="shared" si="2"/>
        <v>118857.14285714286</v>
      </c>
      <c r="W45" s="23"/>
      <c r="X45" s="23" t="s">
        <v>69</v>
      </c>
      <c r="AP45" s="166" t="str">
        <f t="shared" si="4"/>
        <v>Berkshire Funding</v>
      </c>
      <c r="AQ45" s="685">
        <f t="shared" si="4"/>
        <v>25000</v>
      </c>
      <c r="AR45" s="686">
        <f t="shared" si="4"/>
        <v>37225</v>
      </c>
      <c r="AS45" s="686">
        <f t="shared" si="4"/>
        <v>0</v>
      </c>
      <c r="AT45" s="167" t="str">
        <f t="shared" si="4"/>
        <v>Khan</v>
      </c>
      <c r="AU45" s="167" t="str">
        <f t="shared" si="5"/>
        <v>Fawcett</v>
      </c>
    </row>
    <row r="46" spans="2:47" ht="12.75" customHeight="1" x14ac:dyDescent="0.2">
      <c r="B46" s="196" t="s">
        <v>107</v>
      </c>
      <c r="C46" s="38">
        <v>25000</v>
      </c>
      <c r="D46" s="19">
        <v>37225</v>
      </c>
      <c r="E46" s="19"/>
      <c r="F46" s="19" t="s">
        <v>41</v>
      </c>
      <c r="G46" s="21" t="s">
        <v>71</v>
      </c>
      <c r="H46" s="19" t="s">
        <v>273</v>
      </c>
      <c r="I46" s="20">
        <v>7</v>
      </c>
      <c r="J46" s="20" t="s">
        <v>28</v>
      </c>
      <c r="K46" s="22">
        <v>5000</v>
      </c>
      <c r="L46" s="22">
        <v>0</v>
      </c>
      <c r="M46" s="20">
        <v>1</v>
      </c>
      <c r="N46" s="20" t="s">
        <v>29</v>
      </c>
      <c r="O46" s="20" t="s">
        <v>41</v>
      </c>
      <c r="P46" s="20" t="s">
        <v>80</v>
      </c>
      <c r="Q46" s="20"/>
      <c r="R46" s="302" t="s">
        <v>44</v>
      </c>
      <c r="S46" s="23" t="s">
        <v>41</v>
      </c>
      <c r="T46" s="23"/>
      <c r="U46" s="23" t="s">
        <v>65</v>
      </c>
      <c r="V46" s="44">
        <f t="shared" si="2"/>
        <v>118857.14285714286</v>
      </c>
      <c r="W46" s="23"/>
      <c r="X46" s="23" t="s">
        <v>69</v>
      </c>
      <c r="AP46" s="166" t="str">
        <f t="shared" si="4"/>
        <v>Woodbridge Office Ctr</v>
      </c>
      <c r="AQ46" s="685">
        <f t="shared" si="4"/>
        <v>25000</v>
      </c>
      <c r="AR46" s="686">
        <f t="shared" si="4"/>
        <v>37225</v>
      </c>
      <c r="AS46" s="686">
        <f t="shared" si="4"/>
        <v>0</v>
      </c>
      <c r="AT46" s="167" t="str">
        <f t="shared" si="4"/>
        <v>Matrix</v>
      </c>
      <c r="AU46" s="167" t="str">
        <f t="shared" si="5"/>
        <v>Fawcett</v>
      </c>
    </row>
    <row r="47" spans="2:47" ht="12.75" customHeight="1" x14ac:dyDescent="0.2">
      <c r="B47" s="196" t="s">
        <v>95</v>
      </c>
      <c r="C47" s="38">
        <v>250000</v>
      </c>
      <c r="D47" s="19">
        <v>37225</v>
      </c>
      <c r="E47" s="19"/>
      <c r="F47" s="19" t="s">
        <v>41</v>
      </c>
      <c r="G47" s="21" t="s">
        <v>96</v>
      </c>
      <c r="H47" s="19" t="s">
        <v>273</v>
      </c>
      <c r="I47" s="20">
        <v>7</v>
      </c>
      <c r="J47" s="20" t="s">
        <v>28</v>
      </c>
      <c r="K47" s="22">
        <v>45000</v>
      </c>
      <c r="L47" s="22">
        <v>0</v>
      </c>
      <c r="M47" s="20">
        <v>1</v>
      </c>
      <c r="N47" s="20" t="s">
        <v>29</v>
      </c>
      <c r="O47" s="20" t="s">
        <v>41</v>
      </c>
      <c r="P47" s="20" t="s">
        <v>80</v>
      </c>
      <c r="Q47" s="20"/>
      <c r="R47" s="302" t="s">
        <v>44</v>
      </c>
      <c r="S47" s="23" t="s">
        <v>41</v>
      </c>
      <c r="T47" s="23"/>
      <c r="U47" s="23"/>
      <c r="V47" s="44">
        <f t="shared" si="2"/>
        <v>1069714.2857142857</v>
      </c>
      <c r="W47" s="23"/>
      <c r="X47" s="23" t="s">
        <v>197</v>
      </c>
      <c r="AP47" s="166" t="str">
        <f t="shared" si="4"/>
        <v>Blue Cross &amp; Blue Sheild</v>
      </c>
      <c r="AQ47" s="685">
        <f t="shared" si="4"/>
        <v>250000</v>
      </c>
      <c r="AR47" s="686">
        <f t="shared" si="4"/>
        <v>37225</v>
      </c>
      <c r="AS47" s="686">
        <f t="shared" si="4"/>
        <v>0</v>
      </c>
      <c r="AT47" s="167" t="str">
        <f t="shared" si="4"/>
        <v>Matrix</v>
      </c>
      <c r="AU47" s="167" t="str">
        <f t="shared" si="5"/>
        <v>Fawcett</v>
      </c>
    </row>
    <row r="48" spans="2:47" ht="15" customHeight="1" x14ac:dyDescent="0.2">
      <c r="B48" s="196" t="s">
        <v>113</v>
      </c>
      <c r="C48" s="38">
        <v>180000</v>
      </c>
      <c r="D48" s="19">
        <v>37225</v>
      </c>
      <c r="E48" s="19"/>
      <c r="F48" s="19" t="s">
        <v>192</v>
      </c>
      <c r="G48" s="21" t="s">
        <v>71</v>
      </c>
      <c r="H48" s="19" t="s">
        <v>273</v>
      </c>
      <c r="I48" s="20">
        <v>7</v>
      </c>
      <c r="J48" s="20" t="s">
        <v>28</v>
      </c>
      <c r="K48" s="22">
        <v>30000</v>
      </c>
      <c r="L48" s="22">
        <v>0</v>
      </c>
      <c r="M48" s="20">
        <v>1</v>
      </c>
      <c r="N48" s="20" t="s">
        <v>29</v>
      </c>
      <c r="O48" s="20" t="s">
        <v>192</v>
      </c>
      <c r="P48" s="20" t="s">
        <v>80</v>
      </c>
      <c r="Q48" s="20"/>
      <c r="R48" s="302"/>
      <c r="S48" s="23" t="s">
        <v>37</v>
      </c>
      <c r="T48" s="23"/>
      <c r="U48" s="23"/>
      <c r="V48" s="44">
        <f t="shared" si="2"/>
        <v>713142.85714285716</v>
      </c>
      <c r="W48" s="23"/>
      <c r="X48" s="23" t="s">
        <v>197</v>
      </c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P48" s="166" t="str">
        <f t="shared" si="4"/>
        <v>Matsushita</v>
      </c>
      <c r="AQ48" s="685">
        <f t="shared" si="4"/>
        <v>180000</v>
      </c>
      <c r="AR48" s="686">
        <f t="shared" si="4"/>
        <v>37225</v>
      </c>
      <c r="AS48" s="686">
        <f t="shared" si="4"/>
        <v>0</v>
      </c>
      <c r="AT48" s="167" t="str">
        <f t="shared" si="4"/>
        <v>Khan</v>
      </c>
      <c r="AU48" s="167" t="str">
        <f t="shared" si="5"/>
        <v>Fawcett</v>
      </c>
    </row>
    <row r="49" spans="1:47" x14ac:dyDescent="0.2">
      <c r="B49" s="196" t="s">
        <v>88</v>
      </c>
      <c r="C49" s="38">
        <v>100000</v>
      </c>
      <c r="D49" s="19">
        <v>37225</v>
      </c>
      <c r="E49" s="19"/>
      <c r="F49" s="19" t="s">
        <v>192</v>
      </c>
      <c r="G49" s="21" t="s">
        <v>89</v>
      </c>
      <c r="H49" s="19" t="s">
        <v>273</v>
      </c>
      <c r="I49" s="20">
        <v>7</v>
      </c>
      <c r="J49" s="20" t="s">
        <v>28</v>
      </c>
      <c r="K49" s="22">
        <v>20000</v>
      </c>
      <c r="L49" s="22">
        <v>0</v>
      </c>
      <c r="M49" s="20">
        <v>5</v>
      </c>
      <c r="N49" s="20" t="s">
        <v>29</v>
      </c>
      <c r="O49" s="20" t="s">
        <v>192</v>
      </c>
      <c r="P49" s="20" t="s">
        <v>80</v>
      </c>
      <c r="Q49" s="20"/>
      <c r="R49" s="302"/>
      <c r="S49" s="23" t="s">
        <v>37</v>
      </c>
      <c r="T49" s="23"/>
      <c r="U49" s="23" t="s">
        <v>65</v>
      </c>
      <c r="V49" s="44">
        <f t="shared" si="2"/>
        <v>475428.57142857142</v>
      </c>
      <c r="W49" s="23"/>
      <c r="X49" s="23" t="s">
        <v>69</v>
      </c>
      <c r="AP49" s="166" t="str">
        <f t="shared" si="4"/>
        <v>Headquarter's Plaza</v>
      </c>
      <c r="AQ49" s="685">
        <f t="shared" si="4"/>
        <v>100000</v>
      </c>
      <c r="AR49" s="686">
        <f t="shared" si="4"/>
        <v>37225</v>
      </c>
      <c r="AS49" s="686">
        <f t="shared" si="4"/>
        <v>0</v>
      </c>
      <c r="AT49" s="167" t="str">
        <f t="shared" si="4"/>
        <v>Khan</v>
      </c>
      <c r="AU49" s="167" t="str">
        <f t="shared" si="5"/>
        <v>Fawcett</v>
      </c>
    </row>
    <row r="50" spans="1:47" ht="12.75" customHeight="1" x14ac:dyDescent="0.2">
      <c r="B50" s="196" t="s">
        <v>566</v>
      </c>
      <c r="C50" s="310">
        <v>250000</v>
      </c>
      <c r="D50" s="19">
        <v>37225</v>
      </c>
      <c r="E50" s="19"/>
      <c r="F50" s="19" t="s">
        <v>192</v>
      </c>
      <c r="G50" s="21" t="s">
        <v>645</v>
      </c>
      <c r="H50" s="19" t="s">
        <v>39</v>
      </c>
      <c r="I50" s="20">
        <v>7</v>
      </c>
      <c r="J50" s="20" t="s">
        <v>28</v>
      </c>
      <c r="K50" s="22">
        <v>50000</v>
      </c>
      <c r="L50" s="22">
        <v>0</v>
      </c>
      <c r="M50" s="20">
        <v>1</v>
      </c>
      <c r="N50" s="20" t="s">
        <v>29</v>
      </c>
      <c r="O50" s="20" t="s">
        <v>36</v>
      </c>
      <c r="P50" s="20" t="s">
        <v>67</v>
      </c>
      <c r="Q50" s="45"/>
      <c r="R50" s="302"/>
      <c r="S50" s="23" t="s">
        <v>37</v>
      </c>
      <c r="T50" s="23"/>
      <c r="U50" s="23"/>
      <c r="V50" s="44">
        <f t="shared" si="2"/>
        <v>1188571.4285714286</v>
      </c>
      <c r="W50" s="23"/>
      <c r="X50" s="23" t="s">
        <v>69</v>
      </c>
      <c r="AP50" s="166" t="str">
        <f t="shared" si="4"/>
        <v>EM Science</v>
      </c>
      <c r="AQ50" s="685">
        <f t="shared" si="4"/>
        <v>250000</v>
      </c>
      <c r="AR50" s="686">
        <f t="shared" si="4"/>
        <v>37225</v>
      </c>
      <c r="AS50" s="686">
        <f t="shared" si="4"/>
        <v>0</v>
      </c>
      <c r="AT50" s="167" t="str">
        <f t="shared" si="4"/>
        <v>Khan</v>
      </c>
      <c r="AU50" s="167" t="str">
        <f t="shared" si="5"/>
        <v>Tullio</v>
      </c>
    </row>
    <row r="51" spans="1:47" ht="12.75" customHeight="1" x14ac:dyDescent="0.2">
      <c r="B51" s="196" t="s">
        <v>723</v>
      </c>
      <c r="C51" s="310">
        <v>400000</v>
      </c>
      <c r="D51" s="19">
        <v>37239</v>
      </c>
      <c r="E51" s="19"/>
      <c r="F51" s="19" t="s">
        <v>857</v>
      </c>
      <c r="G51" s="21" t="s">
        <v>71</v>
      </c>
      <c r="H51" s="19" t="s">
        <v>273</v>
      </c>
      <c r="I51" s="20">
        <v>5</v>
      </c>
      <c r="J51" s="20" t="s">
        <v>28</v>
      </c>
      <c r="K51" s="22">
        <v>42000</v>
      </c>
      <c r="L51" s="22">
        <v>0</v>
      </c>
      <c r="M51" s="20">
        <v>2</v>
      </c>
      <c r="N51" s="20" t="s">
        <v>29</v>
      </c>
      <c r="O51" s="20"/>
      <c r="P51" s="20" t="s">
        <v>72</v>
      </c>
      <c r="Q51" s="45"/>
      <c r="R51" s="302"/>
      <c r="S51" s="23" t="s">
        <v>37</v>
      </c>
      <c r="T51" s="23"/>
      <c r="U51" s="23"/>
      <c r="V51" s="44">
        <f t="shared" si="2"/>
        <v>1037400</v>
      </c>
      <c r="W51" s="23"/>
      <c r="X51" s="23" t="s">
        <v>197</v>
      </c>
      <c r="AP51" s="166" t="str">
        <f t="shared" si="4"/>
        <v>OKI DATA</v>
      </c>
      <c r="AQ51" s="685">
        <f t="shared" si="4"/>
        <v>400000</v>
      </c>
      <c r="AR51" s="686">
        <f t="shared" si="4"/>
        <v>37239</v>
      </c>
      <c r="AS51" s="686">
        <f t="shared" si="4"/>
        <v>0</v>
      </c>
      <c r="AT51" s="167" t="str">
        <f t="shared" si="4"/>
        <v>Denning</v>
      </c>
      <c r="AU51" s="167" t="str">
        <f t="shared" si="5"/>
        <v>Fardella</v>
      </c>
    </row>
    <row r="52" spans="1:47" ht="12.75" customHeight="1" x14ac:dyDescent="0.2">
      <c r="B52" s="196" t="s">
        <v>724</v>
      </c>
      <c r="C52" s="310">
        <v>300000</v>
      </c>
      <c r="D52" s="19">
        <v>37239</v>
      </c>
      <c r="E52" s="19"/>
      <c r="F52" s="19" t="s">
        <v>36</v>
      </c>
      <c r="G52" s="21" t="s">
        <v>71</v>
      </c>
      <c r="H52" s="19" t="s">
        <v>39</v>
      </c>
      <c r="I52" s="20">
        <v>5</v>
      </c>
      <c r="J52" s="20" t="s">
        <v>28</v>
      </c>
      <c r="K52" s="22">
        <v>65000</v>
      </c>
      <c r="L52" s="22">
        <v>0</v>
      </c>
      <c r="M52" s="20">
        <v>3</v>
      </c>
      <c r="N52" s="20" t="s">
        <v>29</v>
      </c>
      <c r="O52" s="20"/>
      <c r="P52" s="20" t="s">
        <v>72</v>
      </c>
      <c r="Q52" s="45"/>
      <c r="R52" s="302"/>
      <c r="S52" s="23" t="s">
        <v>37</v>
      </c>
      <c r="T52" s="23"/>
      <c r="U52" s="23"/>
      <c r="V52" s="44">
        <f t="shared" si="2"/>
        <v>1605500</v>
      </c>
      <c r="W52" s="23"/>
      <c r="X52" s="23" t="s">
        <v>197</v>
      </c>
      <c r="AP52" s="166" t="str">
        <f t="shared" si="4"/>
        <v>Primex Plastics</v>
      </c>
      <c r="AQ52" s="685">
        <f t="shared" si="4"/>
        <v>300000</v>
      </c>
      <c r="AR52" s="686">
        <f t="shared" si="4"/>
        <v>37239</v>
      </c>
      <c r="AS52" s="686">
        <f t="shared" si="4"/>
        <v>0</v>
      </c>
      <c r="AT52" s="167" t="str">
        <f t="shared" si="4"/>
        <v>Nguyen</v>
      </c>
      <c r="AU52" s="167" t="str">
        <f t="shared" si="5"/>
        <v>Fardella</v>
      </c>
    </row>
    <row r="53" spans="1:47" ht="12.75" customHeight="1" x14ac:dyDescent="0.2">
      <c r="B53" s="196" t="s">
        <v>978</v>
      </c>
      <c r="C53" s="38">
        <v>170000</v>
      </c>
      <c r="D53" s="19">
        <v>37246</v>
      </c>
      <c r="E53" s="19"/>
      <c r="F53" s="19" t="s">
        <v>36</v>
      </c>
      <c r="G53" s="21" t="s">
        <v>71</v>
      </c>
      <c r="H53" s="19" t="s">
        <v>273</v>
      </c>
      <c r="I53" s="20">
        <v>4</v>
      </c>
      <c r="J53" s="20" t="s">
        <v>28</v>
      </c>
      <c r="K53" s="22">
        <v>20799</v>
      </c>
      <c r="L53" s="22"/>
      <c r="M53" s="20">
        <v>3</v>
      </c>
      <c r="N53" s="20" t="s">
        <v>29</v>
      </c>
      <c r="O53" s="20"/>
      <c r="P53" s="20" t="s">
        <v>79</v>
      </c>
      <c r="Q53" s="20"/>
      <c r="R53" s="302"/>
      <c r="S53" s="23" t="s">
        <v>37</v>
      </c>
      <c r="T53" s="23"/>
      <c r="U53" s="23"/>
      <c r="V53" s="44">
        <f t="shared" si="2"/>
        <v>530634.48750000005</v>
      </c>
      <c r="W53" s="23"/>
      <c r="X53" s="23" t="s">
        <v>1026</v>
      </c>
      <c r="AP53" s="166" t="str">
        <f t="shared" si="4"/>
        <v>St. Mary's Hospital</v>
      </c>
      <c r="AQ53" s="685">
        <f t="shared" si="4"/>
        <v>170000</v>
      </c>
      <c r="AR53" s="686">
        <f t="shared" si="4"/>
        <v>37246</v>
      </c>
      <c r="AS53" s="686">
        <f t="shared" si="4"/>
        <v>0</v>
      </c>
      <c r="AT53" s="167" t="str">
        <f t="shared" si="4"/>
        <v>Nguyen</v>
      </c>
      <c r="AU53" s="167" t="str">
        <f t="shared" si="5"/>
        <v>Koppelman</v>
      </c>
    </row>
    <row r="54" spans="1:47" ht="12.75" customHeight="1" x14ac:dyDescent="0.2">
      <c r="B54" s="199" t="s">
        <v>365</v>
      </c>
      <c r="C54" s="38">
        <v>1300000</v>
      </c>
      <c r="D54" s="19">
        <v>37253</v>
      </c>
      <c r="E54" s="19"/>
      <c r="F54" s="19" t="s">
        <v>36</v>
      </c>
      <c r="G54" s="21" t="s">
        <v>71</v>
      </c>
      <c r="H54" s="19" t="s">
        <v>273</v>
      </c>
      <c r="I54" s="20">
        <v>7</v>
      </c>
      <c r="J54" s="20" t="s">
        <v>28</v>
      </c>
      <c r="K54" s="22">
        <v>230000</v>
      </c>
      <c r="L54" s="22">
        <v>0</v>
      </c>
      <c r="M54" s="20">
        <v>12</v>
      </c>
      <c r="N54" s="20" t="s">
        <v>29</v>
      </c>
      <c r="O54" s="19" t="s">
        <v>36</v>
      </c>
      <c r="P54" s="20" t="s">
        <v>80</v>
      </c>
      <c r="Q54" s="23"/>
      <c r="R54" s="141"/>
      <c r="S54" s="23" t="s">
        <v>56</v>
      </c>
      <c r="T54" s="23" t="s">
        <v>449</v>
      </c>
      <c r="U54" s="23"/>
      <c r="V54" s="44">
        <f t="shared" si="2"/>
        <v>5467428.5714285709</v>
      </c>
      <c r="W54" s="23"/>
      <c r="X54" s="23" t="s">
        <v>197</v>
      </c>
      <c r="AP54" s="166" t="str">
        <f t="shared" si="4"/>
        <v>UMDNJ</v>
      </c>
      <c r="AQ54" s="685">
        <f t="shared" si="4"/>
        <v>1300000</v>
      </c>
      <c r="AR54" s="686">
        <f t="shared" si="4"/>
        <v>37253</v>
      </c>
      <c r="AS54" s="686">
        <f t="shared" si="4"/>
        <v>0</v>
      </c>
      <c r="AT54" s="167" t="str">
        <f t="shared" si="4"/>
        <v>Nguyen</v>
      </c>
      <c r="AU54" s="167" t="str">
        <f t="shared" si="5"/>
        <v>Fawcett</v>
      </c>
    </row>
    <row r="55" spans="1:47" ht="12.75" customHeight="1" x14ac:dyDescent="0.2">
      <c r="B55" s="196" t="s">
        <v>271</v>
      </c>
      <c r="C55" s="38">
        <v>150000</v>
      </c>
      <c r="D55" s="19">
        <v>37253</v>
      </c>
      <c r="E55" s="19"/>
      <c r="F55" s="19" t="s">
        <v>36</v>
      </c>
      <c r="G55" s="21" t="s">
        <v>71</v>
      </c>
      <c r="H55" s="19" t="s">
        <v>273</v>
      </c>
      <c r="I55" s="20">
        <v>7</v>
      </c>
      <c r="J55" s="20" t="s">
        <v>28</v>
      </c>
      <c r="K55" s="22">
        <v>37800</v>
      </c>
      <c r="L55" s="22">
        <v>0</v>
      </c>
      <c r="M55" s="20">
        <v>1</v>
      </c>
      <c r="N55" s="20" t="s">
        <v>29</v>
      </c>
      <c r="O55" s="20"/>
      <c r="P55" s="20" t="s">
        <v>80</v>
      </c>
      <c r="Q55" s="45"/>
      <c r="R55" s="302"/>
      <c r="S55" s="23" t="s">
        <v>37</v>
      </c>
      <c r="T55" s="23"/>
      <c r="U55" s="23"/>
      <c r="V55" s="44">
        <f t="shared" si="2"/>
        <v>898560</v>
      </c>
      <c r="W55" s="23"/>
      <c r="X55" s="23" t="s">
        <v>197</v>
      </c>
      <c r="AP55" s="166" t="str">
        <f t="shared" si="4"/>
        <v>Amrod Corporation</v>
      </c>
      <c r="AQ55" s="685">
        <f t="shared" si="4"/>
        <v>150000</v>
      </c>
      <c r="AR55" s="686">
        <f t="shared" si="4"/>
        <v>37253</v>
      </c>
      <c r="AS55" s="686">
        <f t="shared" si="4"/>
        <v>0</v>
      </c>
      <c r="AT55" s="167" t="str">
        <f t="shared" si="4"/>
        <v>Nguyen</v>
      </c>
      <c r="AU55" s="167" t="str">
        <f t="shared" si="5"/>
        <v>Fawcett</v>
      </c>
    </row>
    <row r="56" spans="1:47" x14ac:dyDescent="0.2">
      <c r="B56" s="196" t="s">
        <v>284</v>
      </c>
      <c r="C56" s="38">
        <v>626000</v>
      </c>
      <c r="D56" s="19">
        <v>37256</v>
      </c>
      <c r="E56" s="19"/>
      <c r="F56" s="19" t="s">
        <v>41</v>
      </c>
      <c r="G56" s="19" t="s">
        <v>285</v>
      </c>
      <c r="H56" s="19" t="s">
        <v>39</v>
      </c>
      <c r="I56" s="21">
        <v>7</v>
      </c>
      <c r="J56" s="20" t="s">
        <v>28</v>
      </c>
      <c r="K56" s="46">
        <v>66276</v>
      </c>
      <c r="L56" s="22">
        <v>0</v>
      </c>
      <c r="M56" s="47">
        <v>15</v>
      </c>
      <c r="N56" s="20" t="s">
        <v>29</v>
      </c>
      <c r="O56" s="20" t="s">
        <v>41</v>
      </c>
      <c r="P56" s="20" t="s">
        <v>81</v>
      </c>
      <c r="Q56" s="20"/>
      <c r="R56" s="302" t="s">
        <v>44</v>
      </c>
      <c r="S56" s="19" t="s">
        <v>41</v>
      </c>
      <c r="T56" s="20"/>
      <c r="U56" s="23"/>
      <c r="V56" s="44">
        <f t="shared" si="2"/>
        <v>1575475.2</v>
      </c>
      <c r="W56" s="23"/>
      <c r="X56" s="23" t="s">
        <v>197</v>
      </c>
      <c r="AP56" s="166" t="str">
        <f t="shared" si="4"/>
        <v>BOC Inc.</v>
      </c>
      <c r="AQ56" s="685">
        <f t="shared" si="4"/>
        <v>626000</v>
      </c>
      <c r="AR56" s="686">
        <f t="shared" si="4"/>
        <v>37256</v>
      </c>
      <c r="AS56" s="686">
        <f t="shared" si="4"/>
        <v>0</v>
      </c>
      <c r="AT56" s="167" t="str">
        <f t="shared" si="4"/>
        <v>Matrix</v>
      </c>
      <c r="AU56" s="167" t="str">
        <f t="shared" si="5"/>
        <v>Preston</v>
      </c>
    </row>
    <row r="57" spans="1:47" ht="15" customHeight="1" x14ac:dyDescent="0.2">
      <c r="B57" s="196"/>
      <c r="C57" s="38"/>
      <c r="D57" s="19"/>
      <c r="E57" s="19"/>
      <c r="F57" s="19"/>
      <c r="G57" s="21"/>
      <c r="H57" s="19"/>
      <c r="I57" s="20"/>
      <c r="J57" s="20"/>
      <c r="K57" s="22"/>
      <c r="L57" s="22"/>
      <c r="M57" s="20"/>
      <c r="N57" s="20"/>
      <c r="O57" s="20"/>
      <c r="P57" s="20"/>
      <c r="Q57" s="45"/>
      <c r="R57" s="302"/>
      <c r="S57" s="23"/>
      <c r="T57" s="23"/>
      <c r="U57" s="23"/>
      <c r="V57" s="44"/>
      <c r="W57" s="23"/>
      <c r="X57" s="197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P57" s="166">
        <f t="shared" si="4"/>
        <v>0</v>
      </c>
      <c r="AQ57" s="685">
        <f t="shared" si="4"/>
        <v>0</v>
      </c>
      <c r="AR57" s="686">
        <f t="shared" si="4"/>
        <v>0</v>
      </c>
      <c r="AS57" s="686">
        <f t="shared" si="4"/>
        <v>0</v>
      </c>
      <c r="AT57" s="167">
        <f t="shared" si="4"/>
        <v>0</v>
      </c>
      <c r="AU57" s="167">
        <f t="shared" si="5"/>
        <v>0</v>
      </c>
    </row>
    <row r="58" spans="1:47" s="470" customFormat="1" ht="17.25" customHeight="1" thickBot="1" x14ac:dyDescent="0.3">
      <c r="A58" s="392">
        <v>32</v>
      </c>
      <c r="B58" s="422" t="s">
        <v>58</v>
      </c>
      <c r="C58" s="522">
        <f>SUM(C26:C56)</f>
        <v>10080000</v>
      </c>
      <c r="D58" s="523"/>
      <c r="E58" s="523"/>
      <c r="F58" s="523"/>
      <c r="G58" s="524"/>
      <c r="H58" s="523"/>
      <c r="I58" s="525"/>
      <c r="J58" s="525"/>
      <c r="K58" s="526">
        <f>SUM(K26:K56)</f>
        <v>1785774.6841196583</v>
      </c>
      <c r="L58" s="526">
        <v>0</v>
      </c>
      <c r="M58" s="526">
        <f>SUM(M26:M56)</f>
        <v>163</v>
      </c>
      <c r="N58" s="525"/>
      <c r="O58" s="525"/>
      <c r="P58" s="525"/>
      <c r="Q58" s="536"/>
      <c r="R58" s="583"/>
      <c r="S58" s="527"/>
      <c r="T58" s="527"/>
      <c r="U58" s="527"/>
      <c r="V58" s="528"/>
      <c r="W58" s="527"/>
      <c r="X58" s="529"/>
      <c r="Y58" s="520"/>
      <c r="Z58" s="520"/>
      <c r="AA58" s="520"/>
      <c r="AB58" s="520"/>
      <c r="AC58" s="520"/>
      <c r="AD58" s="520"/>
      <c r="AE58" s="520"/>
      <c r="AF58" s="520"/>
      <c r="AG58" s="520"/>
      <c r="AH58" s="520"/>
      <c r="AI58" s="520"/>
      <c r="AJ58" s="520"/>
      <c r="AK58" s="520"/>
      <c r="AL58" s="520"/>
      <c r="AM58" s="520"/>
      <c r="AP58" s="166" t="str">
        <f t="shared" si="4"/>
        <v>Total</v>
      </c>
      <c r="AQ58" s="685">
        <f t="shared" si="4"/>
        <v>10080000</v>
      </c>
      <c r="AR58" s="686">
        <f t="shared" si="4"/>
        <v>0</v>
      </c>
      <c r="AS58" s="686">
        <f t="shared" si="4"/>
        <v>0</v>
      </c>
      <c r="AT58" s="167">
        <f t="shared" si="4"/>
        <v>0</v>
      </c>
      <c r="AU58" s="167">
        <f t="shared" si="5"/>
        <v>0</v>
      </c>
    </row>
    <row r="59" spans="1:47" ht="12.75" customHeight="1" x14ac:dyDescent="0.2">
      <c r="B59" s="300"/>
      <c r="C59" s="369"/>
      <c r="D59" s="370"/>
      <c r="E59" s="370"/>
      <c r="F59" s="370"/>
      <c r="G59" s="371"/>
      <c r="H59" s="370"/>
      <c r="I59" s="372"/>
      <c r="J59" s="372"/>
      <c r="K59" s="345"/>
      <c r="L59" s="345"/>
      <c r="M59" s="372"/>
      <c r="N59" s="372"/>
      <c r="O59" s="372"/>
      <c r="P59" s="372"/>
      <c r="Q59" s="384"/>
      <c r="R59" s="300"/>
      <c r="S59" s="167"/>
      <c r="T59" s="167"/>
      <c r="U59" s="167"/>
      <c r="V59" s="247"/>
      <c r="W59" s="167"/>
      <c r="X59" s="167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P59" s="166">
        <f t="shared" si="4"/>
        <v>0</v>
      </c>
      <c r="AQ59" s="685">
        <f t="shared" si="4"/>
        <v>0</v>
      </c>
      <c r="AR59" s="686">
        <f t="shared" si="4"/>
        <v>0</v>
      </c>
      <c r="AS59" s="686">
        <f t="shared" si="4"/>
        <v>0</v>
      </c>
      <c r="AT59" s="167">
        <f t="shared" si="4"/>
        <v>0</v>
      </c>
      <c r="AU59" s="167">
        <f t="shared" si="5"/>
        <v>0</v>
      </c>
    </row>
    <row r="60" spans="1:47" ht="12.75" customHeight="1" x14ac:dyDescent="0.2">
      <c r="B60" s="300"/>
      <c r="C60" s="369"/>
      <c r="D60" s="370"/>
      <c r="E60" s="370"/>
      <c r="F60" s="370"/>
      <c r="G60" s="371"/>
      <c r="H60" s="370"/>
      <c r="I60" s="372"/>
      <c r="J60" s="372"/>
      <c r="K60" s="345"/>
      <c r="L60" s="345"/>
      <c r="M60" s="372"/>
      <c r="N60" s="372"/>
      <c r="O60" s="372"/>
      <c r="P60" s="372"/>
      <c r="Q60" s="384"/>
      <c r="R60" s="300"/>
      <c r="S60" s="167"/>
      <c r="T60" s="167"/>
      <c r="U60" s="167"/>
      <c r="V60" s="247"/>
      <c r="W60" s="167"/>
      <c r="X60" s="167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P60" s="166">
        <f t="shared" si="4"/>
        <v>0</v>
      </c>
      <c r="AQ60" s="685">
        <f t="shared" si="4"/>
        <v>0</v>
      </c>
      <c r="AR60" s="686">
        <f t="shared" si="4"/>
        <v>0</v>
      </c>
      <c r="AS60" s="686">
        <f t="shared" si="4"/>
        <v>0</v>
      </c>
      <c r="AT60" s="167">
        <f t="shared" si="4"/>
        <v>0</v>
      </c>
      <c r="AU60" s="167">
        <f t="shared" si="5"/>
        <v>0</v>
      </c>
    </row>
    <row r="61" spans="1:47" ht="18" customHeight="1" thickBot="1" x14ac:dyDescent="0.35">
      <c r="B61" s="388" t="s">
        <v>268</v>
      </c>
      <c r="C61" s="389"/>
      <c r="D61" s="390"/>
      <c r="E61" s="390"/>
      <c r="F61" s="391"/>
      <c r="G61" s="391"/>
      <c r="H61" s="392"/>
      <c r="I61" s="391"/>
      <c r="J61" s="391"/>
      <c r="K61" s="391"/>
      <c r="L61" s="391"/>
      <c r="M61" s="392"/>
      <c r="N61" s="577"/>
      <c r="O61" s="392"/>
      <c r="P61" s="392"/>
      <c r="Q61" s="392"/>
      <c r="R61" s="592"/>
      <c r="S61" s="167"/>
      <c r="T61" s="372"/>
      <c r="U61" s="167"/>
      <c r="V61" s="247"/>
      <c r="W61" s="167"/>
      <c r="X61" s="167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P61" s="166" t="str">
        <f t="shared" si="4"/>
        <v>New York</v>
      </c>
      <c r="AQ61" s="685">
        <f t="shared" si="4"/>
        <v>0</v>
      </c>
      <c r="AR61" s="686">
        <f t="shared" si="4"/>
        <v>0</v>
      </c>
      <c r="AS61" s="686">
        <f t="shared" si="4"/>
        <v>0</v>
      </c>
      <c r="AT61" s="167">
        <f t="shared" si="4"/>
        <v>0</v>
      </c>
      <c r="AU61" s="167">
        <f t="shared" si="5"/>
        <v>0</v>
      </c>
    </row>
    <row r="62" spans="1:47" ht="24" customHeight="1" x14ac:dyDescent="0.2">
      <c r="B62" s="849" t="s">
        <v>0</v>
      </c>
      <c r="C62" s="851" t="s">
        <v>1</v>
      </c>
      <c r="D62" s="423" t="s">
        <v>2</v>
      </c>
      <c r="E62" s="356" t="s">
        <v>293</v>
      </c>
      <c r="F62" s="849" t="s">
        <v>63</v>
      </c>
      <c r="G62" s="853" t="s">
        <v>4</v>
      </c>
      <c r="H62" s="424" t="s">
        <v>5</v>
      </c>
      <c r="I62" s="424" t="s">
        <v>6</v>
      </c>
      <c r="J62" s="424" t="s">
        <v>7</v>
      </c>
      <c r="K62" s="424" t="s">
        <v>8</v>
      </c>
      <c r="L62" s="424" t="s">
        <v>8</v>
      </c>
      <c r="M62" s="853" t="s">
        <v>9</v>
      </c>
      <c r="N62" s="593" t="s">
        <v>10</v>
      </c>
      <c r="O62" s="853" t="s">
        <v>11</v>
      </c>
      <c r="P62" s="853" t="s">
        <v>12</v>
      </c>
      <c r="Q62" s="853" t="s">
        <v>13</v>
      </c>
      <c r="R62" s="853" t="s">
        <v>14</v>
      </c>
      <c r="S62" s="853" t="s">
        <v>15</v>
      </c>
      <c r="T62" s="855" t="s">
        <v>16</v>
      </c>
      <c r="U62" s="856" t="s">
        <v>17</v>
      </c>
      <c r="V62" s="858" t="s">
        <v>18</v>
      </c>
      <c r="W62" s="849" t="s">
        <v>19</v>
      </c>
      <c r="X62" s="849" t="s">
        <v>20</v>
      </c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P62" s="166" t="str">
        <f t="shared" si="4"/>
        <v>Customer</v>
      </c>
      <c r="AQ62" s="685" t="str">
        <f t="shared" si="4"/>
        <v>Value</v>
      </c>
      <c r="AR62" s="686" t="str">
        <f t="shared" si="4"/>
        <v xml:space="preserve">Executable </v>
      </c>
      <c r="AS62" s="686" t="str">
        <f t="shared" si="4"/>
        <v>Notional</v>
      </c>
      <c r="AT62" s="167" t="str">
        <f t="shared" si="4"/>
        <v>Structurer/Underwriter</v>
      </c>
      <c r="AU62" s="167" t="str">
        <f t="shared" si="5"/>
        <v>Sales</v>
      </c>
    </row>
    <row r="63" spans="1:47" ht="25.5" customHeight="1" thickBot="1" x14ac:dyDescent="0.25">
      <c r="B63" s="850"/>
      <c r="C63" s="852"/>
      <c r="D63" s="425" t="s">
        <v>21</v>
      </c>
      <c r="E63" s="357" t="s">
        <v>911</v>
      </c>
      <c r="F63" s="850"/>
      <c r="G63" s="854"/>
      <c r="H63" s="426" t="s">
        <v>22</v>
      </c>
      <c r="I63" s="427" t="s">
        <v>23</v>
      </c>
      <c r="J63" s="427" t="s">
        <v>24</v>
      </c>
      <c r="K63" s="427" t="s">
        <v>25</v>
      </c>
      <c r="L63" s="427" t="s">
        <v>26</v>
      </c>
      <c r="M63" s="854"/>
      <c r="N63" s="594" t="s">
        <v>27</v>
      </c>
      <c r="O63" s="854"/>
      <c r="P63" s="854"/>
      <c r="Q63" s="854"/>
      <c r="R63" s="854"/>
      <c r="S63" s="854"/>
      <c r="T63" s="854"/>
      <c r="U63" s="857"/>
      <c r="V63" s="859"/>
      <c r="W63" s="860"/>
      <c r="X63" s="860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P63" s="166">
        <f t="shared" si="4"/>
        <v>0</v>
      </c>
      <c r="AQ63" s="685">
        <f t="shared" si="4"/>
        <v>0</v>
      </c>
      <c r="AR63" s="686" t="str">
        <f t="shared" si="4"/>
        <v>Pricing Date (COB)</v>
      </c>
      <c r="AS63" s="686" t="str">
        <f t="shared" si="4"/>
        <v>Pricing Date</v>
      </c>
      <c r="AT63" s="167">
        <f t="shared" si="4"/>
        <v>0</v>
      </c>
      <c r="AU63" s="167">
        <f t="shared" si="5"/>
        <v>0</v>
      </c>
    </row>
    <row r="64" spans="1:47" ht="16.5" customHeight="1" x14ac:dyDescent="0.25">
      <c r="B64" s="475" t="s">
        <v>258</v>
      </c>
      <c r="C64" s="393"/>
      <c r="D64" s="394"/>
      <c r="E64" s="394"/>
      <c r="F64" s="395"/>
      <c r="G64" s="395"/>
      <c r="H64" s="396"/>
      <c r="I64" s="392"/>
      <c r="J64" s="392"/>
      <c r="K64" s="392"/>
      <c r="L64" s="392"/>
      <c r="M64" s="395"/>
      <c r="N64" s="577"/>
      <c r="O64" s="395"/>
      <c r="P64" s="395"/>
      <c r="Q64" s="395"/>
      <c r="R64" s="595"/>
      <c r="S64" s="395"/>
      <c r="T64" s="397"/>
      <c r="U64" s="398"/>
      <c r="V64" s="399"/>
      <c r="W64" s="400"/>
      <c r="X64" s="401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P64" s="166" t="str">
        <f t="shared" si="4"/>
        <v>Large Commodity</v>
      </c>
      <c r="AQ64" s="685">
        <f t="shared" si="4"/>
        <v>0</v>
      </c>
      <c r="AR64" s="686">
        <f t="shared" si="4"/>
        <v>0</v>
      </c>
      <c r="AS64" s="686">
        <f t="shared" si="4"/>
        <v>0</v>
      </c>
      <c r="AT64" s="167">
        <f t="shared" si="4"/>
        <v>0</v>
      </c>
      <c r="AU64" s="167">
        <f t="shared" si="5"/>
        <v>0</v>
      </c>
    </row>
    <row r="65" spans="1:47" ht="12.75" customHeight="1" x14ac:dyDescent="0.25">
      <c r="B65" s="476"/>
      <c r="C65" s="393"/>
      <c r="D65" s="394"/>
      <c r="E65" s="394"/>
      <c r="F65" s="395"/>
      <c r="G65" s="395"/>
      <c r="H65" s="396"/>
      <c r="I65" s="392"/>
      <c r="J65" s="392"/>
      <c r="K65" s="392"/>
      <c r="L65" s="392"/>
      <c r="M65" s="395"/>
      <c r="N65" s="577"/>
      <c r="O65" s="395"/>
      <c r="P65" s="395"/>
      <c r="Q65" s="395"/>
      <c r="R65" s="595"/>
      <c r="S65" s="395"/>
      <c r="T65" s="397"/>
      <c r="U65" s="398"/>
      <c r="V65" s="399"/>
      <c r="W65" s="400"/>
      <c r="X65" s="401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P65" s="166">
        <f t="shared" si="4"/>
        <v>0</v>
      </c>
      <c r="AQ65" s="685">
        <f t="shared" si="4"/>
        <v>0</v>
      </c>
      <c r="AR65" s="686">
        <f t="shared" si="4"/>
        <v>0</v>
      </c>
      <c r="AS65" s="686">
        <f t="shared" si="4"/>
        <v>0</v>
      </c>
      <c r="AT65" s="167">
        <f t="shared" si="4"/>
        <v>0</v>
      </c>
      <c r="AU65" s="167">
        <f t="shared" si="5"/>
        <v>0</v>
      </c>
    </row>
    <row r="66" spans="1:47" ht="12.75" customHeight="1" x14ac:dyDescent="0.25">
      <c r="B66" s="471"/>
      <c r="C66" s="625"/>
      <c r="D66" s="360"/>
      <c r="E66" s="360"/>
      <c r="F66" s="100"/>
      <c r="G66" s="100"/>
      <c r="H66" s="99"/>
      <c r="I66" s="101"/>
      <c r="J66" s="101"/>
      <c r="K66" s="101"/>
      <c r="L66" s="101"/>
      <c r="M66" s="100"/>
      <c r="N66" s="587"/>
      <c r="O66" s="100"/>
      <c r="P66" s="100"/>
      <c r="Q66" s="100"/>
      <c r="R66" s="626"/>
      <c r="S66" s="100"/>
      <c r="T66" s="627"/>
      <c r="U66" s="363"/>
      <c r="V66" s="628"/>
      <c r="W66" s="365"/>
      <c r="X66" s="366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P66" s="166">
        <f t="shared" si="4"/>
        <v>0</v>
      </c>
      <c r="AQ66" s="685">
        <f t="shared" si="4"/>
        <v>0</v>
      </c>
      <c r="AR66" s="686">
        <f t="shared" si="4"/>
        <v>0</v>
      </c>
      <c r="AS66" s="686">
        <f t="shared" si="4"/>
        <v>0</v>
      </c>
      <c r="AT66" s="167">
        <f t="shared" si="4"/>
        <v>0</v>
      </c>
      <c r="AU66" s="167">
        <f t="shared" si="5"/>
        <v>0</v>
      </c>
    </row>
    <row r="67" spans="1:47" ht="12.75" customHeight="1" x14ac:dyDescent="0.2">
      <c r="B67" s="196" t="s">
        <v>226</v>
      </c>
      <c r="C67" s="38">
        <v>500000</v>
      </c>
      <c r="D67" s="19">
        <v>37195</v>
      </c>
      <c r="E67" s="19"/>
      <c r="F67" s="20"/>
      <c r="G67" s="21" t="s">
        <v>38</v>
      </c>
      <c r="H67" s="19" t="s">
        <v>39</v>
      </c>
      <c r="I67" s="20">
        <v>3</v>
      </c>
      <c r="J67" s="20" t="s">
        <v>28</v>
      </c>
      <c r="K67" s="22">
        <v>90000</v>
      </c>
      <c r="L67" s="22">
        <v>0</v>
      </c>
      <c r="M67" s="20">
        <v>6</v>
      </c>
      <c r="N67" s="20" t="s">
        <v>29</v>
      </c>
      <c r="O67" s="20" t="s">
        <v>192</v>
      </c>
      <c r="P67" s="20" t="s">
        <v>227</v>
      </c>
      <c r="Q67" s="20"/>
      <c r="R67" s="302" t="s">
        <v>130</v>
      </c>
      <c r="S67" s="23" t="s">
        <v>37</v>
      </c>
      <c r="T67" s="20"/>
      <c r="U67" s="23"/>
      <c r="V67" s="44">
        <f>(0.33*100*K67)+(K67/I67/4*100)</f>
        <v>3720000</v>
      </c>
      <c r="W67" s="23"/>
      <c r="X67" s="23" t="s">
        <v>197</v>
      </c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P67" s="166" t="str">
        <f t="shared" si="4"/>
        <v>Lincoln Center</v>
      </c>
      <c r="AQ67" s="685">
        <f t="shared" si="4"/>
        <v>500000</v>
      </c>
      <c r="AR67" s="686">
        <f t="shared" si="4"/>
        <v>37195</v>
      </c>
      <c r="AS67" s="686">
        <f t="shared" si="4"/>
        <v>0</v>
      </c>
      <c r="AT67" s="167">
        <f t="shared" si="4"/>
        <v>0</v>
      </c>
      <c r="AU67" s="167" t="str">
        <f t="shared" si="5"/>
        <v>Hansel</v>
      </c>
    </row>
    <row r="68" spans="1:47" ht="12.75" customHeight="1" x14ac:dyDescent="0.2">
      <c r="B68" s="428" t="s">
        <v>637</v>
      </c>
      <c r="C68" s="171">
        <v>1000000</v>
      </c>
      <c r="D68" s="19">
        <v>37195</v>
      </c>
      <c r="E68" s="19"/>
      <c r="F68" s="20"/>
      <c r="G68" s="21" t="s">
        <v>38</v>
      </c>
      <c r="H68" s="20" t="s">
        <v>39</v>
      </c>
      <c r="I68" s="20">
        <v>4</v>
      </c>
      <c r="J68" s="20" t="s">
        <v>28</v>
      </c>
      <c r="K68" s="46">
        <v>73629</v>
      </c>
      <c r="L68" s="22">
        <v>0</v>
      </c>
      <c r="M68" s="20">
        <v>3</v>
      </c>
      <c r="N68" s="20" t="s">
        <v>29</v>
      </c>
      <c r="O68" s="20" t="s">
        <v>283</v>
      </c>
      <c r="P68" s="20" t="s">
        <v>40</v>
      </c>
      <c r="Q68" s="283"/>
      <c r="R68" s="302"/>
      <c r="S68" s="23" t="s">
        <v>37</v>
      </c>
      <c r="T68" s="20"/>
      <c r="U68" s="23"/>
      <c r="V68" s="44">
        <f>(0.33*100*K68)+(K68/I68/4*100)</f>
        <v>2889938.25</v>
      </c>
      <c r="W68" s="23"/>
      <c r="X68" s="23" t="s">
        <v>197</v>
      </c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Q68" s="685"/>
      <c r="AR68" s="686"/>
      <c r="AS68" s="686"/>
    </row>
    <row r="69" spans="1:47" ht="12.75" customHeight="1" x14ac:dyDescent="0.2">
      <c r="B69" s="196" t="s">
        <v>1027</v>
      </c>
      <c r="C69" s="38">
        <v>300000</v>
      </c>
      <c r="D69" s="19">
        <v>37210</v>
      </c>
      <c r="E69" s="19">
        <v>37182</v>
      </c>
      <c r="F69" s="20" t="s">
        <v>35</v>
      </c>
      <c r="G69" s="21" t="s">
        <v>38</v>
      </c>
      <c r="H69" s="19" t="s">
        <v>273</v>
      </c>
      <c r="I69" s="20">
        <v>1.5</v>
      </c>
      <c r="J69" s="20" t="s">
        <v>28</v>
      </c>
      <c r="K69" s="22">
        <v>150000</v>
      </c>
      <c r="L69" s="22"/>
      <c r="M69" s="20">
        <v>31</v>
      </c>
      <c r="N69" s="20" t="s">
        <v>29</v>
      </c>
      <c r="O69" s="20"/>
      <c r="P69" s="20" t="s">
        <v>40</v>
      </c>
      <c r="Q69" s="20"/>
      <c r="R69" s="302" t="s">
        <v>130</v>
      </c>
      <c r="S69" s="23" t="s">
        <v>37</v>
      </c>
      <c r="T69" s="20"/>
      <c r="U69" s="23"/>
      <c r="V69" s="44">
        <f>(0.33*100*K69)+(K69/I69/4*100)</f>
        <v>7450000</v>
      </c>
      <c r="W69" s="23"/>
      <c r="X69" s="23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P69" s="166" t="str">
        <f t="shared" si="4"/>
        <v>NYU</v>
      </c>
      <c r="AQ69" s="685">
        <f t="shared" si="4"/>
        <v>300000</v>
      </c>
      <c r="AR69" s="686">
        <f t="shared" si="4"/>
        <v>37210</v>
      </c>
      <c r="AS69" s="686">
        <f t="shared" si="4"/>
        <v>37182</v>
      </c>
      <c r="AT69" s="167" t="str">
        <f t="shared" si="4"/>
        <v>Heidecker</v>
      </c>
      <c r="AU69" s="167" t="str">
        <f t="shared" si="5"/>
        <v>Ziolkowski</v>
      </c>
    </row>
    <row r="70" spans="1:47" ht="12.75" customHeight="1" x14ac:dyDescent="0.2">
      <c r="B70" s="428" t="s">
        <v>636</v>
      </c>
      <c r="C70" s="171">
        <v>800000</v>
      </c>
      <c r="D70" s="19">
        <v>37253</v>
      </c>
      <c r="E70" s="19"/>
      <c r="F70" s="20"/>
      <c r="G70" s="21" t="s">
        <v>38</v>
      </c>
      <c r="H70" s="20" t="s">
        <v>39</v>
      </c>
      <c r="I70" s="20">
        <v>3</v>
      </c>
      <c r="J70" s="20" t="s">
        <v>28</v>
      </c>
      <c r="K70" s="46">
        <v>250000</v>
      </c>
      <c r="L70" s="22">
        <v>0</v>
      </c>
      <c r="M70" s="20">
        <v>5</v>
      </c>
      <c r="N70" s="20" t="s">
        <v>29</v>
      </c>
      <c r="O70" s="20" t="s">
        <v>283</v>
      </c>
      <c r="P70" s="20" t="s">
        <v>80</v>
      </c>
      <c r="Q70" s="283"/>
      <c r="R70" s="302"/>
      <c r="S70" s="20" t="s">
        <v>56</v>
      </c>
      <c r="T70" s="20"/>
      <c r="U70" s="23"/>
      <c r="V70" s="44">
        <f>(0.33*100*K70)+(K70/I70/4*100)</f>
        <v>10333333.333333334</v>
      </c>
      <c r="W70" s="23"/>
      <c r="X70" s="23" t="s">
        <v>197</v>
      </c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P70" s="166" t="str">
        <f t="shared" si="4"/>
        <v>111 Chelsea LLC</v>
      </c>
      <c r="AQ70" s="685">
        <f t="shared" si="4"/>
        <v>800000</v>
      </c>
      <c r="AR70" s="686">
        <f t="shared" si="4"/>
        <v>37253</v>
      </c>
      <c r="AS70" s="686">
        <f t="shared" si="4"/>
        <v>0</v>
      </c>
      <c r="AT70" s="167">
        <f t="shared" si="4"/>
        <v>0</v>
      </c>
      <c r="AU70" s="167" t="str">
        <f t="shared" si="5"/>
        <v>Fawcett</v>
      </c>
    </row>
    <row r="71" spans="1:47" ht="12" customHeight="1" x14ac:dyDescent="0.2">
      <c r="B71" s="196"/>
      <c r="C71" s="38"/>
      <c r="D71" s="19"/>
      <c r="E71" s="19"/>
      <c r="F71" s="19"/>
      <c r="G71" s="21"/>
      <c r="H71" s="19"/>
      <c r="I71" s="20"/>
      <c r="J71" s="20"/>
      <c r="K71" s="22"/>
      <c r="L71" s="22"/>
      <c r="M71" s="20"/>
      <c r="N71" s="20"/>
      <c r="O71" s="20"/>
      <c r="P71" s="20"/>
      <c r="Q71" s="20"/>
      <c r="R71" s="302"/>
      <c r="S71" s="23"/>
      <c r="T71" s="20"/>
      <c r="U71" s="250"/>
      <c r="V71" s="255"/>
      <c r="W71" s="250"/>
      <c r="X71" s="402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P71" s="166">
        <f t="shared" si="4"/>
        <v>0</v>
      </c>
      <c r="AQ71" s="685">
        <f t="shared" si="4"/>
        <v>0</v>
      </c>
      <c r="AR71" s="686">
        <f t="shared" si="4"/>
        <v>0</v>
      </c>
      <c r="AS71" s="686">
        <f t="shared" si="4"/>
        <v>0</v>
      </c>
      <c r="AT71" s="167">
        <f t="shared" si="4"/>
        <v>0</v>
      </c>
      <c r="AU71" s="167">
        <f t="shared" si="5"/>
        <v>0</v>
      </c>
    </row>
    <row r="72" spans="1:47" s="470" customFormat="1" ht="12.75" customHeight="1" x14ac:dyDescent="0.25">
      <c r="A72" s="392">
        <v>4</v>
      </c>
      <c r="B72" s="429" t="s">
        <v>58</v>
      </c>
      <c r="C72" s="537">
        <f>SUM(C67:C70)</f>
        <v>2600000</v>
      </c>
      <c r="D72" s="531"/>
      <c r="E72" s="531"/>
      <c r="F72" s="521"/>
      <c r="G72" s="521"/>
      <c r="H72" s="521"/>
      <c r="I72" s="521"/>
      <c r="J72" s="521"/>
      <c r="K72" s="538">
        <f>SUM(K67:K70)</f>
        <v>563629</v>
      </c>
      <c r="L72" s="538">
        <v>0</v>
      </c>
      <c r="M72" s="538">
        <f>SUM(M67:M70)</f>
        <v>45</v>
      </c>
      <c r="N72" s="539"/>
      <c r="O72" s="521"/>
      <c r="P72" s="521"/>
      <c r="Q72" s="539"/>
      <c r="R72" s="298"/>
      <c r="S72" s="534"/>
      <c r="T72" s="521"/>
      <c r="U72" s="540"/>
      <c r="V72" s="541"/>
      <c r="W72" s="540"/>
      <c r="X72" s="542"/>
      <c r="Y72" s="520"/>
      <c r="Z72" s="520"/>
      <c r="AA72" s="520"/>
      <c r="AB72" s="520"/>
      <c r="AC72" s="520"/>
      <c r="AD72" s="520"/>
      <c r="AE72" s="520"/>
      <c r="AF72" s="520"/>
      <c r="AG72" s="520"/>
      <c r="AH72" s="520"/>
      <c r="AI72" s="520"/>
      <c r="AJ72" s="520"/>
      <c r="AK72" s="520"/>
      <c r="AL72" s="520"/>
      <c r="AM72" s="520"/>
      <c r="AP72" s="166" t="str">
        <f t="shared" si="4"/>
        <v>Total</v>
      </c>
      <c r="AQ72" s="685">
        <f t="shared" si="4"/>
        <v>2600000</v>
      </c>
      <c r="AR72" s="686">
        <f t="shared" si="4"/>
        <v>0</v>
      </c>
      <c r="AS72" s="686">
        <f t="shared" si="4"/>
        <v>0</v>
      </c>
      <c r="AT72" s="167">
        <f t="shared" si="4"/>
        <v>0</v>
      </c>
      <c r="AU72" s="167">
        <f t="shared" si="5"/>
        <v>0</v>
      </c>
    </row>
    <row r="73" spans="1:47" ht="12.75" customHeight="1" x14ac:dyDescent="0.2">
      <c r="B73" s="430"/>
      <c r="C73" s="403"/>
      <c r="D73" s="370"/>
      <c r="E73" s="370"/>
      <c r="F73" s="372"/>
      <c r="G73" s="372"/>
      <c r="H73" s="372"/>
      <c r="I73" s="372"/>
      <c r="J73" s="372"/>
      <c r="K73" s="404"/>
      <c r="L73" s="404"/>
      <c r="M73" s="372"/>
      <c r="N73" s="405"/>
      <c r="O73" s="372"/>
      <c r="P73" s="372"/>
      <c r="Q73" s="405"/>
      <c r="R73" s="596"/>
      <c r="S73" s="167"/>
      <c r="T73" s="372"/>
      <c r="U73" s="406"/>
      <c r="V73" s="407"/>
      <c r="W73" s="406"/>
      <c r="X73" s="408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P73" s="166">
        <f t="shared" si="4"/>
        <v>0</v>
      </c>
      <c r="AQ73" s="685">
        <f t="shared" si="4"/>
        <v>0</v>
      </c>
      <c r="AR73" s="686">
        <f t="shared" si="4"/>
        <v>0</v>
      </c>
      <c r="AS73" s="686">
        <f t="shared" si="4"/>
        <v>0</v>
      </c>
      <c r="AT73" s="167">
        <f t="shared" si="4"/>
        <v>0</v>
      </c>
      <c r="AU73" s="167">
        <f t="shared" si="5"/>
        <v>0</v>
      </c>
    </row>
    <row r="74" spans="1:47" ht="12.75" customHeight="1" x14ac:dyDescent="0.25">
      <c r="B74" s="476" t="s">
        <v>266</v>
      </c>
      <c r="C74" s="403"/>
      <c r="D74" s="370"/>
      <c r="E74" s="370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596"/>
      <c r="S74" s="167"/>
      <c r="T74" s="372"/>
      <c r="U74" s="167"/>
      <c r="V74" s="247"/>
      <c r="W74" s="167"/>
      <c r="X74" s="383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P74" s="166" t="str">
        <f t="shared" si="4"/>
        <v>Aggregation</v>
      </c>
      <c r="AQ74" s="685">
        <f t="shared" si="4"/>
        <v>0</v>
      </c>
      <c r="AR74" s="686">
        <f t="shared" si="4"/>
        <v>0</v>
      </c>
      <c r="AS74" s="686">
        <f t="shared" si="4"/>
        <v>0</v>
      </c>
      <c r="AT74" s="167">
        <f t="shared" si="4"/>
        <v>0</v>
      </c>
      <c r="AU74" s="167">
        <f t="shared" si="5"/>
        <v>0</v>
      </c>
    </row>
    <row r="75" spans="1:47" ht="12.75" customHeight="1" x14ac:dyDescent="0.25">
      <c r="B75" s="476"/>
      <c r="C75" s="403"/>
      <c r="D75" s="370"/>
      <c r="E75" s="370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596"/>
      <c r="S75" s="167"/>
      <c r="T75" s="372"/>
      <c r="U75" s="167"/>
      <c r="V75" s="247"/>
      <c r="W75" s="167"/>
      <c r="X75" s="383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P75" s="166">
        <f t="shared" si="4"/>
        <v>0</v>
      </c>
      <c r="AQ75" s="685">
        <f t="shared" si="4"/>
        <v>0</v>
      </c>
      <c r="AR75" s="686">
        <f t="shared" si="4"/>
        <v>0</v>
      </c>
      <c r="AS75" s="686">
        <f t="shared" si="4"/>
        <v>0</v>
      </c>
      <c r="AT75" s="167">
        <f t="shared" si="4"/>
        <v>0</v>
      </c>
      <c r="AU75" s="167">
        <f t="shared" si="5"/>
        <v>0</v>
      </c>
    </row>
    <row r="76" spans="1:47" ht="12.75" customHeight="1" x14ac:dyDescent="0.25">
      <c r="B76" s="471"/>
      <c r="C76" s="431"/>
      <c r="D76" s="414"/>
      <c r="E76" s="414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597"/>
      <c r="S76" s="367"/>
      <c r="T76" s="368"/>
      <c r="U76" s="367"/>
      <c r="V76" s="415"/>
      <c r="W76" s="367"/>
      <c r="X76" s="416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P76" s="166">
        <f t="shared" si="4"/>
        <v>0</v>
      </c>
      <c r="AQ76" s="685">
        <f t="shared" si="4"/>
        <v>0</v>
      </c>
      <c r="AR76" s="686">
        <f t="shared" si="4"/>
        <v>0</v>
      </c>
      <c r="AS76" s="686">
        <f t="shared" si="4"/>
        <v>0</v>
      </c>
      <c r="AT76" s="167">
        <f t="shared" si="4"/>
        <v>0</v>
      </c>
      <c r="AU76" s="167">
        <f t="shared" si="5"/>
        <v>0</v>
      </c>
    </row>
    <row r="77" spans="1:47" s="470" customFormat="1" ht="12.75" customHeight="1" x14ac:dyDescent="0.25">
      <c r="A77" s="392">
        <v>0</v>
      </c>
      <c r="B77" s="429" t="s">
        <v>58</v>
      </c>
      <c r="C77" s="543">
        <f>SUM(C76)</f>
        <v>0</v>
      </c>
      <c r="D77" s="531"/>
      <c r="E77" s="531"/>
      <c r="F77" s="521"/>
      <c r="G77" s="521"/>
      <c r="H77" s="521"/>
      <c r="I77" s="521"/>
      <c r="J77" s="539"/>
      <c r="K77" s="544">
        <f>SUM(K76)</f>
        <v>0</v>
      </c>
      <c r="L77" s="544"/>
      <c r="M77" s="544">
        <v>0</v>
      </c>
      <c r="N77" s="539"/>
      <c r="O77" s="521"/>
      <c r="P77" s="521"/>
      <c r="Q77" s="539"/>
      <c r="R77" s="298"/>
      <c r="S77" s="534"/>
      <c r="T77" s="521"/>
      <c r="U77" s="540"/>
      <c r="V77" s="541"/>
      <c r="W77" s="540"/>
      <c r="X77" s="542"/>
      <c r="Y77" s="520"/>
      <c r="Z77" s="520"/>
      <c r="AA77" s="520"/>
      <c r="AB77" s="520"/>
      <c r="AC77" s="520"/>
      <c r="AD77" s="520"/>
      <c r="AE77" s="520"/>
      <c r="AF77" s="520"/>
      <c r="AG77" s="520"/>
      <c r="AH77" s="520"/>
      <c r="AI77" s="520"/>
      <c r="AJ77" s="520"/>
      <c r="AK77" s="520"/>
      <c r="AL77" s="520"/>
      <c r="AM77" s="520"/>
      <c r="AP77" s="166" t="str">
        <f t="shared" si="4"/>
        <v>Total</v>
      </c>
      <c r="AQ77" s="685">
        <f t="shared" si="4"/>
        <v>0</v>
      </c>
      <c r="AR77" s="686">
        <f t="shared" si="4"/>
        <v>0</v>
      </c>
      <c r="AS77" s="686">
        <f t="shared" si="4"/>
        <v>0</v>
      </c>
      <c r="AT77" s="167">
        <f t="shared" si="4"/>
        <v>0</v>
      </c>
      <c r="AU77" s="167">
        <f t="shared" si="5"/>
        <v>0</v>
      </c>
    </row>
    <row r="78" spans="1:47" ht="12.75" customHeight="1" x14ac:dyDescent="0.2">
      <c r="B78" s="409"/>
      <c r="C78" s="166"/>
      <c r="D78" s="370"/>
      <c r="E78" s="370"/>
      <c r="F78" s="372"/>
      <c r="G78" s="372"/>
      <c r="H78" s="372"/>
      <c r="I78" s="372"/>
      <c r="J78" s="405"/>
      <c r="K78" s="166"/>
      <c r="L78" s="166"/>
      <c r="M78" s="372"/>
      <c r="N78" s="405"/>
      <c r="O78" s="372"/>
      <c r="P78" s="372"/>
      <c r="Q78" s="405"/>
      <c r="R78" s="596"/>
      <c r="S78" s="167"/>
      <c r="T78" s="372"/>
      <c r="U78" s="406"/>
      <c r="V78" s="407"/>
      <c r="W78" s="406"/>
      <c r="X78" s="408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P78" s="166">
        <f t="shared" si="4"/>
        <v>0</v>
      </c>
      <c r="AQ78" s="685">
        <f t="shared" si="4"/>
        <v>0</v>
      </c>
      <c r="AR78" s="686">
        <f t="shared" si="4"/>
        <v>0</v>
      </c>
      <c r="AS78" s="686">
        <f t="shared" si="4"/>
        <v>0</v>
      </c>
      <c r="AT78" s="167">
        <f t="shared" si="4"/>
        <v>0</v>
      </c>
      <c r="AU78" s="167">
        <f t="shared" si="5"/>
        <v>0</v>
      </c>
    </row>
    <row r="79" spans="1:47" ht="12.75" customHeight="1" x14ac:dyDescent="0.25">
      <c r="B79" s="476" t="s">
        <v>259</v>
      </c>
      <c r="C79" s="403"/>
      <c r="D79" s="370"/>
      <c r="E79" s="370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596"/>
      <c r="S79" s="167"/>
      <c r="T79" s="372"/>
      <c r="U79" s="167"/>
      <c r="V79" s="247"/>
      <c r="W79" s="167"/>
      <c r="X79" s="383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P79" s="166" t="str">
        <f t="shared" si="4"/>
        <v>Mid Market</v>
      </c>
      <c r="AQ79" s="685">
        <f t="shared" si="4"/>
        <v>0</v>
      </c>
      <c r="AR79" s="686">
        <f t="shared" si="4"/>
        <v>0</v>
      </c>
      <c r="AS79" s="686">
        <f t="shared" si="4"/>
        <v>0</v>
      </c>
      <c r="AT79" s="167">
        <f t="shared" si="4"/>
        <v>0</v>
      </c>
      <c r="AU79" s="167">
        <f t="shared" si="5"/>
        <v>0</v>
      </c>
    </row>
    <row r="80" spans="1:47" ht="12.75" customHeight="1" x14ac:dyDescent="0.25">
      <c r="B80" s="471"/>
      <c r="C80" s="431"/>
      <c r="D80" s="414"/>
      <c r="E80" s="414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597"/>
      <c r="S80" s="367"/>
      <c r="T80" s="368"/>
      <c r="U80" s="367"/>
      <c r="V80" s="415"/>
      <c r="W80" s="367"/>
      <c r="X80" s="367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Q80" s="685"/>
      <c r="AR80" s="686"/>
      <c r="AS80" s="686"/>
    </row>
    <row r="81" spans="2:47" ht="12.75" customHeight="1" x14ac:dyDescent="0.2">
      <c r="B81" s="196" t="s">
        <v>94</v>
      </c>
      <c r="C81" s="38">
        <v>440000</v>
      </c>
      <c r="D81" s="19">
        <v>37194</v>
      </c>
      <c r="E81" s="19"/>
      <c r="F81" s="19" t="s">
        <v>41</v>
      </c>
      <c r="G81" s="21" t="s">
        <v>38</v>
      </c>
      <c r="H81" s="19" t="s">
        <v>273</v>
      </c>
      <c r="I81" s="20">
        <v>5</v>
      </c>
      <c r="J81" s="20" t="s">
        <v>28</v>
      </c>
      <c r="K81" s="22">
        <v>44000</v>
      </c>
      <c r="L81" s="22">
        <v>0</v>
      </c>
      <c r="M81" s="20">
        <v>2</v>
      </c>
      <c r="N81" s="20" t="s">
        <v>29</v>
      </c>
      <c r="O81" s="20" t="s">
        <v>41</v>
      </c>
      <c r="P81" s="20" t="s">
        <v>68</v>
      </c>
      <c r="Q81" s="45"/>
      <c r="R81" s="302" t="s">
        <v>44</v>
      </c>
      <c r="S81" s="23" t="s">
        <v>41</v>
      </c>
      <c r="T81" s="23"/>
      <c r="U81" s="23" t="s">
        <v>65</v>
      </c>
      <c r="V81" s="44">
        <f t="shared" ref="V81:V125" si="6">(0.33*100*K81)+(K81/I81/4*100)</f>
        <v>1672000</v>
      </c>
      <c r="W81" s="23"/>
      <c r="X81" s="23" t="s">
        <v>371</v>
      </c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P81" s="166" t="str">
        <f t="shared" si="4"/>
        <v>Sofitel/Novotel</v>
      </c>
      <c r="AQ81" s="685">
        <f t="shared" si="4"/>
        <v>440000</v>
      </c>
      <c r="AR81" s="686">
        <f t="shared" si="4"/>
        <v>37194</v>
      </c>
      <c r="AS81" s="686">
        <f t="shared" si="4"/>
        <v>0</v>
      </c>
      <c r="AT81" s="167" t="str">
        <f t="shared" si="4"/>
        <v>Matrix</v>
      </c>
      <c r="AU81" s="167" t="str">
        <f t="shared" si="5"/>
        <v>Haynal</v>
      </c>
    </row>
    <row r="82" spans="2:47" ht="12.75" customHeight="1" x14ac:dyDescent="0.2">
      <c r="B82" s="196" t="s">
        <v>631</v>
      </c>
      <c r="C82" s="38">
        <v>40000</v>
      </c>
      <c r="D82" s="19">
        <v>37194</v>
      </c>
      <c r="E82" s="19"/>
      <c r="F82" s="19" t="s">
        <v>41</v>
      </c>
      <c r="G82" s="21" t="s">
        <v>38</v>
      </c>
      <c r="H82" s="19" t="s">
        <v>273</v>
      </c>
      <c r="I82" s="20">
        <v>3</v>
      </c>
      <c r="J82" s="20" t="s">
        <v>28</v>
      </c>
      <c r="K82" s="22">
        <v>7500</v>
      </c>
      <c r="L82" s="22">
        <v>0</v>
      </c>
      <c r="M82" s="20"/>
      <c r="N82" s="20" t="s">
        <v>29</v>
      </c>
      <c r="O82" s="20" t="s">
        <v>41</v>
      </c>
      <c r="P82" s="20" t="s">
        <v>72</v>
      </c>
      <c r="Q82" s="20"/>
      <c r="R82" s="302" t="s">
        <v>44</v>
      </c>
      <c r="S82" s="23" t="s">
        <v>41</v>
      </c>
      <c r="T82" s="23"/>
      <c r="U82" s="23" t="s">
        <v>65</v>
      </c>
      <c r="V82" s="44">
        <f t="shared" si="6"/>
        <v>310000</v>
      </c>
      <c r="W82" s="23">
        <v>9</v>
      </c>
      <c r="X82" s="23" t="s">
        <v>66</v>
      </c>
      <c r="AP82" s="166" t="str">
        <f t="shared" si="4"/>
        <v>Eastern Athletic Club</v>
      </c>
      <c r="AQ82" s="685">
        <f t="shared" si="4"/>
        <v>40000</v>
      </c>
      <c r="AR82" s="686">
        <f t="shared" si="4"/>
        <v>37194</v>
      </c>
      <c r="AS82" s="686">
        <f t="shared" si="4"/>
        <v>0</v>
      </c>
      <c r="AT82" s="167" t="str">
        <f t="shared" si="4"/>
        <v>Matrix</v>
      </c>
      <c r="AU82" s="167" t="str">
        <f t="shared" si="5"/>
        <v>Fardella</v>
      </c>
    </row>
    <row r="83" spans="2:47" ht="12.75" customHeight="1" x14ac:dyDescent="0.2">
      <c r="B83" s="196" t="s">
        <v>93</v>
      </c>
      <c r="C83" s="38">
        <v>300000</v>
      </c>
      <c r="D83" s="19">
        <v>37195</v>
      </c>
      <c r="E83" s="19"/>
      <c r="F83" s="19" t="s">
        <v>41</v>
      </c>
      <c r="G83" s="21" t="s">
        <v>38</v>
      </c>
      <c r="H83" s="19" t="s">
        <v>273</v>
      </c>
      <c r="I83" s="20">
        <v>5</v>
      </c>
      <c r="J83" s="20" t="s">
        <v>28</v>
      </c>
      <c r="K83" s="22">
        <v>30000</v>
      </c>
      <c r="L83" s="22">
        <v>0</v>
      </c>
      <c r="M83" s="20">
        <v>1</v>
      </c>
      <c r="N83" s="20" t="s">
        <v>29</v>
      </c>
      <c r="O83" s="20" t="s">
        <v>41</v>
      </c>
      <c r="P83" s="20" t="s">
        <v>64</v>
      </c>
      <c r="Q83" s="20"/>
      <c r="R83" s="302" t="s">
        <v>44</v>
      </c>
      <c r="S83" s="23" t="s">
        <v>41</v>
      </c>
      <c r="T83" s="23"/>
      <c r="U83" s="23"/>
      <c r="V83" s="44">
        <f t="shared" si="6"/>
        <v>1140000</v>
      </c>
      <c r="W83" s="23"/>
      <c r="X83" s="23" t="s">
        <v>197</v>
      </c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P83" s="166" t="str">
        <f t="shared" si="4"/>
        <v>Westchester Pavillion</v>
      </c>
      <c r="AQ83" s="685">
        <f t="shared" si="4"/>
        <v>300000</v>
      </c>
      <c r="AR83" s="686">
        <f t="shared" si="4"/>
        <v>37195</v>
      </c>
      <c r="AS83" s="686">
        <f t="shared" si="4"/>
        <v>0</v>
      </c>
      <c r="AT83" s="167" t="str">
        <f t="shared" si="4"/>
        <v>Matrix</v>
      </c>
      <c r="AU83" s="167" t="str">
        <f t="shared" si="5"/>
        <v>DeRado</v>
      </c>
    </row>
    <row r="84" spans="2:47" ht="12.75" customHeight="1" x14ac:dyDescent="0.2">
      <c r="B84" s="196" t="s">
        <v>112</v>
      </c>
      <c r="C84" s="38">
        <v>200000</v>
      </c>
      <c r="D84" s="19">
        <v>37195</v>
      </c>
      <c r="E84" s="19"/>
      <c r="F84" s="19" t="s">
        <v>41</v>
      </c>
      <c r="G84" s="21" t="s">
        <v>38</v>
      </c>
      <c r="H84" s="19" t="s">
        <v>39</v>
      </c>
      <c r="I84" s="20">
        <v>5</v>
      </c>
      <c r="J84" s="20" t="s">
        <v>28</v>
      </c>
      <c r="K84" s="22">
        <v>20000</v>
      </c>
      <c r="L84" s="22">
        <v>0</v>
      </c>
      <c r="M84" s="20">
        <v>2</v>
      </c>
      <c r="N84" s="20" t="s">
        <v>29</v>
      </c>
      <c r="O84" s="20" t="s">
        <v>41</v>
      </c>
      <c r="P84" s="20" t="s">
        <v>64</v>
      </c>
      <c r="Q84" s="20"/>
      <c r="R84" s="302" t="s">
        <v>44</v>
      </c>
      <c r="S84" s="23" t="s">
        <v>41</v>
      </c>
      <c r="T84" s="23"/>
      <c r="U84" s="23" t="s">
        <v>65</v>
      </c>
      <c r="V84" s="44">
        <f t="shared" si="6"/>
        <v>760000</v>
      </c>
      <c r="W84" s="23">
        <v>9</v>
      </c>
      <c r="X84" s="23" t="s">
        <v>66</v>
      </c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P84" s="166" t="str">
        <f t="shared" si="4"/>
        <v>St. Joseph Hospital</v>
      </c>
      <c r="AQ84" s="685">
        <f t="shared" si="4"/>
        <v>200000</v>
      </c>
      <c r="AR84" s="686">
        <f t="shared" si="4"/>
        <v>37195</v>
      </c>
      <c r="AS84" s="686">
        <f t="shared" si="4"/>
        <v>0</v>
      </c>
      <c r="AT84" s="167" t="str">
        <f t="shared" si="4"/>
        <v>Matrix</v>
      </c>
      <c r="AU84" s="167" t="str">
        <f t="shared" si="5"/>
        <v>DeRado</v>
      </c>
    </row>
    <row r="85" spans="2:47" ht="12.75" customHeight="1" x14ac:dyDescent="0.2">
      <c r="B85" s="196" t="s">
        <v>528</v>
      </c>
      <c r="C85" s="38">
        <v>250000</v>
      </c>
      <c r="D85" s="19">
        <v>37195</v>
      </c>
      <c r="E85" s="19"/>
      <c r="F85" s="19" t="s">
        <v>41</v>
      </c>
      <c r="G85" s="21" t="s">
        <v>38</v>
      </c>
      <c r="H85" s="19" t="s">
        <v>273</v>
      </c>
      <c r="I85" s="20">
        <v>3</v>
      </c>
      <c r="J85" s="20" t="s">
        <v>28</v>
      </c>
      <c r="K85" s="22">
        <v>22000</v>
      </c>
      <c r="L85" s="22">
        <v>0</v>
      </c>
      <c r="M85" s="20">
        <v>3</v>
      </c>
      <c r="N85" s="20" t="s">
        <v>29</v>
      </c>
      <c r="O85" s="20" t="s">
        <v>41</v>
      </c>
      <c r="P85" s="20" t="s">
        <v>64</v>
      </c>
      <c r="Q85" s="20"/>
      <c r="R85" s="302" t="s">
        <v>44</v>
      </c>
      <c r="S85" s="23" t="s">
        <v>41</v>
      </c>
      <c r="T85" s="23"/>
      <c r="U85" s="23"/>
      <c r="V85" s="44">
        <f t="shared" si="6"/>
        <v>909333.33333333326</v>
      </c>
      <c r="W85" s="23"/>
      <c r="X85" s="23" t="s">
        <v>69</v>
      </c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P85" s="166" t="str">
        <f t="shared" si="4"/>
        <v>Swissotel NY</v>
      </c>
      <c r="AQ85" s="685">
        <f t="shared" si="4"/>
        <v>250000</v>
      </c>
      <c r="AR85" s="686">
        <f t="shared" si="4"/>
        <v>37195</v>
      </c>
      <c r="AS85" s="686">
        <f t="shared" si="4"/>
        <v>0</v>
      </c>
      <c r="AT85" s="167" t="str">
        <f t="shared" si="4"/>
        <v>Matrix</v>
      </c>
      <c r="AU85" s="167" t="str">
        <f t="shared" si="5"/>
        <v>DeRado</v>
      </c>
    </row>
    <row r="86" spans="2:47" ht="12.75" customHeight="1" x14ac:dyDescent="0.2">
      <c r="B86" s="196" t="s">
        <v>949</v>
      </c>
      <c r="C86" s="38">
        <v>50000</v>
      </c>
      <c r="D86" s="19">
        <v>37195</v>
      </c>
      <c r="E86" s="19"/>
      <c r="F86" s="19" t="s">
        <v>41</v>
      </c>
      <c r="G86" s="21" t="s">
        <v>38</v>
      </c>
      <c r="H86" s="19" t="s">
        <v>273</v>
      </c>
      <c r="I86" s="469">
        <v>3</v>
      </c>
      <c r="J86" s="20" t="s">
        <v>28</v>
      </c>
      <c r="K86" s="22">
        <v>5000</v>
      </c>
      <c r="L86" s="22">
        <v>0</v>
      </c>
      <c r="M86" s="20">
        <v>1</v>
      </c>
      <c r="N86" s="20" t="s">
        <v>29</v>
      </c>
      <c r="O86" s="20"/>
      <c r="P86" s="20" t="s">
        <v>68</v>
      </c>
      <c r="Q86" s="20"/>
      <c r="R86" s="302" t="s">
        <v>44</v>
      </c>
      <c r="S86" s="23" t="s">
        <v>41</v>
      </c>
      <c r="T86" s="23"/>
      <c r="U86" s="23"/>
      <c r="V86" s="44">
        <f t="shared" si="6"/>
        <v>206666.66666666669</v>
      </c>
      <c r="W86" s="23"/>
      <c r="X86" s="23" t="s">
        <v>69</v>
      </c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Q86" s="685"/>
      <c r="AR86" s="686"/>
      <c r="AS86" s="686"/>
    </row>
    <row r="87" spans="2:47" ht="12.75" customHeight="1" x14ac:dyDescent="0.2">
      <c r="B87" s="196" t="s">
        <v>901</v>
      </c>
      <c r="C87" s="38">
        <v>50000</v>
      </c>
      <c r="D87" s="19">
        <v>37195</v>
      </c>
      <c r="E87" s="19"/>
      <c r="F87" s="19" t="s">
        <v>192</v>
      </c>
      <c r="G87" s="21" t="s">
        <v>38</v>
      </c>
      <c r="H87" s="19" t="s">
        <v>273</v>
      </c>
      <c r="I87" s="469">
        <v>3</v>
      </c>
      <c r="J87" s="20" t="s">
        <v>28</v>
      </c>
      <c r="K87" s="22">
        <v>3882</v>
      </c>
      <c r="L87" s="22">
        <v>0</v>
      </c>
      <c r="M87" s="20">
        <v>19</v>
      </c>
      <c r="N87" s="20" t="s">
        <v>29</v>
      </c>
      <c r="O87" s="20" t="s">
        <v>41</v>
      </c>
      <c r="P87" s="20" t="s">
        <v>80</v>
      </c>
      <c r="Q87" s="20"/>
      <c r="R87" s="302"/>
      <c r="S87" s="23" t="s">
        <v>37</v>
      </c>
      <c r="T87" s="23"/>
      <c r="U87" s="23" t="s">
        <v>65</v>
      </c>
      <c r="V87" s="44">
        <f t="shared" si="6"/>
        <v>160456</v>
      </c>
      <c r="W87" s="23">
        <v>9</v>
      </c>
      <c r="X87" s="23" t="s">
        <v>66</v>
      </c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P87" s="166" t="str">
        <f t="shared" si="4"/>
        <v>Hackley School</v>
      </c>
      <c r="AQ87" s="685">
        <f t="shared" si="4"/>
        <v>50000</v>
      </c>
      <c r="AR87" s="686">
        <f t="shared" si="4"/>
        <v>37195</v>
      </c>
      <c r="AS87" s="686">
        <f t="shared" si="4"/>
        <v>0</v>
      </c>
      <c r="AT87" s="167" t="str">
        <f t="shared" si="4"/>
        <v>Khan</v>
      </c>
      <c r="AU87" s="167" t="str">
        <f t="shared" si="5"/>
        <v>Fawcett</v>
      </c>
    </row>
    <row r="88" spans="2:47" ht="12.75" customHeight="1" x14ac:dyDescent="0.2">
      <c r="B88" s="196" t="s">
        <v>630</v>
      </c>
      <c r="C88" s="38">
        <v>125000</v>
      </c>
      <c r="D88" s="19">
        <v>37195</v>
      </c>
      <c r="E88" s="19"/>
      <c r="F88" s="19" t="s">
        <v>41</v>
      </c>
      <c r="G88" s="21" t="s">
        <v>38</v>
      </c>
      <c r="H88" s="19" t="s">
        <v>273</v>
      </c>
      <c r="I88" s="20">
        <v>3</v>
      </c>
      <c r="J88" s="20" t="s">
        <v>28</v>
      </c>
      <c r="K88" s="22">
        <v>12000</v>
      </c>
      <c r="L88" s="22">
        <v>0</v>
      </c>
      <c r="M88" s="20">
        <v>12</v>
      </c>
      <c r="N88" s="20" t="s">
        <v>29</v>
      </c>
      <c r="O88" s="20" t="s">
        <v>41</v>
      </c>
      <c r="P88" s="20" t="s">
        <v>72</v>
      </c>
      <c r="Q88" s="20"/>
      <c r="R88" s="302" t="s">
        <v>44</v>
      </c>
      <c r="S88" s="23" t="s">
        <v>41</v>
      </c>
      <c r="T88" s="23"/>
      <c r="U88" s="23"/>
      <c r="V88" s="44">
        <f t="shared" si="6"/>
        <v>496000</v>
      </c>
      <c r="W88" s="23"/>
      <c r="X88" s="23" t="s">
        <v>69</v>
      </c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P88" s="166" t="str">
        <f t="shared" si="4"/>
        <v>Zando Casi</v>
      </c>
      <c r="AQ88" s="685">
        <f t="shared" si="4"/>
        <v>125000</v>
      </c>
      <c r="AR88" s="686">
        <f t="shared" si="4"/>
        <v>37195</v>
      </c>
      <c r="AS88" s="686">
        <f t="shared" si="4"/>
        <v>0</v>
      </c>
      <c r="AT88" s="167" t="str">
        <f t="shared" si="4"/>
        <v>Matrix</v>
      </c>
      <c r="AU88" s="167" t="str">
        <f t="shared" si="5"/>
        <v>Fardella</v>
      </c>
    </row>
    <row r="89" spans="2:47" ht="12.75" customHeight="1" x14ac:dyDescent="0.2">
      <c r="B89" s="196" t="s">
        <v>954</v>
      </c>
      <c r="C89" s="38">
        <v>60000</v>
      </c>
      <c r="D89" s="19">
        <v>37195</v>
      </c>
      <c r="E89" s="19"/>
      <c r="F89" s="19" t="s">
        <v>41</v>
      </c>
      <c r="G89" s="21" t="s">
        <v>38</v>
      </c>
      <c r="H89" s="19" t="s">
        <v>273</v>
      </c>
      <c r="I89" s="469">
        <v>4</v>
      </c>
      <c r="J89" s="20" t="s">
        <v>28</v>
      </c>
      <c r="K89" s="22">
        <v>1584</v>
      </c>
      <c r="L89" s="22"/>
      <c r="M89" s="20">
        <v>1</v>
      </c>
      <c r="N89" s="20" t="s">
        <v>29</v>
      </c>
      <c r="O89" s="20" t="s">
        <v>41</v>
      </c>
      <c r="P89" s="20" t="s">
        <v>92</v>
      </c>
      <c r="Q89" s="20"/>
      <c r="R89" s="302" t="s">
        <v>44</v>
      </c>
      <c r="S89" s="23" t="s">
        <v>41</v>
      </c>
      <c r="T89" s="23"/>
      <c r="U89" s="23" t="s">
        <v>65</v>
      </c>
      <c r="V89" s="44">
        <f t="shared" si="6"/>
        <v>62172</v>
      </c>
      <c r="W89" s="23">
        <v>9</v>
      </c>
      <c r="X89" s="23" t="s">
        <v>66</v>
      </c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P89" s="166" t="str">
        <f t="shared" ref="AP89:AT128" si="7">+B89</f>
        <v>Waterfront Properties</v>
      </c>
      <c r="AQ89" s="685">
        <f t="shared" si="7"/>
        <v>60000</v>
      </c>
      <c r="AR89" s="686">
        <f t="shared" si="7"/>
        <v>37195</v>
      </c>
      <c r="AS89" s="686">
        <f t="shared" si="7"/>
        <v>0</v>
      </c>
      <c r="AT89" s="167" t="str">
        <f t="shared" si="7"/>
        <v>Matrix</v>
      </c>
      <c r="AU89" s="167" t="str">
        <f t="shared" si="5"/>
        <v>Campbell</v>
      </c>
    </row>
    <row r="90" spans="2:47" ht="12.75" customHeight="1" x14ac:dyDescent="0.2">
      <c r="B90" s="196" t="s">
        <v>955</v>
      </c>
      <c r="C90" s="38">
        <v>250000</v>
      </c>
      <c r="D90" s="19">
        <v>37195</v>
      </c>
      <c r="E90" s="19"/>
      <c r="F90" s="19" t="s">
        <v>41</v>
      </c>
      <c r="G90" s="21" t="s">
        <v>38</v>
      </c>
      <c r="H90" s="19" t="s">
        <v>39</v>
      </c>
      <c r="I90" s="469">
        <v>4</v>
      </c>
      <c r="J90" s="20" t="s">
        <v>28</v>
      </c>
      <c r="K90" s="22">
        <v>6609</v>
      </c>
      <c r="L90" s="22"/>
      <c r="M90" s="20">
        <v>44</v>
      </c>
      <c r="N90" s="20" t="s">
        <v>369</v>
      </c>
      <c r="O90" s="20" t="s">
        <v>41</v>
      </c>
      <c r="P90" s="20" t="s">
        <v>92</v>
      </c>
      <c r="Q90" s="20"/>
      <c r="R90" s="302" t="s">
        <v>44</v>
      </c>
      <c r="S90" s="23" t="s">
        <v>41</v>
      </c>
      <c r="T90" s="23"/>
      <c r="U90" s="23"/>
      <c r="V90" s="44">
        <f t="shared" si="6"/>
        <v>259403.25</v>
      </c>
      <c r="W90" s="23"/>
      <c r="X90" s="23" t="s">
        <v>69</v>
      </c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P90" s="166" t="str">
        <f t="shared" si="7"/>
        <v>Strauss Discount Auto</v>
      </c>
      <c r="AQ90" s="685">
        <f t="shared" si="7"/>
        <v>250000</v>
      </c>
      <c r="AR90" s="686">
        <f t="shared" si="7"/>
        <v>37195</v>
      </c>
      <c r="AS90" s="686">
        <f t="shared" si="7"/>
        <v>0</v>
      </c>
      <c r="AT90" s="167" t="str">
        <f t="shared" si="7"/>
        <v>Matrix</v>
      </c>
      <c r="AU90" s="167" t="str">
        <f t="shared" si="5"/>
        <v>Campbell</v>
      </c>
    </row>
    <row r="91" spans="2:47" ht="12.75" customHeight="1" x14ac:dyDescent="0.2">
      <c r="B91" s="196" t="s">
        <v>1081</v>
      </c>
      <c r="C91" s="421">
        <v>200000</v>
      </c>
      <c r="D91" s="19">
        <v>37195</v>
      </c>
      <c r="E91" s="19"/>
      <c r="F91" s="23" t="s">
        <v>41</v>
      </c>
      <c r="G91" s="21" t="s">
        <v>38</v>
      </c>
      <c r="H91" s="23" t="s">
        <v>273</v>
      </c>
      <c r="I91" s="23">
        <v>4</v>
      </c>
      <c r="J91" s="20" t="s">
        <v>28</v>
      </c>
      <c r="K91" s="22">
        <v>20000</v>
      </c>
      <c r="L91" s="22"/>
      <c r="M91" s="23">
        <v>4</v>
      </c>
      <c r="N91" s="20" t="s">
        <v>29</v>
      </c>
      <c r="O91" s="23"/>
      <c r="P91" s="23" t="s">
        <v>68</v>
      </c>
      <c r="Q91" s="23"/>
      <c r="R91" s="302" t="s">
        <v>44</v>
      </c>
      <c r="S91" s="23" t="s">
        <v>41</v>
      </c>
      <c r="T91" s="20"/>
      <c r="U91" s="23"/>
      <c r="V91" s="44">
        <f t="shared" si="6"/>
        <v>785000</v>
      </c>
      <c r="W91" s="23"/>
      <c r="X91" s="23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P91" s="166" t="str">
        <f t="shared" si="7"/>
        <v>Medco</v>
      </c>
      <c r="AQ91" s="685">
        <f t="shared" si="7"/>
        <v>200000</v>
      </c>
      <c r="AR91" s="686">
        <f t="shared" si="7"/>
        <v>37195</v>
      </c>
      <c r="AS91" s="686">
        <f t="shared" si="7"/>
        <v>0</v>
      </c>
      <c r="AT91" s="167" t="str">
        <f t="shared" si="7"/>
        <v>Matrix</v>
      </c>
      <c r="AU91" s="167" t="str">
        <f t="shared" si="5"/>
        <v>Haynal</v>
      </c>
    </row>
    <row r="92" spans="2:47" ht="12.75" customHeight="1" x14ac:dyDescent="0.2">
      <c r="B92" s="196" t="s">
        <v>1082</v>
      </c>
      <c r="C92" s="421">
        <v>60000</v>
      </c>
      <c r="D92" s="19">
        <v>37195</v>
      </c>
      <c r="E92" s="19"/>
      <c r="F92" s="23" t="s">
        <v>41</v>
      </c>
      <c r="G92" s="21" t="s">
        <v>38</v>
      </c>
      <c r="H92" s="23" t="s">
        <v>273</v>
      </c>
      <c r="I92" s="23">
        <v>4</v>
      </c>
      <c r="J92" s="20" t="s">
        <v>28</v>
      </c>
      <c r="K92" s="22">
        <v>6000</v>
      </c>
      <c r="L92" s="22"/>
      <c r="M92" s="23">
        <v>1</v>
      </c>
      <c r="N92" s="20" t="s">
        <v>29</v>
      </c>
      <c r="O92" s="23"/>
      <c r="P92" s="23" t="s">
        <v>68</v>
      </c>
      <c r="Q92" s="23"/>
      <c r="R92" s="302" t="s">
        <v>44</v>
      </c>
      <c r="S92" s="23" t="s">
        <v>41</v>
      </c>
      <c r="T92" s="20"/>
      <c r="U92" s="23"/>
      <c r="V92" s="44">
        <f t="shared" si="6"/>
        <v>235500</v>
      </c>
      <c r="W92" s="23"/>
      <c r="X92" s="23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P92" s="166" t="str">
        <f t="shared" si="7"/>
        <v>Queens Blvd Extended Care</v>
      </c>
      <c r="AQ92" s="685">
        <f t="shared" si="7"/>
        <v>60000</v>
      </c>
      <c r="AR92" s="686">
        <f t="shared" si="7"/>
        <v>37195</v>
      </c>
      <c r="AS92" s="686">
        <f t="shared" si="7"/>
        <v>0</v>
      </c>
      <c r="AT92" s="167" t="str">
        <f t="shared" si="7"/>
        <v>Matrix</v>
      </c>
      <c r="AU92" s="167" t="str">
        <f t="shared" si="5"/>
        <v>Haynal</v>
      </c>
    </row>
    <row r="93" spans="2:47" ht="12.75" customHeight="1" x14ac:dyDescent="0.2">
      <c r="B93" s="196" t="s">
        <v>917</v>
      </c>
      <c r="C93" s="38">
        <v>50000</v>
      </c>
      <c r="D93" s="19">
        <v>37197</v>
      </c>
      <c r="E93" s="19"/>
      <c r="F93" s="19" t="s">
        <v>41</v>
      </c>
      <c r="G93" s="21" t="s">
        <v>38</v>
      </c>
      <c r="H93" s="19" t="s">
        <v>273</v>
      </c>
      <c r="I93" s="469">
        <v>3</v>
      </c>
      <c r="J93" s="20" t="s">
        <v>28</v>
      </c>
      <c r="K93" s="22">
        <v>5000</v>
      </c>
      <c r="L93" s="22">
        <v>0</v>
      </c>
      <c r="M93" s="20"/>
      <c r="N93" s="20" t="s">
        <v>29</v>
      </c>
      <c r="O93" s="20"/>
      <c r="P93" s="20" t="s">
        <v>68</v>
      </c>
      <c r="Q93" s="20"/>
      <c r="R93" s="302" t="s">
        <v>44</v>
      </c>
      <c r="S93" s="23" t="s">
        <v>41</v>
      </c>
      <c r="T93" s="23"/>
      <c r="U93" s="23"/>
      <c r="V93" s="44">
        <f t="shared" si="6"/>
        <v>206666.66666666669</v>
      </c>
      <c r="W93" s="23"/>
      <c r="X93" s="23" t="s">
        <v>69</v>
      </c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P93" s="166" t="str">
        <f t="shared" si="7"/>
        <v>Riverpoint Towers Co-Op</v>
      </c>
      <c r="AQ93" s="685">
        <f t="shared" si="7"/>
        <v>50000</v>
      </c>
      <c r="AR93" s="686">
        <f t="shared" si="7"/>
        <v>37197</v>
      </c>
      <c r="AS93" s="686">
        <f t="shared" si="7"/>
        <v>0</v>
      </c>
      <c r="AT93" s="167" t="str">
        <f t="shared" si="7"/>
        <v>Matrix</v>
      </c>
      <c r="AU93" s="167" t="str">
        <f t="shared" si="5"/>
        <v>Haynal</v>
      </c>
    </row>
    <row r="94" spans="2:47" ht="12.75" customHeight="1" x14ac:dyDescent="0.2">
      <c r="B94" s="196" t="s">
        <v>916</v>
      </c>
      <c r="C94" s="38">
        <v>180000</v>
      </c>
      <c r="D94" s="19">
        <v>37202</v>
      </c>
      <c r="E94" s="19"/>
      <c r="F94" s="19" t="s">
        <v>41</v>
      </c>
      <c r="G94" s="21" t="s">
        <v>38</v>
      </c>
      <c r="H94" s="19" t="s">
        <v>273</v>
      </c>
      <c r="I94" s="469">
        <v>5</v>
      </c>
      <c r="J94" s="20" t="s">
        <v>28</v>
      </c>
      <c r="K94" s="22">
        <v>18000</v>
      </c>
      <c r="L94" s="22">
        <v>0</v>
      </c>
      <c r="M94" s="20"/>
      <c r="N94" s="20" t="s">
        <v>29</v>
      </c>
      <c r="O94" s="20"/>
      <c r="P94" s="20" t="s">
        <v>68</v>
      </c>
      <c r="Q94" s="20"/>
      <c r="R94" s="302" t="s">
        <v>44</v>
      </c>
      <c r="S94" s="23" t="s">
        <v>41</v>
      </c>
      <c r="T94" s="23"/>
      <c r="U94" s="23"/>
      <c r="V94" s="44">
        <f t="shared" si="6"/>
        <v>684000</v>
      </c>
      <c r="W94" s="23"/>
      <c r="X94" s="23" t="s">
        <v>197</v>
      </c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P94" s="166" t="str">
        <f t="shared" si="7"/>
        <v>Wartburg Adult Community</v>
      </c>
      <c r="AQ94" s="685">
        <f t="shared" si="7"/>
        <v>180000</v>
      </c>
      <c r="AR94" s="686">
        <f t="shared" si="7"/>
        <v>37202</v>
      </c>
      <c r="AS94" s="686">
        <f t="shared" si="7"/>
        <v>0</v>
      </c>
      <c r="AT94" s="167" t="str">
        <f t="shared" si="7"/>
        <v>Matrix</v>
      </c>
      <c r="AU94" s="167" t="str">
        <f t="shared" si="5"/>
        <v>Haynal</v>
      </c>
    </row>
    <row r="95" spans="2:47" ht="13.5" customHeight="1" x14ac:dyDescent="0.2">
      <c r="B95" s="196" t="s">
        <v>366</v>
      </c>
      <c r="C95" s="38">
        <v>130000</v>
      </c>
      <c r="D95" s="19">
        <v>37202</v>
      </c>
      <c r="E95" s="19"/>
      <c r="F95" s="19" t="s">
        <v>41</v>
      </c>
      <c r="G95" s="21" t="s">
        <v>38</v>
      </c>
      <c r="H95" s="19" t="s">
        <v>273</v>
      </c>
      <c r="I95" s="20">
        <v>5</v>
      </c>
      <c r="J95" s="20" t="s">
        <v>28</v>
      </c>
      <c r="K95" s="22">
        <v>17000</v>
      </c>
      <c r="L95" s="22">
        <v>0</v>
      </c>
      <c r="M95" s="20">
        <v>1</v>
      </c>
      <c r="N95" s="20" t="s">
        <v>29</v>
      </c>
      <c r="O95" s="20" t="s">
        <v>41</v>
      </c>
      <c r="P95" s="20" t="s">
        <v>68</v>
      </c>
      <c r="Q95" s="20"/>
      <c r="R95" s="302" t="s">
        <v>44</v>
      </c>
      <c r="S95" s="23" t="s">
        <v>41</v>
      </c>
      <c r="T95" s="23"/>
      <c r="U95" s="23" t="s">
        <v>965</v>
      </c>
      <c r="V95" s="44">
        <f t="shared" si="6"/>
        <v>646000</v>
      </c>
      <c r="W95" s="23">
        <v>9</v>
      </c>
      <c r="X95" s="23" t="s">
        <v>66</v>
      </c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P95" s="166" t="str">
        <f t="shared" si="7"/>
        <v>Florence Nightingale</v>
      </c>
      <c r="AQ95" s="685">
        <f t="shared" si="7"/>
        <v>130000</v>
      </c>
      <c r="AR95" s="686">
        <f t="shared" si="7"/>
        <v>37202</v>
      </c>
      <c r="AS95" s="686">
        <f t="shared" si="7"/>
        <v>0</v>
      </c>
      <c r="AT95" s="167" t="str">
        <f t="shared" si="7"/>
        <v>Matrix</v>
      </c>
      <c r="AU95" s="167" t="str">
        <f t="shared" si="5"/>
        <v>Haynal</v>
      </c>
    </row>
    <row r="96" spans="2:47" ht="12.75" customHeight="1" x14ac:dyDescent="0.2">
      <c r="B96" s="196" t="s">
        <v>982</v>
      </c>
      <c r="C96" s="38">
        <v>20000</v>
      </c>
      <c r="D96" s="19">
        <v>37202</v>
      </c>
      <c r="E96" s="19"/>
      <c r="F96" s="19" t="s">
        <v>41</v>
      </c>
      <c r="G96" s="21" t="s">
        <v>38</v>
      </c>
      <c r="H96" s="19" t="s">
        <v>273</v>
      </c>
      <c r="I96" s="20">
        <v>3</v>
      </c>
      <c r="J96" s="20" t="s">
        <v>28</v>
      </c>
      <c r="K96" s="22">
        <v>2000</v>
      </c>
      <c r="L96" s="22">
        <v>0</v>
      </c>
      <c r="M96" s="20">
        <v>1</v>
      </c>
      <c r="N96" s="20" t="s">
        <v>29</v>
      </c>
      <c r="O96" s="20"/>
      <c r="P96" s="20" t="s">
        <v>68</v>
      </c>
      <c r="Q96" s="20"/>
      <c r="R96" s="302" t="s">
        <v>44</v>
      </c>
      <c r="S96" s="23" t="s">
        <v>41</v>
      </c>
      <c r="T96" s="23"/>
      <c r="U96" s="23"/>
      <c r="V96" s="44">
        <f t="shared" si="6"/>
        <v>82666.666666666657</v>
      </c>
      <c r="W96" s="23"/>
      <c r="X96" s="23" t="s">
        <v>69</v>
      </c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P96" s="166" t="str">
        <f t="shared" si="7"/>
        <v>RMN Corp.</v>
      </c>
      <c r="AQ96" s="685">
        <f t="shared" si="7"/>
        <v>20000</v>
      </c>
      <c r="AR96" s="686">
        <f t="shared" si="7"/>
        <v>37202</v>
      </c>
      <c r="AS96" s="686">
        <f t="shared" si="7"/>
        <v>0</v>
      </c>
      <c r="AT96" s="167" t="str">
        <f t="shared" si="7"/>
        <v>Matrix</v>
      </c>
      <c r="AU96" s="167" t="str">
        <f t="shared" si="5"/>
        <v>Haynal</v>
      </c>
    </row>
    <row r="97" spans="2:47" ht="12.75" customHeight="1" x14ac:dyDescent="0.2">
      <c r="B97" s="196" t="s">
        <v>1008</v>
      </c>
      <c r="C97" s="38">
        <v>150000</v>
      </c>
      <c r="D97" s="19">
        <v>37202</v>
      </c>
      <c r="E97" s="19"/>
      <c r="F97" s="19" t="s">
        <v>35</v>
      </c>
      <c r="G97" s="21" t="s">
        <v>1004</v>
      </c>
      <c r="H97" s="19" t="s">
        <v>39</v>
      </c>
      <c r="I97" s="20">
        <v>4</v>
      </c>
      <c r="J97" s="20" t="s">
        <v>28</v>
      </c>
      <c r="K97" s="22">
        <v>60000</v>
      </c>
      <c r="L97" s="22">
        <v>0</v>
      </c>
      <c r="M97" s="20">
        <v>1</v>
      </c>
      <c r="N97" s="20" t="s">
        <v>29</v>
      </c>
      <c r="O97" s="20"/>
      <c r="P97" s="20" t="s">
        <v>1005</v>
      </c>
      <c r="Q97" s="20"/>
      <c r="R97" s="302"/>
      <c r="S97" s="23" t="s">
        <v>37</v>
      </c>
      <c r="T97" s="23"/>
      <c r="U97" s="23"/>
      <c r="V97" s="44">
        <f>(0.33*65*K97)+(K97/I97/4*65)</f>
        <v>1530750</v>
      </c>
      <c r="W97" s="23"/>
      <c r="X97" s="23" t="s">
        <v>197</v>
      </c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P97" s="166" t="str">
        <f t="shared" si="7"/>
        <v>St Joseph Hospital</v>
      </c>
      <c r="AQ97" s="685">
        <f t="shared" si="7"/>
        <v>150000</v>
      </c>
      <c r="AR97" s="686">
        <f t="shared" si="7"/>
        <v>37202</v>
      </c>
      <c r="AS97" s="686">
        <f t="shared" si="7"/>
        <v>0</v>
      </c>
      <c r="AT97" s="167" t="str">
        <f t="shared" si="7"/>
        <v>Heidecker</v>
      </c>
      <c r="AU97" s="167" t="str">
        <f t="shared" si="5"/>
        <v>Hotchkiss</v>
      </c>
    </row>
    <row r="98" spans="2:47" ht="12.75" customHeight="1" x14ac:dyDescent="0.2">
      <c r="B98" s="196" t="s">
        <v>1003</v>
      </c>
      <c r="C98" s="38">
        <v>180000</v>
      </c>
      <c r="D98" s="19">
        <v>37210</v>
      </c>
      <c r="E98" s="19">
        <v>37186</v>
      </c>
      <c r="F98" s="19" t="s">
        <v>35</v>
      </c>
      <c r="G98" s="21" t="s">
        <v>1004</v>
      </c>
      <c r="H98" s="19" t="s">
        <v>39</v>
      </c>
      <c r="I98" s="20">
        <v>3</v>
      </c>
      <c r="J98" s="20" t="s">
        <v>28</v>
      </c>
      <c r="K98" s="22">
        <v>42000</v>
      </c>
      <c r="L98" s="22">
        <v>0</v>
      </c>
      <c r="M98" s="20">
        <v>1</v>
      </c>
      <c r="N98" s="20" t="s">
        <v>29</v>
      </c>
      <c r="O98" s="20"/>
      <c r="P98" s="20" t="s">
        <v>1005</v>
      </c>
      <c r="Q98" s="20"/>
      <c r="R98" s="302"/>
      <c r="S98" s="23" t="s">
        <v>37</v>
      </c>
      <c r="T98" s="23"/>
      <c r="U98" s="23"/>
      <c r="V98" s="44">
        <f>(0.33*65*K98)+(K98/I98/4*65)</f>
        <v>1128400</v>
      </c>
      <c r="W98" s="23"/>
      <c r="X98" s="23" t="s">
        <v>197</v>
      </c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P98" s="166" t="str">
        <f t="shared" si="7"/>
        <v>Interface Solutions</v>
      </c>
      <c r="AQ98" s="685">
        <f t="shared" si="7"/>
        <v>180000</v>
      </c>
      <c r="AR98" s="686">
        <f t="shared" si="7"/>
        <v>37210</v>
      </c>
      <c r="AS98" s="686">
        <f t="shared" si="7"/>
        <v>37186</v>
      </c>
      <c r="AT98" s="167" t="str">
        <f t="shared" si="7"/>
        <v>Heidecker</v>
      </c>
      <c r="AU98" s="167" t="str">
        <f t="shared" si="5"/>
        <v>Hotchkiss</v>
      </c>
    </row>
    <row r="99" spans="2:47" ht="12.75" customHeight="1" x14ac:dyDescent="0.2">
      <c r="B99" s="196" t="s">
        <v>1006</v>
      </c>
      <c r="C99" s="38">
        <v>500000</v>
      </c>
      <c r="D99" s="19">
        <v>37210</v>
      </c>
      <c r="E99" s="19">
        <v>37183</v>
      </c>
      <c r="F99" s="19" t="s">
        <v>35</v>
      </c>
      <c r="G99" s="21" t="s">
        <v>1004</v>
      </c>
      <c r="H99" s="19" t="s">
        <v>39</v>
      </c>
      <c r="I99" s="20">
        <v>2</v>
      </c>
      <c r="J99" s="20" t="s">
        <v>28</v>
      </c>
      <c r="K99" s="22">
        <v>130000</v>
      </c>
      <c r="L99" s="22">
        <v>0</v>
      </c>
      <c r="M99" s="20">
        <v>1</v>
      </c>
      <c r="N99" s="20" t="s">
        <v>29</v>
      </c>
      <c r="O99" s="20"/>
      <c r="P99" s="20" t="s">
        <v>1005</v>
      </c>
      <c r="Q99" s="20"/>
      <c r="R99" s="302"/>
      <c r="S99" s="23" t="s">
        <v>37</v>
      </c>
      <c r="T99" s="23"/>
      <c r="U99" s="23"/>
      <c r="V99" s="44">
        <f>(0.33*65*K99)+(K99/I99/4*65)</f>
        <v>3844750</v>
      </c>
      <c r="W99" s="23"/>
      <c r="X99" s="23" t="s">
        <v>197</v>
      </c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5"/>
      <c r="AP99" s="166" t="str">
        <f t="shared" si="7"/>
        <v>New Venture Gear</v>
      </c>
      <c r="AQ99" s="685">
        <f t="shared" si="7"/>
        <v>500000</v>
      </c>
      <c r="AR99" s="686">
        <f t="shared" si="7"/>
        <v>37210</v>
      </c>
      <c r="AS99" s="686">
        <f t="shared" si="7"/>
        <v>37183</v>
      </c>
      <c r="AT99" s="167" t="str">
        <f t="shared" si="7"/>
        <v>Heidecker</v>
      </c>
      <c r="AU99" s="167" t="str">
        <f t="shared" si="5"/>
        <v>Hotchkiss</v>
      </c>
    </row>
    <row r="100" spans="2:47" ht="12.75" customHeight="1" x14ac:dyDescent="0.2">
      <c r="B100" s="196" t="s">
        <v>1007</v>
      </c>
      <c r="C100" s="38">
        <v>80000</v>
      </c>
      <c r="D100" s="19">
        <v>37210</v>
      </c>
      <c r="E100" s="19">
        <v>37190</v>
      </c>
      <c r="F100" s="19" t="s">
        <v>35</v>
      </c>
      <c r="G100" s="21" t="s">
        <v>1004</v>
      </c>
      <c r="H100" s="19" t="s">
        <v>39</v>
      </c>
      <c r="I100" s="20">
        <v>4</v>
      </c>
      <c r="J100" s="20" t="s">
        <v>28</v>
      </c>
      <c r="K100" s="22">
        <v>20000</v>
      </c>
      <c r="L100" s="22">
        <v>0</v>
      </c>
      <c r="M100" s="20">
        <v>1</v>
      </c>
      <c r="N100" s="20" t="s">
        <v>29</v>
      </c>
      <c r="O100" s="20"/>
      <c r="P100" s="20" t="s">
        <v>1005</v>
      </c>
      <c r="Q100" s="20"/>
      <c r="R100" s="302"/>
      <c r="S100" s="23" t="s">
        <v>37</v>
      </c>
      <c r="T100" s="23"/>
      <c r="U100" s="23"/>
      <c r="V100" s="44">
        <f>(0.33*65*K100)+(K100/I100/4*65)</f>
        <v>510250</v>
      </c>
      <c r="W100" s="23"/>
      <c r="X100" s="23" t="s">
        <v>69</v>
      </c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P100" s="166" t="str">
        <f t="shared" si="7"/>
        <v>Ginsberg Foods</v>
      </c>
      <c r="AQ100" s="685">
        <f t="shared" si="7"/>
        <v>80000</v>
      </c>
      <c r="AR100" s="686">
        <f t="shared" si="7"/>
        <v>37210</v>
      </c>
      <c r="AS100" s="686">
        <f t="shared" si="7"/>
        <v>37190</v>
      </c>
      <c r="AT100" s="167" t="str">
        <f t="shared" si="7"/>
        <v>Heidecker</v>
      </c>
      <c r="AU100" s="167" t="str">
        <f t="shared" si="5"/>
        <v>Hotchkiss</v>
      </c>
    </row>
    <row r="101" spans="2:47" ht="12.75" customHeight="1" x14ac:dyDescent="0.2">
      <c r="B101" s="196" t="s">
        <v>110</v>
      </c>
      <c r="C101" s="38">
        <v>300000</v>
      </c>
      <c r="D101" s="19">
        <v>37210</v>
      </c>
      <c r="E101" s="19"/>
      <c r="F101" s="19" t="s">
        <v>41</v>
      </c>
      <c r="G101" s="21" t="s">
        <v>38</v>
      </c>
      <c r="H101" s="19" t="s">
        <v>39</v>
      </c>
      <c r="I101" s="20">
        <v>5</v>
      </c>
      <c r="J101" s="20" t="s">
        <v>28</v>
      </c>
      <c r="K101" s="22">
        <v>28000</v>
      </c>
      <c r="L101" s="22">
        <v>0</v>
      </c>
      <c r="M101" s="20">
        <v>1</v>
      </c>
      <c r="N101" s="20" t="s">
        <v>29</v>
      </c>
      <c r="O101" s="20" t="s">
        <v>41</v>
      </c>
      <c r="P101" s="20" t="s">
        <v>64</v>
      </c>
      <c r="Q101" s="20"/>
      <c r="R101" s="302" t="s">
        <v>44</v>
      </c>
      <c r="S101" s="23" t="s">
        <v>41</v>
      </c>
      <c r="T101" s="23"/>
      <c r="U101" s="23" t="s">
        <v>65</v>
      </c>
      <c r="V101" s="44">
        <f t="shared" si="6"/>
        <v>1064000</v>
      </c>
      <c r="W101" s="23"/>
      <c r="X101" s="23" t="s">
        <v>197</v>
      </c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  <c r="AJ101" s="165"/>
      <c r="AK101" s="165"/>
      <c r="AL101" s="165"/>
      <c r="AM101" s="165"/>
      <c r="AP101" s="166" t="str">
        <f t="shared" si="7"/>
        <v>The Galleria Mall</v>
      </c>
      <c r="AQ101" s="685">
        <f t="shared" si="7"/>
        <v>300000</v>
      </c>
      <c r="AR101" s="686">
        <f t="shared" si="7"/>
        <v>37210</v>
      </c>
      <c r="AS101" s="686">
        <f t="shared" si="7"/>
        <v>0</v>
      </c>
      <c r="AT101" s="167" t="str">
        <f t="shared" si="7"/>
        <v>Matrix</v>
      </c>
      <c r="AU101" s="167" t="str">
        <f t="shared" ref="AU101:AU128" si="8">+P101</f>
        <v>DeRado</v>
      </c>
    </row>
    <row r="102" spans="2:47" ht="12.75" customHeight="1" x14ac:dyDescent="0.2">
      <c r="B102" s="196" t="s">
        <v>956</v>
      </c>
      <c r="C102" s="38">
        <v>350000</v>
      </c>
      <c r="D102" s="19">
        <v>37210</v>
      </c>
      <c r="E102" s="19"/>
      <c r="F102" s="19" t="s">
        <v>41</v>
      </c>
      <c r="G102" s="21" t="s">
        <v>38</v>
      </c>
      <c r="H102" s="19" t="s">
        <v>273</v>
      </c>
      <c r="I102" s="469">
        <v>3</v>
      </c>
      <c r="J102" s="20" t="s">
        <v>28</v>
      </c>
      <c r="K102" s="22">
        <v>35000</v>
      </c>
      <c r="L102" s="22">
        <v>0</v>
      </c>
      <c r="M102" s="20">
        <v>1</v>
      </c>
      <c r="N102" s="20" t="s">
        <v>29</v>
      </c>
      <c r="O102" s="20" t="s">
        <v>41</v>
      </c>
      <c r="P102" s="20" t="s">
        <v>64</v>
      </c>
      <c r="Q102" s="20"/>
      <c r="R102" s="302" t="s">
        <v>44</v>
      </c>
      <c r="S102" s="23" t="s">
        <v>41</v>
      </c>
      <c r="T102" s="23"/>
      <c r="U102" s="23"/>
      <c r="V102" s="44">
        <f t="shared" si="6"/>
        <v>1446666.6666666665</v>
      </c>
      <c r="W102" s="23">
        <v>7</v>
      </c>
      <c r="X102" s="23" t="s">
        <v>66</v>
      </c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  <c r="AJ102" s="165"/>
      <c r="AK102" s="165"/>
      <c r="AL102" s="165"/>
      <c r="AM102" s="165"/>
      <c r="AP102" s="166" t="str">
        <f t="shared" si="7"/>
        <v>NY Racing Association</v>
      </c>
      <c r="AQ102" s="685">
        <f t="shared" si="7"/>
        <v>350000</v>
      </c>
      <c r="AR102" s="686">
        <f t="shared" si="7"/>
        <v>37210</v>
      </c>
      <c r="AS102" s="686">
        <f t="shared" si="7"/>
        <v>0</v>
      </c>
      <c r="AT102" s="167" t="str">
        <f t="shared" si="7"/>
        <v>Matrix</v>
      </c>
      <c r="AU102" s="167" t="str">
        <f t="shared" si="8"/>
        <v>DeRado</v>
      </c>
    </row>
    <row r="103" spans="2:47" ht="12.75" customHeight="1" x14ac:dyDescent="0.2">
      <c r="B103" s="196" t="s">
        <v>529</v>
      </c>
      <c r="C103" s="38">
        <v>100000</v>
      </c>
      <c r="D103" s="19">
        <v>37210</v>
      </c>
      <c r="E103" s="19"/>
      <c r="F103" s="19" t="s">
        <v>41</v>
      </c>
      <c r="G103" s="21" t="s">
        <v>38</v>
      </c>
      <c r="H103" s="19" t="s">
        <v>273</v>
      </c>
      <c r="I103" s="20">
        <v>3</v>
      </c>
      <c r="J103" s="20" t="s">
        <v>28</v>
      </c>
      <c r="K103" s="22">
        <v>8000</v>
      </c>
      <c r="L103" s="22">
        <v>0</v>
      </c>
      <c r="M103" s="20">
        <v>1</v>
      </c>
      <c r="N103" s="20" t="s">
        <v>29</v>
      </c>
      <c r="O103" s="20" t="s">
        <v>41</v>
      </c>
      <c r="P103" s="20" t="s">
        <v>67</v>
      </c>
      <c r="Q103" s="20"/>
      <c r="R103" s="302" t="s">
        <v>44</v>
      </c>
      <c r="S103" s="23" t="s">
        <v>41</v>
      </c>
      <c r="T103" s="23"/>
      <c r="U103" s="23" t="s">
        <v>65</v>
      </c>
      <c r="V103" s="44">
        <f t="shared" si="6"/>
        <v>330666.66666666663</v>
      </c>
      <c r="W103" s="23">
        <v>9</v>
      </c>
      <c r="X103" s="23" t="s">
        <v>66</v>
      </c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P103" s="166" t="str">
        <f t="shared" si="7"/>
        <v>Carmel Richmond Nursing Home</v>
      </c>
      <c r="AQ103" s="685">
        <f t="shared" si="7"/>
        <v>100000</v>
      </c>
      <c r="AR103" s="686">
        <f t="shared" si="7"/>
        <v>37210</v>
      </c>
      <c r="AS103" s="686">
        <f t="shared" si="7"/>
        <v>0</v>
      </c>
      <c r="AT103" s="167" t="str">
        <f t="shared" si="7"/>
        <v>Matrix</v>
      </c>
      <c r="AU103" s="167" t="str">
        <f t="shared" si="8"/>
        <v>Tullio</v>
      </c>
    </row>
    <row r="104" spans="2:47" ht="12.75" customHeight="1" x14ac:dyDescent="0.2">
      <c r="B104" s="196" t="s">
        <v>570</v>
      </c>
      <c r="C104" s="38">
        <v>60000</v>
      </c>
      <c r="D104" s="19">
        <v>37210</v>
      </c>
      <c r="E104" s="19"/>
      <c r="F104" s="19" t="s">
        <v>41</v>
      </c>
      <c r="G104" s="21" t="s">
        <v>38</v>
      </c>
      <c r="H104" s="19" t="s">
        <v>273</v>
      </c>
      <c r="I104" s="469">
        <v>4</v>
      </c>
      <c r="J104" s="20" t="s">
        <v>28</v>
      </c>
      <c r="K104" s="22">
        <v>6000</v>
      </c>
      <c r="L104" s="22">
        <v>0</v>
      </c>
      <c r="M104" s="20">
        <v>1</v>
      </c>
      <c r="N104" s="20" t="s">
        <v>29</v>
      </c>
      <c r="O104" s="20" t="s">
        <v>41</v>
      </c>
      <c r="P104" s="20" t="s">
        <v>92</v>
      </c>
      <c r="Q104" s="20"/>
      <c r="R104" s="302" t="s">
        <v>44</v>
      </c>
      <c r="S104" s="23" t="s">
        <v>41</v>
      </c>
      <c r="T104" s="23"/>
      <c r="U104" s="23"/>
      <c r="V104" s="44">
        <f t="shared" si="6"/>
        <v>235500</v>
      </c>
      <c r="W104" s="23"/>
      <c r="X104" s="23" t="s">
        <v>69</v>
      </c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P104" s="166" t="str">
        <f t="shared" si="7"/>
        <v>Smith &amp; Wollensky</v>
      </c>
      <c r="AQ104" s="685">
        <f t="shared" si="7"/>
        <v>60000</v>
      </c>
      <c r="AR104" s="686">
        <f t="shared" si="7"/>
        <v>37210</v>
      </c>
      <c r="AS104" s="686">
        <f t="shared" si="7"/>
        <v>0</v>
      </c>
      <c r="AT104" s="167" t="str">
        <f t="shared" si="7"/>
        <v>Matrix</v>
      </c>
      <c r="AU104" s="167" t="str">
        <f t="shared" si="8"/>
        <v>Campbell</v>
      </c>
    </row>
    <row r="105" spans="2:47" ht="12.75" customHeight="1" x14ac:dyDescent="0.2">
      <c r="B105" s="196" t="s">
        <v>571</v>
      </c>
      <c r="C105" s="38">
        <v>30000</v>
      </c>
      <c r="D105" s="19">
        <v>37210</v>
      </c>
      <c r="E105" s="19"/>
      <c r="F105" s="19" t="s">
        <v>41</v>
      </c>
      <c r="G105" s="21" t="s">
        <v>38</v>
      </c>
      <c r="H105" s="19" t="s">
        <v>273</v>
      </c>
      <c r="I105" s="469">
        <v>4</v>
      </c>
      <c r="J105" s="20" t="s">
        <v>28</v>
      </c>
      <c r="K105" s="22">
        <v>3000</v>
      </c>
      <c r="L105" s="22">
        <v>0</v>
      </c>
      <c r="M105" s="20">
        <v>1</v>
      </c>
      <c r="N105" s="20" t="s">
        <v>29</v>
      </c>
      <c r="O105" s="20" t="s">
        <v>41</v>
      </c>
      <c r="P105" s="20" t="s">
        <v>92</v>
      </c>
      <c r="Q105" s="20"/>
      <c r="R105" s="302" t="s">
        <v>44</v>
      </c>
      <c r="S105" s="23" t="s">
        <v>41</v>
      </c>
      <c r="T105" s="23"/>
      <c r="U105" s="23"/>
      <c r="V105" s="44">
        <f t="shared" si="6"/>
        <v>117750</v>
      </c>
      <c r="W105" s="23"/>
      <c r="X105" s="23" t="s">
        <v>69</v>
      </c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P105" s="166" t="str">
        <f t="shared" si="7"/>
        <v>Malloney &amp; Porcelli</v>
      </c>
      <c r="AQ105" s="685">
        <f t="shared" si="7"/>
        <v>30000</v>
      </c>
      <c r="AR105" s="686">
        <f t="shared" si="7"/>
        <v>37210</v>
      </c>
      <c r="AS105" s="686">
        <f t="shared" si="7"/>
        <v>0</v>
      </c>
      <c r="AT105" s="167" t="str">
        <f t="shared" si="7"/>
        <v>Matrix</v>
      </c>
      <c r="AU105" s="167" t="str">
        <f t="shared" si="8"/>
        <v>Campbell</v>
      </c>
    </row>
    <row r="106" spans="2:47" ht="12.75" customHeight="1" x14ac:dyDescent="0.2">
      <c r="B106" s="196" t="s">
        <v>572</v>
      </c>
      <c r="C106" s="38">
        <v>30000</v>
      </c>
      <c r="D106" s="19">
        <v>37210</v>
      </c>
      <c r="E106" s="19"/>
      <c r="F106" s="19" t="s">
        <v>41</v>
      </c>
      <c r="G106" s="21" t="s">
        <v>38</v>
      </c>
      <c r="H106" s="19" t="s">
        <v>273</v>
      </c>
      <c r="I106" s="469">
        <v>4</v>
      </c>
      <c r="J106" s="20" t="s">
        <v>28</v>
      </c>
      <c r="K106" s="22">
        <v>3000</v>
      </c>
      <c r="L106" s="22">
        <v>0</v>
      </c>
      <c r="M106" s="20">
        <v>1</v>
      </c>
      <c r="N106" s="20" t="s">
        <v>29</v>
      </c>
      <c r="O106" s="20" t="s">
        <v>41</v>
      </c>
      <c r="P106" s="20" t="s">
        <v>92</v>
      </c>
      <c r="Q106" s="20"/>
      <c r="R106" s="302" t="s">
        <v>44</v>
      </c>
      <c r="S106" s="23" t="s">
        <v>41</v>
      </c>
      <c r="T106" s="23"/>
      <c r="U106" s="23"/>
      <c r="V106" s="44">
        <f t="shared" si="6"/>
        <v>117750</v>
      </c>
      <c r="W106" s="23"/>
      <c r="X106" s="23" t="s">
        <v>69</v>
      </c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P106" s="166" t="str">
        <f t="shared" si="7"/>
        <v>Post House Café</v>
      </c>
      <c r="AQ106" s="685">
        <f t="shared" si="7"/>
        <v>30000</v>
      </c>
      <c r="AR106" s="686">
        <f t="shared" si="7"/>
        <v>37210</v>
      </c>
      <c r="AS106" s="686">
        <f t="shared" si="7"/>
        <v>0</v>
      </c>
      <c r="AT106" s="167" t="str">
        <f t="shared" si="7"/>
        <v>Matrix</v>
      </c>
      <c r="AU106" s="167" t="str">
        <f t="shared" si="8"/>
        <v>Campbell</v>
      </c>
    </row>
    <row r="107" spans="2:47" ht="12.75" customHeight="1" x14ac:dyDescent="0.2">
      <c r="B107" s="196" t="s">
        <v>573</v>
      </c>
      <c r="C107" s="38">
        <v>40000</v>
      </c>
      <c r="D107" s="19">
        <v>37210</v>
      </c>
      <c r="E107" s="19"/>
      <c r="F107" s="19" t="s">
        <v>41</v>
      </c>
      <c r="G107" s="21" t="s">
        <v>38</v>
      </c>
      <c r="H107" s="19" t="s">
        <v>273</v>
      </c>
      <c r="I107" s="469">
        <v>4</v>
      </c>
      <c r="J107" s="20" t="s">
        <v>28</v>
      </c>
      <c r="K107" s="22">
        <v>4000</v>
      </c>
      <c r="L107" s="22">
        <v>0</v>
      </c>
      <c r="M107" s="20">
        <v>1</v>
      </c>
      <c r="N107" s="20" t="s">
        <v>29</v>
      </c>
      <c r="O107" s="20" t="s">
        <v>41</v>
      </c>
      <c r="P107" s="20" t="s">
        <v>92</v>
      </c>
      <c r="Q107" s="20"/>
      <c r="R107" s="302" t="s">
        <v>44</v>
      </c>
      <c r="S107" s="23" t="s">
        <v>41</v>
      </c>
      <c r="T107" s="23"/>
      <c r="U107" s="23"/>
      <c r="V107" s="44">
        <f t="shared" si="6"/>
        <v>157000</v>
      </c>
      <c r="W107" s="23"/>
      <c r="X107" s="23" t="s">
        <v>69</v>
      </c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P107" s="166" t="str">
        <f t="shared" si="7"/>
        <v>Manhattan Ocean Club</v>
      </c>
      <c r="AQ107" s="685">
        <f t="shared" si="7"/>
        <v>40000</v>
      </c>
      <c r="AR107" s="686">
        <f t="shared" si="7"/>
        <v>37210</v>
      </c>
      <c r="AS107" s="686">
        <f t="shared" si="7"/>
        <v>0</v>
      </c>
      <c r="AT107" s="167" t="str">
        <f t="shared" si="7"/>
        <v>Matrix</v>
      </c>
      <c r="AU107" s="167" t="str">
        <f t="shared" si="8"/>
        <v>Campbell</v>
      </c>
    </row>
    <row r="108" spans="2:47" ht="12.75" customHeight="1" x14ac:dyDescent="0.2">
      <c r="B108" s="196" t="s">
        <v>368</v>
      </c>
      <c r="C108" s="38">
        <v>90000</v>
      </c>
      <c r="D108" s="19">
        <v>37210</v>
      </c>
      <c r="E108" s="19"/>
      <c r="F108" s="21" t="s">
        <v>41</v>
      </c>
      <c r="G108" s="21" t="s">
        <v>38</v>
      </c>
      <c r="H108" s="21" t="s">
        <v>39</v>
      </c>
      <c r="I108" s="21">
        <v>4</v>
      </c>
      <c r="J108" s="20" t="s">
        <v>28</v>
      </c>
      <c r="K108" s="22">
        <v>15000</v>
      </c>
      <c r="L108" s="22">
        <v>0</v>
      </c>
      <c r="M108" s="20">
        <v>1</v>
      </c>
      <c r="N108" s="20" t="s">
        <v>29</v>
      </c>
      <c r="O108" s="20" t="s">
        <v>41</v>
      </c>
      <c r="P108" s="20" t="s">
        <v>92</v>
      </c>
      <c r="Q108" s="20"/>
      <c r="R108" s="302" t="s">
        <v>44</v>
      </c>
      <c r="S108" s="23" t="s">
        <v>41</v>
      </c>
      <c r="T108" s="23"/>
      <c r="U108" s="23" t="s">
        <v>65</v>
      </c>
      <c r="V108" s="44">
        <f t="shared" si="6"/>
        <v>588750</v>
      </c>
      <c r="W108" s="23"/>
      <c r="X108" s="23" t="s">
        <v>197</v>
      </c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P108" s="166" t="str">
        <f t="shared" si="7"/>
        <v>YMCA</v>
      </c>
      <c r="AQ108" s="685">
        <f t="shared" si="7"/>
        <v>90000</v>
      </c>
      <c r="AR108" s="686">
        <f t="shared" si="7"/>
        <v>37210</v>
      </c>
      <c r="AS108" s="686">
        <f t="shared" si="7"/>
        <v>0</v>
      </c>
      <c r="AT108" s="167" t="str">
        <f t="shared" si="7"/>
        <v>Matrix</v>
      </c>
      <c r="AU108" s="167" t="str">
        <f t="shared" si="8"/>
        <v>Campbell</v>
      </c>
    </row>
    <row r="109" spans="2:47" ht="12.75" customHeight="1" x14ac:dyDescent="0.2">
      <c r="B109" s="196" t="s">
        <v>1083</v>
      </c>
      <c r="C109" s="421">
        <v>450000</v>
      </c>
      <c r="D109" s="19">
        <v>37210</v>
      </c>
      <c r="E109" s="19"/>
      <c r="F109" s="23" t="s">
        <v>41</v>
      </c>
      <c r="G109" s="21" t="s">
        <v>38</v>
      </c>
      <c r="H109" s="23" t="s">
        <v>39</v>
      </c>
      <c r="I109" s="23">
        <v>3</v>
      </c>
      <c r="J109" s="20" t="s">
        <v>28</v>
      </c>
      <c r="K109" s="22">
        <v>45000</v>
      </c>
      <c r="L109" s="22">
        <v>0</v>
      </c>
      <c r="M109" s="23">
        <v>54</v>
      </c>
      <c r="N109" s="20" t="s">
        <v>29</v>
      </c>
      <c r="O109" s="23" t="s">
        <v>41</v>
      </c>
      <c r="P109" s="23" t="s">
        <v>64</v>
      </c>
      <c r="Q109" s="23"/>
      <c r="R109" s="302" t="s">
        <v>44</v>
      </c>
      <c r="S109" s="23" t="s">
        <v>41</v>
      </c>
      <c r="T109" s="20"/>
      <c r="U109" s="23"/>
      <c r="V109" s="44">
        <f t="shared" si="6"/>
        <v>1860000</v>
      </c>
      <c r="W109" s="23"/>
      <c r="X109" s="23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P109" s="166" t="str">
        <f t="shared" si="7"/>
        <v>Quick Park</v>
      </c>
      <c r="AQ109" s="685">
        <f t="shared" si="7"/>
        <v>450000</v>
      </c>
      <c r="AR109" s="686">
        <f t="shared" si="7"/>
        <v>37210</v>
      </c>
      <c r="AS109" s="686">
        <f t="shared" si="7"/>
        <v>0</v>
      </c>
      <c r="AT109" s="167" t="str">
        <f t="shared" si="7"/>
        <v>Matrix</v>
      </c>
      <c r="AU109" s="167" t="str">
        <f t="shared" si="8"/>
        <v>DeRado</v>
      </c>
    </row>
    <row r="110" spans="2:47" ht="12.75" customHeight="1" x14ac:dyDescent="0.2">
      <c r="B110" s="196" t="s">
        <v>725</v>
      </c>
      <c r="C110" s="38">
        <v>100000</v>
      </c>
      <c r="D110" s="19">
        <v>37211</v>
      </c>
      <c r="E110" s="19"/>
      <c r="F110" s="19" t="s">
        <v>41</v>
      </c>
      <c r="G110" s="21" t="s">
        <v>38</v>
      </c>
      <c r="H110" s="19" t="s">
        <v>39</v>
      </c>
      <c r="I110" s="469">
        <v>3</v>
      </c>
      <c r="J110" s="20" t="s">
        <v>28</v>
      </c>
      <c r="K110" s="22">
        <v>11700</v>
      </c>
      <c r="L110" s="22">
        <v>0</v>
      </c>
      <c r="M110" s="20">
        <v>3</v>
      </c>
      <c r="N110" s="20" t="s">
        <v>29</v>
      </c>
      <c r="O110" s="20" t="s">
        <v>41</v>
      </c>
      <c r="P110" s="20" t="s">
        <v>72</v>
      </c>
      <c r="Q110" s="20"/>
      <c r="R110" s="302" t="s">
        <v>44</v>
      </c>
      <c r="S110" s="23" t="s">
        <v>41</v>
      </c>
      <c r="T110" s="23"/>
      <c r="U110" s="23"/>
      <c r="V110" s="44">
        <f t="shared" si="6"/>
        <v>483600</v>
      </c>
      <c r="W110" s="23"/>
      <c r="X110" s="23" t="s">
        <v>69</v>
      </c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P110" s="166" t="str">
        <f t="shared" si="7"/>
        <v>Meyer Jabarra</v>
      </c>
      <c r="AQ110" s="685">
        <f t="shared" si="7"/>
        <v>100000</v>
      </c>
      <c r="AR110" s="686">
        <f t="shared" si="7"/>
        <v>37211</v>
      </c>
      <c r="AS110" s="686">
        <f t="shared" si="7"/>
        <v>0</v>
      </c>
      <c r="AT110" s="167" t="str">
        <f t="shared" si="7"/>
        <v>Matrix</v>
      </c>
      <c r="AU110" s="167" t="str">
        <f t="shared" si="8"/>
        <v>Fardella</v>
      </c>
    </row>
    <row r="111" spans="2:47" ht="12.75" customHeight="1" x14ac:dyDescent="0.2">
      <c r="B111" s="196" t="s">
        <v>98</v>
      </c>
      <c r="C111" s="38">
        <v>100000</v>
      </c>
      <c r="D111" s="19">
        <v>37211</v>
      </c>
      <c r="E111" s="19"/>
      <c r="F111" s="19" t="s">
        <v>41</v>
      </c>
      <c r="G111" s="21" t="s">
        <v>38</v>
      </c>
      <c r="H111" s="19" t="s">
        <v>39</v>
      </c>
      <c r="I111" s="20">
        <v>5</v>
      </c>
      <c r="J111" s="20" t="s">
        <v>28</v>
      </c>
      <c r="K111" s="22">
        <v>10000</v>
      </c>
      <c r="L111" s="22">
        <v>0</v>
      </c>
      <c r="M111" s="20">
        <v>1</v>
      </c>
      <c r="N111" s="20" t="s">
        <v>29</v>
      </c>
      <c r="O111" s="20" t="s">
        <v>41</v>
      </c>
      <c r="P111" s="20" t="s">
        <v>72</v>
      </c>
      <c r="Q111" s="20"/>
      <c r="R111" s="302" t="s">
        <v>44</v>
      </c>
      <c r="S111" s="23" t="s">
        <v>41</v>
      </c>
      <c r="T111" s="23"/>
      <c r="U111" s="23" t="s">
        <v>65</v>
      </c>
      <c r="V111" s="44">
        <f t="shared" si="6"/>
        <v>380000</v>
      </c>
      <c r="W111" s="23"/>
      <c r="X111" s="23" t="s">
        <v>69</v>
      </c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P111" s="166" t="str">
        <f t="shared" si="7"/>
        <v>New School University</v>
      </c>
      <c r="AQ111" s="685">
        <f t="shared" si="7"/>
        <v>100000</v>
      </c>
      <c r="AR111" s="686">
        <f t="shared" si="7"/>
        <v>37211</v>
      </c>
      <c r="AS111" s="686">
        <f t="shared" si="7"/>
        <v>0</v>
      </c>
      <c r="AT111" s="167" t="str">
        <f t="shared" si="7"/>
        <v>Matrix</v>
      </c>
      <c r="AU111" s="167" t="str">
        <f t="shared" si="8"/>
        <v>Fardella</v>
      </c>
    </row>
    <row r="112" spans="2:47" ht="12.75" customHeight="1" x14ac:dyDescent="0.2">
      <c r="B112" s="196" t="s">
        <v>111</v>
      </c>
      <c r="C112" s="38">
        <v>350000</v>
      </c>
      <c r="D112" s="19">
        <v>37225</v>
      </c>
      <c r="E112" s="19"/>
      <c r="F112" s="19" t="s">
        <v>192</v>
      </c>
      <c r="G112" s="21" t="s">
        <v>38</v>
      </c>
      <c r="H112" s="19" t="s">
        <v>39</v>
      </c>
      <c r="I112" s="20">
        <v>5</v>
      </c>
      <c r="J112" s="20" t="s">
        <v>28</v>
      </c>
      <c r="K112" s="22">
        <v>29000</v>
      </c>
      <c r="L112" s="22">
        <v>0</v>
      </c>
      <c r="M112" s="223">
        <v>5</v>
      </c>
      <c r="N112" s="20" t="s">
        <v>29</v>
      </c>
      <c r="O112" s="20" t="s">
        <v>192</v>
      </c>
      <c r="P112" s="20" t="s">
        <v>64</v>
      </c>
      <c r="Q112" s="45"/>
      <c r="R112" s="302"/>
      <c r="S112" s="23" t="s">
        <v>37</v>
      </c>
      <c r="T112" s="23"/>
      <c r="U112" s="23"/>
      <c r="V112" s="44">
        <f t="shared" si="6"/>
        <v>1102000</v>
      </c>
      <c r="W112" s="23"/>
      <c r="X112" s="23" t="s">
        <v>197</v>
      </c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P112" s="166" t="str">
        <f t="shared" si="7"/>
        <v>Clay Park Labs</v>
      </c>
      <c r="AQ112" s="685">
        <f t="shared" si="7"/>
        <v>350000</v>
      </c>
      <c r="AR112" s="686">
        <f t="shared" si="7"/>
        <v>37225</v>
      </c>
      <c r="AS112" s="686">
        <f t="shared" si="7"/>
        <v>0</v>
      </c>
      <c r="AT112" s="167" t="str">
        <f t="shared" si="7"/>
        <v>Khan</v>
      </c>
      <c r="AU112" s="167" t="str">
        <f t="shared" si="8"/>
        <v>DeRado</v>
      </c>
    </row>
    <row r="113" spans="1:47" ht="12.75" customHeight="1" x14ac:dyDescent="0.2">
      <c r="B113" s="196" t="s">
        <v>90</v>
      </c>
      <c r="C113" s="38">
        <v>100000</v>
      </c>
      <c r="D113" s="19">
        <v>37225</v>
      </c>
      <c r="E113" s="19"/>
      <c r="F113" s="19" t="s">
        <v>41</v>
      </c>
      <c r="G113" s="21" t="s">
        <v>38</v>
      </c>
      <c r="H113" s="19" t="s">
        <v>273</v>
      </c>
      <c r="I113" s="20">
        <v>5</v>
      </c>
      <c r="J113" s="20" t="s">
        <v>28</v>
      </c>
      <c r="K113" s="22">
        <v>10000</v>
      </c>
      <c r="L113" s="22">
        <v>0</v>
      </c>
      <c r="M113" s="223">
        <v>3</v>
      </c>
      <c r="N113" s="20" t="s">
        <v>29</v>
      </c>
      <c r="O113" s="20" t="s">
        <v>41</v>
      </c>
      <c r="P113" s="20" t="s">
        <v>68</v>
      </c>
      <c r="Q113" s="20"/>
      <c r="R113" s="302" t="s">
        <v>44</v>
      </c>
      <c r="S113" s="23" t="s">
        <v>41</v>
      </c>
      <c r="T113" s="23"/>
      <c r="U113" s="23" t="s">
        <v>65</v>
      </c>
      <c r="V113" s="44">
        <f t="shared" si="6"/>
        <v>380000</v>
      </c>
      <c r="W113" s="23"/>
      <c r="X113" s="23" t="s">
        <v>372</v>
      </c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P113" s="166" t="str">
        <f t="shared" si="7"/>
        <v>TAM Restaurants</v>
      </c>
      <c r="AQ113" s="685">
        <f t="shared" si="7"/>
        <v>100000</v>
      </c>
      <c r="AR113" s="686">
        <f t="shared" si="7"/>
        <v>37225</v>
      </c>
      <c r="AS113" s="686">
        <f t="shared" si="7"/>
        <v>0</v>
      </c>
      <c r="AT113" s="167" t="str">
        <f t="shared" si="7"/>
        <v>Matrix</v>
      </c>
      <c r="AU113" s="167" t="str">
        <f t="shared" si="8"/>
        <v>Haynal</v>
      </c>
    </row>
    <row r="114" spans="1:47" ht="12.75" customHeight="1" x14ac:dyDescent="0.2">
      <c r="B114" s="196" t="s">
        <v>567</v>
      </c>
      <c r="C114" s="310">
        <v>200000</v>
      </c>
      <c r="D114" s="19">
        <v>37225</v>
      </c>
      <c r="E114" s="19"/>
      <c r="F114" s="20" t="s">
        <v>41</v>
      </c>
      <c r="G114" s="21" t="s">
        <v>38</v>
      </c>
      <c r="H114" s="19" t="s">
        <v>39</v>
      </c>
      <c r="I114" s="20">
        <v>5</v>
      </c>
      <c r="J114" s="20" t="s">
        <v>28</v>
      </c>
      <c r="K114" s="22">
        <v>25000</v>
      </c>
      <c r="L114" s="22">
        <v>0</v>
      </c>
      <c r="M114" s="223">
        <v>25</v>
      </c>
      <c r="N114" s="20" t="s">
        <v>29</v>
      </c>
      <c r="O114" s="20" t="s">
        <v>41</v>
      </c>
      <c r="P114" s="20" t="s">
        <v>67</v>
      </c>
      <c r="Q114" s="45"/>
      <c r="R114" s="302" t="s">
        <v>44</v>
      </c>
      <c r="S114" s="23" t="s">
        <v>41</v>
      </c>
      <c r="T114" s="23"/>
      <c r="U114" s="23"/>
      <c r="V114" s="44">
        <f t="shared" si="6"/>
        <v>950000</v>
      </c>
      <c r="W114" s="23"/>
      <c r="X114" s="23" t="s">
        <v>69</v>
      </c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P114" s="166" t="str">
        <f t="shared" si="7"/>
        <v>Modell’s</v>
      </c>
      <c r="AQ114" s="685">
        <f t="shared" si="7"/>
        <v>200000</v>
      </c>
      <c r="AR114" s="686">
        <f t="shared" si="7"/>
        <v>37225</v>
      </c>
      <c r="AS114" s="686">
        <f t="shared" si="7"/>
        <v>0</v>
      </c>
      <c r="AT114" s="167" t="str">
        <f t="shared" si="7"/>
        <v>Matrix</v>
      </c>
      <c r="AU114" s="167" t="str">
        <f t="shared" si="8"/>
        <v>Tullio</v>
      </c>
    </row>
    <row r="115" spans="1:47" ht="12.75" customHeight="1" x14ac:dyDescent="0.2">
      <c r="B115" s="196" t="s">
        <v>373</v>
      </c>
      <c r="C115" s="421">
        <v>40000</v>
      </c>
      <c r="D115" s="19">
        <v>37225</v>
      </c>
      <c r="E115" s="19"/>
      <c r="F115" s="23" t="s">
        <v>41</v>
      </c>
      <c r="G115" s="21" t="s">
        <v>38</v>
      </c>
      <c r="H115" s="23" t="s">
        <v>273</v>
      </c>
      <c r="I115" s="23">
        <v>5</v>
      </c>
      <c r="J115" s="20" t="s">
        <v>28</v>
      </c>
      <c r="K115" s="22">
        <v>3800</v>
      </c>
      <c r="L115" s="22">
        <v>0</v>
      </c>
      <c r="M115" s="174">
        <v>4</v>
      </c>
      <c r="N115" s="20" t="s">
        <v>29</v>
      </c>
      <c r="O115" s="23" t="s">
        <v>41</v>
      </c>
      <c r="P115" s="23" t="s">
        <v>80</v>
      </c>
      <c r="Q115" s="23"/>
      <c r="R115" s="302" t="s">
        <v>44</v>
      </c>
      <c r="S115" s="23" t="s">
        <v>41</v>
      </c>
      <c r="T115" s="20"/>
      <c r="U115" s="23"/>
      <c r="V115" s="44">
        <f t="shared" si="6"/>
        <v>144400</v>
      </c>
      <c r="W115" s="23"/>
      <c r="X115" s="23" t="s">
        <v>69</v>
      </c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Q115" s="685"/>
      <c r="AR115" s="686"/>
      <c r="AS115" s="686"/>
    </row>
    <row r="116" spans="1:47" ht="12.75" customHeight="1" x14ac:dyDescent="0.2">
      <c r="B116" s="196" t="s">
        <v>367</v>
      </c>
      <c r="C116" s="38">
        <v>300000</v>
      </c>
      <c r="D116" s="19">
        <v>37225</v>
      </c>
      <c r="E116" s="19"/>
      <c r="F116" s="20" t="s">
        <v>192</v>
      </c>
      <c r="G116" s="21" t="s">
        <v>38</v>
      </c>
      <c r="H116" s="19" t="s">
        <v>39</v>
      </c>
      <c r="I116" s="20">
        <v>3</v>
      </c>
      <c r="J116" s="20" t="s">
        <v>28</v>
      </c>
      <c r="K116" s="22">
        <v>60000</v>
      </c>
      <c r="L116" s="22">
        <v>0</v>
      </c>
      <c r="M116" s="223">
        <v>1</v>
      </c>
      <c r="N116" s="20" t="s">
        <v>29</v>
      </c>
      <c r="O116" s="20" t="s">
        <v>530</v>
      </c>
      <c r="P116" s="20" t="s">
        <v>92</v>
      </c>
      <c r="Q116" s="20"/>
      <c r="R116" s="302"/>
      <c r="S116" s="23" t="s">
        <v>37</v>
      </c>
      <c r="T116" s="23"/>
      <c r="U116" s="23" t="s">
        <v>65</v>
      </c>
      <c r="V116" s="44">
        <f t="shared" si="6"/>
        <v>2480000</v>
      </c>
      <c r="W116" s="23">
        <v>4</v>
      </c>
      <c r="X116" s="23" t="s">
        <v>66</v>
      </c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Q116" s="685"/>
      <c r="AR116" s="686"/>
      <c r="AS116" s="686"/>
    </row>
    <row r="117" spans="1:47" ht="12.75" customHeight="1" x14ac:dyDescent="0.2">
      <c r="B117" s="196" t="s">
        <v>824</v>
      </c>
      <c r="C117" s="38">
        <v>600000</v>
      </c>
      <c r="D117" s="19">
        <v>37225</v>
      </c>
      <c r="E117" s="19"/>
      <c r="F117" s="19" t="s">
        <v>192</v>
      </c>
      <c r="G117" s="21" t="s">
        <v>38</v>
      </c>
      <c r="H117" s="19" t="s">
        <v>273</v>
      </c>
      <c r="I117" s="469">
        <v>4</v>
      </c>
      <c r="J117" s="20" t="s">
        <v>28</v>
      </c>
      <c r="K117" s="22"/>
      <c r="L117" s="22">
        <v>0</v>
      </c>
      <c r="M117" s="223">
        <v>800</v>
      </c>
      <c r="N117" s="20" t="s">
        <v>29</v>
      </c>
      <c r="O117" s="20" t="s">
        <v>530</v>
      </c>
      <c r="P117" s="20" t="s">
        <v>92</v>
      </c>
      <c r="Q117" s="20"/>
      <c r="R117" s="302"/>
      <c r="S117" s="23" t="s">
        <v>37</v>
      </c>
      <c r="T117" s="23"/>
      <c r="U117" s="23"/>
      <c r="V117" s="44">
        <f t="shared" si="6"/>
        <v>0</v>
      </c>
      <c r="W117" s="23"/>
      <c r="X117" s="23" t="s">
        <v>69</v>
      </c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Q117" s="685"/>
      <c r="AR117" s="686"/>
      <c r="AS117" s="686"/>
    </row>
    <row r="118" spans="1:47" ht="12.75" customHeight="1" x14ac:dyDescent="0.2">
      <c r="B118" s="196" t="s">
        <v>574</v>
      </c>
      <c r="C118" s="38">
        <v>500000</v>
      </c>
      <c r="D118" s="19">
        <v>37225</v>
      </c>
      <c r="E118" s="19"/>
      <c r="F118" s="21" t="s">
        <v>192</v>
      </c>
      <c r="G118" s="21" t="s">
        <v>38</v>
      </c>
      <c r="H118" s="19" t="s">
        <v>273</v>
      </c>
      <c r="I118" s="21">
        <v>5</v>
      </c>
      <c r="J118" s="20" t="s">
        <v>28</v>
      </c>
      <c r="K118" s="22">
        <v>60000</v>
      </c>
      <c r="L118" s="22">
        <v>0</v>
      </c>
      <c r="M118" s="223">
        <v>80</v>
      </c>
      <c r="N118" s="20" t="s">
        <v>29</v>
      </c>
      <c r="O118" s="20" t="s">
        <v>530</v>
      </c>
      <c r="P118" s="20" t="s">
        <v>92</v>
      </c>
      <c r="Q118" s="20"/>
      <c r="R118" s="302"/>
      <c r="S118" s="23" t="s">
        <v>37</v>
      </c>
      <c r="T118" s="23"/>
      <c r="U118" s="23"/>
      <c r="V118" s="44">
        <f t="shared" si="6"/>
        <v>2280000</v>
      </c>
      <c r="W118" s="23"/>
      <c r="X118" s="23" t="s">
        <v>69</v>
      </c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P118" s="166" t="str">
        <f t="shared" si="7"/>
        <v>Argo Corporation</v>
      </c>
      <c r="AQ118" s="685">
        <f t="shared" si="7"/>
        <v>500000</v>
      </c>
      <c r="AR118" s="686">
        <f t="shared" si="7"/>
        <v>37225</v>
      </c>
      <c r="AS118" s="686">
        <f t="shared" si="7"/>
        <v>0</v>
      </c>
      <c r="AT118" s="167" t="str">
        <f t="shared" si="7"/>
        <v>Khan</v>
      </c>
      <c r="AU118" s="167" t="str">
        <f t="shared" si="8"/>
        <v>Campbell</v>
      </c>
    </row>
    <row r="119" spans="1:47" ht="12.75" customHeight="1" x14ac:dyDescent="0.2">
      <c r="B119" s="196" t="s">
        <v>568</v>
      </c>
      <c r="C119" s="38">
        <v>80000</v>
      </c>
      <c r="D119" s="19">
        <v>37225</v>
      </c>
      <c r="E119" s="19"/>
      <c r="F119" s="19" t="s">
        <v>41</v>
      </c>
      <c r="G119" s="21" t="s">
        <v>38</v>
      </c>
      <c r="H119" s="19" t="s">
        <v>273</v>
      </c>
      <c r="I119" s="469">
        <v>4</v>
      </c>
      <c r="J119" s="20" t="s">
        <v>28</v>
      </c>
      <c r="K119" s="22">
        <v>12000</v>
      </c>
      <c r="L119" s="22">
        <v>0</v>
      </c>
      <c r="M119" s="223">
        <v>2</v>
      </c>
      <c r="N119" s="20" t="s">
        <v>29</v>
      </c>
      <c r="O119" s="20" t="s">
        <v>569</v>
      </c>
      <c r="P119" s="20" t="s">
        <v>92</v>
      </c>
      <c r="Q119" s="20"/>
      <c r="R119" s="302" t="s">
        <v>44</v>
      </c>
      <c r="S119" s="23" t="s">
        <v>41</v>
      </c>
      <c r="T119" s="23"/>
      <c r="U119" s="23"/>
      <c r="V119" s="44">
        <f t="shared" si="6"/>
        <v>471000</v>
      </c>
      <c r="W119" s="23"/>
      <c r="X119" s="23" t="s">
        <v>69</v>
      </c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P119" s="166" t="str">
        <f t="shared" si="7"/>
        <v>Standard folding Cartons</v>
      </c>
      <c r="AQ119" s="685">
        <f t="shared" si="7"/>
        <v>80000</v>
      </c>
      <c r="AR119" s="686">
        <f t="shared" si="7"/>
        <v>37225</v>
      </c>
      <c r="AS119" s="686">
        <f t="shared" si="7"/>
        <v>0</v>
      </c>
      <c r="AT119" s="167" t="str">
        <f t="shared" si="7"/>
        <v>Matrix</v>
      </c>
      <c r="AU119" s="167" t="str">
        <f t="shared" si="8"/>
        <v>Campbell</v>
      </c>
    </row>
    <row r="120" spans="1:47" ht="12.75" customHeight="1" x14ac:dyDescent="0.2">
      <c r="B120" s="196" t="s">
        <v>245</v>
      </c>
      <c r="C120" s="38">
        <v>100000</v>
      </c>
      <c r="D120" s="19">
        <v>37225</v>
      </c>
      <c r="E120" s="19"/>
      <c r="F120" s="19" t="s">
        <v>41</v>
      </c>
      <c r="G120" s="21" t="s">
        <v>38</v>
      </c>
      <c r="H120" s="19" t="s">
        <v>273</v>
      </c>
      <c r="I120" s="20">
        <v>5</v>
      </c>
      <c r="J120" s="20" t="s">
        <v>28</v>
      </c>
      <c r="K120" s="22">
        <v>10000</v>
      </c>
      <c r="L120" s="22">
        <v>0</v>
      </c>
      <c r="M120" s="223">
        <v>1</v>
      </c>
      <c r="N120" s="20" t="s">
        <v>29</v>
      </c>
      <c r="O120" s="20" t="s">
        <v>41</v>
      </c>
      <c r="P120" s="20" t="s">
        <v>246</v>
      </c>
      <c r="Q120" s="20"/>
      <c r="R120" s="302" t="s">
        <v>44</v>
      </c>
      <c r="S120" s="23" t="s">
        <v>41</v>
      </c>
      <c r="T120" s="23"/>
      <c r="U120" s="23" t="s">
        <v>65</v>
      </c>
      <c r="V120" s="44">
        <f t="shared" si="6"/>
        <v>380000</v>
      </c>
      <c r="W120" s="23">
        <v>7</v>
      </c>
      <c r="X120" s="23" t="s">
        <v>66</v>
      </c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P120" s="166" t="str">
        <f t="shared" si="7"/>
        <v>Zara USA</v>
      </c>
      <c r="AQ120" s="685">
        <f t="shared" si="7"/>
        <v>100000</v>
      </c>
      <c r="AR120" s="686">
        <f t="shared" si="7"/>
        <v>37225</v>
      </c>
      <c r="AS120" s="686">
        <f t="shared" si="7"/>
        <v>0</v>
      </c>
      <c r="AT120" s="167" t="str">
        <f t="shared" si="7"/>
        <v>Matrix</v>
      </c>
      <c r="AU120" s="167" t="str">
        <f t="shared" si="8"/>
        <v>Tulio</v>
      </c>
    </row>
    <row r="121" spans="1:47" ht="12.75" customHeight="1" x14ac:dyDescent="0.2">
      <c r="B121" s="196" t="s">
        <v>714</v>
      </c>
      <c r="C121" s="38">
        <v>370000</v>
      </c>
      <c r="D121" s="19">
        <v>37239</v>
      </c>
      <c r="E121" s="19"/>
      <c r="F121" s="19" t="s">
        <v>41</v>
      </c>
      <c r="G121" s="21" t="s">
        <v>38</v>
      </c>
      <c r="H121" s="19" t="s">
        <v>273</v>
      </c>
      <c r="I121" s="20">
        <v>5</v>
      </c>
      <c r="J121" s="20" t="s">
        <v>28</v>
      </c>
      <c r="K121" s="22">
        <v>37000</v>
      </c>
      <c r="L121" s="22">
        <v>0</v>
      </c>
      <c r="M121" s="20">
        <v>20</v>
      </c>
      <c r="N121" s="20" t="s">
        <v>29</v>
      </c>
      <c r="O121" s="20" t="s">
        <v>41</v>
      </c>
      <c r="P121" s="20" t="s">
        <v>68</v>
      </c>
      <c r="Q121" s="20"/>
      <c r="R121" s="302" t="s">
        <v>44</v>
      </c>
      <c r="S121" s="23" t="s">
        <v>41</v>
      </c>
      <c r="T121" s="23"/>
      <c r="U121" s="23" t="s">
        <v>65</v>
      </c>
      <c r="V121" s="44">
        <f t="shared" si="6"/>
        <v>1406000</v>
      </c>
      <c r="W121" s="23"/>
      <c r="X121" s="23" t="s">
        <v>715</v>
      </c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P121" s="166" t="str">
        <f t="shared" si="7"/>
        <v>Lutheran Medical Center</v>
      </c>
      <c r="AQ121" s="685">
        <f t="shared" si="7"/>
        <v>370000</v>
      </c>
      <c r="AR121" s="686">
        <f t="shared" si="7"/>
        <v>37239</v>
      </c>
      <c r="AS121" s="686">
        <f t="shared" si="7"/>
        <v>0</v>
      </c>
      <c r="AT121" s="167" t="str">
        <f t="shared" si="7"/>
        <v>Matrix</v>
      </c>
      <c r="AU121" s="167" t="str">
        <f t="shared" si="8"/>
        <v>Haynal</v>
      </c>
    </row>
    <row r="122" spans="1:47" ht="12.75" customHeight="1" x14ac:dyDescent="0.2">
      <c r="B122" s="196" t="s">
        <v>91</v>
      </c>
      <c r="C122" s="38">
        <v>80000</v>
      </c>
      <c r="D122" s="19">
        <v>37239</v>
      </c>
      <c r="E122" s="19"/>
      <c r="F122" s="19" t="s">
        <v>41</v>
      </c>
      <c r="G122" s="21" t="s">
        <v>38</v>
      </c>
      <c r="H122" s="19" t="s">
        <v>273</v>
      </c>
      <c r="I122" s="20">
        <v>5</v>
      </c>
      <c r="J122" s="20" t="s">
        <v>28</v>
      </c>
      <c r="K122" s="22">
        <v>8000</v>
      </c>
      <c r="L122" s="22">
        <v>0</v>
      </c>
      <c r="M122" s="20">
        <v>3</v>
      </c>
      <c r="N122" s="20" t="s">
        <v>29</v>
      </c>
      <c r="O122" s="20" t="s">
        <v>41</v>
      </c>
      <c r="P122" s="20" t="s">
        <v>68</v>
      </c>
      <c r="Q122" s="20"/>
      <c r="R122" s="302" t="s">
        <v>44</v>
      </c>
      <c r="S122" s="23" t="s">
        <v>41</v>
      </c>
      <c r="T122" s="23"/>
      <c r="U122" s="23" t="s">
        <v>65</v>
      </c>
      <c r="V122" s="44">
        <f t="shared" si="6"/>
        <v>304000</v>
      </c>
      <c r="W122" s="23"/>
      <c r="X122" s="23" t="s">
        <v>69</v>
      </c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P122" s="166" t="str">
        <f t="shared" si="7"/>
        <v>West Side Supermarkets</v>
      </c>
      <c r="AQ122" s="685">
        <f t="shared" si="7"/>
        <v>80000</v>
      </c>
      <c r="AR122" s="686">
        <f t="shared" si="7"/>
        <v>37239</v>
      </c>
      <c r="AS122" s="686">
        <f t="shared" si="7"/>
        <v>0</v>
      </c>
      <c r="AT122" s="167" t="str">
        <f t="shared" si="7"/>
        <v>Matrix</v>
      </c>
      <c r="AU122" s="167" t="str">
        <f t="shared" si="8"/>
        <v>Haynal</v>
      </c>
    </row>
    <row r="123" spans="1:47" ht="12.75" customHeight="1" x14ac:dyDescent="0.2">
      <c r="B123" s="196" t="s">
        <v>860</v>
      </c>
      <c r="C123" s="38">
        <v>50000</v>
      </c>
      <c r="D123" s="19">
        <v>37245</v>
      </c>
      <c r="E123" s="19"/>
      <c r="F123" s="19" t="s">
        <v>192</v>
      </c>
      <c r="G123" s="222" t="s">
        <v>38</v>
      </c>
      <c r="H123" s="19" t="s">
        <v>273</v>
      </c>
      <c r="I123" s="469">
        <v>3</v>
      </c>
      <c r="J123" s="20" t="s">
        <v>28</v>
      </c>
      <c r="K123" s="22">
        <v>3500</v>
      </c>
      <c r="L123" s="22">
        <v>0</v>
      </c>
      <c r="M123" s="223">
        <v>1</v>
      </c>
      <c r="N123" s="20" t="s">
        <v>29</v>
      </c>
      <c r="O123" s="20"/>
      <c r="P123" s="20" t="s">
        <v>67</v>
      </c>
      <c r="Q123" s="20"/>
      <c r="R123" s="302"/>
      <c r="S123" s="23" t="s">
        <v>37</v>
      </c>
      <c r="T123" s="23"/>
      <c r="U123" s="23" t="s">
        <v>65</v>
      </c>
      <c r="V123" s="44">
        <f t="shared" si="6"/>
        <v>144666.66666666666</v>
      </c>
      <c r="W123" s="23">
        <v>9</v>
      </c>
      <c r="X123" s="23" t="s">
        <v>66</v>
      </c>
      <c r="AP123" s="166" t="str">
        <f t="shared" si="7"/>
        <v>Capital Z Management LLC</v>
      </c>
      <c r="AQ123" s="685">
        <f t="shared" si="7"/>
        <v>50000</v>
      </c>
      <c r="AR123" s="686">
        <f t="shared" si="7"/>
        <v>37245</v>
      </c>
      <c r="AS123" s="686">
        <f t="shared" si="7"/>
        <v>0</v>
      </c>
      <c r="AT123" s="167" t="str">
        <f t="shared" si="7"/>
        <v>Khan</v>
      </c>
      <c r="AU123" s="167" t="str">
        <f t="shared" si="8"/>
        <v>Tullio</v>
      </c>
    </row>
    <row r="124" spans="1:47" ht="12.75" customHeight="1" x14ac:dyDescent="0.2">
      <c r="B124" s="196" t="s">
        <v>716</v>
      </c>
      <c r="C124" s="38">
        <v>300000</v>
      </c>
      <c r="D124" s="19">
        <v>37253</v>
      </c>
      <c r="E124" s="19"/>
      <c r="F124" s="19" t="s">
        <v>41</v>
      </c>
      <c r="G124" s="222" t="s">
        <v>38</v>
      </c>
      <c r="H124" s="19" t="s">
        <v>273</v>
      </c>
      <c r="I124" s="20">
        <v>3</v>
      </c>
      <c r="J124" s="20" t="s">
        <v>28</v>
      </c>
      <c r="K124" s="22">
        <v>30000</v>
      </c>
      <c r="L124" s="22">
        <v>0</v>
      </c>
      <c r="M124" s="223">
        <v>1</v>
      </c>
      <c r="N124" s="20" t="s">
        <v>29</v>
      </c>
      <c r="O124" s="20" t="s">
        <v>41</v>
      </c>
      <c r="P124" s="20" t="s">
        <v>68</v>
      </c>
      <c r="Q124" s="20"/>
      <c r="R124" s="302" t="s">
        <v>44</v>
      </c>
      <c r="S124" s="23" t="s">
        <v>41</v>
      </c>
      <c r="T124" s="23"/>
      <c r="U124" s="23" t="s">
        <v>758</v>
      </c>
      <c r="V124" s="44">
        <f t="shared" si="6"/>
        <v>1240000</v>
      </c>
      <c r="W124" s="23"/>
      <c r="X124" s="23" t="s">
        <v>197</v>
      </c>
      <c r="AP124" s="166" t="str">
        <f t="shared" si="7"/>
        <v>White Plains Hospital Center</v>
      </c>
      <c r="AQ124" s="685">
        <f t="shared" si="7"/>
        <v>300000</v>
      </c>
      <c r="AR124" s="686">
        <f t="shared" si="7"/>
        <v>37253</v>
      </c>
      <c r="AS124" s="686">
        <f t="shared" si="7"/>
        <v>0</v>
      </c>
      <c r="AT124" s="167" t="str">
        <f t="shared" si="7"/>
        <v>Matrix</v>
      </c>
      <c r="AU124" s="167" t="str">
        <f t="shared" si="8"/>
        <v>Haynal</v>
      </c>
    </row>
    <row r="125" spans="1:47" ht="12.75" customHeight="1" x14ac:dyDescent="0.2">
      <c r="B125" s="196" t="s">
        <v>713</v>
      </c>
      <c r="C125" s="38">
        <v>300000</v>
      </c>
      <c r="D125" s="19">
        <v>37253</v>
      </c>
      <c r="E125" s="19"/>
      <c r="F125" s="19" t="s">
        <v>41</v>
      </c>
      <c r="G125" s="222" t="s">
        <v>38</v>
      </c>
      <c r="H125" s="19" t="s">
        <v>273</v>
      </c>
      <c r="I125" s="20">
        <v>3</v>
      </c>
      <c r="J125" s="20" t="s">
        <v>28</v>
      </c>
      <c r="K125" s="22">
        <v>30000</v>
      </c>
      <c r="L125" s="22">
        <v>0</v>
      </c>
      <c r="M125" s="223">
        <v>22</v>
      </c>
      <c r="N125" s="20" t="s">
        <v>29</v>
      </c>
      <c r="O125" s="20" t="s">
        <v>41</v>
      </c>
      <c r="P125" s="20" t="s">
        <v>68</v>
      </c>
      <c r="Q125" s="20"/>
      <c r="R125" s="302" t="s">
        <v>44</v>
      </c>
      <c r="S125" s="23" t="s">
        <v>41</v>
      </c>
      <c r="T125" s="23"/>
      <c r="U125" s="23" t="s">
        <v>758</v>
      </c>
      <c r="V125" s="44">
        <f t="shared" si="6"/>
        <v>1240000</v>
      </c>
      <c r="W125" s="23"/>
      <c r="X125" s="23" t="s">
        <v>197</v>
      </c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P125" s="166" t="str">
        <f t="shared" si="7"/>
        <v>Wyckoff Heights Medical Center</v>
      </c>
      <c r="AQ125" s="685">
        <f t="shared" si="7"/>
        <v>300000</v>
      </c>
      <c r="AR125" s="686">
        <f t="shared" si="7"/>
        <v>37253</v>
      </c>
      <c r="AS125" s="686">
        <f t="shared" si="7"/>
        <v>0</v>
      </c>
      <c r="AT125" s="167" t="str">
        <f t="shared" si="7"/>
        <v>Matrix</v>
      </c>
      <c r="AU125" s="167" t="str">
        <f t="shared" si="8"/>
        <v>Haynal</v>
      </c>
    </row>
    <row r="126" spans="1:47" ht="12.75" customHeight="1" x14ac:dyDescent="0.2">
      <c r="B126" s="196"/>
      <c r="C126" s="18"/>
      <c r="D126" s="19"/>
      <c r="E126" s="19"/>
      <c r="F126" s="19"/>
      <c r="G126" s="222"/>
      <c r="H126" s="19"/>
      <c r="I126" s="20"/>
      <c r="J126" s="20"/>
      <c r="K126" s="22"/>
      <c r="L126" s="22"/>
      <c r="M126" s="223"/>
      <c r="N126" s="20"/>
      <c r="O126" s="20"/>
      <c r="P126" s="20"/>
      <c r="Q126" s="20"/>
      <c r="R126" s="302"/>
      <c r="S126" s="23"/>
      <c r="T126" s="23"/>
      <c r="U126" s="23"/>
      <c r="V126" s="44"/>
      <c r="W126" s="23"/>
      <c r="X126" s="197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P126" s="166">
        <f t="shared" si="7"/>
        <v>0</v>
      </c>
      <c r="AQ126" s="685">
        <f t="shared" si="7"/>
        <v>0</v>
      </c>
      <c r="AR126" s="686">
        <f t="shared" si="7"/>
        <v>0</v>
      </c>
      <c r="AS126" s="686">
        <f t="shared" si="7"/>
        <v>0</v>
      </c>
      <c r="AT126" s="167">
        <f t="shared" si="7"/>
        <v>0</v>
      </c>
      <c r="AU126" s="167">
        <f t="shared" si="8"/>
        <v>0</v>
      </c>
    </row>
    <row r="127" spans="1:47" s="470" customFormat="1" ht="12.75" customHeight="1" thickBot="1" x14ac:dyDescent="0.3">
      <c r="A127" s="392">
        <v>46</v>
      </c>
      <c r="B127" s="422" t="s">
        <v>58</v>
      </c>
      <c r="C127" s="545">
        <f>SUM(C81:C125)</f>
        <v>8335000</v>
      </c>
      <c r="D127" s="523"/>
      <c r="E127" s="523"/>
      <c r="F127" s="523"/>
      <c r="G127" s="546"/>
      <c r="H127" s="523"/>
      <c r="I127" s="525"/>
      <c r="J127" s="525"/>
      <c r="K127" s="547">
        <f>SUM(K81:K125)</f>
        <v>959575</v>
      </c>
      <c r="L127" s="547">
        <v>0</v>
      </c>
      <c r="M127" s="547">
        <f>SUM(M81:M125)</f>
        <v>1130</v>
      </c>
      <c r="N127" s="525"/>
      <c r="O127" s="525"/>
      <c r="P127" s="525"/>
      <c r="Q127" s="525"/>
      <c r="R127" s="583"/>
      <c r="S127" s="527"/>
      <c r="T127" s="527"/>
      <c r="U127" s="527"/>
      <c r="V127" s="528"/>
      <c r="W127" s="527"/>
      <c r="X127" s="529"/>
      <c r="Y127" s="520"/>
      <c r="Z127" s="520"/>
      <c r="AA127" s="520"/>
      <c r="AB127" s="520"/>
      <c r="AC127" s="520"/>
      <c r="AD127" s="520"/>
      <c r="AE127" s="520"/>
      <c r="AF127" s="520"/>
      <c r="AG127" s="520"/>
      <c r="AH127" s="520"/>
      <c r="AI127" s="520"/>
      <c r="AJ127" s="520"/>
      <c r="AK127" s="520"/>
      <c r="AL127" s="520"/>
      <c r="AM127" s="520"/>
      <c r="AP127" s="166" t="str">
        <f t="shared" si="7"/>
        <v>Total</v>
      </c>
      <c r="AQ127" s="685">
        <f t="shared" si="7"/>
        <v>8335000</v>
      </c>
      <c r="AR127" s="686">
        <f t="shared" si="7"/>
        <v>0</v>
      </c>
      <c r="AS127" s="686">
        <f t="shared" si="7"/>
        <v>0</v>
      </c>
      <c r="AT127" s="167">
        <f t="shared" si="7"/>
        <v>0</v>
      </c>
      <c r="AU127" s="167">
        <f t="shared" si="8"/>
        <v>0</v>
      </c>
    </row>
    <row r="128" spans="1:47" ht="12.75" customHeight="1" x14ac:dyDescent="0.2">
      <c r="B128" s="470"/>
      <c r="C128" s="410"/>
      <c r="D128" s="370"/>
      <c r="E128" s="370"/>
      <c r="F128" s="370"/>
      <c r="G128" s="371"/>
      <c r="H128" s="370"/>
      <c r="I128" s="372"/>
      <c r="J128" s="372"/>
      <c r="K128" s="410"/>
      <c r="L128" s="411"/>
      <c r="M128" s="372"/>
      <c r="N128" s="372"/>
      <c r="O128" s="372"/>
      <c r="P128" s="372"/>
      <c r="Q128" s="372"/>
      <c r="R128" s="300"/>
      <c r="S128" s="167"/>
      <c r="T128" s="167"/>
      <c r="U128" s="167"/>
      <c r="V128" s="247"/>
      <c r="W128" s="167"/>
      <c r="X128" s="167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P128" s="166">
        <f t="shared" si="7"/>
        <v>0</v>
      </c>
      <c r="AQ128" s="685">
        <f t="shared" si="7"/>
        <v>0</v>
      </c>
      <c r="AR128" s="686">
        <f t="shared" si="7"/>
        <v>0</v>
      </c>
      <c r="AS128" s="686">
        <f t="shared" si="7"/>
        <v>0</v>
      </c>
      <c r="AT128" s="167">
        <f t="shared" si="7"/>
        <v>0</v>
      </c>
      <c r="AU128" s="167">
        <f t="shared" si="8"/>
        <v>0</v>
      </c>
    </row>
    <row r="129" spans="42:47" x14ac:dyDescent="0.2">
      <c r="AP129" s="166">
        <f t="shared" ref="AP129:AP149" si="9">+B130</f>
        <v>0</v>
      </c>
      <c r="AQ129" s="685">
        <f t="shared" ref="AQ129:AT149" si="10">+C129</f>
        <v>0</v>
      </c>
      <c r="AR129" s="686">
        <f t="shared" si="10"/>
        <v>0</v>
      </c>
      <c r="AS129" s="686">
        <f t="shared" si="10"/>
        <v>0</v>
      </c>
      <c r="AT129" s="167">
        <f t="shared" si="10"/>
        <v>0</v>
      </c>
      <c r="AU129" s="167">
        <f t="shared" ref="AU129:AU167" si="11">+P129</f>
        <v>0</v>
      </c>
    </row>
    <row r="130" spans="42:47" x14ac:dyDescent="0.2">
      <c r="AP130" s="166">
        <f t="shared" si="9"/>
        <v>0</v>
      </c>
      <c r="AQ130" s="685">
        <f t="shared" si="10"/>
        <v>0</v>
      </c>
      <c r="AR130" s="686">
        <f t="shared" si="10"/>
        <v>0</v>
      </c>
      <c r="AS130" s="686">
        <f t="shared" si="10"/>
        <v>0</v>
      </c>
      <c r="AT130" s="167">
        <f t="shared" si="10"/>
        <v>0</v>
      </c>
      <c r="AU130" s="167">
        <f t="shared" si="11"/>
        <v>0</v>
      </c>
    </row>
    <row r="131" spans="42:47" x14ac:dyDescent="0.2">
      <c r="AP131" s="166">
        <f t="shared" si="9"/>
        <v>0</v>
      </c>
      <c r="AQ131" s="685">
        <f t="shared" si="10"/>
        <v>0</v>
      </c>
      <c r="AR131" s="686">
        <f t="shared" si="10"/>
        <v>0</v>
      </c>
      <c r="AS131" s="686">
        <f t="shared" si="10"/>
        <v>0</v>
      </c>
      <c r="AT131" s="167">
        <f t="shared" si="10"/>
        <v>0</v>
      </c>
      <c r="AU131" s="167">
        <f t="shared" si="11"/>
        <v>0</v>
      </c>
    </row>
    <row r="132" spans="42:47" x14ac:dyDescent="0.2">
      <c r="AP132" s="166">
        <f t="shared" si="9"/>
        <v>0</v>
      </c>
      <c r="AQ132" s="685">
        <f t="shared" si="10"/>
        <v>0</v>
      </c>
      <c r="AR132" s="686">
        <f t="shared" si="10"/>
        <v>0</v>
      </c>
      <c r="AS132" s="686">
        <f t="shared" si="10"/>
        <v>0</v>
      </c>
      <c r="AT132" s="167">
        <f t="shared" si="10"/>
        <v>0</v>
      </c>
      <c r="AU132" s="167">
        <f t="shared" si="11"/>
        <v>0</v>
      </c>
    </row>
    <row r="133" spans="42:47" x14ac:dyDescent="0.2">
      <c r="AP133" s="166">
        <f t="shared" si="9"/>
        <v>0</v>
      </c>
      <c r="AQ133" s="685">
        <f t="shared" si="10"/>
        <v>0</v>
      </c>
      <c r="AR133" s="686">
        <f t="shared" si="10"/>
        <v>0</v>
      </c>
      <c r="AS133" s="686">
        <f t="shared" si="10"/>
        <v>0</v>
      </c>
      <c r="AT133" s="167">
        <f t="shared" si="10"/>
        <v>0</v>
      </c>
      <c r="AU133" s="167">
        <f t="shared" si="11"/>
        <v>0</v>
      </c>
    </row>
    <row r="134" spans="42:47" x14ac:dyDescent="0.2">
      <c r="AP134" s="166">
        <f t="shared" si="9"/>
        <v>0</v>
      </c>
      <c r="AQ134" s="685">
        <f t="shared" si="10"/>
        <v>0</v>
      </c>
      <c r="AR134" s="686">
        <f t="shared" si="10"/>
        <v>0</v>
      </c>
      <c r="AS134" s="686">
        <f t="shared" si="10"/>
        <v>0</v>
      </c>
      <c r="AT134" s="167">
        <f t="shared" si="10"/>
        <v>0</v>
      </c>
      <c r="AU134" s="167">
        <f t="shared" si="11"/>
        <v>0</v>
      </c>
    </row>
    <row r="135" spans="42:47" x14ac:dyDescent="0.2">
      <c r="AP135" s="166">
        <f t="shared" si="9"/>
        <v>0</v>
      </c>
      <c r="AQ135" s="685">
        <f t="shared" si="10"/>
        <v>0</v>
      </c>
      <c r="AR135" s="686">
        <f t="shared" si="10"/>
        <v>0</v>
      </c>
      <c r="AS135" s="686">
        <f t="shared" si="10"/>
        <v>0</v>
      </c>
      <c r="AT135" s="167">
        <f t="shared" si="10"/>
        <v>0</v>
      </c>
      <c r="AU135" s="167">
        <f t="shared" si="11"/>
        <v>0</v>
      </c>
    </row>
    <row r="136" spans="42:47" x14ac:dyDescent="0.2">
      <c r="AP136" s="166">
        <f t="shared" si="9"/>
        <v>0</v>
      </c>
      <c r="AQ136" s="685">
        <f t="shared" si="10"/>
        <v>0</v>
      </c>
      <c r="AR136" s="686">
        <f t="shared" si="10"/>
        <v>0</v>
      </c>
      <c r="AS136" s="686">
        <f t="shared" si="10"/>
        <v>0</v>
      </c>
      <c r="AT136" s="167">
        <f t="shared" si="10"/>
        <v>0</v>
      </c>
      <c r="AU136" s="167">
        <f t="shared" si="11"/>
        <v>0</v>
      </c>
    </row>
    <row r="137" spans="42:47" x14ac:dyDescent="0.2">
      <c r="AP137" s="166">
        <f t="shared" si="9"/>
        <v>0</v>
      </c>
      <c r="AQ137" s="685">
        <f t="shared" si="10"/>
        <v>0</v>
      </c>
      <c r="AR137" s="686">
        <f t="shared" si="10"/>
        <v>0</v>
      </c>
      <c r="AS137" s="686">
        <f t="shared" si="10"/>
        <v>0</v>
      </c>
      <c r="AT137" s="167">
        <f t="shared" si="10"/>
        <v>0</v>
      </c>
      <c r="AU137" s="167">
        <f t="shared" si="11"/>
        <v>0</v>
      </c>
    </row>
    <row r="138" spans="42:47" x14ac:dyDescent="0.2">
      <c r="AP138" s="166">
        <f t="shared" si="9"/>
        <v>0</v>
      </c>
      <c r="AQ138" s="685">
        <f t="shared" si="10"/>
        <v>0</v>
      </c>
      <c r="AR138" s="686">
        <f t="shared" si="10"/>
        <v>0</v>
      </c>
      <c r="AS138" s="686">
        <f t="shared" si="10"/>
        <v>0</v>
      </c>
      <c r="AT138" s="167">
        <f t="shared" si="10"/>
        <v>0</v>
      </c>
      <c r="AU138" s="167">
        <f t="shared" si="11"/>
        <v>0</v>
      </c>
    </row>
    <row r="139" spans="42:47" x14ac:dyDescent="0.2">
      <c r="AP139" s="166">
        <f t="shared" si="9"/>
        <v>0</v>
      </c>
      <c r="AQ139" s="685">
        <f t="shared" si="10"/>
        <v>0</v>
      </c>
      <c r="AR139" s="686">
        <f t="shared" si="10"/>
        <v>0</v>
      </c>
      <c r="AS139" s="686">
        <f t="shared" si="10"/>
        <v>0</v>
      </c>
      <c r="AT139" s="167">
        <f t="shared" si="10"/>
        <v>0</v>
      </c>
      <c r="AU139" s="167">
        <f t="shared" si="11"/>
        <v>0</v>
      </c>
    </row>
    <row r="140" spans="42:47" x14ac:dyDescent="0.2">
      <c r="AP140" s="166">
        <f t="shared" si="9"/>
        <v>0</v>
      </c>
      <c r="AQ140" s="685">
        <f t="shared" si="10"/>
        <v>0</v>
      </c>
      <c r="AR140" s="686">
        <f t="shared" si="10"/>
        <v>0</v>
      </c>
      <c r="AS140" s="686">
        <f t="shared" si="10"/>
        <v>0</v>
      </c>
      <c r="AT140" s="167">
        <f t="shared" si="10"/>
        <v>0</v>
      </c>
      <c r="AU140" s="167">
        <f t="shared" si="11"/>
        <v>0</v>
      </c>
    </row>
    <row r="141" spans="42:47" x14ac:dyDescent="0.2">
      <c r="AP141" s="166">
        <f t="shared" si="9"/>
        <v>0</v>
      </c>
      <c r="AQ141" s="685">
        <f t="shared" si="10"/>
        <v>0</v>
      </c>
      <c r="AR141" s="686">
        <f t="shared" si="10"/>
        <v>0</v>
      </c>
      <c r="AS141" s="686">
        <f t="shared" si="10"/>
        <v>0</v>
      </c>
      <c r="AT141" s="167">
        <f t="shared" si="10"/>
        <v>0</v>
      </c>
      <c r="AU141" s="167">
        <f t="shared" si="11"/>
        <v>0</v>
      </c>
    </row>
    <row r="142" spans="42:47" x14ac:dyDescent="0.2">
      <c r="AP142" s="166">
        <f t="shared" si="9"/>
        <v>0</v>
      </c>
      <c r="AQ142" s="685">
        <f t="shared" si="10"/>
        <v>0</v>
      </c>
      <c r="AR142" s="686">
        <f t="shared" si="10"/>
        <v>0</v>
      </c>
      <c r="AS142" s="686">
        <f t="shared" si="10"/>
        <v>0</v>
      </c>
      <c r="AT142" s="167">
        <f t="shared" si="10"/>
        <v>0</v>
      </c>
      <c r="AU142" s="167">
        <f t="shared" si="11"/>
        <v>0</v>
      </c>
    </row>
    <row r="143" spans="42:47" x14ac:dyDescent="0.2">
      <c r="AP143" s="166">
        <f t="shared" si="9"/>
        <v>0</v>
      </c>
      <c r="AQ143" s="685">
        <f t="shared" si="10"/>
        <v>0</v>
      </c>
      <c r="AR143" s="686">
        <f t="shared" si="10"/>
        <v>0</v>
      </c>
      <c r="AS143" s="686">
        <f t="shared" si="10"/>
        <v>0</v>
      </c>
      <c r="AT143" s="167">
        <f t="shared" si="10"/>
        <v>0</v>
      </c>
      <c r="AU143" s="167">
        <f t="shared" si="11"/>
        <v>0</v>
      </c>
    </row>
    <row r="144" spans="42:47" x14ac:dyDescent="0.2">
      <c r="AP144" s="166">
        <f t="shared" si="9"/>
        <v>0</v>
      </c>
      <c r="AQ144" s="685">
        <f t="shared" si="10"/>
        <v>0</v>
      </c>
      <c r="AR144" s="686">
        <f t="shared" si="10"/>
        <v>0</v>
      </c>
      <c r="AS144" s="686">
        <f t="shared" si="10"/>
        <v>0</v>
      </c>
      <c r="AT144" s="167">
        <f t="shared" si="10"/>
        <v>0</v>
      </c>
      <c r="AU144" s="167">
        <f t="shared" si="11"/>
        <v>0</v>
      </c>
    </row>
    <row r="145" spans="42:47" x14ac:dyDescent="0.2">
      <c r="AP145" s="166">
        <f t="shared" si="9"/>
        <v>0</v>
      </c>
      <c r="AQ145" s="685">
        <f t="shared" si="10"/>
        <v>0</v>
      </c>
      <c r="AR145" s="686">
        <f t="shared" si="10"/>
        <v>0</v>
      </c>
      <c r="AS145" s="686">
        <f t="shared" si="10"/>
        <v>0</v>
      </c>
      <c r="AT145" s="167">
        <f t="shared" si="10"/>
        <v>0</v>
      </c>
      <c r="AU145" s="167">
        <f t="shared" si="11"/>
        <v>0</v>
      </c>
    </row>
    <row r="146" spans="42:47" x14ac:dyDescent="0.2">
      <c r="AP146" s="166">
        <f t="shared" si="9"/>
        <v>0</v>
      </c>
      <c r="AQ146" s="685">
        <f t="shared" si="10"/>
        <v>0</v>
      </c>
      <c r="AR146" s="686">
        <f t="shared" si="10"/>
        <v>0</v>
      </c>
      <c r="AS146" s="686">
        <f t="shared" si="10"/>
        <v>0</v>
      </c>
      <c r="AT146" s="167">
        <f t="shared" si="10"/>
        <v>0</v>
      </c>
      <c r="AU146" s="167">
        <f t="shared" si="11"/>
        <v>0</v>
      </c>
    </row>
    <row r="147" spans="42:47" x14ac:dyDescent="0.2">
      <c r="AP147" s="166">
        <f t="shared" si="9"/>
        <v>0</v>
      </c>
      <c r="AQ147" s="685">
        <f t="shared" si="10"/>
        <v>0</v>
      </c>
      <c r="AR147" s="686">
        <f t="shared" si="10"/>
        <v>0</v>
      </c>
      <c r="AS147" s="686">
        <f t="shared" si="10"/>
        <v>0</v>
      </c>
      <c r="AT147" s="167">
        <f t="shared" si="10"/>
        <v>0</v>
      </c>
      <c r="AU147" s="167">
        <f t="shared" si="11"/>
        <v>0</v>
      </c>
    </row>
    <row r="148" spans="42:47" x14ac:dyDescent="0.2">
      <c r="AP148" s="166">
        <f t="shared" si="9"/>
        <v>0</v>
      </c>
      <c r="AQ148" s="685">
        <f t="shared" si="10"/>
        <v>0</v>
      </c>
      <c r="AR148" s="686">
        <f t="shared" si="10"/>
        <v>0</v>
      </c>
      <c r="AS148" s="686">
        <f t="shared" si="10"/>
        <v>0</v>
      </c>
      <c r="AT148" s="167">
        <f t="shared" si="10"/>
        <v>0</v>
      </c>
      <c r="AU148" s="167">
        <f t="shared" si="11"/>
        <v>0</v>
      </c>
    </row>
    <row r="149" spans="42:47" x14ac:dyDescent="0.2">
      <c r="AP149" s="166">
        <f t="shared" si="9"/>
        <v>0</v>
      </c>
      <c r="AQ149" s="685">
        <f t="shared" si="10"/>
        <v>0</v>
      </c>
      <c r="AR149" s="686">
        <f t="shared" si="10"/>
        <v>0</v>
      </c>
      <c r="AS149" s="686">
        <f t="shared" si="10"/>
        <v>0</v>
      </c>
      <c r="AT149" s="167">
        <f t="shared" si="10"/>
        <v>0</v>
      </c>
      <c r="AU149" s="167">
        <f t="shared" si="11"/>
        <v>0</v>
      </c>
    </row>
    <row r="150" spans="42:47" x14ac:dyDescent="0.2">
      <c r="AP150" s="166">
        <f t="shared" ref="AP150:AT194" si="12">+B150</f>
        <v>0</v>
      </c>
      <c r="AQ150" s="685">
        <f t="shared" si="12"/>
        <v>0</v>
      </c>
      <c r="AR150" s="686">
        <f t="shared" si="12"/>
        <v>0</v>
      </c>
      <c r="AS150" s="686">
        <f t="shared" si="12"/>
        <v>0</v>
      </c>
      <c r="AT150" s="167">
        <f t="shared" si="12"/>
        <v>0</v>
      </c>
      <c r="AU150" s="167">
        <f t="shared" si="11"/>
        <v>0</v>
      </c>
    </row>
    <row r="151" spans="42:47" x14ac:dyDescent="0.2">
      <c r="AP151" s="166">
        <f t="shared" si="12"/>
        <v>0</v>
      </c>
      <c r="AQ151" s="685">
        <f t="shared" si="12"/>
        <v>0</v>
      </c>
      <c r="AR151" s="686">
        <f t="shared" si="12"/>
        <v>0</v>
      </c>
      <c r="AS151" s="686">
        <f t="shared" si="12"/>
        <v>0</v>
      </c>
      <c r="AT151" s="167">
        <f t="shared" si="12"/>
        <v>0</v>
      </c>
      <c r="AU151" s="167">
        <f t="shared" si="11"/>
        <v>0</v>
      </c>
    </row>
    <row r="152" spans="42:47" x14ac:dyDescent="0.2">
      <c r="AP152" s="166">
        <f t="shared" si="12"/>
        <v>0</v>
      </c>
      <c r="AQ152" s="685">
        <f t="shared" si="12"/>
        <v>0</v>
      </c>
      <c r="AR152" s="686">
        <f t="shared" si="12"/>
        <v>0</v>
      </c>
      <c r="AS152" s="686">
        <f t="shared" si="12"/>
        <v>0</v>
      </c>
      <c r="AT152" s="167">
        <f t="shared" si="12"/>
        <v>0</v>
      </c>
      <c r="AU152" s="167">
        <f t="shared" si="11"/>
        <v>0</v>
      </c>
    </row>
    <row r="153" spans="42:47" x14ac:dyDescent="0.2">
      <c r="AP153" s="166">
        <f t="shared" si="12"/>
        <v>0</v>
      </c>
      <c r="AQ153" s="685">
        <f t="shared" si="12"/>
        <v>0</v>
      </c>
      <c r="AR153" s="686">
        <f t="shared" si="12"/>
        <v>0</v>
      </c>
      <c r="AS153" s="686">
        <f t="shared" si="12"/>
        <v>0</v>
      </c>
      <c r="AT153" s="167">
        <f t="shared" si="12"/>
        <v>0</v>
      </c>
      <c r="AU153" s="167">
        <f t="shared" si="11"/>
        <v>0</v>
      </c>
    </row>
    <row r="154" spans="42:47" x14ac:dyDescent="0.2">
      <c r="AP154" s="166">
        <f t="shared" si="12"/>
        <v>0</v>
      </c>
      <c r="AQ154" s="685">
        <f t="shared" si="12"/>
        <v>0</v>
      </c>
      <c r="AR154" s="686">
        <f t="shared" si="12"/>
        <v>0</v>
      </c>
      <c r="AS154" s="686">
        <f t="shared" si="12"/>
        <v>0</v>
      </c>
      <c r="AT154" s="167">
        <f t="shared" si="12"/>
        <v>0</v>
      </c>
      <c r="AU154" s="167">
        <f t="shared" si="11"/>
        <v>0</v>
      </c>
    </row>
    <row r="155" spans="42:47" x14ac:dyDescent="0.2">
      <c r="AP155" s="166">
        <f t="shared" si="12"/>
        <v>0</v>
      </c>
      <c r="AQ155" s="685">
        <f t="shared" si="12"/>
        <v>0</v>
      </c>
      <c r="AR155" s="686">
        <f t="shared" si="12"/>
        <v>0</v>
      </c>
      <c r="AS155" s="686">
        <f t="shared" si="12"/>
        <v>0</v>
      </c>
      <c r="AT155" s="167">
        <f t="shared" si="12"/>
        <v>0</v>
      </c>
      <c r="AU155" s="167">
        <f t="shared" si="11"/>
        <v>0</v>
      </c>
    </row>
    <row r="156" spans="42:47" x14ac:dyDescent="0.2">
      <c r="AP156" s="166">
        <f t="shared" si="12"/>
        <v>0</v>
      </c>
      <c r="AQ156" s="685">
        <f t="shared" si="12"/>
        <v>0</v>
      </c>
      <c r="AR156" s="686">
        <f t="shared" si="12"/>
        <v>0</v>
      </c>
      <c r="AS156" s="686">
        <f t="shared" si="12"/>
        <v>0</v>
      </c>
      <c r="AT156" s="167">
        <f t="shared" si="12"/>
        <v>0</v>
      </c>
      <c r="AU156" s="167">
        <f t="shared" si="11"/>
        <v>0</v>
      </c>
    </row>
    <row r="157" spans="42:47" x14ac:dyDescent="0.2">
      <c r="AP157" s="166">
        <f t="shared" si="12"/>
        <v>0</v>
      </c>
      <c r="AQ157" s="685">
        <f t="shared" si="12"/>
        <v>0</v>
      </c>
      <c r="AR157" s="686">
        <f t="shared" si="12"/>
        <v>0</v>
      </c>
      <c r="AS157" s="686">
        <f t="shared" si="12"/>
        <v>0</v>
      </c>
      <c r="AT157" s="167">
        <f t="shared" si="12"/>
        <v>0</v>
      </c>
      <c r="AU157" s="167">
        <f t="shared" si="11"/>
        <v>0</v>
      </c>
    </row>
    <row r="158" spans="42:47" x14ac:dyDescent="0.2">
      <c r="AP158" s="166">
        <f t="shared" si="12"/>
        <v>0</v>
      </c>
      <c r="AQ158" s="685">
        <f t="shared" si="12"/>
        <v>0</v>
      </c>
      <c r="AR158" s="686">
        <f t="shared" si="12"/>
        <v>0</v>
      </c>
      <c r="AS158" s="686">
        <f t="shared" si="12"/>
        <v>0</v>
      </c>
      <c r="AT158" s="167">
        <f t="shared" si="12"/>
        <v>0</v>
      </c>
      <c r="AU158" s="167">
        <f t="shared" si="11"/>
        <v>0</v>
      </c>
    </row>
    <row r="159" spans="42:47" x14ac:dyDescent="0.2">
      <c r="AP159" s="166">
        <f t="shared" si="12"/>
        <v>0</v>
      </c>
      <c r="AQ159" s="685">
        <f t="shared" si="12"/>
        <v>0</v>
      </c>
      <c r="AR159" s="686">
        <f t="shared" si="12"/>
        <v>0</v>
      </c>
      <c r="AS159" s="686">
        <f t="shared" si="12"/>
        <v>0</v>
      </c>
      <c r="AT159" s="167">
        <f t="shared" si="12"/>
        <v>0</v>
      </c>
      <c r="AU159" s="167">
        <f t="shared" si="11"/>
        <v>0</v>
      </c>
    </row>
    <row r="160" spans="42:47" x14ac:dyDescent="0.2">
      <c r="AP160" s="166">
        <f t="shared" si="12"/>
        <v>0</v>
      </c>
      <c r="AQ160" s="685">
        <f t="shared" si="12"/>
        <v>0</v>
      </c>
      <c r="AR160" s="686">
        <f t="shared" si="12"/>
        <v>0</v>
      </c>
      <c r="AS160" s="686">
        <f t="shared" si="12"/>
        <v>0</v>
      </c>
      <c r="AT160" s="167">
        <f t="shared" si="12"/>
        <v>0</v>
      </c>
      <c r="AU160" s="167">
        <f t="shared" si="11"/>
        <v>0</v>
      </c>
    </row>
    <row r="161" spans="42:47" x14ac:dyDescent="0.2">
      <c r="AP161" s="166">
        <f t="shared" si="12"/>
        <v>0</v>
      </c>
      <c r="AQ161" s="685">
        <f t="shared" si="12"/>
        <v>0</v>
      </c>
      <c r="AR161" s="686">
        <f t="shared" si="12"/>
        <v>0</v>
      </c>
      <c r="AS161" s="686">
        <f t="shared" si="12"/>
        <v>0</v>
      </c>
      <c r="AT161" s="167">
        <f t="shared" si="12"/>
        <v>0</v>
      </c>
      <c r="AU161" s="167">
        <f t="shared" si="11"/>
        <v>0</v>
      </c>
    </row>
    <row r="162" spans="42:47" x14ac:dyDescent="0.2">
      <c r="AP162" s="166">
        <f t="shared" si="12"/>
        <v>0</v>
      </c>
      <c r="AQ162" s="685">
        <f t="shared" si="12"/>
        <v>0</v>
      </c>
      <c r="AR162" s="686">
        <f t="shared" si="12"/>
        <v>0</v>
      </c>
      <c r="AS162" s="686">
        <f t="shared" si="12"/>
        <v>0</v>
      </c>
      <c r="AT162" s="167">
        <f t="shared" si="12"/>
        <v>0</v>
      </c>
      <c r="AU162" s="167">
        <f t="shared" si="11"/>
        <v>0</v>
      </c>
    </row>
    <row r="163" spans="42:47" x14ac:dyDescent="0.2">
      <c r="AP163" s="166">
        <f t="shared" si="12"/>
        <v>0</v>
      </c>
      <c r="AQ163" s="685">
        <f t="shared" si="12"/>
        <v>0</v>
      </c>
      <c r="AR163" s="686">
        <f t="shared" si="12"/>
        <v>0</v>
      </c>
      <c r="AS163" s="686">
        <f t="shared" si="12"/>
        <v>0</v>
      </c>
      <c r="AT163" s="167">
        <f t="shared" si="12"/>
        <v>0</v>
      </c>
      <c r="AU163" s="167">
        <f t="shared" si="11"/>
        <v>0</v>
      </c>
    </row>
    <row r="164" spans="42:47" x14ac:dyDescent="0.2">
      <c r="AP164" s="166">
        <f t="shared" si="12"/>
        <v>0</v>
      </c>
      <c r="AQ164" s="685">
        <f t="shared" si="12"/>
        <v>0</v>
      </c>
      <c r="AR164" s="686">
        <f t="shared" si="12"/>
        <v>0</v>
      </c>
      <c r="AS164" s="686">
        <f t="shared" si="12"/>
        <v>0</v>
      </c>
      <c r="AT164" s="167">
        <f t="shared" si="12"/>
        <v>0</v>
      </c>
      <c r="AU164" s="167">
        <f t="shared" si="11"/>
        <v>0</v>
      </c>
    </row>
    <row r="165" spans="42:47" x14ac:dyDescent="0.2">
      <c r="AP165" s="166">
        <f t="shared" si="12"/>
        <v>0</v>
      </c>
      <c r="AQ165" s="685">
        <f t="shared" si="12"/>
        <v>0</v>
      </c>
      <c r="AR165" s="686">
        <f t="shared" si="12"/>
        <v>0</v>
      </c>
      <c r="AS165" s="686">
        <f t="shared" si="12"/>
        <v>0</v>
      </c>
      <c r="AT165" s="167">
        <f t="shared" si="12"/>
        <v>0</v>
      </c>
      <c r="AU165" s="167">
        <f t="shared" si="11"/>
        <v>0</v>
      </c>
    </row>
    <row r="166" spans="42:47" x14ac:dyDescent="0.2">
      <c r="AP166" s="166">
        <f t="shared" si="12"/>
        <v>0</v>
      </c>
      <c r="AQ166" s="685">
        <f t="shared" si="12"/>
        <v>0</v>
      </c>
      <c r="AR166" s="686">
        <f t="shared" si="12"/>
        <v>0</v>
      </c>
      <c r="AS166" s="686">
        <f t="shared" si="12"/>
        <v>0</v>
      </c>
      <c r="AT166" s="167">
        <f t="shared" si="12"/>
        <v>0</v>
      </c>
      <c r="AU166" s="167">
        <f t="shared" si="11"/>
        <v>0</v>
      </c>
    </row>
    <row r="167" spans="42:47" x14ac:dyDescent="0.2">
      <c r="AP167" s="166">
        <f t="shared" si="12"/>
        <v>0</v>
      </c>
      <c r="AQ167" s="685">
        <f t="shared" si="12"/>
        <v>0</v>
      </c>
      <c r="AR167" s="686">
        <f t="shared" si="12"/>
        <v>0</v>
      </c>
      <c r="AS167" s="686">
        <f t="shared" si="12"/>
        <v>0</v>
      </c>
      <c r="AT167" s="167">
        <f t="shared" si="12"/>
        <v>0</v>
      </c>
      <c r="AU167" s="167">
        <f t="shared" si="11"/>
        <v>0</v>
      </c>
    </row>
    <row r="168" spans="42:47" x14ac:dyDescent="0.2">
      <c r="AP168" s="166">
        <f t="shared" si="12"/>
        <v>0</v>
      </c>
      <c r="AQ168" s="685">
        <f t="shared" si="12"/>
        <v>0</v>
      </c>
      <c r="AR168" s="686">
        <f t="shared" si="12"/>
        <v>0</v>
      </c>
      <c r="AS168" s="686">
        <f t="shared" si="12"/>
        <v>0</v>
      </c>
      <c r="AT168" s="167">
        <f t="shared" si="12"/>
        <v>0</v>
      </c>
      <c r="AU168" s="167">
        <f t="shared" ref="AU168:AU231" si="13">+P168</f>
        <v>0</v>
      </c>
    </row>
    <row r="169" spans="42:47" x14ac:dyDescent="0.2">
      <c r="AP169" s="166">
        <f t="shared" si="12"/>
        <v>0</v>
      </c>
      <c r="AQ169" s="685">
        <f t="shared" si="12"/>
        <v>0</v>
      </c>
      <c r="AR169" s="686">
        <f t="shared" si="12"/>
        <v>0</v>
      </c>
      <c r="AS169" s="686">
        <f t="shared" si="12"/>
        <v>0</v>
      </c>
      <c r="AT169" s="167">
        <f t="shared" si="12"/>
        <v>0</v>
      </c>
      <c r="AU169" s="167">
        <f t="shared" si="13"/>
        <v>0</v>
      </c>
    </row>
    <row r="170" spans="42:47" x14ac:dyDescent="0.2">
      <c r="AP170" s="166">
        <f t="shared" si="12"/>
        <v>0</v>
      </c>
      <c r="AQ170" s="685">
        <f t="shared" si="12"/>
        <v>0</v>
      </c>
      <c r="AR170" s="686">
        <f t="shared" si="12"/>
        <v>0</v>
      </c>
      <c r="AS170" s="686">
        <f t="shared" si="12"/>
        <v>0</v>
      </c>
      <c r="AT170" s="167">
        <f t="shared" si="12"/>
        <v>0</v>
      </c>
      <c r="AU170" s="167">
        <f t="shared" si="13"/>
        <v>0</v>
      </c>
    </row>
    <row r="171" spans="42:47" x14ac:dyDescent="0.2">
      <c r="AP171" s="166">
        <f t="shared" si="12"/>
        <v>0</v>
      </c>
      <c r="AQ171" s="685">
        <f t="shared" si="12"/>
        <v>0</v>
      </c>
      <c r="AR171" s="686">
        <f t="shared" si="12"/>
        <v>0</v>
      </c>
      <c r="AS171" s="686">
        <f t="shared" si="12"/>
        <v>0</v>
      </c>
      <c r="AT171" s="167">
        <f t="shared" si="12"/>
        <v>0</v>
      </c>
      <c r="AU171" s="167">
        <f t="shared" si="13"/>
        <v>0</v>
      </c>
    </row>
    <row r="172" spans="42:47" x14ac:dyDescent="0.2">
      <c r="AP172" s="166">
        <f t="shared" si="12"/>
        <v>0</v>
      </c>
      <c r="AQ172" s="685">
        <f t="shared" si="12"/>
        <v>0</v>
      </c>
      <c r="AR172" s="686">
        <f t="shared" si="12"/>
        <v>0</v>
      </c>
      <c r="AS172" s="686">
        <f t="shared" si="12"/>
        <v>0</v>
      </c>
      <c r="AT172" s="167">
        <f t="shared" si="12"/>
        <v>0</v>
      </c>
      <c r="AU172" s="167">
        <f t="shared" si="13"/>
        <v>0</v>
      </c>
    </row>
    <row r="173" spans="42:47" x14ac:dyDescent="0.2">
      <c r="AP173" s="166">
        <f t="shared" si="12"/>
        <v>0</v>
      </c>
      <c r="AQ173" s="685">
        <f t="shared" si="12"/>
        <v>0</v>
      </c>
      <c r="AR173" s="686">
        <f t="shared" si="12"/>
        <v>0</v>
      </c>
      <c r="AS173" s="686">
        <f t="shared" si="12"/>
        <v>0</v>
      </c>
      <c r="AT173" s="167">
        <f t="shared" si="12"/>
        <v>0</v>
      </c>
      <c r="AU173" s="167">
        <f t="shared" si="13"/>
        <v>0</v>
      </c>
    </row>
    <row r="174" spans="42:47" x14ac:dyDescent="0.2">
      <c r="AP174" s="166">
        <f t="shared" si="12"/>
        <v>0</v>
      </c>
      <c r="AQ174" s="685">
        <f t="shared" si="12"/>
        <v>0</v>
      </c>
      <c r="AR174" s="686">
        <f t="shared" si="12"/>
        <v>0</v>
      </c>
      <c r="AS174" s="686">
        <f t="shared" si="12"/>
        <v>0</v>
      </c>
      <c r="AT174" s="167">
        <f t="shared" si="12"/>
        <v>0</v>
      </c>
      <c r="AU174" s="167">
        <f t="shared" si="13"/>
        <v>0</v>
      </c>
    </row>
    <row r="175" spans="42:47" x14ac:dyDescent="0.2">
      <c r="AP175" s="166">
        <f t="shared" si="12"/>
        <v>0</v>
      </c>
      <c r="AQ175" s="685">
        <f t="shared" si="12"/>
        <v>0</v>
      </c>
      <c r="AR175" s="686">
        <f t="shared" si="12"/>
        <v>0</v>
      </c>
      <c r="AS175" s="686">
        <f t="shared" si="12"/>
        <v>0</v>
      </c>
      <c r="AT175" s="167">
        <f t="shared" si="12"/>
        <v>0</v>
      </c>
      <c r="AU175" s="167">
        <f t="shared" si="13"/>
        <v>0</v>
      </c>
    </row>
    <row r="176" spans="42:47" x14ac:dyDescent="0.2">
      <c r="AP176" s="166">
        <f t="shared" si="12"/>
        <v>0</v>
      </c>
      <c r="AQ176" s="685">
        <f t="shared" si="12"/>
        <v>0</v>
      </c>
      <c r="AR176" s="686">
        <f t="shared" si="12"/>
        <v>0</v>
      </c>
      <c r="AS176" s="686">
        <f t="shared" si="12"/>
        <v>0</v>
      </c>
      <c r="AT176" s="167">
        <f t="shared" si="12"/>
        <v>0</v>
      </c>
      <c r="AU176" s="167">
        <f t="shared" si="13"/>
        <v>0</v>
      </c>
    </row>
    <row r="177" spans="42:47" x14ac:dyDescent="0.2">
      <c r="AP177" s="166">
        <f t="shared" si="12"/>
        <v>0</v>
      </c>
      <c r="AQ177" s="685">
        <f t="shared" si="12"/>
        <v>0</v>
      </c>
      <c r="AR177" s="686">
        <f t="shared" si="12"/>
        <v>0</v>
      </c>
      <c r="AS177" s="686">
        <f t="shared" si="12"/>
        <v>0</v>
      </c>
      <c r="AT177" s="167">
        <f t="shared" si="12"/>
        <v>0</v>
      </c>
      <c r="AU177" s="167">
        <f t="shared" si="13"/>
        <v>0</v>
      </c>
    </row>
    <row r="178" spans="42:47" x14ac:dyDescent="0.2">
      <c r="AP178" s="166">
        <f t="shared" si="12"/>
        <v>0</v>
      </c>
      <c r="AQ178" s="685">
        <f t="shared" si="12"/>
        <v>0</v>
      </c>
      <c r="AR178" s="686">
        <f t="shared" si="12"/>
        <v>0</v>
      </c>
      <c r="AS178" s="686">
        <f t="shared" si="12"/>
        <v>0</v>
      </c>
      <c r="AT178" s="167">
        <f t="shared" si="12"/>
        <v>0</v>
      </c>
      <c r="AU178" s="167">
        <f t="shared" si="13"/>
        <v>0</v>
      </c>
    </row>
    <row r="179" spans="42:47" x14ac:dyDescent="0.2">
      <c r="AP179" s="166">
        <f t="shared" si="12"/>
        <v>0</v>
      </c>
      <c r="AQ179" s="685">
        <f t="shared" si="12"/>
        <v>0</v>
      </c>
      <c r="AR179" s="686">
        <f t="shared" si="12"/>
        <v>0</v>
      </c>
      <c r="AS179" s="686">
        <f t="shared" si="12"/>
        <v>0</v>
      </c>
      <c r="AT179" s="167">
        <f t="shared" si="12"/>
        <v>0</v>
      </c>
      <c r="AU179" s="167">
        <f t="shared" si="13"/>
        <v>0</v>
      </c>
    </row>
    <row r="180" spans="42:47" x14ac:dyDescent="0.2">
      <c r="AP180" s="166">
        <f t="shared" si="12"/>
        <v>0</v>
      </c>
      <c r="AQ180" s="685">
        <f t="shared" si="12"/>
        <v>0</v>
      </c>
      <c r="AR180" s="686">
        <f t="shared" si="12"/>
        <v>0</v>
      </c>
      <c r="AS180" s="686">
        <f t="shared" si="12"/>
        <v>0</v>
      </c>
      <c r="AT180" s="167">
        <f t="shared" si="12"/>
        <v>0</v>
      </c>
      <c r="AU180" s="167">
        <f t="shared" si="13"/>
        <v>0</v>
      </c>
    </row>
    <row r="181" spans="42:47" x14ac:dyDescent="0.2">
      <c r="AP181" s="166">
        <f t="shared" si="12"/>
        <v>0</v>
      </c>
      <c r="AQ181" s="685">
        <f t="shared" si="12"/>
        <v>0</v>
      </c>
      <c r="AR181" s="686">
        <f t="shared" si="12"/>
        <v>0</v>
      </c>
      <c r="AS181" s="686">
        <f t="shared" si="12"/>
        <v>0</v>
      </c>
      <c r="AT181" s="167">
        <f t="shared" si="12"/>
        <v>0</v>
      </c>
      <c r="AU181" s="167">
        <f t="shared" si="13"/>
        <v>0</v>
      </c>
    </row>
    <row r="182" spans="42:47" x14ac:dyDescent="0.2">
      <c r="AP182" s="166">
        <f t="shared" si="12"/>
        <v>0</v>
      </c>
      <c r="AQ182" s="685">
        <f t="shared" si="12"/>
        <v>0</v>
      </c>
      <c r="AR182" s="686">
        <f t="shared" si="12"/>
        <v>0</v>
      </c>
      <c r="AS182" s="686">
        <f t="shared" si="12"/>
        <v>0</v>
      </c>
      <c r="AT182" s="167">
        <f t="shared" si="12"/>
        <v>0</v>
      </c>
      <c r="AU182" s="167">
        <f t="shared" si="13"/>
        <v>0</v>
      </c>
    </row>
    <row r="183" spans="42:47" x14ac:dyDescent="0.2">
      <c r="AP183" s="166">
        <f t="shared" si="12"/>
        <v>0</v>
      </c>
      <c r="AQ183" s="685">
        <f t="shared" si="12"/>
        <v>0</v>
      </c>
      <c r="AR183" s="686">
        <f t="shared" si="12"/>
        <v>0</v>
      </c>
      <c r="AS183" s="686">
        <f t="shared" si="12"/>
        <v>0</v>
      </c>
      <c r="AT183" s="167">
        <f t="shared" si="12"/>
        <v>0</v>
      </c>
      <c r="AU183" s="167">
        <f t="shared" si="13"/>
        <v>0</v>
      </c>
    </row>
    <row r="184" spans="42:47" x14ac:dyDescent="0.2">
      <c r="AP184" s="166">
        <f t="shared" si="12"/>
        <v>0</v>
      </c>
      <c r="AQ184" s="685">
        <f t="shared" si="12"/>
        <v>0</v>
      </c>
      <c r="AR184" s="686">
        <f t="shared" si="12"/>
        <v>0</v>
      </c>
      <c r="AS184" s="686">
        <f t="shared" si="12"/>
        <v>0</v>
      </c>
      <c r="AT184" s="167">
        <f t="shared" si="12"/>
        <v>0</v>
      </c>
      <c r="AU184" s="167">
        <f t="shared" si="13"/>
        <v>0</v>
      </c>
    </row>
    <row r="185" spans="42:47" x14ac:dyDescent="0.2">
      <c r="AP185" s="166">
        <f t="shared" si="12"/>
        <v>0</v>
      </c>
      <c r="AQ185" s="685">
        <f t="shared" si="12"/>
        <v>0</v>
      </c>
      <c r="AR185" s="686">
        <f t="shared" si="12"/>
        <v>0</v>
      </c>
      <c r="AS185" s="686">
        <f t="shared" si="12"/>
        <v>0</v>
      </c>
      <c r="AT185" s="167">
        <f t="shared" si="12"/>
        <v>0</v>
      </c>
      <c r="AU185" s="167">
        <f t="shared" si="13"/>
        <v>0</v>
      </c>
    </row>
    <row r="186" spans="42:47" x14ac:dyDescent="0.2">
      <c r="AP186" s="166">
        <f t="shared" si="12"/>
        <v>0</v>
      </c>
      <c r="AQ186" s="685">
        <f t="shared" si="12"/>
        <v>0</v>
      </c>
      <c r="AR186" s="686">
        <f t="shared" si="12"/>
        <v>0</v>
      </c>
      <c r="AS186" s="686">
        <f t="shared" si="12"/>
        <v>0</v>
      </c>
      <c r="AT186" s="167">
        <f t="shared" si="12"/>
        <v>0</v>
      </c>
      <c r="AU186" s="167">
        <f t="shared" si="13"/>
        <v>0</v>
      </c>
    </row>
    <row r="187" spans="42:47" x14ac:dyDescent="0.2">
      <c r="AP187" s="166">
        <f t="shared" si="12"/>
        <v>0</v>
      </c>
      <c r="AQ187" s="685">
        <f t="shared" si="12"/>
        <v>0</v>
      </c>
      <c r="AR187" s="686">
        <f t="shared" si="12"/>
        <v>0</v>
      </c>
      <c r="AS187" s="686">
        <f t="shared" si="12"/>
        <v>0</v>
      </c>
      <c r="AT187" s="167">
        <f t="shared" si="12"/>
        <v>0</v>
      </c>
      <c r="AU187" s="167">
        <f t="shared" si="13"/>
        <v>0</v>
      </c>
    </row>
    <row r="188" spans="42:47" x14ac:dyDescent="0.2">
      <c r="AP188" s="166">
        <f t="shared" si="12"/>
        <v>0</v>
      </c>
      <c r="AQ188" s="685">
        <f t="shared" si="12"/>
        <v>0</v>
      </c>
      <c r="AR188" s="686">
        <f t="shared" si="12"/>
        <v>0</v>
      </c>
      <c r="AS188" s="686">
        <f t="shared" si="12"/>
        <v>0</v>
      </c>
      <c r="AT188" s="167">
        <f t="shared" si="12"/>
        <v>0</v>
      </c>
      <c r="AU188" s="167">
        <f t="shared" si="13"/>
        <v>0</v>
      </c>
    </row>
    <row r="189" spans="42:47" x14ac:dyDescent="0.2">
      <c r="AP189" s="166">
        <f t="shared" si="12"/>
        <v>0</v>
      </c>
      <c r="AQ189" s="685">
        <f t="shared" si="12"/>
        <v>0</v>
      </c>
      <c r="AR189" s="686">
        <f t="shared" si="12"/>
        <v>0</v>
      </c>
      <c r="AS189" s="686">
        <f t="shared" si="12"/>
        <v>0</v>
      </c>
      <c r="AT189" s="167">
        <f t="shared" si="12"/>
        <v>0</v>
      </c>
      <c r="AU189" s="167">
        <f t="shared" si="13"/>
        <v>0</v>
      </c>
    </row>
    <row r="190" spans="42:47" x14ac:dyDescent="0.2">
      <c r="AP190" s="166">
        <f t="shared" si="12"/>
        <v>0</v>
      </c>
      <c r="AQ190" s="685">
        <f t="shared" si="12"/>
        <v>0</v>
      </c>
      <c r="AR190" s="686">
        <f t="shared" si="12"/>
        <v>0</v>
      </c>
      <c r="AS190" s="686">
        <f t="shared" si="12"/>
        <v>0</v>
      </c>
      <c r="AT190" s="167">
        <f t="shared" si="12"/>
        <v>0</v>
      </c>
      <c r="AU190" s="167">
        <f t="shared" si="13"/>
        <v>0</v>
      </c>
    </row>
    <row r="191" spans="42:47" x14ac:dyDescent="0.2">
      <c r="AP191" s="166">
        <f t="shared" si="12"/>
        <v>0</v>
      </c>
      <c r="AQ191" s="685">
        <f t="shared" si="12"/>
        <v>0</v>
      </c>
      <c r="AR191" s="686">
        <f t="shared" si="12"/>
        <v>0</v>
      </c>
      <c r="AS191" s="686">
        <f t="shared" si="12"/>
        <v>0</v>
      </c>
      <c r="AT191" s="167">
        <f t="shared" si="12"/>
        <v>0</v>
      </c>
      <c r="AU191" s="167">
        <f t="shared" si="13"/>
        <v>0</v>
      </c>
    </row>
    <row r="192" spans="42:47" x14ac:dyDescent="0.2">
      <c r="AP192" s="166">
        <f t="shared" si="12"/>
        <v>0</v>
      </c>
      <c r="AQ192" s="685">
        <f t="shared" si="12"/>
        <v>0</v>
      </c>
      <c r="AR192" s="686">
        <f t="shared" si="12"/>
        <v>0</v>
      </c>
      <c r="AS192" s="686">
        <f t="shared" si="12"/>
        <v>0</v>
      </c>
      <c r="AT192" s="167">
        <f t="shared" si="12"/>
        <v>0</v>
      </c>
      <c r="AU192" s="167">
        <f t="shared" si="13"/>
        <v>0</v>
      </c>
    </row>
    <row r="193" spans="42:47" x14ac:dyDescent="0.2">
      <c r="AP193" s="166">
        <f t="shared" si="12"/>
        <v>0</v>
      </c>
      <c r="AQ193" s="685">
        <f t="shared" si="12"/>
        <v>0</v>
      </c>
      <c r="AR193" s="686">
        <f t="shared" si="12"/>
        <v>0</v>
      </c>
      <c r="AS193" s="686">
        <f t="shared" si="12"/>
        <v>0</v>
      </c>
      <c r="AT193" s="167">
        <f t="shared" si="12"/>
        <v>0</v>
      </c>
      <c r="AU193" s="167">
        <f t="shared" si="13"/>
        <v>0</v>
      </c>
    </row>
    <row r="194" spans="42:47" x14ac:dyDescent="0.2">
      <c r="AP194" s="166">
        <f t="shared" si="12"/>
        <v>0</v>
      </c>
      <c r="AQ194" s="685">
        <f t="shared" si="12"/>
        <v>0</v>
      </c>
      <c r="AR194" s="686">
        <f t="shared" si="12"/>
        <v>0</v>
      </c>
      <c r="AS194" s="686">
        <f t="shared" si="12"/>
        <v>0</v>
      </c>
      <c r="AT194" s="167">
        <f t="shared" si="12"/>
        <v>0</v>
      </c>
      <c r="AU194" s="167">
        <f t="shared" si="13"/>
        <v>0</v>
      </c>
    </row>
    <row r="195" spans="42:47" x14ac:dyDescent="0.2">
      <c r="AP195" s="166">
        <f t="shared" ref="AP195:AT245" si="14">+B195</f>
        <v>0</v>
      </c>
      <c r="AQ195" s="685">
        <f t="shared" si="14"/>
        <v>0</v>
      </c>
      <c r="AR195" s="686">
        <f t="shared" si="14"/>
        <v>0</v>
      </c>
      <c r="AS195" s="686">
        <f t="shared" si="14"/>
        <v>0</v>
      </c>
      <c r="AT195" s="167">
        <f t="shared" si="14"/>
        <v>0</v>
      </c>
      <c r="AU195" s="167">
        <f t="shared" si="13"/>
        <v>0</v>
      </c>
    </row>
    <row r="196" spans="42:47" x14ac:dyDescent="0.2">
      <c r="AP196" s="166">
        <f t="shared" si="14"/>
        <v>0</v>
      </c>
      <c r="AQ196" s="685">
        <f t="shared" si="14"/>
        <v>0</v>
      </c>
      <c r="AR196" s="686">
        <f t="shared" si="14"/>
        <v>0</v>
      </c>
      <c r="AS196" s="686">
        <f t="shared" si="14"/>
        <v>0</v>
      </c>
      <c r="AT196" s="167">
        <f t="shared" si="14"/>
        <v>0</v>
      </c>
      <c r="AU196" s="167">
        <f t="shared" si="13"/>
        <v>0</v>
      </c>
    </row>
    <row r="197" spans="42:47" x14ac:dyDescent="0.2">
      <c r="AP197" s="166">
        <f t="shared" si="14"/>
        <v>0</v>
      </c>
      <c r="AQ197" s="685">
        <f t="shared" si="14"/>
        <v>0</v>
      </c>
      <c r="AR197" s="686">
        <f t="shared" si="14"/>
        <v>0</v>
      </c>
      <c r="AS197" s="686">
        <f t="shared" si="14"/>
        <v>0</v>
      </c>
      <c r="AT197" s="167">
        <f t="shared" si="14"/>
        <v>0</v>
      </c>
      <c r="AU197" s="167">
        <f t="shared" si="13"/>
        <v>0</v>
      </c>
    </row>
    <row r="198" spans="42:47" x14ac:dyDescent="0.2">
      <c r="AP198" s="166">
        <f t="shared" si="14"/>
        <v>0</v>
      </c>
      <c r="AQ198" s="685">
        <f t="shared" si="14"/>
        <v>0</v>
      </c>
      <c r="AR198" s="686">
        <f t="shared" si="14"/>
        <v>0</v>
      </c>
      <c r="AS198" s="686">
        <f t="shared" si="14"/>
        <v>0</v>
      </c>
      <c r="AT198" s="167">
        <f t="shared" si="14"/>
        <v>0</v>
      </c>
      <c r="AU198" s="167">
        <f t="shared" si="13"/>
        <v>0</v>
      </c>
    </row>
    <row r="199" spans="42:47" x14ac:dyDescent="0.2">
      <c r="AP199" s="166">
        <f t="shared" si="14"/>
        <v>0</v>
      </c>
      <c r="AQ199" s="685">
        <f t="shared" si="14"/>
        <v>0</v>
      </c>
      <c r="AR199" s="686">
        <f t="shared" si="14"/>
        <v>0</v>
      </c>
      <c r="AS199" s="686">
        <f t="shared" si="14"/>
        <v>0</v>
      </c>
      <c r="AT199" s="167">
        <f t="shared" si="14"/>
        <v>0</v>
      </c>
      <c r="AU199" s="167">
        <f t="shared" si="13"/>
        <v>0</v>
      </c>
    </row>
    <row r="200" spans="42:47" x14ac:dyDescent="0.2">
      <c r="AP200" s="166">
        <f t="shared" si="14"/>
        <v>0</v>
      </c>
      <c r="AQ200" s="685">
        <f t="shared" si="14"/>
        <v>0</v>
      </c>
      <c r="AR200" s="686">
        <f t="shared" si="14"/>
        <v>0</v>
      </c>
      <c r="AS200" s="686">
        <f t="shared" si="14"/>
        <v>0</v>
      </c>
      <c r="AT200" s="167">
        <f t="shared" si="14"/>
        <v>0</v>
      </c>
      <c r="AU200" s="167">
        <f t="shared" si="13"/>
        <v>0</v>
      </c>
    </row>
    <row r="201" spans="42:47" x14ac:dyDescent="0.2">
      <c r="AP201" s="166">
        <f t="shared" si="14"/>
        <v>0</v>
      </c>
      <c r="AQ201" s="685">
        <f t="shared" si="14"/>
        <v>0</v>
      </c>
      <c r="AR201" s="686">
        <f t="shared" si="14"/>
        <v>0</v>
      </c>
      <c r="AS201" s="686">
        <f t="shared" si="14"/>
        <v>0</v>
      </c>
      <c r="AT201" s="167">
        <f t="shared" si="14"/>
        <v>0</v>
      </c>
      <c r="AU201" s="167">
        <f t="shared" si="13"/>
        <v>0</v>
      </c>
    </row>
    <row r="202" spans="42:47" x14ac:dyDescent="0.2">
      <c r="AP202" s="166">
        <f t="shared" si="14"/>
        <v>0</v>
      </c>
      <c r="AQ202" s="685">
        <f t="shared" si="14"/>
        <v>0</v>
      </c>
      <c r="AR202" s="686">
        <f t="shared" si="14"/>
        <v>0</v>
      </c>
      <c r="AS202" s="686">
        <f t="shared" si="14"/>
        <v>0</v>
      </c>
      <c r="AT202" s="167">
        <f t="shared" si="14"/>
        <v>0</v>
      </c>
      <c r="AU202" s="167">
        <f t="shared" si="13"/>
        <v>0</v>
      </c>
    </row>
    <row r="203" spans="42:47" x14ac:dyDescent="0.2">
      <c r="AP203" s="166">
        <f t="shared" si="14"/>
        <v>0</v>
      </c>
      <c r="AQ203" s="685">
        <f t="shared" si="14"/>
        <v>0</v>
      </c>
      <c r="AR203" s="686">
        <f t="shared" si="14"/>
        <v>0</v>
      </c>
      <c r="AS203" s="686">
        <f t="shared" si="14"/>
        <v>0</v>
      </c>
      <c r="AT203" s="167">
        <f t="shared" si="14"/>
        <v>0</v>
      </c>
      <c r="AU203" s="167">
        <f t="shared" si="13"/>
        <v>0</v>
      </c>
    </row>
    <row r="204" spans="42:47" x14ac:dyDescent="0.2">
      <c r="AP204" s="166">
        <f t="shared" si="14"/>
        <v>0</v>
      </c>
      <c r="AQ204" s="685">
        <f t="shared" si="14"/>
        <v>0</v>
      </c>
      <c r="AR204" s="686">
        <f t="shared" si="14"/>
        <v>0</v>
      </c>
      <c r="AS204" s="686">
        <f t="shared" si="14"/>
        <v>0</v>
      </c>
      <c r="AT204" s="167">
        <f t="shared" si="14"/>
        <v>0</v>
      </c>
      <c r="AU204" s="167">
        <f t="shared" si="13"/>
        <v>0</v>
      </c>
    </row>
    <row r="205" spans="42:47" x14ac:dyDescent="0.2">
      <c r="AP205" s="166">
        <f t="shared" si="14"/>
        <v>0</v>
      </c>
      <c r="AQ205" s="685">
        <f t="shared" si="14"/>
        <v>0</v>
      </c>
      <c r="AR205" s="686">
        <f t="shared" si="14"/>
        <v>0</v>
      </c>
      <c r="AS205" s="686">
        <f t="shared" si="14"/>
        <v>0</v>
      </c>
      <c r="AT205" s="167">
        <f t="shared" si="14"/>
        <v>0</v>
      </c>
      <c r="AU205" s="167">
        <f t="shared" si="13"/>
        <v>0</v>
      </c>
    </row>
    <row r="206" spans="42:47" x14ac:dyDescent="0.2">
      <c r="AP206" s="166">
        <f t="shared" si="14"/>
        <v>0</v>
      </c>
      <c r="AQ206" s="685">
        <f t="shared" si="14"/>
        <v>0</v>
      </c>
      <c r="AR206" s="686">
        <f t="shared" si="14"/>
        <v>0</v>
      </c>
      <c r="AS206" s="686">
        <f t="shared" si="14"/>
        <v>0</v>
      </c>
      <c r="AT206" s="167">
        <f t="shared" si="14"/>
        <v>0</v>
      </c>
      <c r="AU206" s="167">
        <f t="shared" si="13"/>
        <v>0</v>
      </c>
    </row>
    <row r="207" spans="42:47" x14ac:dyDescent="0.2">
      <c r="AP207" s="166">
        <f t="shared" si="14"/>
        <v>0</v>
      </c>
      <c r="AQ207" s="685">
        <f t="shared" si="14"/>
        <v>0</v>
      </c>
      <c r="AR207" s="686">
        <f t="shared" si="14"/>
        <v>0</v>
      </c>
      <c r="AS207" s="686">
        <f t="shared" si="14"/>
        <v>0</v>
      </c>
      <c r="AT207" s="167">
        <f t="shared" si="14"/>
        <v>0</v>
      </c>
      <c r="AU207" s="167">
        <f t="shared" si="13"/>
        <v>0</v>
      </c>
    </row>
    <row r="208" spans="42:47" x14ac:dyDescent="0.2">
      <c r="AP208" s="166">
        <f t="shared" si="14"/>
        <v>0</v>
      </c>
      <c r="AQ208" s="685">
        <f t="shared" si="14"/>
        <v>0</v>
      </c>
      <c r="AR208" s="686">
        <f t="shared" si="14"/>
        <v>0</v>
      </c>
      <c r="AS208" s="686">
        <f t="shared" si="14"/>
        <v>0</v>
      </c>
      <c r="AT208" s="167">
        <f t="shared" si="14"/>
        <v>0</v>
      </c>
      <c r="AU208" s="167">
        <f t="shared" si="13"/>
        <v>0</v>
      </c>
    </row>
    <row r="209" spans="42:47" x14ac:dyDescent="0.2">
      <c r="AP209" s="166">
        <f t="shared" si="14"/>
        <v>0</v>
      </c>
      <c r="AQ209" s="685">
        <f t="shared" si="14"/>
        <v>0</v>
      </c>
      <c r="AR209" s="686">
        <f t="shared" si="14"/>
        <v>0</v>
      </c>
      <c r="AS209" s="686">
        <f t="shared" si="14"/>
        <v>0</v>
      </c>
      <c r="AT209" s="167">
        <f t="shared" si="14"/>
        <v>0</v>
      </c>
      <c r="AU209" s="167">
        <f t="shared" si="13"/>
        <v>0</v>
      </c>
    </row>
    <row r="210" spans="42:47" x14ac:dyDescent="0.2">
      <c r="AP210" s="166">
        <f t="shared" si="14"/>
        <v>0</v>
      </c>
      <c r="AQ210" s="685">
        <f t="shared" si="14"/>
        <v>0</v>
      </c>
      <c r="AR210" s="686">
        <f t="shared" si="14"/>
        <v>0</v>
      </c>
      <c r="AS210" s="686">
        <f t="shared" si="14"/>
        <v>0</v>
      </c>
      <c r="AT210" s="167">
        <f t="shared" si="14"/>
        <v>0</v>
      </c>
      <c r="AU210" s="167">
        <f t="shared" si="13"/>
        <v>0</v>
      </c>
    </row>
    <row r="211" spans="42:47" x14ac:dyDescent="0.2">
      <c r="AP211" s="166">
        <f t="shared" si="14"/>
        <v>0</v>
      </c>
      <c r="AQ211" s="685">
        <f t="shared" si="14"/>
        <v>0</v>
      </c>
      <c r="AR211" s="686">
        <f t="shared" si="14"/>
        <v>0</v>
      </c>
      <c r="AS211" s="686">
        <f t="shared" si="14"/>
        <v>0</v>
      </c>
      <c r="AT211" s="167">
        <f t="shared" si="14"/>
        <v>0</v>
      </c>
      <c r="AU211" s="167">
        <f t="shared" si="13"/>
        <v>0</v>
      </c>
    </row>
    <row r="212" spans="42:47" x14ac:dyDescent="0.2">
      <c r="AP212" s="166">
        <f t="shared" si="14"/>
        <v>0</v>
      </c>
      <c r="AQ212" s="685">
        <f t="shared" si="14"/>
        <v>0</v>
      </c>
      <c r="AR212" s="686">
        <f t="shared" si="14"/>
        <v>0</v>
      </c>
      <c r="AS212" s="686">
        <f t="shared" si="14"/>
        <v>0</v>
      </c>
      <c r="AT212" s="167">
        <f t="shared" si="14"/>
        <v>0</v>
      </c>
      <c r="AU212" s="167">
        <f t="shared" si="13"/>
        <v>0</v>
      </c>
    </row>
    <row r="213" spans="42:47" x14ac:dyDescent="0.2">
      <c r="AP213" s="166">
        <f t="shared" si="14"/>
        <v>0</v>
      </c>
      <c r="AQ213" s="685">
        <f t="shared" si="14"/>
        <v>0</v>
      </c>
      <c r="AR213" s="686">
        <f t="shared" si="14"/>
        <v>0</v>
      </c>
      <c r="AS213" s="686">
        <f t="shared" si="14"/>
        <v>0</v>
      </c>
      <c r="AT213" s="167">
        <f t="shared" si="14"/>
        <v>0</v>
      </c>
      <c r="AU213" s="167">
        <f t="shared" si="13"/>
        <v>0</v>
      </c>
    </row>
    <row r="214" spans="42:47" x14ac:dyDescent="0.2">
      <c r="AP214" s="166">
        <f t="shared" si="14"/>
        <v>0</v>
      </c>
      <c r="AQ214" s="685">
        <f t="shared" si="14"/>
        <v>0</v>
      </c>
      <c r="AR214" s="686">
        <f t="shared" si="14"/>
        <v>0</v>
      </c>
      <c r="AS214" s="686">
        <f t="shared" si="14"/>
        <v>0</v>
      </c>
      <c r="AT214" s="167">
        <f t="shared" si="14"/>
        <v>0</v>
      </c>
      <c r="AU214" s="167">
        <f t="shared" si="13"/>
        <v>0</v>
      </c>
    </row>
    <row r="215" spans="42:47" x14ac:dyDescent="0.2">
      <c r="AP215" s="166">
        <f t="shared" si="14"/>
        <v>0</v>
      </c>
      <c r="AQ215" s="685">
        <f t="shared" si="14"/>
        <v>0</v>
      </c>
      <c r="AR215" s="686">
        <f t="shared" si="14"/>
        <v>0</v>
      </c>
      <c r="AS215" s="686">
        <f t="shared" si="14"/>
        <v>0</v>
      </c>
      <c r="AT215" s="167">
        <f t="shared" si="14"/>
        <v>0</v>
      </c>
      <c r="AU215" s="167">
        <f t="shared" si="13"/>
        <v>0</v>
      </c>
    </row>
    <row r="216" spans="42:47" x14ac:dyDescent="0.2">
      <c r="AP216" s="166">
        <f t="shared" si="14"/>
        <v>0</v>
      </c>
      <c r="AQ216" s="685">
        <f t="shared" si="14"/>
        <v>0</v>
      </c>
      <c r="AR216" s="686">
        <f t="shared" si="14"/>
        <v>0</v>
      </c>
      <c r="AS216" s="686">
        <f t="shared" si="14"/>
        <v>0</v>
      </c>
      <c r="AT216" s="167">
        <f t="shared" si="14"/>
        <v>0</v>
      </c>
      <c r="AU216" s="167">
        <f t="shared" si="13"/>
        <v>0</v>
      </c>
    </row>
    <row r="217" spans="42:47" x14ac:dyDescent="0.2">
      <c r="AP217" s="166">
        <f t="shared" si="14"/>
        <v>0</v>
      </c>
      <c r="AQ217" s="685">
        <f t="shared" si="14"/>
        <v>0</v>
      </c>
      <c r="AR217" s="686">
        <f t="shared" si="14"/>
        <v>0</v>
      </c>
      <c r="AS217" s="686">
        <f t="shared" si="14"/>
        <v>0</v>
      </c>
      <c r="AT217" s="167">
        <f t="shared" si="14"/>
        <v>0</v>
      </c>
      <c r="AU217" s="167">
        <f t="shared" si="13"/>
        <v>0</v>
      </c>
    </row>
    <row r="218" spans="42:47" x14ac:dyDescent="0.2">
      <c r="AP218" s="166">
        <f t="shared" si="14"/>
        <v>0</v>
      </c>
      <c r="AQ218" s="685">
        <f t="shared" si="14"/>
        <v>0</v>
      </c>
      <c r="AR218" s="686">
        <f t="shared" si="14"/>
        <v>0</v>
      </c>
      <c r="AS218" s="686">
        <f t="shared" si="14"/>
        <v>0</v>
      </c>
      <c r="AT218" s="167">
        <f t="shared" si="14"/>
        <v>0</v>
      </c>
      <c r="AU218" s="167">
        <f t="shared" si="13"/>
        <v>0</v>
      </c>
    </row>
    <row r="219" spans="42:47" x14ac:dyDescent="0.2">
      <c r="AP219" s="166">
        <f t="shared" si="14"/>
        <v>0</v>
      </c>
      <c r="AQ219" s="685">
        <f t="shared" si="14"/>
        <v>0</v>
      </c>
      <c r="AR219" s="686">
        <f t="shared" si="14"/>
        <v>0</v>
      </c>
      <c r="AS219" s="686">
        <f t="shared" si="14"/>
        <v>0</v>
      </c>
      <c r="AT219" s="167">
        <f t="shared" si="14"/>
        <v>0</v>
      </c>
      <c r="AU219" s="167">
        <f t="shared" si="13"/>
        <v>0</v>
      </c>
    </row>
    <row r="220" spans="42:47" x14ac:dyDescent="0.2">
      <c r="AP220" s="166">
        <f t="shared" si="14"/>
        <v>0</v>
      </c>
      <c r="AQ220" s="685">
        <f t="shared" si="14"/>
        <v>0</v>
      </c>
      <c r="AR220" s="686">
        <f t="shared" si="14"/>
        <v>0</v>
      </c>
      <c r="AS220" s="686">
        <f t="shared" si="14"/>
        <v>0</v>
      </c>
      <c r="AT220" s="167">
        <f t="shared" si="14"/>
        <v>0</v>
      </c>
      <c r="AU220" s="167">
        <f t="shared" si="13"/>
        <v>0</v>
      </c>
    </row>
    <row r="221" spans="42:47" x14ac:dyDescent="0.2">
      <c r="AP221" s="166">
        <f t="shared" si="14"/>
        <v>0</v>
      </c>
      <c r="AQ221" s="685">
        <f t="shared" si="14"/>
        <v>0</v>
      </c>
      <c r="AR221" s="686">
        <f t="shared" si="14"/>
        <v>0</v>
      </c>
      <c r="AS221" s="686">
        <f t="shared" si="14"/>
        <v>0</v>
      </c>
      <c r="AT221" s="167">
        <f t="shared" si="14"/>
        <v>0</v>
      </c>
      <c r="AU221" s="167">
        <f t="shared" si="13"/>
        <v>0</v>
      </c>
    </row>
    <row r="222" spans="42:47" x14ac:dyDescent="0.2">
      <c r="AP222" s="166">
        <f t="shared" si="14"/>
        <v>0</v>
      </c>
      <c r="AQ222" s="685">
        <f t="shared" si="14"/>
        <v>0</v>
      </c>
      <c r="AR222" s="686">
        <f t="shared" si="14"/>
        <v>0</v>
      </c>
      <c r="AS222" s="686">
        <f t="shared" si="14"/>
        <v>0</v>
      </c>
      <c r="AT222" s="167">
        <f t="shared" si="14"/>
        <v>0</v>
      </c>
      <c r="AU222" s="167">
        <f t="shared" si="13"/>
        <v>0</v>
      </c>
    </row>
    <row r="223" spans="42:47" x14ac:dyDescent="0.2">
      <c r="AP223" s="166">
        <f t="shared" si="14"/>
        <v>0</v>
      </c>
      <c r="AQ223" s="685">
        <f t="shared" si="14"/>
        <v>0</v>
      </c>
      <c r="AR223" s="686">
        <f t="shared" si="14"/>
        <v>0</v>
      </c>
      <c r="AS223" s="686">
        <f t="shared" si="14"/>
        <v>0</v>
      </c>
      <c r="AT223" s="167">
        <f t="shared" si="14"/>
        <v>0</v>
      </c>
      <c r="AU223" s="167">
        <f t="shared" si="13"/>
        <v>0</v>
      </c>
    </row>
    <row r="224" spans="42:47" x14ac:dyDescent="0.2">
      <c r="AP224" s="166">
        <f t="shared" si="14"/>
        <v>0</v>
      </c>
      <c r="AQ224" s="685">
        <f t="shared" si="14"/>
        <v>0</v>
      </c>
      <c r="AR224" s="686">
        <f t="shared" si="14"/>
        <v>0</v>
      </c>
      <c r="AS224" s="686">
        <f t="shared" si="14"/>
        <v>0</v>
      </c>
      <c r="AT224" s="167">
        <f t="shared" si="14"/>
        <v>0</v>
      </c>
      <c r="AU224" s="167">
        <f t="shared" si="13"/>
        <v>0</v>
      </c>
    </row>
    <row r="225" spans="42:47" x14ac:dyDescent="0.2">
      <c r="AP225" s="166">
        <f t="shared" si="14"/>
        <v>0</v>
      </c>
      <c r="AQ225" s="685">
        <f t="shared" si="14"/>
        <v>0</v>
      </c>
      <c r="AR225" s="686">
        <f t="shared" si="14"/>
        <v>0</v>
      </c>
      <c r="AS225" s="686">
        <f t="shared" si="14"/>
        <v>0</v>
      </c>
      <c r="AT225" s="167">
        <f t="shared" si="14"/>
        <v>0</v>
      </c>
      <c r="AU225" s="167">
        <f t="shared" si="13"/>
        <v>0</v>
      </c>
    </row>
    <row r="226" spans="42:47" x14ac:dyDescent="0.2">
      <c r="AP226" s="166">
        <f t="shared" si="14"/>
        <v>0</v>
      </c>
      <c r="AQ226" s="685">
        <f t="shared" si="14"/>
        <v>0</v>
      </c>
      <c r="AR226" s="686">
        <f t="shared" si="14"/>
        <v>0</v>
      </c>
      <c r="AS226" s="686">
        <f t="shared" si="14"/>
        <v>0</v>
      </c>
      <c r="AT226" s="167">
        <f t="shared" si="14"/>
        <v>0</v>
      </c>
      <c r="AU226" s="167">
        <f t="shared" si="13"/>
        <v>0</v>
      </c>
    </row>
    <row r="227" spans="42:47" x14ac:dyDescent="0.2">
      <c r="AP227" s="166">
        <f t="shared" si="14"/>
        <v>0</v>
      </c>
      <c r="AQ227" s="685">
        <f t="shared" si="14"/>
        <v>0</v>
      </c>
      <c r="AR227" s="686">
        <f t="shared" si="14"/>
        <v>0</v>
      </c>
      <c r="AS227" s="686">
        <f t="shared" si="14"/>
        <v>0</v>
      </c>
      <c r="AT227" s="167">
        <f t="shared" si="14"/>
        <v>0</v>
      </c>
      <c r="AU227" s="167">
        <f t="shared" si="13"/>
        <v>0</v>
      </c>
    </row>
    <row r="228" spans="42:47" x14ac:dyDescent="0.2">
      <c r="AP228" s="166">
        <f t="shared" si="14"/>
        <v>0</v>
      </c>
      <c r="AQ228" s="685">
        <f t="shared" si="14"/>
        <v>0</v>
      </c>
      <c r="AR228" s="686">
        <f t="shared" si="14"/>
        <v>0</v>
      </c>
      <c r="AS228" s="686">
        <f t="shared" si="14"/>
        <v>0</v>
      </c>
      <c r="AT228" s="167">
        <f t="shared" si="14"/>
        <v>0</v>
      </c>
      <c r="AU228" s="167">
        <f t="shared" si="13"/>
        <v>0</v>
      </c>
    </row>
    <row r="229" spans="42:47" x14ac:dyDescent="0.2">
      <c r="AP229" s="166">
        <f t="shared" si="14"/>
        <v>0</v>
      </c>
      <c r="AQ229" s="685">
        <f t="shared" si="14"/>
        <v>0</v>
      </c>
      <c r="AR229" s="686">
        <f t="shared" si="14"/>
        <v>0</v>
      </c>
      <c r="AS229" s="686">
        <f t="shared" si="14"/>
        <v>0</v>
      </c>
      <c r="AT229" s="167">
        <f t="shared" si="14"/>
        <v>0</v>
      </c>
      <c r="AU229" s="167">
        <f t="shared" si="13"/>
        <v>0</v>
      </c>
    </row>
    <row r="230" spans="42:47" x14ac:dyDescent="0.2">
      <c r="AP230" s="166">
        <f t="shared" si="14"/>
        <v>0</v>
      </c>
      <c r="AQ230" s="685">
        <f t="shared" si="14"/>
        <v>0</v>
      </c>
      <c r="AR230" s="686">
        <f t="shared" si="14"/>
        <v>0</v>
      </c>
      <c r="AS230" s="686">
        <f t="shared" si="14"/>
        <v>0</v>
      </c>
      <c r="AT230" s="167">
        <f t="shared" si="14"/>
        <v>0</v>
      </c>
      <c r="AU230" s="167">
        <f t="shared" si="13"/>
        <v>0</v>
      </c>
    </row>
    <row r="231" spans="42:47" x14ac:dyDescent="0.2">
      <c r="AP231" s="166">
        <f t="shared" si="14"/>
        <v>0</v>
      </c>
      <c r="AQ231" s="685">
        <f t="shared" si="14"/>
        <v>0</v>
      </c>
      <c r="AR231" s="686">
        <f t="shared" si="14"/>
        <v>0</v>
      </c>
      <c r="AS231" s="686">
        <f t="shared" si="14"/>
        <v>0</v>
      </c>
      <c r="AT231" s="167">
        <f t="shared" si="14"/>
        <v>0</v>
      </c>
      <c r="AU231" s="167">
        <f t="shared" si="13"/>
        <v>0</v>
      </c>
    </row>
    <row r="232" spans="42:47" x14ac:dyDescent="0.2">
      <c r="AP232" s="166">
        <f t="shared" si="14"/>
        <v>0</v>
      </c>
      <c r="AQ232" s="685">
        <f t="shared" si="14"/>
        <v>0</v>
      </c>
      <c r="AR232" s="686">
        <f t="shared" si="14"/>
        <v>0</v>
      </c>
      <c r="AS232" s="686">
        <f t="shared" si="14"/>
        <v>0</v>
      </c>
      <c r="AT232" s="167">
        <f t="shared" si="14"/>
        <v>0</v>
      </c>
      <c r="AU232" s="167">
        <f t="shared" ref="AU232:AU295" si="15">+P232</f>
        <v>0</v>
      </c>
    </row>
    <row r="233" spans="42:47" x14ac:dyDescent="0.2">
      <c r="AP233" s="166">
        <f t="shared" si="14"/>
        <v>0</v>
      </c>
      <c r="AQ233" s="685">
        <f t="shared" si="14"/>
        <v>0</v>
      </c>
      <c r="AR233" s="686">
        <f t="shared" si="14"/>
        <v>0</v>
      </c>
      <c r="AS233" s="686">
        <f t="shared" si="14"/>
        <v>0</v>
      </c>
      <c r="AT233" s="167">
        <f t="shared" si="14"/>
        <v>0</v>
      </c>
      <c r="AU233" s="167">
        <f t="shared" si="15"/>
        <v>0</v>
      </c>
    </row>
    <row r="234" spans="42:47" x14ac:dyDescent="0.2">
      <c r="AP234" s="166">
        <f t="shared" si="14"/>
        <v>0</v>
      </c>
      <c r="AQ234" s="685">
        <f t="shared" si="14"/>
        <v>0</v>
      </c>
      <c r="AR234" s="686">
        <f t="shared" si="14"/>
        <v>0</v>
      </c>
      <c r="AS234" s="686">
        <f t="shared" si="14"/>
        <v>0</v>
      </c>
      <c r="AT234" s="167">
        <f t="shared" si="14"/>
        <v>0</v>
      </c>
      <c r="AU234" s="167">
        <f t="shared" si="15"/>
        <v>0</v>
      </c>
    </row>
    <row r="235" spans="42:47" x14ac:dyDescent="0.2">
      <c r="AP235" s="166">
        <f t="shared" si="14"/>
        <v>0</v>
      </c>
      <c r="AQ235" s="685">
        <f t="shared" si="14"/>
        <v>0</v>
      </c>
      <c r="AR235" s="686">
        <f t="shared" si="14"/>
        <v>0</v>
      </c>
      <c r="AS235" s="686">
        <f t="shared" si="14"/>
        <v>0</v>
      </c>
      <c r="AT235" s="167">
        <f t="shared" si="14"/>
        <v>0</v>
      </c>
      <c r="AU235" s="167">
        <f t="shared" si="15"/>
        <v>0</v>
      </c>
    </row>
    <row r="236" spans="42:47" x14ac:dyDescent="0.2">
      <c r="AP236" s="166">
        <f t="shared" si="14"/>
        <v>0</v>
      </c>
      <c r="AQ236" s="685">
        <f t="shared" si="14"/>
        <v>0</v>
      </c>
      <c r="AR236" s="686">
        <f t="shared" si="14"/>
        <v>0</v>
      </c>
      <c r="AS236" s="686">
        <f t="shared" si="14"/>
        <v>0</v>
      </c>
      <c r="AT236" s="167">
        <f t="shared" si="14"/>
        <v>0</v>
      </c>
      <c r="AU236" s="167">
        <f t="shared" si="15"/>
        <v>0</v>
      </c>
    </row>
    <row r="237" spans="42:47" x14ac:dyDescent="0.2">
      <c r="AP237" s="166">
        <f t="shared" si="14"/>
        <v>0</v>
      </c>
      <c r="AQ237" s="685">
        <f t="shared" si="14"/>
        <v>0</v>
      </c>
      <c r="AR237" s="686">
        <f t="shared" si="14"/>
        <v>0</v>
      </c>
      <c r="AS237" s="686">
        <f t="shared" si="14"/>
        <v>0</v>
      </c>
      <c r="AT237" s="167">
        <f t="shared" si="14"/>
        <v>0</v>
      </c>
      <c r="AU237" s="167">
        <f t="shared" si="15"/>
        <v>0</v>
      </c>
    </row>
    <row r="238" spans="42:47" x14ac:dyDescent="0.2">
      <c r="AP238" s="166">
        <f t="shared" si="14"/>
        <v>0</v>
      </c>
      <c r="AQ238" s="685">
        <f t="shared" si="14"/>
        <v>0</v>
      </c>
      <c r="AR238" s="686">
        <f t="shared" si="14"/>
        <v>0</v>
      </c>
      <c r="AS238" s="686">
        <f t="shared" si="14"/>
        <v>0</v>
      </c>
      <c r="AT238" s="167">
        <f t="shared" si="14"/>
        <v>0</v>
      </c>
      <c r="AU238" s="167">
        <f t="shared" si="15"/>
        <v>0</v>
      </c>
    </row>
    <row r="239" spans="42:47" x14ac:dyDescent="0.2">
      <c r="AP239" s="166">
        <f t="shared" si="14"/>
        <v>0</v>
      </c>
      <c r="AQ239" s="685">
        <f t="shared" si="14"/>
        <v>0</v>
      </c>
      <c r="AR239" s="686">
        <f t="shared" si="14"/>
        <v>0</v>
      </c>
      <c r="AS239" s="686">
        <f t="shared" si="14"/>
        <v>0</v>
      </c>
      <c r="AT239" s="167">
        <f t="shared" si="14"/>
        <v>0</v>
      </c>
      <c r="AU239" s="167">
        <f t="shared" si="15"/>
        <v>0</v>
      </c>
    </row>
    <row r="240" spans="42:47" x14ac:dyDescent="0.2">
      <c r="AP240" s="166">
        <f t="shared" si="14"/>
        <v>0</v>
      </c>
      <c r="AQ240" s="685">
        <f t="shared" si="14"/>
        <v>0</v>
      </c>
      <c r="AR240" s="686">
        <f t="shared" si="14"/>
        <v>0</v>
      </c>
      <c r="AS240" s="686">
        <f t="shared" si="14"/>
        <v>0</v>
      </c>
      <c r="AT240" s="167">
        <f t="shared" si="14"/>
        <v>0</v>
      </c>
      <c r="AU240" s="167">
        <f t="shared" si="15"/>
        <v>0</v>
      </c>
    </row>
    <row r="241" spans="42:47" x14ac:dyDescent="0.2">
      <c r="AP241" s="166">
        <f t="shared" si="14"/>
        <v>0</v>
      </c>
      <c r="AQ241" s="685">
        <f t="shared" si="14"/>
        <v>0</v>
      </c>
      <c r="AR241" s="686">
        <f t="shared" si="14"/>
        <v>0</v>
      </c>
      <c r="AS241" s="686">
        <f t="shared" si="14"/>
        <v>0</v>
      </c>
      <c r="AT241" s="167">
        <f t="shared" si="14"/>
        <v>0</v>
      </c>
      <c r="AU241" s="167">
        <f t="shared" si="15"/>
        <v>0</v>
      </c>
    </row>
    <row r="242" spans="42:47" x14ac:dyDescent="0.2">
      <c r="AP242" s="166">
        <f t="shared" si="14"/>
        <v>0</v>
      </c>
      <c r="AQ242" s="685">
        <f t="shared" si="14"/>
        <v>0</v>
      </c>
      <c r="AR242" s="686">
        <f t="shared" si="14"/>
        <v>0</v>
      </c>
      <c r="AS242" s="686">
        <f t="shared" si="14"/>
        <v>0</v>
      </c>
      <c r="AT242" s="167">
        <f t="shared" si="14"/>
        <v>0</v>
      </c>
      <c r="AU242" s="167">
        <f t="shared" si="15"/>
        <v>0</v>
      </c>
    </row>
    <row r="243" spans="42:47" x14ac:dyDescent="0.2">
      <c r="AP243" s="166">
        <f t="shared" si="14"/>
        <v>0</v>
      </c>
      <c r="AQ243" s="685">
        <f t="shared" si="14"/>
        <v>0</v>
      </c>
      <c r="AR243" s="686">
        <f t="shared" si="14"/>
        <v>0</v>
      </c>
      <c r="AS243" s="686">
        <f t="shared" si="14"/>
        <v>0</v>
      </c>
      <c r="AT243" s="167">
        <f t="shared" si="14"/>
        <v>0</v>
      </c>
      <c r="AU243" s="167">
        <f t="shared" si="15"/>
        <v>0</v>
      </c>
    </row>
    <row r="244" spans="42:47" x14ac:dyDescent="0.2">
      <c r="AP244" s="166">
        <f t="shared" si="14"/>
        <v>0</v>
      </c>
      <c r="AQ244" s="685">
        <f t="shared" si="14"/>
        <v>0</v>
      </c>
      <c r="AR244" s="686">
        <f t="shared" si="14"/>
        <v>0</v>
      </c>
      <c r="AS244" s="686">
        <f t="shared" si="14"/>
        <v>0</v>
      </c>
      <c r="AT244" s="167">
        <f t="shared" si="14"/>
        <v>0</v>
      </c>
      <c r="AU244" s="167">
        <f t="shared" si="15"/>
        <v>0</v>
      </c>
    </row>
    <row r="245" spans="42:47" x14ac:dyDescent="0.2">
      <c r="AP245" s="166">
        <f t="shared" si="14"/>
        <v>0</v>
      </c>
      <c r="AQ245" s="685">
        <f t="shared" si="14"/>
        <v>0</v>
      </c>
      <c r="AR245" s="686">
        <f t="shared" si="14"/>
        <v>0</v>
      </c>
      <c r="AS245" s="686">
        <f t="shared" si="14"/>
        <v>0</v>
      </c>
      <c r="AT245" s="167">
        <f t="shared" si="14"/>
        <v>0</v>
      </c>
      <c r="AU245" s="167">
        <f t="shared" si="15"/>
        <v>0</v>
      </c>
    </row>
    <row r="246" spans="42:47" x14ac:dyDescent="0.2">
      <c r="AP246" s="166">
        <f t="shared" ref="AP246:AT296" si="16">+B246</f>
        <v>0</v>
      </c>
      <c r="AQ246" s="685">
        <f t="shared" si="16"/>
        <v>0</v>
      </c>
      <c r="AR246" s="686">
        <f t="shared" si="16"/>
        <v>0</v>
      </c>
      <c r="AS246" s="686">
        <f t="shared" si="16"/>
        <v>0</v>
      </c>
      <c r="AT246" s="167">
        <f t="shared" si="16"/>
        <v>0</v>
      </c>
      <c r="AU246" s="167">
        <f t="shared" si="15"/>
        <v>0</v>
      </c>
    </row>
    <row r="247" spans="42:47" x14ac:dyDescent="0.2">
      <c r="AP247" s="166">
        <f t="shared" si="16"/>
        <v>0</v>
      </c>
      <c r="AQ247" s="685">
        <f t="shared" si="16"/>
        <v>0</v>
      </c>
      <c r="AR247" s="686">
        <f t="shared" si="16"/>
        <v>0</v>
      </c>
      <c r="AS247" s="686">
        <f t="shared" si="16"/>
        <v>0</v>
      </c>
      <c r="AT247" s="167">
        <f t="shared" si="16"/>
        <v>0</v>
      </c>
      <c r="AU247" s="167">
        <f t="shared" si="15"/>
        <v>0</v>
      </c>
    </row>
    <row r="248" spans="42:47" x14ac:dyDescent="0.2">
      <c r="AP248" s="166">
        <f t="shared" si="16"/>
        <v>0</v>
      </c>
      <c r="AQ248" s="685">
        <f t="shared" si="16"/>
        <v>0</v>
      </c>
      <c r="AR248" s="686">
        <f t="shared" si="16"/>
        <v>0</v>
      </c>
      <c r="AS248" s="686">
        <f t="shared" si="16"/>
        <v>0</v>
      </c>
      <c r="AT248" s="167">
        <f t="shared" si="16"/>
        <v>0</v>
      </c>
      <c r="AU248" s="167">
        <f t="shared" si="15"/>
        <v>0</v>
      </c>
    </row>
    <row r="249" spans="42:47" x14ac:dyDescent="0.2">
      <c r="AP249" s="166">
        <f t="shared" si="16"/>
        <v>0</v>
      </c>
      <c r="AQ249" s="685">
        <f t="shared" si="16"/>
        <v>0</v>
      </c>
      <c r="AR249" s="686">
        <f t="shared" si="16"/>
        <v>0</v>
      </c>
      <c r="AS249" s="686">
        <f t="shared" si="16"/>
        <v>0</v>
      </c>
      <c r="AT249" s="167">
        <f t="shared" si="16"/>
        <v>0</v>
      </c>
      <c r="AU249" s="167">
        <f t="shared" si="15"/>
        <v>0</v>
      </c>
    </row>
    <row r="250" spans="42:47" x14ac:dyDescent="0.2">
      <c r="AP250" s="166">
        <f t="shared" si="16"/>
        <v>0</v>
      </c>
      <c r="AQ250" s="685">
        <f t="shared" si="16"/>
        <v>0</v>
      </c>
      <c r="AR250" s="686">
        <f t="shared" si="16"/>
        <v>0</v>
      </c>
      <c r="AS250" s="686">
        <f t="shared" si="16"/>
        <v>0</v>
      </c>
      <c r="AT250" s="167">
        <f t="shared" si="16"/>
        <v>0</v>
      </c>
      <c r="AU250" s="167">
        <f t="shared" si="15"/>
        <v>0</v>
      </c>
    </row>
    <row r="251" spans="42:47" x14ac:dyDescent="0.2">
      <c r="AP251" s="166">
        <f t="shared" si="16"/>
        <v>0</v>
      </c>
      <c r="AQ251" s="685">
        <f t="shared" si="16"/>
        <v>0</v>
      </c>
      <c r="AR251" s="686">
        <f t="shared" si="16"/>
        <v>0</v>
      </c>
      <c r="AS251" s="686">
        <f t="shared" si="16"/>
        <v>0</v>
      </c>
      <c r="AT251" s="167">
        <f t="shared" si="16"/>
        <v>0</v>
      </c>
      <c r="AU251" s="167">
        <f t="shared" si="15"/>
        <v>0</v>
      </c>
    </row>
    <row r="252" spans="42:47" x14ac:dyDescent="0.2">
      <c r="AP252" s="166">
        <f t="shared" si="16"/>
        <v>0</v>
      </c>
      <c r="AQ252" s="685">
        <f t="shared" si="16"/>
        <v>0</v>
      </c>
      <c r="AR252" s="686">
        <f t="shared" si="16"/>
        <v>0</v>
      </c>
      <c r="AS252" s="686">
        <f t="shared" si="16"/>
        <v>0</v>
      </c>
      <c r="AT252" s="167">
        <f t="shared" si="16"/>
        <v>0</v>
      </c>
      <c r="AU252" s="167">
        <f t="shared" si="15"/>
        <v>0</v>
      </c>
    </row>
    <row r="253" spans="42:47" x14ac:dyDescent="0.2">
      <c r="AP253" s="166">
        <f t="shared" si="16"/>
        <v>0</v>
      </c>
      <c r="AQ253" s="685">
        <f t="shared" si="16"/>
        <v>0</v>
      </c>
      <c r="AR253" s="686">
        <f t="shared" si="16"/>
        <v>0</v>
      </c>
      <c r="AS253" s="686">
        <f t="shared" si="16"/>
        <v>0</v>
      </c>
      <c r="AT253" s="167">
        <f t="shared" si="16"/>
        <v>0</v>
      </c>
      <c r="AU253" s="167">
        <f t="shared" si="15"/>
        <v>0</v>
      </c>
    </row>
    <row r="254" spans="42:47" x14ac:dyDescent="0.2">
      <c r="AP254" s="166">
        <f t="shared" si="16"/>
        <v>0</v>
      </c>
      <c r="AQ254" s="685">
        <f t="shared" si="16"/>
        <v>0</v>
      </c>
      <c r="AR254" s="686">
        <f t="shared" si="16"/>
        <v>0</v>
      </c>
      <c r="AS254" s="686">
        <f t="shared" si="16"/>
        <v>0</v>
      </c>
      <c r="AT254" s="167">
        <f t="shared" si="16"/>
        <v>0</v>
      </c>
      <c r="AU254" s="167">
        <f t="shared" si="15"/>
        <v>0</v>
      </c>
    </row>
    <row r="255" spans="42:47" x14ac:dyDescent="0.2">
      <c r="AP255" s="166">
        <f t="shared" si="16"/>
        <v>0</v>
      </c>
      <c r="AQ255" s="685">
        <f t="shared" si="16"/>
        <v>0</v>
      </c>
      <c r="AR255" s="686">
        <f t="shared" si="16"/>
        <v>0</v>
      </c>
      <c r="AS255" s="686">
        <f t="shared" si="16"/>
        <v>0</v>
      </c>
      <c r="AT255" s="167">
        <f t="shared" si="16"/>
        <v>0</v>
      </c>
      <c r="AU255" s="167">
        <f t="shared" si="15"/>
        <v>0</v>
      </c>
    </row>
    <row r="256" spans="42:47" x14ac:dyDescent="0.2">
      <c r="AP256" s="166">
        <f t="shared" si="16"/>
        <v>0</v>
      </c>
      <c r="AQ256" s="685">
        <f t="shared" si="16"/>
        <v>0</v>
      </c>
      <c r="AR256" s="686">
        <f t="shared" si="16"/>
        <v>0</v>
      </c>
      <c r="AS256" s="686">
        <f t="shared" si="16"/>
        <v>0</v>
      </c>
      <c r="AT256" s="167">
        <f t="shared" si="16"/>
        <v>0</v>
      </c>
      <c r="AU256" s="167">
        <f t="shared" si="15"/>
        <v>0</v>
      </c>
    </row>
    <row r="257" spans="42:47" x14ac:dyDescent="0.2">
      <c r="AP257" s="166">
        <f t="shared" si="16"/>
        <v>0</v>
      </c>
      <c r="AQ257" s="685">
        <f t="shared" si="16"/>
        <v>0</v>
      </c>
      <c r="AR257" s="686">
        <f t="shared" si="16"/>
        <v>0</v>
      </c>
      <c r="AS257" s="686">
        <f t="shared" si="16"/>
        <v>0</v>
      </c>
      <c r="AT257" s="167">
        <f t="shared" si="16"/>
        <v>0</v>
      </c>
      <c r="AU257" s="167">
        <f t="shared" si="15"/>
        <v>0</v>
      </c>
    </row>
    <row r="258" spans="42:47" x14ac:dyDescent="0.2">
      <c r="AP258" s="166">
        <f t="shared" si="16"/>
        <v>0</v>
      </c>
      <c r="AQ258" s="685">
        <f t="shared" si="16"/>
        <v>0</v>
      </c>
      <c r="AR258" s="686">
        <f t="shared" si="16"/>
        <v>0</v>
      </c>
      <c r="AS258" s="686">
        <f t="shared" si="16"/>
        <v>0</v>
      </c>
      <c r="AT258" s="167">
        <f t="shared" si="16"/>
        <v>0</v>
      </c>
      <c r="AU258" s="167">
        <f t="shared" si="15"/>
        <v>0</v>
      </c>
    </row>
    <row r="259" spans="42:47" x14ac:dyDescent="0.2">
      <c r="AP259" s="166">
        <f t="shared" si="16"/>
        <v>0</v>
      </c>
      <c r="AQ259" s="685">
        <f t="shared" si="16"/>
        <v>0</v>
      </c>
      <c r="AR259" s="686">
        <f t="shared" si="16"/>
        <v>0</v>
      </c>
      <c r="AS259" s="686">
        <f t="shared" si="16"/>
        <v>0</v>
      </c>
      <c r="AT259" s="167">
        <f t="shared" si="16"/>
        <v>0</v>
      </c>
      <c r="AU259" s="167">
        <f t="shared" si="15"/>
        <v>0</v>
      </c>
    </row>
    <row r="260" spans="42:47" x14ac:dyDescent="0.2">
      <c r="AP260" s="166">
        <f t="shared" si="16"/>
        <v>0</v>
      </c>
      <c r="AQ260" s="685">
        <f t="shared" si="16"/>
        <v>0</v>
      </c>
      <c r="AR260" s="686">
        <f t="shared" si="16"/>
        <v>0</v>
      </c>
      <c r="AS260" s="686">
        <f t="shared" si="16"/>
        <v>0</v>
      </c>
      <c r="AT260" s="167">
        <f t="shared" si="16"/>
        <v>0</v>
      </c>
      <c r="AU260" s="167">
        <f t="shared" si="15"/>
        <v>0</v>
      </c>
    </row>
    <row r="261" spans="42:47" x14ac:dyDescent="0.2">
      <c r="AP261" s="166">
        <f t="shared" si="16"/>
        <v>0</v>
      </c>
      <c r="AQ261" s="685">
        <f t="shared" si="16"/>
        <v>0</v>
      </c>
      <c r="AR261" s="686">
        <f t="shared" si="16"/>
        <v>0</v>
      </c>
      <c r="AS261" s="686">
        <f t="shared" si="16"/>
        <v>0</v>
      </c>
      <c r="AT261" s="167">
        <f t="shared" si="16"/>
        <v>0</v>
      </c>
      <c r="AU261" s="167">
        <f t="shared" si="15"/>
        <v>0</v>
      </c>
    </row>
    <row r="262" spans="42:47" x14ac:dyDescent="0.2">
      <c r="AP262" s="166">
        <f t="shared" si="16"/>
        <v>0</v>
      </c>
      <c r="AQ262" s="685">
        <f t="shared" si="16"/>
        <v>0</v>
      </c>
      <c r="AR262" s="686">
        <f t="shared" si="16"/>
        <v>0</v>
      </c>
      <c r="AS262" s="686">
        <f t="shared" si="16"/>
        <v>0</v>
      </c>
      <c r="AT262" s="167">
        <f t="shared" si="16"/>
        <v>0</v>
      </c>
      <c r="AU262" s="167">
        <f t="shared" si="15"/>
        <v>0</v>
      </c>
    </row>
    <row r="263" spans="42:47" x14ac:dyDescent="0.2">
      <c r="AP263" s="166">
        <f t="shared" si="16"/>
        <v>0</v>
      </c>
      <c r="AQ263" s="685">
        <f t="shared" si="16"/>
        <v>0</v>
      </c>
      <c r="AR263" s="686">
        <f t="shared" si="16"/>
        <v>0</v>
      </c>
      <c r="AS263" s="686">
        <f t="shared" si="16"/>
        <v>0</v>
      </c>
      <c r="AT263" s="167">
        <f t="shared" si="16"/>
        <v>0</v>
      </c>
      <c r="AU263" s="167">
        <f t="shared" si="15"/>
        <v>0</v>
      </c>
    </row>
    <row r="264" spans="42:47" x14ac:dyDescent="0.2">
      <c r="AP264" s="166">
        <f t="shared" si="16"/>
        <v>0</v>
      </c>
      <c r="AQ264" s="685">
        <f t="shared" si="16"/>
        <v>0</v>
      </c>
      <c r="AR264" s="686">
        <f t="shared" si="16"/>
        <v>0</v>
      </c>
      <c r="AS264" s="686">
        <f t="shared" si="16"/>
        <v>0</v>
      </c>
      <c r="AT264" s="167">
        <f t="shared" si="16"/>
        <v>0</v>
      </c>
      <c r="AU264" s="167">
        <f t="shared" si="15"/>
        <v>0</v>
      </c>
    </row>
    <row r="265" spans="42:47" x14ac:dyDescent="0.2">
      <c r="AP265" s="166">
        <f t="shared" si="16"/>
        <v>0</v>
      </c>
      <c r="AQ265" s="685">
        <f t="shared" si="16"/>
        <v>0</v>
      </c>
      <c r="AR265" s="686">
        <f t="shared" si="16"/>
        <v>0</v>
      </c>
      <c r="AS265" s="686">
        <f t="shared" si="16"/>
        <v>0</v>
      </c>
      <c r="AT265" s="167">
        <f t="shared" si="16"/>
        <v>0</v>
      </c>
      <c r="AU265" s="167">
        <f t="shared" si="15"/>
        <v>0</v>
      </c>
    </row>
    <row r="266" spans="42:47" x14ac:dyDescent="0.2">
      <c r="AP266" s="166">
        <f t="shared" si="16"/>
        <v>0</v>
      </c>
      <c r="AQ266" s="685">
        <f t="shared" si="16"/>
        <v>0</v>
      </c>
      <c r="AR266" s="686">
        <f t="shared" si="16"/>
        <v>0</v>
      </c>
      <c r="AS266" s="686">
        <f t="shared" si="16"/>
        <v>0</v>
      </c>
      <c r="AT266" s="167">
        <f t="shared" si="16"/>
        <v>0</v>
      </c>
      <c r="AU266" s="167">
        <f t="shared" si="15"/>
        <v>0</v>
      </c>
    </row>
    <row r="267" spans="42:47" x14ac:dyDescent="0.2">
      <c r="AP267" s="166">
        <f t="shared" si="16"/>
        <v>0</v>
      </c>
      <c r="AQ267" s="685">
        <f t="shared" si="16"/>
        <v>0</v>
      </c>
      <c r="AR267" s="686">
        <f t="shared" si="16"/>
        <v>0</v>
      </c>
      <c r="AS267" s="686">
        <f t="shared" si="16"/>
        <v>0</v>
      </c>
      <c r="AT267" s="167">
        <f t="shared" si="16"/>
        <v>0</v>
      </c>
      <c r="AU267" s="167">
        <f t="shared" si="15"/>
        <v>0</v>
      </c>
    </row>
    <row r="268" spans="42:47" x14ac:dyDescent="0.2">
      <c r="AP268" s="166">
        <f t="shared" si="16"/>
        <v>0</v>
      </c>
      <c r="AQ268" s="685">
        <f t="shared" si="16"/>
        <v>0</v>
      </c>
      <c r="AR268" s="686">
        <f t="shared" si="16"/>
        <v>0</v>
      </c>
      <c r="AS268" s="686">
        <f t="shared" si="16"/>
        <v>0</v>
      </c>
      <c r="AT268" s="167">
        <f t="shared" si="16"/>
        <v>0</v>
      </c>
      <c r="AU268" s="167">
        <f t="shared" si="15"/>
        <v>0</v>
      </c>
    </row>
    <row r="269" spans="42:47" x14ac:dyDescent="0.2">
      <c r="AP269" s="166">
        <f t="shared" si="16"/>
        <v>0</v>
      </c>
      <c r="AQ269" s="685">
        <f t="shared" si="16"/>
        <v>0</v>
      </c>
      <c r="AR269" s="686">
        <f t="shared" si="16"/>
        <v>0</v>
      </c>
      <c r="AS269" s="686">
        <f t="shared" si="16"/>
        <v>0</v>
      </c>
      <c r="AT269" s="167">
        <f t="shared" si="16"/>
        <v>0</v>
      </c>
      <c r="AU269" s="167">
        <f t="shared" si="15"/>
        <v>0</v>
      </c>
    </row>
    <row r="270" spans="42:47" x14ac:dyDescent="0.2">
      <c r="AP270" s="166">
        <f t="shared" si="16"/>
        <v>0</v>
      </c>
      <c r="AQ270" s="685">
        <f t="shared" si="16"/>
        <v>0</v>
      </c>
      <c r="AR270" s="686">
        <f t="shared" si="16"/>
        <v>0</v>
      </c>
      <c r="AS270" s="686">
        <f t="shared" si="16"/>
        <v>0</v>
      </c>
      <c r="AT270" s="167">
        <f t="shared" si="16"/>
        <v>0</v>
      </c>
      <c r="AU270" s="167">
        <f t="shared" si="15"/>
        <v>0</v>
      </c>
    </row>
    <row r="271" spans="42:47" x14ac:dyDescent="0.2">
      <c r="AP271" s="166">
        <f t="shared" si="16"/>
        <v>0</v>
      </c>
      <c r="AQ271" s="685">
        <f t="shared" si="16"/>
        <v>0</v>
      </c>
      <c r="AR271" s="686">
        <f t="shared" si="16"/>
        <v>0</v>
      </c>
      <c r="AS271" s="686">
        <f t="shared" si="16"/>
        <v>0</v>
      </c>
      <c r="AT271" s="167">
        <f t="shared" si="16"/>
        <v>0</v>
      </c>
      <c r="AU271" s="167">
        <f t="shared" si="15"/>
        <v>0</v>
      </c>
    </row>
    <row r="272" spans="42:47" x14ac:dyDescent="0.2">
      <c r="AP272" s="166">
        <f t="shared" si="16"/>
        <v>0</v>
      </c>
      <c r="AQ272" s="685">
        <f t="shared" si="16"/>
        <v>0</v>
      </c>
      <c r="AR272" s="686">
        <f t="shared" si="16"/>
        <v>0</v>
      </c>
      <c r="AS272" s="686">
        <f t="shared" si="16"/>
        <v>0</v>
      </c>
      <c r="AT272" s="167">
        <f t="shared" si="16"/>
        <v>0</v>
      </c>
      <c r="AU272" s="167">
        <f t="shared" si="15"/>
        <v>0</v>
      </c>
    </row>
    <row r="273" spans="42:47" x14ac:dyDescent="0.2">
      <c r="AP273" s="166">
        <f t="shared" si="16"/>
        <v>0</v>
      </c>
      <c r="AQ273" s="685">
        <f t="shared" si="16"/>
        <v>0</v>
      </c>
      <c r="AR273" s="686">
        <f t="shared" si="16"/>
        <v>0</v>
      </c>
      <c r="AS273" s="686">
        <f t="shared" si="16"/>
        <v>0</v>
      </c>
      <c r="AT273" s="167">
        <f t="shared" si="16"/>
        <v>0</v>
      </c>
      <c r="AU273" s="167">
        <f t="shared" si="15"/>
        <v>0</v>
      </c>
    </row>
    <row r="274" spans="42:47" x14ac:dyDescent="0.2">
      <c r="AP274" s="166">
        <f t="shared" si="16"/>
        <v>0</v>
      </c>
      <c r="AQ274" s="685">
        <f t="shared" si="16"/>
        <v>0</v>
      </c>
      <c r="AR274" s="686">
        <f t="shared" si="16"/>
        <v>0</v>
      </c>
      <c r="AS274" s="686">
        <f t="shared" si="16"/>
        <v>0</v>
      </c>
      <c r="AT274" s="167">
        <f t="shared" si="16"/>
        <v>0</v>
      </c>
      <c r="AU274" s="167">
        <f t="shared" si="15"/>
        <v>0</v>
      </c>
    </row>
    <row r="275" spans="42:47" x14ac:dyDescent="0.2">
      <c r="AP275" s="166">
        <f t="shared" si="16"/>
        <v>0</v>
      </c>
      <c r="AQ275" s="685">
        <f t="shared" si="16"/>
        <v>0</v>
      </c>
      <c r="AR275" s="686">
        <f t="shared" si="16"/>
        <v>0</v>
      </c>
      <c r="AS275" s="686">
        <f t="shared" si="16"/>
        <v>0</v>
      </c>
      <c r="AT275" s="167">
        <f t="shared" si="16"/>
        <v>0</v>
      </c>
      <c r="AU275" s="167">
        <f t="shared" si="15"/>
        <v>0</v>
      </c>
    </row>
    <row r="276" spans="42:47" x14ac:dyDescent="0.2">
      <c r="AP276" s="166">
        <f t="shared" si="16"/>
        <v>0</v>
      </c>
      <c r="AQ276" s="685">
        <f t="shared" si="16"/>
        <v>0</v>
      </c>
      <c r="AR276" s="686">
        <f t="shared" si="16"/>
        <v>0</v>
      </c>
      <c r="AS276" s="686">
        <f t="shared" si="16"/>
        <v>0</v>
      </c>
      <c r="AT276" s="167">
        <f t="shared" si="16"/>
        <v>0</v>
      </c>
      <c r="AU276" s="167">
        <f t="shared" si="15"/>
        <v>0</v>
      </c>
    </row>
    <row r="277" spans="42:47" x14ac:dyDescent="0.2">
      <c r="AP277" s="166">
        <f t="shared" si="16"/>
        <v>0</v>
      </c>
      <c r="AQ277" s="685">
        <f t="shared" si="16"/>
        <v>0</v>
      </c>
      <c r="AR277" s="686">
        <f t="shared" si="16"/>
        <v>0</v>
      </c>
      <c r="AS277" s="686">
        <f t="shared" si="16"/>
        <v>0</v>
      </c>
      <c r="AT277" s="167">
        <f t="shared" si="16"/>
        <v>0</v>
      </c>
      <c r="AU277" s="167">
        <f t="shared" si="15"/>
        <v>0</v>
      </c>
    </row>
    <row r="278" spans="42:47" x14ac:dyDescent="0.2">
      <c r="AP278" s="166">
        <f t="shared" si="16"/>
        <v>0</v>
      </c>
      <c r="AQ278" s="685">
        <f t="shared" si="16"/>
        <v>0</v>
      </c>
      <c r="AR278" s="686">
        <f t="shared" si="16"/>
        <v>0</v>
      </c>
      <c r="AS278" s="686">
        <f t="shared" si="16"/>
        <v>0</v>
      </c>
      <c r="AT278" s="167">
        <f t="shared" si="16"/>
        <v>0</v>
      </c>
      <c r="AU278" s="167">
        <f t="shared" si="15"/>
        <v>0</v>
      </c>
    </row>
    <row r="279" spans="42:47" x14ac:dyDescent="0.2">
      <c r="AP279" s="166">
        <f t="shared" si="16"/>
        <v>0</v>
      </c>
      <c r="AQ279" s="685">
        <f t="shared" si="16"/>
        <v>0</v>
      </c>
      <c r="AR279" s="686">
        <f t="shared" si="16"/>
        <v>0</v>
      </c>
      <c r="AS279" s="686">
        <f t="shared" si="16"/>
        <v>0</v>
      </c>
      <c r="AT279" s="167">
        <f t="shared" si="16"/>
        <v>0</v>
      </c>
      <c r="AU279" s="167">
        <f t="shared" si="15"/>
        <v>0</v>
      </c>
    </row>
    <row r="280" spans="42:47" x14ac:dyDescent="0.2">
      <c r="AP280" s="166">
        <f t="shared" si="16"/>
        <v>0</v>
      </c>
      <c r="AQ280" s="685">
        <f t="shared" si="16"/>
        <v>0</v>
      </c>
      <c r="AR280" s="686">
        <f t="shared" si="16"/>
        <v>0</v>
      </c>
      <c r="AS280" s="686">
        <f t="shared" si="16"/>
        <v>0</v>
      </c>
      <c r="AT280" s="167">
        <f t="shared" si="16"/>
        <v>0</v>
      </c>
      <c r="AU280" s="167">
        <f t="shared" si="15"/>
        <v>0</v>
      </c>
    </row>
    <row r="281" spans="42:47" x14ac:dyDescent="0.2">
      <c r="AP281" s="166">
        <f t="shared" si="16"/>
        <v>0</v>
      </c>
      <c r="AQ281" s="685">
        <f t="shared" si="16"/>
        <v>0</v>
      </c>
      <c r="AR281" s="686">
        <f t="shared" si="16"/>
        <v>0</v>
      </c>
      <c r="AS281" s="686">
        <f t="shared" si="16"/>
        <v>0</v>
      </c>
      <c r="AT281" s="167">
        <f t="shared" si="16"/>
        <v>0</v>
      </c>
      <c r="AU281" s="167">
        <f t="shared" si="15"/>
        <v>0</v>
      </c>
    </row>
    <row r="282" spans="42:47" x14ac:dyDescent="0.2">
      <c r="AP282" s="166">
        <f t="shared" si="16"/>
        <v>0</v>
      </c>
      <c r="AQ282" s="685">
        <f t="shared" si="16"/>
        <v>0</v>
      </c>
      <c r="AR282" s="686">
        <f t="shared" si="16"/>
        <v>0</v>
      </c>
      <c r="AS282" s="686">
        <f t="shared" si="16"/>
        <v>0</v>
      </c>
      <c r="AT282" s="167">
        <f t="shared" si="16"/>
        <v>0</v>
      </c>
      <c r="AU282" s="167">
        <f t="shared" si="15"/>
        <v>0</v>
      </c>
    </row>
    <row r="283" spans="42:47" x14ac:dyDescent="0.2">
      <c r="AP283" s="166">
        <f t="shared" si="16"/>
        <v>0</v>
      </c>
      <c r="AQ283" s="685">
        <f t="shared" si="16"/>
        <v>0</v>
      </c>
      <c r="AR283" s="686">
        <f t="shared" si="16"/>
        <v>0</v>
      </c>
      <c r="AS283" s="686">
        <f t="shared" si="16"/>
        <v>0</v>
      </c>
      <c r="AT283" s="167">
        <f t="shared" si="16"/>
        <v>0</v>
      </c>
      <c r="AU283" s="167">
        <f t="shared" si="15"/>
        <v>0</v>
      </c>
    </row>
    <row r="284" spans="42:47" x14ac:dyDescent="0.2">
      <c r="AP284" s="166">
        <f t="shared" si="16"/>
        <v>0</v>
      </c>
      <c r="AQ284" s="685">
        <f t="shared" si="16"/>
        <v>0</v>
      </c>
      <c r="AR284" s="686">
        <f t="shared" si="16"/>
        <v>0</v>
      </c>
      <c r="AS284" s="686">
        <f t="shared" si="16"/>
        <v>0</v>
      </c>
      <c r="AT284" s="167">
        <f t="shared" si="16"/>
        <v>0</v>
      </c>
      <c r="AU284" s="167">
        <f t="shared" si="15"/>
        <v>0</v>
      </c>
    </row>
    <row r="285" spans="42:47" x14ac:dyDescent="0.2">
      <c r="AP285" s="166">
        <f t="shared" si="16"/>
        <v>0</v>
      </c>
      <c r="AQ285" s="685">
        <f t="shared" si="16"/>
        <v>0</v>
      </c>
      <c r="AR285" s="686">
        <f t="shared" si="16"/>
        <v>0</v>
      </c>
      <c r="AS285" s="686">
        <f t="shared" si="16"/>
        <v>0</v>
      </c>
      <c r="AT285" s="167">
        <f t="shared" si="16"/>
        <v>0</v>
      </c>
      <c r="AU285" s="167">
        <f t="shared" si="15"/>
        <v>0</v>
      </c>
    </row>
    <row r="286" spans="42:47" x14ac:dyDescent="0.2">
      <c r="AP286" s="166">
        <f t="shared" si="16"/>
        <v>0</v>
      </c>
      <c r="AQ286" s="685">
        <f t="shared" si="16"/>
        <v>0</v>
      </c>
      <c r="AR286" s="686">
        <f t="shared" si="16"/>
        <v>0</v>
      </c>
      <c r="AS286" s="686">
        <f t="shared" si="16"/>
        <v>0</v>
      </c>
      <c r="AT286" s="167">
        <f t="shared" si="16"/>
        <v>0</v>
      </c>
      <c r="AU286" s="167">
        <f t="shared" si="15"/>
        <v>0</v>
      </c>
    </row>
    <row r="287" spans="42:47" x14ac:dyDescent="0.2">
      <c r="AP287" s="166">
        <f t="shared" si="16"/>
        <v>0</v>
      </c>
      <c r="AQ287" s="685">
        <f t="shared" si="16"/>
        <v>0</v>
      </c>
      <c r="AR287" s="686">
        <f t="shared" si="16"/>
        <v>0</v>
      </c>
      <c r="AS287" s="686">
        <f t="shared" si="16"/>
        <v>0</v>
      </c>
      <c r="AT287" s="167">
        <f t="shared" si="16"/>
        <v>0</v>
      </c>
      <c r="AU287" s="167">
        <f t="shared" si="15"/>
        <v>0</v>
      </c>
    </row>
    <row r="288" spans="42:47" x14ac:dyDescent="0.2">
      <c r="AP288" s="166">
        <f t="shared" si="16"/>
        <v>0</v>
      </c>
      <c r="AQ288" s="685">
        <f t="shared" si="16"/>
        <v>0</v>
      </c>
      <c r="AR288" s="686">
        <f t="shared" si="16"/>
        <v>0</v>
      </c>
      <c r="AS288" s="686">
        <f t="shared" si="16"/>
        <v>0</v>
      </c>
      <c r="AT288" s="167">
        <f t="shared" si="16"/>
        <v>0</v>
      </c>
      <c r="AU288" s="167">
        <f t="shared" si="15"/>
        <v>0</v>
      </c>
    </row>
    <row r="289" spans="42:47" x14ac:dyDescent="0.2">
      <c r="AP289" s="166">
        <f t="shared" si="16"/>
        <v>0</v>
      </c>
      <c r="AQ289" s="685">
        <f t="shared" si="16"/>
        <v>0</v>
      </c>
      <c r="AR289" s="686">
        <f t="shared" si="16"/>
        <v>0</v>
      </c>
      <c r="AS289" s="686">
        <f t="shared" si="16"/>
        <v>0</v>
      </c>
      <c r="AT289" s="167">
        <f t="shared" si="16"/>
        <v>0</v>
      </c>
      <c r="AU289" s="167">
        <f t="shared" si="15"/>
        <v>0</v>
      </c>
    </row>
    <row r="290" spans="42:47" x14ac:dyDescent="0.2">
      <c r="AP290" s="166">
        <f t="shared" si="16"/>
        <v>0</v>
      </c>
      <c r="AQ290" s="685">
        <f t="shared" si="16"/>
        <v>0</v>
      </c>
      <c r="AR290" s="686">
        <f t="shared" si="16"/>
        <v>0</v>
      </c>
      <c r="AS290" s="686">
        <f t="shared" si="16"/>
        <v>0</v>
      </c>
      <c r="AT290" s="167">
        <f t="shared" si="16"/>
        <v>0</v>
      </c>
      <c r="AU290" s="167">
        <f t="shared" si="15"/>
        <v>0</v>
      </c>
    </row>
    <row r="291" spans="42:47" x14ac:dyDescent="0.2">
      <c r="AP291" s="166">
        <f t="shared" si="16"/>
        <v>0</v>
      </c>
      <c r="AQ291" s="685">
        <f t="shared" si="16"/>
        <v>0</v>
      </c>
      <c r="AR291" s="686">
        <f t="shared" si="16"/>
        <v>0</v>
      </c>
      <c r="AS291" s="686">
        <f t="shared" si="16"/>
        <v>0</v>
      </c>
      <c r="AT291" s="167">
        <f t="shared" si="16"/>
        <v>0</v>
      </c>
      <c r="AU291" s="167">
        <f t="shared" si="15"/>
        <v>0</v>
      </c>
    </row>
    <row r="292" spans="42:47" x14ac:dyDescent="0.2">
      <c r="AP292" s="166">
        <f t="shared" si="16"/>
        <v>0</v>
      </c>
      <c r="AQ292" s="685">
        <f t="shared" si="16"/>
        <v>0</v>
      </c>
      <c r="AR292" s="686">
        <f t="shared" si="16"/>
        <v>0</v>
      </c>
      <c r="AS292" s="686">
        <f t="shared" si="16"/>
        <v>0</v>
      </c>
      <c r="AT292" s="167">
        <f t="shared" si="16"/>
        <v>0</v>
      </c>
      <c r="AU292" s="167">
        <f t="shared" si="15"/>
        <v>0</v>
      </c>
    </row>
    <row r="293" spans="42:47" x14ac:dyDescent="0.2">
      <c r="AP293" s="166">
        <f t="shared" si="16"/>
        <v>0</v>
      </c>
      <c r="AQ293" s="685">
        <f t="shared" si="16"/>
        <v>0</v>
      </c>
      <c r="AR293" s="686">
        <f t="shared" si="16"/>
        <v>0</v>
      </c>
      <c r="AS293" s="686">
        <f t="shared" si="16"/>
        <v>0</v>
      </c>
      <c r="AT293" s="167">
        <f t="shared" si="16"/>
        <v>0</v>
      </c>
      <c r="AU293" s="167">
        <f t="shared" si="15"/>
        <v>0</v>
      </c>
    </row>
    <row r="294" spans="42:47" x14ac:dyDescent="0.2">
      <c r="AP294" s="166">
        <f t="shared" si="16"/>
        <v>0</v>
      </c>
      <c r="AQ294" s="685">
        <f t="shared" si="16"/>
        <v>0</v>
      </c>
      <c r="AR294" s="686">
        <f t="shared" si="16"/>
        <v>0</v>
      </c>
      <c r="AS294" s="686">
        <f t="shared" si="16"/>
        <v>0</v>
      </c>
      <c r="AT294" s="167">
        <f t="shared" si="16"/>
        <v>0</v>
      </c>
      <c r="AU294" s="167">
        <f t="shared" si="15"/>
        <v>0</v>
      </c>
    </row>
    <row r="295" spans="42:47" x14ac:dyDescent="0.2">
      <c r="AP295" s="166">
        <f t="shared" si="16"/>
        <v>0</v>
      </c>
      <c r="AQ295" s="685">
        <f t="shared" si="16"/>
        <v>0</v>
      </c>
      <c r="AR295" s="686">
        <f t="shared" si="16"/>
        <v>0</v>
      </c>
      <c r="AS295" s="686">
        <f t="shared" si="16"/>
        <v>0</v>
      </c>
      <c r="AT295" s="167">
        <f t="shared" si="16"/>
        <v>0</v>
      </c>
      <c r="AU295" s="167">
        <f t="shared" si="15"/>
        <v>0</v>
      </c>
    </row>
    <row r="296" spans="42:47" x14ac:dyDescent="0.2">
      <c r="AP296" s="166">
        <f t="shared" si="16"/>
        <v>0</v>
      </c>
      <c r="AQ296" s="685">
        <f t="shared" si="16"/>
        <v>0</v>
      </c>
      <c r="AR296" s="686">
        <f t="shared" si="16"/>
        <v>0</v>
      </c>
      <c r="AS296" s="686">
        <f t="shared" si="16"/>
        <v>0</v>
      </c>
      <c r="AT296" s="167">
        <f t="shared" si="16"/>
        <v>0</v>
      </c>
      <c r="AU296" s="167">
        <f t="shared" ref="AU296:AU359" si="17">+P296</f>
        <v>0</v>
      </c>
    </row>
    <row r="297" spans="42:47" x14ac:dyDescent="0.2">
      <c r="AP297" s="166">
        <f t="shared" ref="AP297:AT347" si="18">+B297</f>
        <v>0</v>
      </c>
      <c r="AQ297" s="685">
        <f t="shared" si="18"/>
        <v>0</v>
      </c>
      <c r="AR297" s="686">
        <f t="shared" si="18"/>
        <v>0</v>
      </c>
      <c r="AS297" s="686">
        <f t="shared" si="18"/>
        <v>0</v>
      </c>
      <c r="AT297" s="167">
        <f t="shared" si="18"/>
        <v>0</v>
      </c>
      <c r="AU297" s="167">
        <f t="shared" si="17"/>
        <v>0</v>
      </c>
    </row>
    <row r="298" spans="42:47" x14ac:dyDescent="0.2">
      <c r="AP298" s="166">
        <f t="shared" si="18"/>
        <v>0</v>
      </c>
      <c r="AQ298" s="685">
        <f t="shared" si="18"/>
        <v>0</v>
      </c>
      <c r="AR298" s="686">
        <f t="shared" si="18"/>
        <v>0</v>
      </c>
      <c r="AS298" s="686">
        <f t="shared" si="18"/>
        <v>0</v>
      </c>
      <c r="AT298" s="167">
        <f t="shared" si="18"/>
        <v>0</v>
      </c>
      <c r="AU298" s="167">
        <f t="shared" si="17"/>
        <v>0</v>
      </c>
    </row>
    <row r="299" spans="42:47" x14ac:dyDescent="0.2">
      <c r="AP299" s="166">
        <f t="shared" si="18"/>
        <v>0</v>
      </c>
      <c r="AQ299" s="685">
        <f t="shared" si="18"/>
        <v>0</v>
      </c>
      <c r="AR299" s="686">
        <f t="shared" si="18"/>
        <v>0</v>
      </c>
      <c r="AS299" s="686">
        <f t="shared" si="18"/>
        <v>0</v>
      </c>
      <c r="AT299" s="167">
        <f t="shared" si="18"/>
        <v>0</v>
      </c>
      <c r="AU299" s="167">
        <f t="shared" si="17"/>
        <v>0</v>
      </c>
    </row>
    <row r="300" spans="42:47" x14ac:dyDescent="0.2">
      <c r="AP300" s="166">
        <f t="shared" si="18"/>
        <v>0</v>
      </c>
      <c r="AQ300" s="685">
        <f t="shared" si="18"/>
        <v>0</v>
      </c>
      <c r="AR300" s="686">
        <f t="shared" si="18"/>
        <v>0</v>
      </c>
      <c r="AS300" s="686">
        <f t="shared" si="18"/>
        <v>0</v>
      </c>
      <c r="AT300" s="167">
        <f t="shared" si="18"/>
        <v>0</v>
      </c>
      <c r="AU300" s="167">
        <f t="shared" si="17"/>
        <v>0</v>
      </c>
    </row>
    <row r="301" spans="42:47" x14ac:dyDescent="0.2">
      <c r="AP301" s="166">
        <f t="shared" si="18"/>
        <v>0</v>
      </c>
      <c r="AQ301" s="685">
        <f t="shared" si="18"/>
        <v>0</v>
      </c>
      <c r="AR301" s="686">
        <f t="shared" si="18"/>
        <v>0</v>
      </c>
      <c r="AS301" s="686">
        <f t="shared" si="18"/>
        <v>0</v>
      </c>
      <c r="AT301" s="167">
        <f t="shared" si="18"/>
        <v>0</v>
      </c>
      <c r="AU301" s="167">
        <f t="shared" si="17"/>
        <v>0</v>
      </c>
    </row>
    <row r="302" spans="42:47" x14ac:dyDescent="0.2">
      <c r="AP302" s="166">
        <f t="shared" si="18"/>
        <v>0</v>
      </c>
      <c r="AQ302" s="685">
        <f t="shared" si="18"/>
        <v>0</v>
      </c>
      <c r="AR302" s="686">
        <f t="shared" si="18"/>
        <v>0</v>
      </c>
      <c r="AS302" s="686">
        <f t="shared" si="18"/>
        <v>0</v>
      </c>
      <c r="AT302" s="167">
        <f t="shared" si="18"/>
        <v>0</v>
      </c>
      <c r="AU302" s="167">
        <f t="shared" si="17"/>
        <v>0</v>
      </c>
    </row>
    <row r="303" spans="42:47" x14ac:dyDescent="0.2">
      <c r="AP303" s="166">
        <f t="shared" si="18"/>
        <v>0</v>
      </c>
      <c r="AQ303" s="685">
        <f t="shared" si="18"/>
        <v>0</v>
      </c>
      <c r="AR303" s="686">
        <f t="shared" si="18"/>
        <v>0</v>
      </c>
      <c r="AS303" s="686">
        <f t="shared" si="18"/>
        <v>0</v>
      </c>
      <c r="AT303" s="167">
        <f t="shared" si="18"/>
        <v>0</v>
      </c>
      <c r="AU303" s="167">
        <f t="shared" si="17"/>
        <v>0</v>
      </c>
    </row>
    <row r="304" spans="42:47" x14ac:dyDescent="0.2">
      <c r="AP304" s="166">
        <f t="shared" si="18"/>
        <v>0</v>
      </c>
      <c r="AQ304" s="685">
        <f t="shared" si="18"/>
        <v>0</v>
      </c>
      <c r="AR304" s="686">
        <f t="shared" si="18"/>
        <v>0</v>
      </c>
      <c r="AS304" s="686">
        <f t="shared" si="18"/>
        <v>0</v>
      </c>
      <c r="AT304" s="167">
        <f t="shared" si="18"/>
        <v>0</v>
      </c>
      <c r="AU304" s="167">
        <f t="shared" si="17"/>
        <v>0</v>
      </c>
    </row>
    <row r="305" spans="42:47" x14ac:dyDescent="0.2">
      <c r="AP305" s="166">
        <f t="shared" si="18"/>
        <v>0</v>
      </c>
      <c r="AQ305" s="685">
        <f t="shared" si="18"/>
        <v>0</v>
      </c>
      <c r="AR305" s="686">
        <f t="shared" si="18"/>
        <v>0</v>
      </c>
      <c r="AS305" s="686">
        <f t="shared" si="18"/>
        <v>0</v>
      </c>
      <c r="AT305" s="167">
        <f t="shared" si="18"/>
        <v>0</v>
      </c>
      <c r="AU305" s="167">
        <f t="shared" si="17"/>
        <v>0</v>
      </c>
    </row>
    <row r="306" spans="42:47" x14ac:dyDescent="0.2">
      <c r="AP306" s="166">
        <f t="shared" si="18"/>
        <v>0</v>
      </c>
      <c r="AQ306" s="685">
        <f t="shared" si="18"/>
        <v>0</v>
      </c>
      <c r="AR306" s="686">
        <f t="shared" si="18"/>
        <v>0</v>
      </c>
      <c r="AS306" s="686">
        <f t="shared" si="18"/>
        <v>0</v>
      </c>
      <c r="AT306" s="167">
        <f t="shared" si="18"/>
        <v>0</v>
      </c>
      <c r="AU306" s="167">
        <f t="shared" si="17"/>
        <v>0</v>
      </c>
    </row>
    <row r="307" spans="42:47" x14ac:dyDescent="0.2">
      <c r="AP307" s="166">
        <f t="shared" si="18"/>
        <v>0</v>
      </c>
      <c r="AQ307" s="685">
        <f t="shared" si="18"/>
        <v>0</v>
      </c>
      <c r="AR307" s="686">
        <f t="shared" si="18"/>
        <v>0</v>
      </c>
      <c r="AS307" s="686">
        <f t="shared" si="18"/>
        <v>0</v>
      </c>
      <c r="AT307" s="167">
        <f t="shared" si="18"/>
        <v>0</v>
      </c>
      <c r="AU307" s="167">
        <f t="shared" si="17"/>
        <v>0</v>
      </c>
    </row>
    <row r="308" spans="42:47" x14ac:dyDescent="0.2">
      <c r="AP308" s="166">
        <f t="shared" si="18"/>
        <v>0</v>
      </c>
      <c r="AQ308" s="685">
        <f t="shared" si="18"/>
        <v>0</v>
      </c>
      <c r="AR308" s="686">
        <f t="shared" si="18"/>
        <v>0</v>
      </c>
      <c r="AS308" s="686">
        <f t="shared" si="18"/>
        <v>0</v>
      </c>
      <c r="AT308" s="167">
        <f t="shared" si="18"/>
        <v>0</v>
      </c>
      <c r="AU308" s="167">
        <f t="shared" si="17"/>
        <v>0</v>
      </c>
    </row>
    <row r="309" spans="42:47" x14ac:dyDescent="0.2">
      <c r="AP309" s="166">
        <f t="shared" si="18"/>
        <v>0</v>
      </c>
      <c r="AQ309" s="685">
        <f t="shared" si="18"/>
        <v>0</v>
      </c>
      <c r="AR309" s="686">
        <f t="shared" si="18"/>
        <v>0</v>
      </c>
      <c r="AS309" s="686">
        <f t="shared" si="18"/>
        <v>0</v>
      </c>
      <c r="AT309" s="167">
        <f t="shared" si="18"/>
        <v>0</v>
      </c>
      <c r="AU309" s="167">
        <f t="shared" si="17"/>
        <v>0</v>
      </c>
    </row>
    <row r="310" spans="42:47" x14ac:dyDescent="0.2">
      <c r="AP310" s="166">
        <f t="shared" si="18"/>
        <v>0</v>
      </c>
      <c r="AQ310" s="685">
        <f t="shared" si="18"/>
        <v>0</v>
      </c>
      <c r="AR310" s="686">
        <f t="shared" si="18"/>
        <v>0</v>
      </c>
      <c r="AS310" s="686">
        <f t="shared" si="18"/>
        <v>0</v>
      </c>
      <c r="AT310" s="167">
        <f t="shared" si="18"/>
        <v>0</v>
      </c>
      <c r="AU310" s="167">
        <f t="shared" si="17"/>
        <v>0</v>
      </c>
    </row>
    <row r="311" spans="42:47" x14ac:dyDescent="0.2">
      <c r="AP311" s="166">
        <f t="shared" si="18"/>
        <v>0</v>
      </c>
      <c r="AQ311" s="685">
        <f t="shared" si="18"/>
        <v>0</v>
      </c>
      <c r="AR311" s="686">
        <f t="shared" si="18"/>
        <v>0</v>
      </c>
      <c r="AS311" s="686">
        <f t="shared" si="18"/>
        <v>0</v>
      </c>
      <c r="AT311" s="167">
        <f t="shared" si="18"/>
        <v>0</v>
      </c>
      <c r="AU311" s="167">
        <f t="shared" si="17"/>
        <v>0</v>
      </c>
    </row>
    <row r="312" spans="42:47" x14ac:dyDescent="0.2">
      <c r="AP312" s="166">
        <f t="shared" si="18"/>
        <v>0</v>
      </c>
      <c r="AQ312" s="685">
        <f t="shared" si="18"/>
        <v>0</v>
      </c>
      <c r="AR312" s="686">
        <f t="shared" si="18"/>
        <v>0</v>
      </c>
      <c r="AS312" s="686">
        <f t="shared" si="18"/>
        <v>0</v>
      </c>
      <c r="AT312" s="167">
        <f t="shared" si="18"/>
        <v>0</v>
      </c>
      <c r="AU312" s="167">
        <f t="shared" si="17"/>
        <v>0</v>
      </c>
    </row>
    <row r="313" spans="42:47" x14ac:dyDescent="0.2">
      <c r="AP313" s="166">
        <f t="shared" si="18"/>
        <v>0</v>
      </c>
      <c r="AQ313" s="685">
        <f t="shared" si="18"/>
        <v>0</v>
      </c>
      <c r="AR313" s="686">
        <f t="shared" si="18"/>
        <v>0</v>
      </c>
      <c r="AS313" s="686">
        <f t="shared" si="18"/>
        <v>0</v>
      </c>
      <c r="AT313" s="167">
        <f t="shared" si="18"/>
        <v>0</v>
      </c>
      <c r="AU313" s="167">
        <f t="shared" si="17"/>
        <v>0</v>
      </c>
    </row>
    <row r="314" spans="42:47" x14ac:dyDescent="0.2">
      <c r="AP314" s="166">
        <f t="shared" si="18"/>
        <v>0</v>
      </c>
      <c r="AQ314" s="685">
        <f t="shared" si="18"/>
        <v>0</v>
      </c>
      <c r="AR314" s="686">
        <f t="shared" si="18"/>
        <v>0</v>
      </c>
      <c r="AS314" s="686">
        <f t="shared" si="18"/>
        <v>0</v>
      </c>
      <c r="AT314" s="167">
        <f t="shared" si="18"/>
        <v>0</v>
      </c>
      <c r="AU314" s="167">
        <f t="shared" si="17"/>
        <v>0</v>
      </c>
    </row>
    <row r="315" spans="42:47" x14ac:dyDescent="0.2">
      <c r="AP315" s="166">
        <f t="shared" si="18"/>
        <v>0</v>
      </c>
      <c r="AQ315" s="685">
        <f t="shared" si="18"/>
        <v>0</v>
      </c>
      <c r="AR315" s="686">
        <f t="shared" si="18"/>
        <v>0</v>
      </c>
      <c r="AS315" s="686">
        <f t="shared" si="18"/>
        <v>0</v>
      </c>
      <c r="AT315" s="167">
        <f t="shared" si="18"/>
        <v>0</v>
      </c>
      <c r="AU315" s="167">
        <f t="shared" si="17"/>
        <v>0</v>
      </c>
    </row>
    <row r="316" spans="42:47" x14ac:dyDescent="0.2">
      <c r="AP316" s="166">
        <f t="shared" si="18"/>
        <v>0</v>
      </c>
      <c r="AQ316" s="685">
        <f t="shared" si="18"/>
        <v>0</v>
      </c>
      <c r="AR316" s="686">
        <f t="shared" si="18"/>
        <v>0</v>
      </c>
      <c r="AS316" s="686">
        <f t="shared" si="18"/>
        <v>0</v>
      </c>
      <c r="AT316" s="167">
        <f t="shared" si="18"/>
        <v>0</v>
      </c>
      <c r="AU316" s="167">
        <f t="shared" si="17"/>
        <v>0</v>
      </c>
    </row>
    <row r="317" spans="42:47" x14ac:dyDescent="0.2">
      <c r="AP317" s="166">
        <f t="shared" si="18"/>
        <v>0</v>
      </c>
      <c r="AQ317" s="685">
        <f t="shared" si="18"/>
        <v>0</v>
      </c>
      <c r="AR317" s="686">
        <f t="shared" si="18"/>
        <v>0</v>
      </c>
      <c r="AS317" s="686">
        <f t="shared" si="18"/>
        <v>0</v>
      </c>
      <c r="AT317" s="167">
        <f t="shared" si="18"/>
        <v>0</v>
      </c>
      <c r="AU317" s="167">
        <f t="shared" si="17"/>
        <v>0</v>
      </c>
    </row>
    <row r="318" spans="42:47" x14ac:dyDescent="0.2">
      <c r="AP318" s="166">
        <f t="shared" si="18"/>
        <v>0</v>
      </c>
      <c r="AQ318" s="685">
        <f t="shared" si="18"/>
        <v>0</v>
      </c>
      <c r="AR318" s="686">
        <f t="shared" si="18"/>
        <v>0</v>
      </c>
      <c r="AS318" s="686">
        <f t="shared" si="18"/>
        <v>0</v>
      </c>
      <c r="AT318" s="167">
        <f t="shared" si="18"/>
        <v>0</v>
      </c>
      <c r="AU318" s="167">
        <f t="shared" si="17"/>
        <v>0</v>
      </c>
    </row>
    <row r="319" spans="42:47" x14ac:dyDescent="0.2">
      <c r="AP319" s="166">
        <f t="shared" si="18"/>
        <v>0</v>
      </c>
      <c r="AQ319" s="685">
        <f t="shared" si="18"/>
        <v>0</v>
      </c>
      <c r="AR319" s="686">
        <f t="shared" si="18"/>
        <v>0</v>
      </c>
      <c r="AS319" s="686">
        <f t="shared" si="18"/>
        <v>0</v>
      </c>
      <c r="AT319" s="167">
        <f t="shared" si="18"/>
        <v>0</v>
      </c>
      <c r="AU319" s="167">
        <f t="shared" si="17"/>
        <v>0</v>
      </c>
    </row>
    <row r="320" spans="42:47" x14ac:dyDescent="0.2">
      <c r="AP320" s="166">
        <f t="shared" si="18"/>
        <v>0</v>
      </c>
      <c r="AQ320" s="685">
        <f t="shared" si="18"/>
        <v>0</v>
      </c>
      <c r="AR320" s="686">
        <f t="shared" si="18"/>
        <v>0</v>
      </c>
      <c r="AS320" s="686">
        <f t="shared" si="18"/>
        <v>0</v>
      </c>
      <c r="AT320" s="167">
        <f t="shared" si="18"/>
        <v>0</v>
      </c>
      <c r="AU320" s="167">
        <f t="shared" si="17"/>
        <v>0</v>
      </c>
    </row>
    <row r="321" spans="42:47" x14ac:dyDescent="0.2">
      <c r="AP321" s="166">
        <f t="shared" si="18"/>
        <v>0</v>
      </c>
      <c r="AQ321" s="685">
        <f t="shared" si="18"/>
        <v>0</v>
      </c>
      <c r="AR321" s="686">
        <f t="shared" si="18"/>
        <v>0</v>
      </c>
      <c r="AS321" s="686">
        <f t="shared" si="18"/>
        <v>0</v>
      </c>
      <c r="AT321" s="167">
        <f t="shared" si="18"/>
        <v>0</v>
      </c>
      <c r="AU321" s="167">
        <f t="shared" si="17"/>
        <v>0</v>
      </c>
    </row>
    <row r="322" spans="42:47" x14ac:dyDescent="0.2">
      <c r="AP322" s="166">
        <f t="shared" si="18"/>
        <v>0</v>
      </c>
      <c r="AQ322" s="685">
        <f t="shared" si="18"/>
        <v>0</v>
      </c>
      <c r="AR322" s="686">
        <f t="shared" si="18"/>
        <v>0</v>
      </c>
      <c r="AS322" s="686">
        <f t="shared" si="18"/>
        <v>0</v>
      </c>
      <c r="AT322" s="167">
        <f t="shared" si="18"/>
        <v>0</v>
      </c>
      <c r="AU322" s="167">
        <f t="shared" si="17"/>
        <v>0</v>
      </c>
    </row>
    <row r="323" spans="42:47" x14ac:dyDescent="0.2">
      <c r="AP323" s="166">
        <f t="shared" si="18"/>
        <v>0</v>
      </c>
      <c r="AQ323" s="685">
        <f t="shared" si="18"/>
        <v>0</v>
      </c>
      <c r="AR323" s="686">
        <f t="shared" si="18"/>
        <v>0</v>
      </c>
      <c r="AS323" s="686">
        <f t="shared" si="18"/>
        <v>0</v>
      </c>
      <c r="AT323" s="167">
        <f t="shared" si="18"/>
        <v>0</v>
      </c>
      <c r="AU323" s="167">
        <f t="shared" si="17"/>
        <v>0</v>
      </c>
    </row>
    <row r="324" spans="42:47" x14ac:dyDescent="0.2">
      <c r="AP324" s="166">
        <f t="shared" si="18"/>
        <v>0</v>
      </c>
      <c r="AQ324" s="685">
        <f t="shared" si="18"/>
        <v>0</v>
      </c>
      <c r="AR324" s="686">
        <f t="shared" si="18"/>
        <v>0</v>
      </c>
      <c r="AS324" s="686">
        <f t="shared" si="18"/>
        <v>0</v>
      </c>
      <c r="AT324" s="167">
        <f t="shared" si="18"/>
        <v>0</v>
      </c>
      <c r="AU324" s="167">
        <f t="shared" si="17"/>
        <v>0</v>
      </c>
    </row>
    <row r="325" spans="42:47" x14ac:dyDescent="0.2">
      <c r="AP325" s="166">
        <f t="shared" si="18"/>
        <v>0</v>
      </c>
      <c r="AQ325" s="685">
        <f t="shared" si="18"/>
        <v>0</v>
      </c>
      <c r="AR325" s="686">
        <f t="shared" si="18"/>
        <v>0</v>
      </c>
      <c r="AS325" s="686">
        <f t="shared" si="18"/>
        <v>0</v>
      </c>
      <c r="AT325" s="167">
        <f t="shared" si="18"/>
        <v>0</v>
      </c>
      <c r="AU325" s="167">
        <f t="shared" si="17"/>
        <v>0</v>
      </c>
    </row>
    <row r="326" spans="42:47" x14ac:dyDescent="0.2">
      <c r="AP326" s="166">
        <f t="shared" si="18"/>
        <v>0</v>
      </c>
      <c r="AQ326" s="685">
        <f t="shared" si="18"/>
        <v>0</v>
      </c>
      <c r="AR326" s="686">
        <f t="shared" si="18"/>
        <v>0</v>
      </c>
      <c r="AS326" s="686">
        <f t="shared" si="18"/>
        <v>0</v>
      </c>
      <c r="AT326" s="167">
        <f t="shared" si="18"/>
        <v>0</v>
      </c>
      <c r="AU326" s="167">
        <f t="shared" si="17"/>
        <v>0</v>
      </c>
    </row>
    <row r="327" spans="42:47" x14ac:dyDescent="0.2">
      <c r="AP327" s="166">
        <f t="shared" si="18"/>
        <v>0</v>
      </c>
      <c r="AQ327" s="685">
        <f t="shared" si="18"/>
        <v>0</v>
      </c>
      <c r="AR327" s="686">
        <f t="shared" si="18"/>
        <v>0</v>
      </c>
      <c r="AS327" s="686">
        <f t="shared" si="18"/>
        <v>0</v>
      </c>
      <c r="AT327" s="167">
        <f t="shared" si="18"/>
        <v>0</v>
      </c>
      <c r="AU327" s="167">
        <f t="shared" si="17"/>
        <v>0</v>
      </c>
    </row>
    <row r="328" spans="42:47" x14ac:dyDescent="0.2">
      <c r="AP328" s="166">
        <f t="shared" si="18"/>
        <v>0</v>
      </c>
      <c r="AQ328" s="685">
        <f t="shared" si="18"/>
        <v>0</v>
      </c>
      <c r="AR328" s="686">
        <f t="shared" si="18"/>
        <v>0</v>
      </c>
      <c r="AS328" s="686">
        <f t="shared" si="18"/>
        <v>0</v>
      </c>
      <c r="AT328" s="167">
        <f t="shared" si="18"/>
        <v>0</v>
      </c>
      <c r="AU328" s="167">
        <f t="shared" si="17"/>
        <v>0</v>
      </c>
    </row>
    <row r="329" spans="42:47" x14ac:dyDescent="0.2">
      <c r="AP329" s="166">
        <f t="shared" si="18"/>
        <v>0</v>
      </c>
      <c r="AQ329" s="685">
        <f t="shared" si="18"/>
        <v>0</v>
      </c>
      <c r="AR329" s="686">
        <f t="shared" si="18"/>
        <v>0</v>
      </c>
      <c r="AS329" s="686">
        <f t="shared" si="18"/>
        <v>0</v>
      </c>
      <c r="AT329" s="167">
        <f t="shared" si="18"/>
        <v>0</v>
      </c>
      <c r="AU329" s="167">
        <f t="shared" si="17"/>
        <v>0</v>
      </c>
    </row>
    <row r="330" spans="42:47" x14ac:dyDescent="0.2">
      <c r="AP330" s="166">
        <f t="shared" si="18"/>
        <v>0</v>
      </c>
      <c r="AQ330" s="685">
        <f t="shared" si="18"/>
        <v>0</v>
      </c>
      <c r="AR330" s="686">
        <f t="shared" si="18"/>
        <v>0</v>
      </c>
      <c r="AS330" s="686">
        <f t="shared" si="18"/>
        <v>0</v>
      </c>
      <c r="AT330" s="167">
        <f t="shared" si="18"/>
        <v>0</v>
      </c>
      <c r="AU330" s="167">
        <f t="shared" si="17"/>
        <v>0</v>
      </c>
    </row>
    <row r="331" spans="42:47" x14ac:dyDescent="0.2">
      <c r="AP331" s="166">
        <f t="shared" si="18"/>
        <v>0</v>
      </c>
      <c r="AQ331" s="685">
        <f t="shared" si="18"/>
        <v>0</v>
      </c>
      <c r="AR331" s="686">
        <f t="shared" si="18"/>
        <v>0</v>
      </c>
      <c r="AS331" s="686">
        <f t="shared" si="18"/>
        <v>0</v>
      </c>
      <c r="AT331" s="167">
        <f t="shared" si="18"/>
        <v>0</v>
      </c>
      <c r="AU331" s="167">
        <f t="shared" si="17"/>
        <v>0</v>
      </c>
    </row>
    <row r="332" spans="42:47" x14ac:dyDescent="0.2">
      <c r="AP332" s="166">
        <f t="shared" si="18"/>
        <v>0</v>
      </c>
      <c r="AQ332" s="685">
        <f t="shared" si="18"/>
        <v>0</v>
      </c>
      <c r="AR332" s="686">
        <f t="shared" si="18"/>
        <v>0</v>
      </c>
      <c r="AS332" s="686">
        <f t="shared" si="18"/>
        <v>0</v>
      </c>
      <c r="AT332" s="167">
        <f t="shared" si="18"/>
        <v>0</v>
      </c>
      <c r="AU332" s="167">
        <f t="shared" si="17"/>
        <v>0</v>
      </c>
    </row>
    <row r="333" spans="42:47" x14ac:dyDescent="0.2">
      <c r="AP333" s="166">
        <f t="shared" si="18"/>
        <v>0</v>
      </c>
      <c r="AQ333" s="685">
        <f t="shared" si="18"/>
        <v>0</v>
      </c>
      <c r="AR333" s="686">
        <f t="shared" si="18"/>
        <v>0</v>
      </c>
      <c r="AS333" s="686">
        <f t="shared" si="18"/>
        <v>0</v>
      </c>
      <c r="AT333" s="167">
        <f t="shared" si="18"/>
        <v>0</v>
      </c>
      <c r="AU333" s="167">
        <f t="shared" si="17"/>
        <v>0</v>
      </c>
    </row>
    <row r="334" spans="42:47" x14ac:dyDescent="0.2">
      <c r="AP334" s="166">
        <f t="shared" si="18"/>
        <v>0</v>
      </c>
      <c r="AQ334" s="685">
        <f t="shared" si="18"/>
        <v>0</v>
      </c>
      <c r="AR334" s="686">
        <f t="shared" si="18"/>
        <v>0</v>
      </c>
      <c r="AS334" s="686">
        <f t="shared" si="18"/>
        <v>0</v>
      </c>
      <c r="AT334" s="167">
        <f t="shared" si="18"/>
        <v>0</v>
      </c>
      <c r="AU334" s="167">
        <f t="shared" si="17"/>
        <v>0</v>
      </c>
    </row>
    <row r="335" spans="42:47" x14ac:dyDescent="0.2">
      <c r="AP335" s="166">
        <f t="shared" si="18"/>
        <v>0</v>
      </c>
      <c r="AQ335" s="685">
        <f t="shared" si="18"/>
        <v>0</v>
      </c>
      <c r="AR335" s="686">
        <f t="shared" si="18"/>
        <v>0</v>
      </c>
      <c r="AS335" s="686">
        <f t="shared" si="18"/>
        <v>0</v>
      </c>
      <c r="AT335" s="167">
        <f t="shared" si="18"/>
        <v>0</v>
      </c>
      <c r="AU335" s="167">
        <f t="shared" si="17"/>
        <v>0</v>
      </c>
    </row>
    <row r="336" spans="42:47" x14ac:dyDescent="0.2">
      <c r="AP336" s="166">
        <f t="shared" si="18"/>
        <v>0</v>
      </c>
      <c r="AQ336" s="685">
        <f t="shared" si="18"/>
        <v>0</v>
      </c>
      <c r="AR336" s="686">
        <f t="shared" si="18"/>
        <v>0</v>
      </c>
      <c r="AS336" s="686">
        <f t="shared" si="18"/>
        <v>0</v>
      </c>
      <c r="AT336" s="167">
        <f t="shared" si="18"/>
        <v>0</v>
      </c>
      <c r="AU336" s="167">
        <f t="shared" si="17"/>
        <v>0</v>
      </c>
    </row>
    <row r="337" spans="42:47" x14ac:dyDescent="0.2">
      <c r="AP337" s="166">
        <f t="shared" si="18"/>
        <v>0</v>
      </c>
      <c r="AQ337" s="685">
        <f t="shared" si="18"/>
        <v>0</v>
      </c>
      <c r="AR337" s="686">
        <f t="shared" si="18"/>
        <v>0</v>
      </c>
      <c r="AS337" s="686">
        <f t="shared" si="18"/>
        <v>0</v>
      </c>
      <c r="AT337" s="167">
        <f t="shared" si="18"/>
        <v>0</v>
      </c>
      <c r="AU337" s="167">
        <f t="shared" si="17"/>
        <v>0</v>
      </c>
    </row>
    <row r="338" spans="42:47" x14ac:dyDescent="0.2">
      <c r="AP338" s="166">
        <f t="shared" si="18"/>
        <v>0</v>
      </c>
      <c r="AQ338" s="685">
        <f t="shared" si="18"/>
        <v>0</v>
      </c>
      <c r="AR338" s="686">
        <f t="shared" si="18"/>
        <v>0</v>
      </c>
      <c r="AS338" s="686">
        <f t="shared" si="18"/>
        <v>0</v>
      </c>
      <c r="AT338" s="167">
        <f t="shared" si="18"/>
        <v>0</v>
      </c>
      <c r="AU338" s="167">
        <f t="shared" si="17"/>
        <v>0</v>
      </c>
    </row>
    <row r="339" spans="42:47" x14ac:dyDescent="0.2">
      <c r="AP339" s="166">
        <f t="shared" si="18"/>
        <v>0</v>
      </c>
      <c r="AQ339" s="685">
        <f t="shared" si="18"/>
        <v>0</v>
      </c>
      <c r="AR339" s="686">
        <f t="shared" si="18"/>
        <v>0</v>
      </c>
      <c r="AS339" s="686">
        <f t="shared" si="18"/>
        <v>0</v>
      </c>
      <c r="AT339" s="167">
        <f t="shared" si="18"/>
        <v>0</v>
      </c>
      <c r="AU339" s="167">
        <f t="shared" si="17"/>
        <v>0</v>
      </c>
    </row>
    <row r="340" spans="42:47" x14ac:dyDescent="0.2">
      <c r="AP340" s="166">
        <f t="shared" si="18"/>
        <v>0</v>
      </c>
      <c r="AQ340" s="685">
        <f t="shared" si="18"/>
        <v>0</v>
      </c>
      <c r="AR340" s="686">
        <f t="shared" si="18"/>
        <v>0</v>
      </c>
      <c r="AS340" s="686">
        <f t="shared" si="18"/>
        <v>0</v>
      </c>
      <c r="AT340" s="167">
        <f t="shared" si="18"/>
        <v>0</v>
      </c>
      <c r="AU340" s="167">
        <f t="shared" si="17"/>
        <v>0</v>
      </c>
    </row>
    <row r="341" spans="42:47" x14ac:dyDescent="0.2">
      <c r="AP341" s="166">
        <f t="shared" si="18"/>
        <v>0</v>
      </c>
      <c r="AQ341" s="685">
        <f t="shared" si="18"/>
        <v>0</v>
      </c>
      <c r="AR341" s="686">
        <f t="shared" si="18"/>
        <v>0</v>
      </c>
      <c r="AS341" s="686">
        <f t="shared" si="18"/>
        <v>0</v>
      </c>
      <c r="AT341" s="167">
        <f t="shared" si="18"/>
        <v>0</v>
      </c>
      <c r="AU341" s="167">
        <f t="shared" si="17"/>
        <v>0</v>
      </c>
    </row>
    <row r="342" spans="42:47" x14ac:dyDescent="0.2">
      <c r="AP342" s="166">
        <f t="shared" si="18"/>
        <v>0</v>
      </c>
      <c r="AQ342" s="685">
        <f t="shared" si="18"/>
        <v>0</v>
      </c>
      <c r="AR342" s="686">
        <f t="shared" si="18"/>
        <v>0</v>
      </c>
      <c r="AS342" s="686">
        <f t="shared" si="18"/>
        <v>0</v>
      </c>
      <c r="AT342" s="167">
        <f t="shared" si="18"/>
        <v>0</v>
      </c>
      <c r="AU342" s="167">
        <f t="shared" si="17"/>
        <v>0</v>
      </c>
    </row>
    <row r="343" spans="42:47" x14ac:dyDescent="0.2">
      <c r="AP343" s="166">
        <f t="shared" si="18"/>
        <v>0</v>
      </c>
      <c r="AQ343" s="685">
        <f t="shared" si="18"/>
        <v>0</v>
      </c>
      <c r="AR343" s="686">
        <f t="shared" si="18"/>
        <v>0</v>
      </c>
      <c r="AS343" s="686">
        <f t="shared" si="18"/>
        <v>0</v>
      </c>
      <c r="AT343" s="167">
        <f t="shared" si="18"/>
        <v>0</v>
      </c>
      <c r="AU343" s="167">
        <f t="shared" si="17"/>
        <v>0</v>
      </c>
    </row>
    <row r="344" spans="42:47" x14ac:dyDescent="0.2">
      <c r="AP344" s="166">
        <f t="shared" si="18"/>
        <v>0</v>
      </c>
      <c r="AQ344" s="685">
        <f t="shared" si="18"/>
        <v>0</v>
      </c>
      <c r="AR344" s="686">
        <f t="shared" si="18"/>
        <v>0</v>
      </c>
      <c r="AS344" s="686">
        <f t="shared" si="18"/>
        <v>0</v>
      </c>
      <c r="AT344" s="167">
        <f t="shared" si="18"/>
        <v>0</v>
      </c>
      <c r="AU344" s="167">
        <f t="shared" si="17"/>
        <v>0</v>
      </c>
    </row>
    <row r="345" spans="42:47" x14ac:dyDescent="0.2">
      <c r="AP345" s="166">
        <f t="shared" si="18"/>
        <v>0</v>
      </c>
      <c r="AQ345" s="685">
        <f t="shared" si="18"/>
        <v>0</v>
      </c>
      <c r="AR345" s="686">
        <f t="shared" si="18"/>
        <v>0</v>
      </c>
      <c r="AS345" s="686">
        <f t="shared" si="18"/>
        <v>0</v>
      </c>
      <c r="AT345" s="167">
        <f t="shared" si="18"/>
        <v>0</v>
      </c>
      <c r="AU345" s="167">
        <f t="shared" si="17"/>
        <v>0</v>
      </c>
    </row>
    <row r="346" spans="42:47" x14ac:dyDescent="0.2">
      <c r="AP346" s="166">
        <f t="shared" si="18"/>
        <v>0</v>
      </c>
      <c r="AQ346" s="685">
        <f t="shared" si="18"/>
        <v>0</v>
      </c>
      <c r="AR346" s="686">
        <f t="shared" si="18"/>
        <v>0</v>
      </c>
      <c r="AS346" s="686">
        <f t="shared" si="18"/>
        <v>0</v>
      </c>
      <c r="AT346" s="167">
        <f t="shared" si="18"/>
        <v>0</v>
      </c>
      <c r="AU346" s="167">
        <f t="shared" si="17"/>
        <v>0</v>
      </c>
    </row>
    <row r="347" spans="42:47" x14ac:dyDescent="0.2">
      <c r="AP347" s="166">
        <f t="shared" si="18"/>
        <v>0</v>
      </c>
      <c r="AQ347" s="685">
        <f t="shared" si="18"/>
        <v>0</v>
      </c>
      <c r="AR347" s="686">
        <f t="shared" si="18"/>
        <v>0</v>
      </c>
      <c r="AS347" s="686">
        <f t="shared" si="18"/>
        <v>0</v>
      </c>
      <c r="AT347" s="167">
        <f t="shared" si="18"/>
        <v>0</v>
      </c>
      <c r="AU347" s="167">
        <f t="shared" si="17"/>
        <v>0</v>
      </c>
    </row>
    <row r="348" spans="42:47" x14ac:dyDescent="0.2">
      <c r="AP348" s="166">
        <f t="shared" ref="AP348:AT398" si="19">+B348</f>
        <v>0</v>
      </c>
      <c r="AQ348" s="685">
        <f t="shared" si="19"/>
        <v>0</v>
      </c>
      <c r="AR348" s="686">
        <f t="shared" si="19"/>
        <v>0</v>
      </c>
      <c r="AS348" s="686">
        <f t="shared" si="19"/>
        <v>0</v>
      </c>
      <c r="AT348" s="167">
        <f t="shared" si="19"/>
        <v>0</v>
      </c>
      <c r="AU348" s="167">
        <f t="shared" si="17"/>
        <v>0</v>
      </c>
    </row>
    <row r="349" spans="42:47" x14ac:dyDescent="0.2">
      <c r="AP349" s="166">
        <f t="shared" si="19"/>
        <v>0</v>
      </c>
      <c r="AQ349" s="685">
        <f t="shared" si="19"/>
        <v>0</v>
      </c>
      <c r="AR349" s="686">
        <f t="shared" si="19"/>
        <v>0</v>
      </c>
      <c r="AS349" s="686">
        <f t="shared" si="19"/>
        <v>0</v>
      </c>
      <c r="AT349" s="167">
        <f t="shared" si="19"/>
        <v>0</v>
      </c>
      <c r="AU349" s="167">
        <f t="shared" si="17"/>
        <v>0</v>
      </c>
    </row>
    <row r="350" spans="42:47" x14ac:dyDescent="0.2">
      <c r="AP350" s="166">
        <f t="shared" si="19"/>
        <v>0</v>
      </c>
      <c r="AQ350" s="685">
        <f t="shared" si="19"/>
        <v>0</v>
      </c>
      <c r="AR350" s="686">
        <f t="shared" si="19"/>
        <v>0</v>
      </c>
      <c r="AS350" s="686">
        <f t="shared" si="19"/>
        <v>0</v>
      </c>
      <c r="AT350" s="167">
        <f t="shared" si="19"/>
        <v>0</v>
      </c>
      <c r="AU350" s="167">
        <f t="shared" si="17"/>
        <v>0</v>
      </c>
    </row>
    <row r="351" spans="42:47" x14ac:dyDescent="0.2">
      <c r="AP351" s="166">
        <f t="shared" si="19"/>
        <v>0</v>
      </c>
      <c r="AQ351" s="685">
        <f t="shared" si="19"/>
        <v>0</v>
      </c>
      <c r="AR351" s="686">
        <f t="shared" si="19"/>
        <v>0</v>
      </c>
      <c r="AS351" s="686">
        <f t="shared" si="19"/>
        <v>0</v>
      </c>
      <c r="AT351" s="167">
        <f t="shared" si="19"/>
        <v>0</v>
      </c>
      <c r="AU351" s="167">
        <f t="shared" si="17"/>
        <v>0</v>
      </c>
    </row>
    <row r="352" spans="42:47" x14ac:dyDescent="0.2">
      <c r="AP352" s="166">
        <f t="shared" si="19"/>
        <v>0</v>
      </c>
      <c r="AQ352" s="685">
        <f t="shared" si="19"/>
        <v>0</v>
      </c>
      <c r="AR352" s="686">
        <f t="shared" si="19"/>
        <v>0</v>
      </c>
      <c r="AS352" s="686">
        <f t="shared" si="19"/>
        <v>0</v>
      </c>
      <c r="AT352" s="167">
        <f t="shared" si="19"/>
        <v>0</v>
      </c>
      <c r="AU352" s="167">
        <f t="shared" si="17"/>
        <v>0</v>
      </c>
    </row>
    <row r="353" spans="42:47" x14ac:dyDescent="0.2">
      <c r="AP353" s="166">
        <f t="shared" si="19"/>
        <v>0</v>
      </c>
      <c r="AQ353" s="685">
        <f t="shared" si="19"/>
        <v>0</v>
      </c>
      <c r="AR353" s="686">
        <f t="shared" si="19"/>
        <v>0</v>
      </c>
      <c r="AS353" s="686">
        <f t="shared" si="19"/>
        <v>0</v>
      </c>
      <c r="AT353" s="167">
        <f t="shared" si="19"/>
        <v>0</v>
      </c>
      <c r="AU353" s="167">
        <f t="shared" si="17"/>
        <v>0</v>
      </c>
    </row>
    <row r="354" spans="42:47" x14ac:dyDescent="0.2">
      <c r="AP354" s="166">
        <f t="shared" si="19"/>
        <v>0</v>
      </c>
      <c r="AQ354" s="685">
        <f t="shared" si="19"/>
        <v>0</v>
      </c>
      <c r="AR354" s="686">
        <f t="shared" si="19"/>
        <v>0</v>
      </c>
      <c r="AS354" s="686">
        <f t="shared" si="19"/>
        <v>0</v>
      </c>
      <c r="AT354" s="167">
        <f t="shared" si="19"/>
        <v>0</v>
      </c>
      <c r="AU354" s="167">
        <f t="shared" si="17"/>
        <v>0</v>
      </c>
    </row>
    <row r="355" spans="42:47" x14ac:dyDescent="0.2">
      <c r="AP355" s="166">
        <f t="shared" si="19"/>
        <v>0</v>
      </c>
      <c r="AQ355" s="685">
        <f t="shared" si="19"/>
        <v>0</v>
      </c>
      <c r="AR355" s="686">
        <f t="shared" si="19"/>
        <v>0</v>
      </c>
      <c r="AS355" s="686">
        <f t="shared" si="19"/>
        <v>0</v>
      </c>
      <c r="AT355" s="167">
        <f t="shared" si="19"/>
        <v>0</v>
      </c>
      <c r="AU355" s="167">
        <f t="shared" si="17"/>
        <v>0</v>
      </c>
    </row>
    <row r="356" spans="42:47" x14ac:dyDescent="0.2">
      <c r="AP356" s="166">
        <f t="shared" si="19"/>
        <v>0</v>
      </c>
      <c r="AQ356" s="685">
        <f t="shared" si="19"/>
        <v>0</v>
      </c>
      <c r="AR356" s="686">
        <f t="shared" si="19"/>
        <v>0</v>
      </c>
      <c r="AS356" s="686">
        <f t="shared" si="19"/>
        <v>0</v>
      </c>
      <c r="AT356" s="167">
        <f t="shared" si="19"/>
        <v>0</v>
      </c>
      <c r="AU356" s="167">
        <f t="shared" si="17"/>
        <v>0</v>
      </c>
    </row>
    <row r="357" spans="42:47" x14ac:dyDescent="0.2">
      <c r="AP357" s="166">
        <f t="shared" si="19"/>
        <v>0</v>
      </c>
      <c r="AQ357" s="685">
        <f t="shared" si="19"/>
        <v>0</v>
      </c>
      <c r="AR357" s="686">
        <f t="shared" si="19"/>
        <v>0</v>
      </c>
      <c r="AS357" s="686">
        <f t="shared" si="19"/>
        <v>0</v>
      </c>
      <c r="AT357" s="167">
        <f t="shared" si="19"/>
        <v>0</v>
      </c>
      <c r="AU357" s="167">
        <f t="shared" si="17"/>
        <v>0</v>
      </c>
    </row>
    <row r="358" spans="42:47" x14ac:dyDescent="0.2">
      <c r="AP358" s="166">
        <f t="shared" si="19"/>
        <v>0</v>
      </c>
      <c r="AQ358" s="685">
        <f t="shared" si="19"/>
        <v>0</v>
      </c>
      <c r="AR358" s="686">
        <f t="shared" si="19"/>
        <v>0</v>
      </c>
      <c r="AS358" s="686">
        <f t="shared" si="19"/>
        <v>0</v>
      </c>
      <c r="AT358" s="167">
        <f t="shared" si="19"/>
        <v>0</v>
      </c>
      <c r="AU358" s="167">
        <f t="shared" si="17"/>
        <v>0</v>
      </c>
    </row>
    <row r="359" spans="42:47" x14ac:dyDescent="0.2">
      <c r="AP359" s="166">
        <f t="shared" si="19"/>
        <v>0</v>
      </c>
      <c r="AQ359" s="685">
        <f t="shared" si="19"/>
        <v>0</v>
      </c>
      <c r="AR359" s="686">
        <f t="shared" si="19"/>
        <v>0</v>
      </c>
      <c r="AS359" s="686">
        <f t="shared" si="19"/>
        <v>0</v>
      </c>
      <c r="AT359" s="167">
        <f t="shared" si="19"/>
        <v>0</v>
      </c>
      <c r="AU359" s="167">
        <f t="shared" si="17"/>
        <v>0</v>
      </c>
    </row>
    <row r="360" spans="42:47" x14ac:dyDescent="0.2">
      <c r="AP360" s="166">
        <f t="shared" si="19"/>
        <v>0</v>
      </c>
      <c r="AQ360" s="685">
        <f t="shared" si="19"/>
        <v>0</v>
      </c>
      <c r="AR360" s="686">
        <f t="shared" si="19"/>
        <v>0</v>
      </c>
      <c r="AS360" s="686">
        <f t="shared" si="19"/>
        <v>0</v>
      </c>
      <c r="AT360" s="167">
        <f t="shared" si="19"/>
        <v>0</v>
      </c>
      <c r="AU360" s="167">
        <f t="shared" ref="AU360:AU423" si="20">+P360</f>
        <v>0</v>
      </c>
    </row>
    <row r="361" spans="42:47" x14ac:dyDescent="0.2">
      <c r="AP361" s="166">
        <f t="shared" si="19"/>
        <v>0</v>
      </c>
      <c r="AQ361" s="685">
        <f t="shared" si="19"/>
        <v>0</v>
      </c>
      <c r="AR361" s="686">
        <f t="shared" si="19"/>
        <v>0</v>
      </c>
      <c r="AS361" s="686">
        <f t="shared" si="19"/>
        <v>0</v>
      </c>
      <c r="AT361" s="167">
        <f t="shared" si="19"/>
        <v>0</v>
      </c>
      <c r="AU361" s="167">
        <f t="shared" si="20"/>
        <v>0</v>
      </c>
    </row>
    <row r="362" spans="42:47" x14ac:dyDescent="0.2">
      <c r="AP362" s="166">
        <f t="shared" si="19"/>
        <v>0</v>
      </c>
      <c r="AQ362" s="685">
        <f t="shared" si="19"/>
        <v>0</v>
      </c>
      <c r="AR362" s="686">
        <f t="shared" si="19"/>
        <v>0</v>
      </c>
      <c r="AS362" s="686">
        <f t="shared" si="19"/>
        <v>0</v>
      </c>
      <c r="AT362" s="167">
        <f t="shared" si="19"/>
        <v>0</v>
      </c>
      <c r="AU362" s="167">
        <f t="shared" si="20"/>
        <v>0</v>
      </c>
    </row>
    <row r="363" spans="42:47" x14ac:dyDescent="0.2">
      <c r="AP363" s="166">
        <f t="shared" si="19"/>
        <v>0</v>
      </c>
      <c r="AQ363" s="685">
        <f t="shared" si="19"/>
        <v>0</v>
      </c>
      <c r="AR363" s="686">
        <f t="shared" si="19"/>
        <v>0</v>
      </c>
      <c r="AS363" s="686">
        <f t="shared" si="19"/>
        <v>0</v>
      </c>
      <c r="AT363" s="167">
        <f t="shared" si="19"/>
        <v>0</v>
      </c>
      <c r="AU363" s="167">
        <f t="shared" si="20"/>
        <v>0</v>
      </c>
    </row>
    <row r="364" spans="42:47" x14ac:dyDescent="0.2">
      <c r="AP364" s="166">
        <f t="shared" si="19"/>
        <v>0</v>
      </c>
      <c r="AQ364" s="685">
        <f t="shared" si="19"/>
        <v>0</v>
      </c>
      <c r="AR364" s="686">
        <f t="shared" si="19"/>
        <v>0</v>
      </c>
      <c r="AS364" s="686">
        <f t="shared" si="19"/>
        <v>0</v>
      </c>
      <c r="AT364" s="167">
        <f t="shared" si="19"/>
        <v>0</v>
      </c>
      <c r="AU364" s="167">
        <f t="shared" si="20"/>
        <v>0</v>
      </c>
    </row>
    <row r="365" spans="42:47" x14ac:dyDescent="0.2">
      <c r="AP365" s="166">
        <f t="shared" si="19"/>
        <v>0</v>
      </c>
      <c r="AQ365" s="685">
        <f t="shared" si="19"/>
        <v>0</v>
      </c>
      <c r="AR365" s="686">
        <f t="shared" si="19"/>
        <v>0</v>
      </c>
      <c r="AS365" s="686">
        <f t="shared" si="19"/>
        <v>0</v>
      </c>
      <c r="AT365" s="167">
        <f t="shared" si="19"/>
        <v>0</v>
      </c>
      <c r="AU365" s="167">
        <f t="shared" si="20"/>
        <v>0</v>
      </c>
    </row>
    <row r="366" spans="42:47" x14ac:dyDescent="0.2">
      <c r="AP366" s="166">
        <f t="shared" si="19"/>
        <v>0</v>
      </c>
      <c r="AQ366" s="685">
        <f t="shared" si="19"/>
        <v>0</v>
      </c>
      <c r="AR366" s="686">
        <f t="shared" si="19"/>
        <v>0</v>
      </c>
      <c r="AS366" s="686">
        <f t="shared" si="19"/>
        <v>0</v>
      </c>
      <c r="AT366" s="167">
        <f t="shared" si="19"/>
        <v>0</v>
      </c>
      <c r="AU366" s="167">
        <f t="shared" si="20"/>
        <v>0</v>
      </c>
    </row>
    <row r="367" spans="42:47" x14ac:dyDescent="0.2">
      <c r="AP367" s="166">
        <f t="shared" si="19"/>
        <v>0</v>
      </c>
      <c r="AQ367" s="685">
        <f t="shared" si="19"/>
        <v>0</v>
      </c>
      <c r="AR367" s="686">
        <f t="shared" si="19"/>
        <v>0</v>
      </c>
      <c r="AS367" s="686">
        <f t="shared" si="19"/>
        <v>0</v>
      </c>
      <c r="AT367" s="167">
        <f t="shared" si="19"/>
        <v>0</v>
      </c>
      <c r="AU367" s="167">
        <f t="shared" si="20"/>
        <v>0</v>
      </c>
    </row>
    <row r="368" spans="42:47" x14ac:dyDescent="0.2">
      <c r="AP368" s="166">
        <f t="shared" si="19"/>
        <v>0</v>
      </c>
      <c r="AQ368" s="685">
        <f t="shared" si="19"/>
        <v>0</v>
      </c>
      <c r="AR368" s="686">
        <f t="shared" si="19"/>
        <v>0</v>
      </c>
      <c r="AS368" s="686">
        <f t="shared" si="19"/>
        <v>0</v>
      </c>
      <c r="AT368" s="167">
        <f t="shared" si="19"/>
        <v>0</v>
      </c>
      <c r="AU368" s="167">
        <f t="shared" si="20"/>
        <v>0</v>
      </c>
    </row>
    <row r="369" spans="42:47" x14ac:dyDescent="0.2">
      <c r="AP369" s="166">
        <f t="shared" si="19"/>
        <v>0</v>
      </c>
      <c r="AQ369" s="685">
        <f t="shared" si="19"/>
        <v>0</v>
      </c>
      <c r="AR369" s="686">
        <f t="shared" si="19"/>
        <v>0</v>
      </c>
      <c r="AS369" s="686">
        <f t="shared" si="19"/>
        <v>0</v>
      </c>
      <c r="AT369" s="167">
        <f t="shared" si="19"/>
        <v>0</v>
      </c>
      <c r="AU369" s="167">
        <f t="shared" si="20"/>
        <v>0</v>
      </c>
    </row>
    <row r="370" spans="42:47" x14ac:dyDescent="0.2">
      <c r="AP370" s="166">
        <f t="shared" si="19"/>
        <v>0</v>
      </c>
      <c r="AQ370" s="685">
        <f t="shared" si="19"/>
        <v>0</v>
      </c>
      <c r="AR370" s="686">
        <f t="shared" si="19"/>
        <v>0</v>
      </c>
      <c r="AS370" s="686">
        <f t="shared" si="19"/>
        <v>0</v>
      </c>
      <c r="AT370" s="167">
        <f t="shared" si="19"/>
        <v>0</v>
      </c>
      <c r="AU370" s="167">
        <f t="shared" si="20"/>
        <v>0</v>
      </c>
    </row>
    <row r="371" spans="42:47" x14ac:dyDescent="0.2">
      <c r="AP371" s="166">
        <f t="shared" si="19"/>
        <v>0</v>
      </c>
      <c r="AQ371" s="685">
        <f t="shared" si="19"/>
        <v>0</v>
      </c>
      <c r="AR371" s="686">
        <f t="shared" si="19"/>
        <v>0</v>
      </c>
      <c r="AS371" s="686">
        <f t="shared" si="19"/>
        <v>0</v>
      </c>
      <c r="AT371" s="167">
        <f t="shared" si="19"/>
        <v>0</v>
      </c>
      <c r="AU371" s="167">
        <f t="shared" si="20"/>
        <v>0</v>
      </c>
    </row>
    <row r="372" spans="42:47" x14ac:dyDescent="0.2">
      <c r="AP372" s="166">
        <f t="shared" si="19"/>
        <v>0</v>
      </c>
      <c r="AQ372" s="685">
        <f t="shared" si="19"/>
        <v>0</v>
      </c>
      <c r="AR372" s="686">
        <f t="shared" si="19"/>
        <v>0</v>
      </c>
      <c r="AS372" s="686">
        <f t="shared" si="19"/>
        <v>0</v>
      </c>
      <c r="AT372" s="167">
        <f t="shared" si="19"/>
        <v>0</v>
      </c>
      <c r="AU372" s="167">
        <f t="shared" si="20"/>
        <v>0</v>
      </c>
    </row>
    <row r="373" spans="42:47" x14ac:dyDescent="0.2">
      <c r="AP373" s="166">
        <f t="shared" si="19"/>
        <v>0</v>
      </c>
      <c r="AQ373" s="685">
        <f t="shared" si="19"/>
        <v>0</v>
      </c>
      <c r="AR373" s="686">
        <f t="shared" si="19"/>
        <v>0</v>
      </c>
      <c r="AS373" s="686">
        <f t="shared" si="19"/>
        <v>0</v>
      </c>
      <c r="AT373" s="167">
        <f t="shared" si="19"/>
        <v>0</v>
      </c>
      <c r="AU373" s="167">
        <f t="shared" si="20"/>
        <v>0</v>
      </c>
    </row>
    <row r="374" spans="42:47" x14ac:dyDescent="0.2">
      <c r="AP374" s="166">
        <f t="shared" si="19"/>
        <v>0</v>
      </c>
      <c r="AQ374" s="685">
        <f t="shared" si="19"/>
        <v>0</v>
      </c>
      <c r="AR374" s="686">
        <f t="shared" si="19"/>
        <v>0</v>
      </c>
      <c r="AS374" s="686">
        <f t="shared" si="19"/>
        <v>0</v>
      </c>
      <c r="AT374" s="167">
        <f t="shared" si="19"/>
        <v>0</v>
      </c>
      <c r="AU374" s="167">
        <f t="shared" si="20"/>
        <v>0</v>
      </c>
    </row>
    <row r="375" spans="42:47" x14ac:dyDescent="0.2">
      <c r="AP375" s="166">
        <f t="shared" si="19"/>
        <v>0</v>
      </c>
      <c r="AQ375" s="685">
        <f t="shared" si="19"/>
        <v>0</v>
      </c>
      <c r="AR375" s="686">
        <f t="shared" si="19"/>
        <v>0</v>
      </c>
      <c r="AS375" s="686">
        <f t="shared" si="19"/>
        <v>0</v>
      </c>
      <c r="AT375" s="167">
        <f t="shared" si="19"/>
        <v>0</v>
      </c>
      <c r="AU375" s="167">
        <f t="shared" si="20"/>
        <v>0</v>
      </c>
    </row>
    <row r="376" spans="42:47" x14ac:dyDescent="0.2">
      <c r="AP376" s="166">
        <f t="shared" si="19"/>
        <v>0</v>
      </c>
      <c r="AQ376" s="685">
        <f t="shared" si="19"/>
        <v>0</v>
      </c>
      <c r="AR376" s="686">
        <f t="shared" si="19"/>
        <v>0</v>
      </c>
      <c r="AS376" s="686">
        <f t="shared" si="19"/>
        <v>0</v>
      </c>
      <c r="AT376" s="167">
        <f t="shared" si="19"/>
        <v>0</v>
      </c>
      <c r="AU376" s="167">
        <f t="shared" si="20"/>
        <v>0</v>
      </c>
    </row>
    <row r="377" spans="42:47" x14ac:dyDescent="0.2">
      <c r="AP377" s="166">
        <f t="shared" si="19"/>
        <v>0</v>
      </c>
      <c r="AQ377" s="685">
        <f t="shared" si="19"/>
        <v>0</v>
      </c>
      <c r="AR377" s="686">
        <f t="shared" si="19"/>
        <v>0</v>
      </c>
      <c r="AS377" s="686">
        <f t="shared" si="19"/>
        <v>0</v>
      </c>
      <c r="AT377" s="167">
        <f t="shared" si="19"/>
        <v>0</v>
      </c>
      <c r="AU377" s="167">
        <f t="shared" si="20"/>
        <v>0</v>
      </c>
    </row>
    <row r="378" spans="42:47" x14ac:dyDescent="0.2">
      <c r="AP378" s="166">
        <f t="shared" si="19"/>
        <v>0</v>
      </c>
      <c r="AQ378" s="685">
        <f t="shared" si="19"/>
        <v>0</v>
      </c>
      <c r="AR378" s="686">
        <f t="shared" si="19"/>
        <v>0</v>
      </c>
      <c r="AS378" s="686">
        <f t="shared" si="19"/>
        <v>0</v>
      </c>
      <c r="AT378" s="167">
        <f t="shared" si="19"/>
        <v>0</v>
      </c>
      <c r="AU378" s="167">
        <f t="shared" si="20"/>
        <v>0</v>
      </c>
    </row>
    <row r="379" spans="42:47" x14ac:dyDescent="0.2">
      <c r="AP379" s="166">
        <f t="shared" si="19"/>
        <v>0</v>
      </c>
      <c r="AQ379" s="685">
        <f t="shared" si="19"/>
        <v>0</v>
      </c>
      <c r="AR379" s="686">
        <f t="shared" si="19"/>
        <v>0</v>
      </c>
      <c r="AS379" s="686">
        <f t="shared" si="19"/>
        <v>0</v>
      </c>
      <c r="AT379" s="167">
        <f t="shared" si="19"/>
        <v>0</v>
      </c>
      <c r="AU379" s="167">
        <f t="shared" si="20"/>
        <v>0</v>
      </c>
    </row>
    <row r="380" spans="42:47" x14ac:dyDescent="0.2">
      <c r="AP380" s="166">
        <f t="shared" si="19"/>
        <v>0</v>
      </c>
      <c r="AQ380" s="685">
        <f t="shared" si="19"/>
        <v>0</v>
      </c>
      <c r="AR380" s="686">
        <f t="shared" si="19"/>
        <v>0</v>
      </c>
      <c r="AS380" s="686">
        <f t="shared" si="19"/>
        <v>0</v>
      </c>
      <c r="AT380" s="167">
        <f t="shared" si="19"/>
        <v>0</v>
      </c>
      <c r="AU380" s="167">
        <f t="shared" si="20"/>
        <v>0</v>
      </c>
    </row>
    <row r="381" spans="42:47" x14ac:dyDescent="0.2">
      <c r="AP381" s="166">
        <f t="shared" si="19"/>
        <v>0</v>
      </c>
      <c r="AQ381" s="685">
        <f t="shared" si="19"/>
        <v>0</v>
      </c>
      <c r="AR381" s="686">
        <f t="shared" si="19"/>
        <v>0</v>
      </c>
      <c r="AS381" s="686">
        <f t="shared" si="19"/>
        <v>0</v>
      </c>
      <c r="AT381" s="167">
        <f t="shared" si="19"/>
        <v>0</v>
      </c>
      <c r="AU381" s="167">
        <f t="shared" si="20"/>
        <v>0</v>
      </c>
    </row>
    <row r="382" spans="42:47" x14ac:dyDescent="0.2">
      <c r="AP382" s="166">
        <f t="shared" si="19"/>
        <v>0</v>
      </c>
      <c r="AQ382" s="685">
        <f t="shared" si="19"/>
        <v>0</v>
      </c>
      <c r="AR382" s="686">
        <f t="shared" si="19"/>
        <v>0</v>
      </c>
      <c r="AS382" s="686">
        <f t="shared" si="19"/>
        <v>0</v>
      </c>
      <c r="AT382" s="167">
        <f t="shared" si="19"/>
        <v>0</v>
      </c>
      <c r="AU382" s="167">
        <f t="shared" si="20"/>
        <v>0</v>
      </c>
    </row>
    <row r="383" spans="42:47" x14ac:dyDescent="0.2">
      <c r="AP383" s="166">
        <f t="shared" si="19"/>
        <v>0</v>
      </c>
      <c r="AQ383" s="685">
        <f t="shared" si="19"/>
        <v>0</v>
      </c>
      <c r="AR383" s="686">
        <f t="shared" si="19"/>
        <v>0</v>
      </c>
      <c r="AS383" s="686">
        <f t="shared" si="19"/>
        <v>0</v>
      </c>
      <c r="AT383" s="167">
        <f t="shared" si="19"/>
        <v>0</v>
      </c>
      <c r="AU383" s="167">
        <f t="shared" si="20"/>
        <v>0</v>
      </c>
    </row>
    <row r="384" spans="42:47" x14ac:dyDescent="0.2">
      <c r="AP384" s="166">
        <f t="shared" si="19"/>
        <v>0</v>
      </c>
      <c r="AQ384" s="685">
        <f t="shared" si="19"/>
        <v>0</v>
      </c>
      <c r="AR384" s="686">
        <f t="shared" si="19"/>
        <v>0</v>
      </c>
      <c r="AS384" s="686">
        <f t="shared" si="19"/>
        <v>0</v>
      </c>
      <c r="AT384" s="167">
        <f t="shared" si="19"/>
        <v>0</v>
      </c>
      <c r="AU384" s="167">
        <f t="shared" si="20"/>
        <v>0</v>
      </c>
    </row>
    <row r="385" spans="42:47" x14ac:dyDescent="0.2">
      <c r="AP385" s="166">
        <f t="shared" si="19"/>
        <v>0</v>
      </c>
      <c r="AQ385" s="685">
        <f t="shared" si="19"/>
        <v>0</v>
      </c>
      <c r="AR385" s="686">
        <f t="shared" si="19"/>
        <v>0</v>
      </c>
      <c r="AS385" s="686">
        <f t="shared" si="19"/>
        <v>0</v>
      </c>
      <c r="AT385" s="167">
        <f t="shared" si="19"/>
        <v>0</v>
      </c>
      <c r="AU385" s="167">
        <f t="shared" si="20"/>
        <v>0</v>
      </c>
    </row>
    <row r="386" spans="42:47" x14ac:dyDescent="0.2">
      <c r="AP386" s="166">
        <f t="shared" si="19"/>
        <v>0</v>
      </c>
      <c r="AQ386" s="685">
        <f t="shared" si="19"/>
        <v>0</v>
      </c>
      <c r="AR386" s="686">
        <f t="shared" si="19"/>
        <v>0</v>
      </c>
      <c r="AS386" s="686">
        <f t="shared" si="19"/>
        <v>0</v>
      </c>
      <c r="AT386" s="167">
        <f t="shared" si="19"/>
        <v>0</v>
      </c>
      <c r="AU386" s="167">
        <f t="shared" si="20"/>
        <v>0</v>
      </c>
    </row>
    <row r="387" spans="42:47" x14ac:dyDescent="0.2">
      <c r="AP387" s="166">
        <f t="shared" si="19"/>
        <v>0</v>
      </c>
      <c r="AQ387" s="685">
        <f t="shared" si="19"/>
        <v>0</v>
      </c>
      <c r="AR387" s="686">
        <f t="shared" si="19"/>
        <v>0</v>
      </c>
      <c r="AS387" s="686">
        <f t="shared" si="19"/>
        <v>0</v>
      </c>
      <c r="AT387" s="167">
        <f t="shared" si="19"/>
        <v>0</v>
      </c>
      <c r="AU387" s="167">
        <f t="shared" si="20"/>
        <v>0</v>
      </c>
    </row>
    <row r="388" spans="42:47" x14ac:dyDescent="0.2">
      <c r="AP388" s="166">
        <f t="shared" si="19"/>
        <v>0</v>
      </c>
      <c r="AQ388" s="685">
        <f t="shared" si="19"/>
        <v>0</v>
      </c>
      <c r="AR388" s="686">
        <f t="shared" si="19"/>
        <v>0</v>
      </c>
      <c r="AS388" s="686">
        <f t="shared" si="19"/>
        <v>0</v>
      </c>
      <c r="AT388" s="167">
        <f t="shared" si="19"/>
        <v>0</v>
      </c>
      <c r="AU388" s="167">
        <f t="shared" si="20"/>
        <v>0</v>
      </c>
    </row>
    <row r="389" spans="42:47" x14ac:dyDescent="0.2">
      <c r="AP389" s="166">
        <f t="shared" si="19"/>
        <v>0</v>
      </c>
      <c r="AQ389" s="685">
        <f t="shared" si="19"/>
        <v>0</v>
      </c>
      <c r="AR389" s="686">
        <f t="shared" si="19"/>
        <v>0</v>
      </c>
      <c r="AS389" s="686">
        <f t="shared" si="19"/>
        <v>0</v>
      </c>
      <c r="AT389" s="167">
        <f t="shared" si="19"/>
        <v>0</v>
      </c>
      <c r="AU389" s="167">
        <f t="shared" si="20"/>
        <v>0</v>
      </c>
    </row>
    <row r="390" spans="42:47" x14ac:dyDescent="0.2">
      <c r="AP390" s="166">
        <f t="shared" si="19"/>
        <v>0</v>
      </c>
      <c r="AQ390" s="685">
        <f t="shared" si="19"/>
        <v>0</v>
      </c>
      <c r="AR390" s="686">
        <f t="shared" si="19"/>
        <v>0</v>
      </c>
      <c r="AS390" s="686">
        <f t="shared" si="19"/>
        <v>0</v>
      </c>
      <c r="AT390" s="167">
        <f t="shared" si="19"/>
        <v>0</v>
      </c>
      <c r="AU390" s="167">
        <f t="shared" si="20"/>
        <v>0</v>
      </c>
    </row>
    <row r="391" spans="42:47" x14ac:dyDescent="0.2">
      <c r="AP391" s="166">
        <f t="shared" si="19"/>
        <v>0</v>
      </c>
      <c r="AQ391" s="685">
        <f t="shared" si="19"/>
        <v>0</v>
      </c>
      <c r="AR391" s="686">
        <f t="shared" si="19"/>
        <v>0</v>
      </c>
      <c r="AS391" s="686">
        <f t="shared" si="19"/>
        <v>0</v>
      </c>
      <c r="AT391" s="167">
        <f t="shared" si="19"/>
        <v>0</v>
      </c>
      <c r="AU391" s="167">
        <f t="shared" si="20"/>
        <v>0</v>
      </c>
    </row>
    <row r="392" spans="42:47" x14ac:dyDescent="0.2">
      <c r="AP392" s="166">
        <f t="shared" si="19"/>
        <v>0</v>
      </c>
      <c r="AQ392" s="685">
        <f t="shared" si="19"/>
        <v>0</v>
      </c>
      <c r="AR392" s="686">
        <f t="shared" si="19"/>
        <v>0</v>
      </c>
      <c r="AS392" s="686">
        <f t="shared" si="19"/>
        <v>0</v>
      </c>
      <c r="AT392" s="167">
        <f t="shared" si="19"/>
        <v>0</v>
      </c>
      <c r="AU392" s="167">
        <f t="shared" si="20"/>
        <v>0</v>
      </c>
    </row>
    <row r="393" spans="42:47" x14ac:dyDescent="0.2">
      <c r="AP393" s="166">
        <f t="shared" si="19"/>
        <v>0</v>
      </c>
      <c r="AQ393" s="685">
        <f t="shared" si="19"/>
        <v>0</v>
      </c>
      <c r="AR393" s="686">
        <f t="shared" si="19"/>
        <v>0</v>
      </c>
      <c r="AS393" s="686">
        <f t="shared" si="19"/>
        <v>0</v>
      </c>
      <c r="AT393" s="167">
        <f t="shared" si="19"/>
        <v>0</v>
      </c>
      <c r="AU393" s="167">
        <f t="shared" si="20"/>
        <v>0</v>
      </c>
    </row>
    <row r="394" spans="42:47" x14ac:dyDescent="0.2">
      <c r="AP394" s="166">
        <f t="shared" si="19"/>
        <v>0</v>
      </c>
      <c r="AQ394" s="685">
        <f t="shared" si="19"/>
        <v>0</v>
      </c>
      <c r="AR394" s="686">
        <f t="shared" si="19"/>
        <v>0</v>
      </c>
      <c r="AS394" s="686">
        <f t="shared" si="19"/>
        <v>0</v>
      </c>
      <c r="AT394" s="167">
        <f t="shared" si="19"/>
        <v>0</v>
      </c>
      <c r="AU394" s="167">
        <f t="shared" si="20"/>
        <v>0</v>
      </c>
    </row>
    <row r="395" spans="42:47" x14ac:dyDescent="0.2">
      <c r="AP395" s="166">
        <f t="shared" si="19"/>
        <v>0</v>
      </c>
      <c r="AQ395" s="685">
        <f t="shared" si="19"/>
        <v>0</v>
      </c>
      <c r="AR395" s="686">
        <f t="shared" si="19"/>
        <v>0</v>
      </c>
      <c r="AS395" s="686">
        <f t="shared" si="19"/>
        <v>0</v>
      </c>
      <c r="AT395" s="167">
        <f t="shared" si="19"/>
        <v>0</v>
      </c>
      <c r="AU395" s="167">
        <f t="shared" si="20"/>
        <v>0</v>
      </c>
    </row>
    <row r="396" spans="42:47" x14ac:dyDescent="0.2">
      <c r="AP396" s="166">
        <f t="shared" si="19"/>
        <v>0</v>
      </c>
      <c r="AQ396" s="685">
        <f t="shared" si="19"/>
        <v>0</v>
      </c>
      <c r="AR396" s="686">
        <f t="shared" si="19"/>
        <v>0</v>
      </c>
      <c r="AS396" s="686">
        <f t="shared" si="19"/>
        <v>0</v>
      </c>
      <c r="AT396" s="167">
        <f t="shared" si="19"/>
        <v>0</v>
      </c>
      <c r="AU396" s="167">
        <f t="shared" si="20"/>
        <v>0</v>
      </c>
    </row>
    <row r="397" spans="42:47" x14ac:dyDescent="0.2">
      <c r="AP397" s="166">
        <f t="shared" si="19"/>
        <v>0</v>
      </c>
      <c r="AQ397" s="685">
        <f t="shared" si="19"/>
        <v>0</v>
      </c>
      <c r="AR397" s="686">
        <f t="shared" si="19"/>
        <v>0</v>
      </c>
      <c r="AS397" s="686">
        <f t="shared" si="19"/>
        <v>0</v>
      </c>
      <c r="AT397" s="167">
        <f t="shared" si="19"/>
        <v>0</v>
      </c>
      <c r="AU397" s="167">
        <f t="shared" si="20"/>
        <v>0</v>
      </c>
    </row>
    <row r="398" spans="42:47" x14ac:dyDescent="0.2">
      <c r="AP398" s="166">
        <f t="shared" si="19"/>
        <v>0</v>
      </c>
      <c r="AQ398" s="685">
        <f t="shared" si="19"/>
        <v>0</v>
      </c>
      <c r="AR398" s="686">
        <f t="shared" si="19"/>
        <v>0</v>
      </c>
      <c r="AS398" s="686">
        <f t="shared" si="19"/>
        <v>0</v>
      </c>
      <c r="AT398" s="167">
        <f t="shared" si="19"/>
        <v>0</v>
      </c>
      <c r="AU398" s="167">
        <f t="shared" si="20"/>
        <v>0</v>
      </c>
    </row>
    <row r="399" spans="42:47" x14ac:dyDescent="0.2">
      <c r="AP399" s="166">
        <f t="shared" ref="AP399:AT449" si="21">+B399</f>
        <v>0</v>
      </c>
      <c r="AQ399" s="685">
        <f t="shared" si="21"/>
        <v>0</v>
      </c>
      <c r="AR399" s="686">
        <f t="shared" si="21"/>
        <v>0</v>
      </c>
      <c r="AS399" s="686">
        <f t="shared" si="21"/>
        <v>0</v>
      </c>
      <c r="AT399" s="167">
        <f t="shared" si="21"/>
        <v>0</v>
      </c>
      <c r="AU399" s="167">
        <f t="shared" si="20"/>
        <v>0</v>
      </c>
    </row>
    <row r="400" spans="42:47" x14ac:dyDescent="0.2">
      <c r="AP400" s="166">
        <f t="shared" si="21"/>
        <v>0</v>
      </c>
      <c r="AQ400" s="685">
        <f t="shared" si="21"/>
        <v>0</v>
      </c>
      <c r="AR400" s="686">
        <f t="shared" si="21"/>
        <v>0</v>
      </c>
      <c r="AS400" s="686">
        <f t="shared" si="21"/>
        <v>0</v>
      </c>
      <c r="AT400" s="167">
        <f t="shared" si="21"/>
        <v>0</v>
      </c>
      <c r="AU400" s="167">
        <f t="shared" si="20"/>
        <v>0</v>
      </c>
    </row>
    <row r="401" spans="42:47" x14ac:dyDescent="0.2">
      <c r="AP401" s="166">
        <f t="shared" si="21"/>
        <v>0</v>
      </c>
      <c r="AQ401" s="685">
        <f t="shared" si="21"/>
        <v>0</v>
      </c>
      <c r="AR401" s="686">
        <f t="shared" si="21"/>
        <v>0</v>
      </c>
      <c r="AS401" s="686">
        <f t="shared" si="21"/>
        <v>0</v>
      </c>
      <c r="AT401" s="167">
        <f t="shared" si="21"/>
        <v>0</v>
      </c>
      <c r="AU401" s="167">
        <f t="shared" si="20"/>
        <v>0</v>
      </c>
    </row>
    <row r="402" spans="42:47" x14ac:dyDescent="0.2">
      <c r="AP402" s="166">
        <f t="shared" si="21"/>
        <v>0</v>
      </c>
      <c r="AQ402" s="685">
        <f t="shared" si="21"/>
        <v>0</v>
      </c>
      <c r="AR402" s="686">
        <f t="shared" si="21"/>
        <v>0</v>
      </c>
      <c r="AS402" s="686">
        <f t="shared" si="21"/>
        <v>0</v>
      </c>
      <c r="AT402" s="167">
        <f t="shared" si="21"/>
        <v>0</v>
      </c>
      <c r="AU402" s="167">
        <f t="shared" si="20"/>
        <v>0</v>
      </c>
    </row>
    <row r="403" spans="42:47" x14ac:dyDescent="0.2">
      <c r="AP403" s="166">
        <f t="shared" si="21"/>
        <v>0</v>
      </c>
      <c r="AQ403" s="685">
        <f t="shared" si="21"/>
        <v>0</v>
      </c>
      <c r="AR403" s="686">
        <f t="shared" si="21"/>
        <v>0</v>
      </c>
      <c r="AS403" s="686">
        <f t="shared" si="21"/>
        <v>0</v>
      </c>
      <c r="AT403" s="167">
        <f t="shared" si="21"/>
        <v>0</v>
      </c>
      <c r="AU403" s="167">
        <f t="shared" si="20"/>
        <v>0</v>
      </c>
    </row>
    <row r="404" spans="42:47" x14ac:dyDescent="0.2">
      <c r="AP404" s="166">
        <f t="shared" si="21"/>
        <v>0</v>
      </c>
      <c r="AQ404" s="685">
        <f t="shared" si="21"/>
        <v>0</v>
      </c>
      <c r="AR404" s="686">
        <f t="shared" si="21"/>
        <v>0</v>
      </c>
      <c r="AS404" s="686">
        <f t="shared" si="21"/>
        <v>0</v>
      </c>
      <c r="AT404" s="167">
        <f t="shared" si="21"/>
        <v>0</v>
      </c>
      <c r="AU404" s="167">
        <f t="shared" si="20"/>
        <v>0</v>
      </c>
    </row>
    <row r="405" spans="42:47" x14ac:dyDescent="0.2">
      <c r="AP405" s="166">
        <f t="shared" si="21"/>
        <v>0</v>
      </c>
      <c r="AQ405" s="685">
        <f t="shared" si="21"/>
        <v>0</v>
      </c>
      <c r="AR405" s="686">
        <f t="shared" si="21"/>
        <v>0</v>
      </c>
      <c r="AS405" s="686">
        <f t="shared" si="21"/>
        <v>0</v>
      </c>
      <c r="AT405" s="167">
        <f t="shared" si="21"/>
        <v>0</v>
      </c>
      <c r="AU405" s="167">
        <f t="shared" si="20"/>
        <v>0</v>
      </c>
    </row>
    <row r="406" spans="42:47" x14ac:dyDescent="0.2">
      <c r="AP406" s="166">
        <f t="shared" si="21"/>
        <v>0</v>
      </c>
      <c r="AQ406" s="685">
        <f t="shared" si="21"/>
        <v>0</v>
      </c>
      <c r="AR406" s="686">
        <f t="shared" si="21"/>
        <v>0</v>
      </c>
      <c r="AS406" s="686">
        <f t="shared" si="21"/>
        <v>0</v>
      </c>
      <c r="AT406" s="167">
        <f t="shared" si="21"/>
        <v>0</v>
      </c>
      <c r="AU406" s="167">
        <f t="shared" si="20"/>
        <v>0</v>
      </c>
    </row>
    <row r="407" spans="42:47" x14ac:dyDescent="0.2">
      <c r="AP407" s="166">
        <f t="shared" si="21"/>
        <v>0</v>
      </c>
      <c r="AQ407" s="685">
        <f t="shared" si="21"/>
        <v>0</v>
      </c>
      <c r="AR407" s="686">
        <f t="shared" si="21"/>
        <v>0</v>
      </c>
      <c r="AS407" s="686">
        <f t="shared" si="21"/>
        <v>0</v>
      </c>
      <c r="AT407" s="167">
        <f t="shared" si="21"/>
        <v>0</v>
      </c>
      <c r="AU407" s="167">
        <f t="shared" si="20"/>
        <v>0</v>
      </c>
    </row>
    <row r="408" spans="42:47" x14ac:dyDescent="0.2">
      <c r="AP408" s="166">
        <f t="shared" si="21"/>
        <v>0</v>
      </c>
      <c r="AQ408" s="685">
        <f t="shared" si="21"/>
        <v>0</v>
      </c>
      <c r="AR408" s="686">
        <f t="shared" si="21"/>
        <v>0</v>
      </c>
      <c r="AS408" s="686">
        <f t="shared" si="21"/>
        <v>0</v>
      </c>
      <c r="AT408" s="167">
        <f t="shared" si="21"/>
        <v>0</v>
      </c>
      <c r="AU408" s="167">
        <f t="shared" si="20"/>
        <v>0</v>
      </c>
    </row>
    <row r="409" spans="42:47" x14ac:dyDescent="0.2">
      <c r="AP409" s="166">
        <f t="shared" si="21"/>
        <v>0</v>
      </c>
      <c r="AQ409" s="685">
        <f t="shared" si="21"/>
        <v>0</v>
      </c>
      <c r="AR409" s="686">
        <f t="shared" si="21"/>
        <v>0</v>
      </c>
      <c r="AS409" s="686">
        <f t="shared" si="21"/>
        <v>0</v>
      </c>
      <c r="AT409" s="167">
        <f t="shared" si="21"/>
        <v>0</v>
      </c>
      <c r="AU409" s="167">
        <f t="shared" si="20"/>
        <v>0</v>
      </c>
    </row>
    <row r="410" spans="42:47" x14ac:dyDescent="0.2">
      <c r="AP410" s="166">
        <f t="shared" si="21"/>
        <v>0</v>
      </c>
      <c r="AQ410" s="685">
        <f t="shared" si="21"/>
        <v>0</v>
      </c>
      <c r="AR410" s="686">
        <f t="shared" si="21"/>
        <v>0</v>
      </c>
      <c r="AS410" s="686">
        <f t="shared" si="21"/>
        <v>0</v>
      </c>
      <c r="AT410" s="167">
        <f t="shared" si="21"/>
        <v>0</v>
      </c>
      <c r="AU410" s="167">
        <f t="shared" si="20"/>
        <v>0</v>
      </c>
    </row>
    <row r="411" spans="42:47" x14ac:dyDescent="0.2">
      <c r="AP411" s="166">
        <f t="shared" si="21"/>
        <v>0</v>
      </c>
      <c r="AQ411" s="685">
        <f t="shared" si="21"/>
        <v>0</v>
      </c>
      <c r="AR411" s="686">
        <f t="shared" si="21"/>
        <v>0</v>
      </c>
      <c r="AS411" s="686">
        <f t="shared" si="21"/>
        <v>0</v>
      </c>
      <c r="AT411" s="167">
        <f t="shared" si="21"/>
        <v>0</v>
      </c>
      <c r="AU411" s="167">
        <f t="shared" si="20"/>
        <v>0</v>
      </c>
    </row>
    <row r="412" spans="42:47" x14ac:dyDescent="0.2">
      <c r="AP412" s="166">
        <f t="shared" si="21"/>
        <v>0</v>
      </c>
      <c r="AQ412" s="685">
        <f t="shared" si="21"/>
        <v>0</v>
      </c>
      <c r="AR412" s="686">
        <f t="shared" si="21"/>
        <v>0</v>
      </c>
      <c r="AS412" s="686">
        <f t="shared" si="21"/>
        <v>0</v>
      </c>
      <c r="AT412" s="167">
        <f t="shared" si="21"/>
        <v>0</v>
      </c>
      <c r="AU412" s="167">
        <f t="shared" si="20"/>
        <v>0</v>
      </c>
    </row>
    <row r="413" spans="42:47" x14ac:dyDescent="0.2">
      <c r="AP413" s="166">
        <f t="shared" si="21"/>
        <v>0</v>
      </c>
      <c r="AQ413" s="685">
        <f t="shared" si="21"/>
        <v>0</v>
      </c>
      <c r="AR413" s="686">
        <f t="shared" si="21"/>
        <v>0</v>
      </c>
      <c r="AS413" s="686">
        <f t="shared" si="21"/>
        <v>0</v>
      </c>
      <c r="AT413" s="167">
        <f t="shared" si="21"/>
        <v>0</v>
      </c>
      <c r="AU413" s="167">
        <f t="shared" si="20"/>
        <v>0</v>
      </c>
    </row>
    <row r="414" spans="42:47" x14ac:dyDescent="0.2">
      <c r="AP414" s="166">
        <f t="shared" si="21"/>
        <v>0</v>
      </c>
      <c r="AQ414" s="685">
        <f t="shared" si="21"/>
        <v>0</v>
      </c>
      <c r="AR414" s="686">
        <f t="shared" si="21"/>
        <v>0</v>
      </c>
      <c r="AS414" s="686">
        <f t="shared" si="21"/>
        <v>0</v>
      </c>
      <c r="AT414" s="167">
        <f t="shared" si="21"/>
        <v>0</v>
      </c>
      <c r="AU414" s="167">
        <f t="shared" si="20"/>
        <v>0</v>
      </c>
    </row>
    <row r="415" spans="42:47" x14ac:dyDescent="0.2">
      <c r="AP415" s="166">
        <f t="shared" si="21"/>
        <v>0</v>
      </c>
      <c r="AQ415" s="685">
        <f t="shared" si="21"/>
        <v>0</v>
      </c>
      <c r="AR415" s="686">
        <f t="shared" si="21"/>
        <v>0</v>
      </c>
      <c r="AS415" s="686">
        <f t="shared" si="21"/>
        <v>0</v>
      </c>
      <c r="AT415" s="167">
        <f t="shared" si="21"/>
        <v>0</v>
      </c>
      <c r="AU415" s="167">
        <f t="shared" si="20"/>
        <v>0</v>
      </c>
    </row>
    <row r="416" spans="42:47" x14ac:dyDescent="0.2">
      <c r="AP416" s="166">
        <f t="shared" si="21"/>
        <v>0</v>
      </c>
      <c r="AQ416" s="685">
        <f t="shared" si="21"/>
        <v>0</v>
      </c>
      <c r="AR416" s="686">
        <f t="shared" si="21"/>
        <v>0</v>
      </c>
      <c r="AS416" s="686">
        <f t="shared" si="21"/>
        <v>0</v>
      </c>
      <c r="AT416" s="167">
        <f t="shared" si="21"/>
        <v>0</v>
      </c>
      <c r="AU416" s="167">
        <f t="shared" si="20"/>
        <v>0</v>
      </c>
    </row>
    <row r="417" spans="42:47" x14ac:dyDescent="0.2">
      <c r="AP417" s="166">
        <f t="shared" si="21"/>
        <v>0</v>
      </c>
      <c r="AQ417" s="685">
        <f t="shared" si="21"/>
        <v>0</v>
      </c>
      <c r="AR417" s="686">
        <f t="shared" si="21"/>
        <v>0</v>
      </c>
      <c r="AS417" s="686">
        <f t="shared" si="21"/>
        <v>0</v>
      </c>
      <c r="AT417" s="167">
        <f t="shared" si="21"/>
        <v>0</v>
      </c>
      <c r="AU417" s="167">
        <f t="shared" si="20"/>
        <v>0</v>
      </c>
    </row>
    <row r="418" spans="42:47" x14ac:dyDescent="0.2">
      <c r="AP418" s="166">
        <f t="shared" si="21"/>
        <v>0</v>
      </c>
      <c r="AQ418" s="685">
        <f t="shared" si="21"/>
        <v>0</v>
      </c>
      <c r="AR418" s="686">
        <f t="shared" si="21"/>
        <v>0</v>
      </c>
      <c r="AS418" s="686">
        <f t="shared" si="21"/>
        <v>0</v>
      </c>
      <c r="AT418" s="167">
        <f t="shared" si="21"/>
        <v>0</v>
      </c>
      <c r="AU418" s="167">
        <f t="shared" si="20"/>
        <v>0</v>
      </c>
    </row>
    <row r="419" spans="42:47" x14ac:dyDescent="0.2">
      <c r="AP419" s="166">
        <f t="shared" si="21"/>
        <v>0</v>
      </c>
      <c r="AQ419" s="685">
        <f t="shared" si="21"/>
        <v>0</v>
      </c>
      <c r="AR419" s="686">
        <f t="shared" si="21"/>
        <v>0</v>
      </c>
      <c r="AS419" s="686">
        <f t="shared" si="21"/>
        <v>0</v>
      </c>
      <c r="AT419" s="167">
        <f t="shared" si="21"/>
        <v>0</v>
      </c>
      <c r="AU419" s="167">
        <f t="shared" si="20"/>
        <v>0</v>
      </c>
    </row>
    <row r="420" spans="42:47" x14ac:dyDescent="0.2">
      <c r="AP420" s="166">
        <f t="shared" si="21"/>
        <v>0</v>
      </c>
      <c r="AQ420" s="685">
        <f t="shared" si="21"/>
        <v>0</v>
      </c>
      <c r="AR420" s="686">
        <f t="shared" si="21"/>
        <v>0</v>
      </c>
      <c r="AS420" s="686">
        <f t="shared" si="21"/>
        <v>0</v>
      </c>
      <c r="AT420" s="167">
        <f t="shared" si="21"/>
        <v>0</v>
      </c>
      <c r="AU420" s="167">
        <f t="shared" si="20"/>
        <v>0</v>
      </c>
    </row>
    <row r="421" spans="42:47" x14ac:dyDescent="0.2">
      <c r="AP421" s="166">
        <f t="shared" si="21"/>
        <v>0</v>
      </c>
      <c r="AQ421" s="685">
        <f t="shared" si="21"/>
        <v>0</v>
      </c>
      <c r="AR421" s="686">
        <f t="shared" si="21"/>
        <v>0</v>
      </c>
      <c r="AS421" s="686">
        <f t="shared" si="21"/>
        <v>0</v>
      </c>
      <c r="AT421" s="167">
        <f t="shared" si="21"/>
        <v>0</v>
      </c>
      <c r="AU421" s="167">
        <f t="shared" si="20"/>
        <v>0</v>
      </c>
    </row>
    <row r="422" spans="42:47" x14ac:dyDescent="0.2">
      <c r="AP422" s="166">
        <f t="shared" si="21"/>
        <v>0</v>
      </c>
      <c r="AQ422" s="685">
        <f t="shared" si="21"/>
        <v>0</v>
      </c>
      <c r="AR422" s="686">
        <f t="shared" si="21"/>
        <v>0</v>
      </c>
      <c r="AS422" s="686">
        <f t="shared" si="21"/>
        <v>0</v>
      </c>
      <c r="AT422" s="167">
        <f t="shared" si="21"/>
        <v>0</v>
      </c>
      <c r="AU422" s="167">
        <f t="shared" si="20"/>
        <v>0</v>
      </c>
    </row>
    <row r="423" spans="42:47" x14ac:dyDescent="0.2">
      <c r="AP423" s="166">
        <f t="shared" si="21"/>
        <v>0</v>
      </c>
      <c r="AQ423" s="685">
        <f t="shared" si="21"/>
        <v>0</v>
      </c>
      <c r="AR423" s="686">
        <f t="shared" si="21"/>
        <v>0</v>
      </c>
      <c r="AS423" s="686">
        <f t="shared" si="21"/>
        <v>0</v>
      </c>
      <c r="AT423" s="167">
        <f t="shared" si="21"/>
        <v>0</v>
      </c>
      <c r="AU423" s="167">
        <f t="shared" si="20"/>
        <v>0</v>
      </c>
    </row>
    <row r="424" spans="42:47" x14ac:dyDescent="0.2">
      <c r="AP424" s="166">
        <f t="shared" si="21"/>
        <v>0</v>
      </c>
      <c r="AQ424" s="685">
        <f t="shared" si="21"/>
        <v>0</v>
      </c>
      <c r="AR424" s="686">
        <f t="shared" si="21"/>
        <v>0</v>
      </c>
      <c r="AS424" s="686">
        <f t="shared" si="21"/>
        <v>0</v>
      </c>
      <c r="AT424" s="167">
        <f t="shared" si="21"/>
        <v>0</v>
      </c>
      <c r="AU424" s="167">
        <f t="shared" ref="AU424:AU487" si="22">+P424</f>
        <v>0</v>
      </c>
    </row>
    <row r="425" spans="42:47" x14ac:dyDescent="0.2">
      <c r="AP425" s="166">
        <f t="shared" si="21"/>
        <v>0</v>
      </c>
      <c r="AQ425" s="685">
        <f t="shared" si="21"/>
        <v>0</v>
      </c>
      <c r="AR425" s="686">
        <f t="shared" si="21"/>
        <v>0</v>
      </c>
      <c r="AS425" s="686">
        <f t="shared" si="21"/>
        <v>0</v>
      </c>
      <c r="AT425" s="167">
        <f t="shared" si="21"/>
        <v>0</v>
      </c>
      <c r="AU425" s="167">
        <f t="shared" si="22"/>
        <v>0</v>
      </c>
    </row>
    <row r="426" spans="42:47" x14ac:dyDescent="0.2">
      <c r="AP426" s="166">
        <f t="shared" si="21"/>
        <v>0</v>
      </c>
      <c r="AQ426" s="685">
        <f t="shared" si="21"/>
        <v>0</v>
      </c>
      <c r="AR426" s="686">
        <f t="shared" si="21"/>
        <v>0</v>
      </c>
      <c r="AS426" s="686">
        <f t="shared" si="21"/>
        <v>0</v>
      </c>
      <c r="AT426" s="167">
        <f t="shared" si="21"/>
        <v>0</v>
      </c>
      <c r="AU426" s="167">
        <f t="shared" si="22"/>
        <v>0</v>
      </c>
    </row>
    <row r="427" spans="42:47" x14ac:dyDescent="0.2">
      <c r="AP427" s="166">
        <f t="shared" si="21"/>
        <v>0</v>
      </c>
      <c r="AQ427" s="685">
        <f t="shared" si="21"/>
        <v>0</v>
      </c>
      <c r="AR427" s="686">
        <f t="shared" si="21"/>
        <v>0</v>
      </c>
      <c r="AS427" s="686">
        <f t="shared" si="21"/>
        <v>0</v>
      </c>
      <c r="AT427" s="167">
        <f t="shared" si="21"/>
        <v>0</v>
      </c>
      <c r="AU427" s="167">
        <f t="shared" si="22"/>
        <v>0</v>
      </c>
    </row>
    <row r="428" spans="42:47" x14ac:dyDescent="0.2">
      <c r="AP428" s="166">
        <f t="shared" si="21"/>
        <v>0</v>
      </c>
      <c r="AQ428" s="685">
        <f t="shared" si="21"/>
        <v>0</v>
      </c>
      <c r="AR428" s="686">
        <f t="shared" si="21"/>
        <v>0</v>
      </c>
      <c r="AS428" s="686">
        <f t="shared" si="21"/>
        <v>0</v>
      </c>
      <c r="AT428" s="167">
        <f t="shared" si="21"/>
        <v>0</v>
      </c>
      <c r="AU428" s="167">
        <f t="shared" si="22"/>
        <v>0</v>
      </c>
    </row>
    <row r="429" spans="42:47" x14ac:dyDescent="0.2">
      <c r="AP429" s="166">
        <f t="shared" si="21"/>
        <v>0</v>
      </c>
      <c r="AQ429" s="685">
        <f t="shared" si="21"/>
        <v>0</v>
      </c>
      <c r="AR429" s="686">
        <f t="shared" si="21"/>
        <v>0</v>
      </c>
      <c r="AS429" s="686">
        <f t="shared" si="21"/>
        <v>0</v>
      </c>
      <c r="AT429" s="167">
        <f t="shared" si="21"/>
        <v>0</v>
      </c>
      <c r="AU429" s="167">
        <f t="shared" si="22"/>
        <v>0</v>
      </c>
    </row>
    <row r="430" spans="42:47" x14ac:dyDescent="0.2">
      <c r="AP430" s="166">
        <f t="shared" si="21"/>
        <v>0</v>
      </c>
      <c r="AQ430" s="685">
        <f t="shared" si="21"/>
        <v>0</v>
      </c>
      <c r="AR430" s="686">
        <f t="shared" si="21"/>
        <v>0</v>
      </c>
      <c r="AS430" s="686">
        <f t="shared" si="21"/>
        <v>0</v>
      </c>
      <c r="AT430" s="167">
        <f t="shared" si="21"/>
        <v>0</v>
      </c>
      <c r="AU430" s="167">
        <f t="shared" si="22"/>
        <v>0</v>
      </c>
    </row>
    <row r="431" spans="42:47" x14ac:dyDescent="0.2">
      <c r="AP431" s="166">
        <f t="shared" si="21"/>
        <v>0</v>
      </c>
      <c r="AQ431" s="685">
        <f t="shared" si="21"/>
        <v>0</v>
      </c>
      <c r="AR431" s="686">
        <f t="shared" si="21"/>
        <v>0</v>
      </c>
      <c r="AS431" s="686">
        <f t="shared" si="21"/>
        <v>0</v>
      </c>
      <c r="AT431" s="167">
        <f t="shared" si="21"/>
        <v>0</v>
      </c>
      <c r="AU431" s="167">
        <f t="shared" si="22"/>
        <v>0</v>
      </c>
    </row>
    <row r="432" spans="42:47" x14ac:dyDescent="0.2">
      <c r="AP432" s="166">
        <f t="shared" si="21"/>
        <v>0</v>
      </c>
      <c r="AQ432" s="685">
        <f t="shared" si="21"/>
        <v>0</v>
      </c>
      <c r="AR432" s="686">
        <f t="shared" si="21"/>
        <v>0</v>
      </c>
      <c r="AS432" s="686">
        <f t="shared" si="21"/>
        <v>0</v>
      </c>
      <c r="AT432" s="167">
        <f t="shared" si="21"/>
        <v>0</v>
      </c>
      <c r="AU432" s="167">
        <f t="shared" si="22"/>
        <v>0</v>
      </c>
    </row>
    <row r="433" spans="42:47" x14ac:dyDescent="0.2">
      <c r="AP433" s="166">
        <f t="shared" si="21"/>
        <v>0</v>
      </c>
      <c r="AQ433" s="685">
        <f t="shared" si="21"/>
        <v>0</v>
      </c>
      <c r="AR433" s="686">
        <f t="shared" si="21"/>
        <v>0</v>
      </c>
      <c r="AS433" s="686">
        <f t="shared" si="21"/>
        <v>0</v>
      </c>
      <c r="AT433" s="167">
        <f t="shared" si="21"/>
        <v>0</v>
      </c>
      <c r="AU433" s="167">
        <f t="shared" si="22"/>
        <v>0</v>
      </c>
    </row>
    <row r="434" spans="42:47" x14ac:dyDescent="0.2">
      <c r="AP434" s="166">
        <f t="shared" si="21"/>
        <v>0</v>
      </c>
      <c r="AQ434" s="685">
        <f t="shared" si="21"/>
        <v>0</v>
      </c>
      <c r="AR434" s="686">
        <f t="shared" si="21"/>
        <v>0</v>
      </c>
      <c r="AS434" s="686">
        <f t="shared" si="21"/>
        <v>0</v>
      </c>
      <c r="AT434" s="167">
        <f t="shared" si="21"/>
        <v>0</v>
      </c>
      <c r="AU434" s="167">
        <f t="shared" si="22"/>
        <v>0</v>
      </c>
    </row>
    <row r="435" spans="42:47" x14ac:dyDescent="0.2">
      <c r="AP435" s="166">
        <f t="shared" si="21"/>
        <v>0</v>
      </c>
      <c r="AQ435" s="685">
        <f t="shared" si="21"/>
        <v>0</v>
      </c>
      <c r="AR435" s="686">
        <f t="shared" si="21"/>
        <v>0</v>
      </c>
      <c r="AS435" s="686">
        <f t="shared" si="21"/>
        <v>0</v>
      </c>
      <c r="AT435" s="167">
        <f t="shared" si="21"/>
        <v>0</v>
      </c>
      <c r="AU435" s="167">
        <f t="shared" si="22"/>
        <v>0</v>
      </c>
    </row>
    <row r="436" spans="42:47" x14ac:dyDescent="0.2">
      <c r="AP436" s="166">
        <f t="shared" si="21"/>
        <v>0</v>
      </c>
      <c r="AQ436" s="685">
        <f t="shared" si="21"/>
        <v>0</v>
      </c>
      <c r="AR436" s="686">
        <f t="shared" si="21"/>
        <v>0</v>
      </c>
      <c r="AS436" s="686">
        <f t="shared" si="21"/>
        <v>0</v>
      </c>
      <c r="AT436" s="167">
        <f t="shared" si="21"/>
        <v>0</v>
      </c>
      <c r="AU436" s="167">
        <f t="shared" si="22"/>
        <v>0</v>
      </c>
    </row>
    <row r="437" spans="42:47" x14ac:dyDescent="0.2">
      <c r="AP437" s="166">
        <f t="shared" si="21"/>
        <v>0</v>
      </c>
      <c r="AQ437" s="685">
        <f t="shared" si="21"/>
        <v>0</v>
      </c>
      <c r="AR437" s="686">
        <f t="shared" si="21"/>
        <v>0</v>
      </c>
      <c r="AS437" s="686">
        <f t="shared" si="21"/>
        <v>0</v>
      </c>
      <c r="AT437" s="167">
        <f t="shared" si="21"/>
        <v>0</v>
      </c>
      <c r="AU437" s="167">
        <f t="shared" si="22"/>
        <v>0</v>
      </c>
    </row>
    <row r="438" spans="42:47" x14ac:dyDescent="0.2">
      <c r="AP438" s="166">
        <f t="shared" si="21"/>
        <v>0</v>
      </c>
      <c r="AQ438" s="685">
        <f t="shared" si="21"/>
        <v>0</v>
      </c>
      <c r="AR438" s="686">
        <f t="shared" si="21"/>
        <v>0</v>
      </c>
      <c r="AS438" s="686">
        <f t="shared" si="21"/>
        <v>0</v>
      </c>
      <c r="AT438" s="167">
        <f t="shared" si="21"/>
        <v>0</v>
      </c>
      <c r="AU438" s="167">
        <f t="shared" si="22"/>
        <v>0</v>
      </c>
    </row>
    <row r="439" spans="42:47" x14ac:dyDescent="0.2">
      <c r="AP439" s="166">
        <f t="shared" si="21"/>
        <v>0</v>
      </c>
      <c r="AQ439" s="685">
        <f t="shared" si="21"/>
        <v>0</v>
      </c>
      <c r="AR439" s="686">
        <f t="shared" si="21"/>
        <v>0</v>
      </c>
      <c r="AS439" s="686">
        <f t="shared" si="21"/>
        <v>0</v>
      </c>
      <c r="AT439" s="167">
        <f t="shared" si="21"/>
        <v>0</v>
      </c>
      <c r="AU439" s="167">
        <f t="shared" si="22"/>
        <v>0</v>
      </c>
    </row>
    <row r="440" spans="42:47" x14ac:dyDescent="0.2">
      <c r="AP440" s="166">
        <f t="shared" si="21"/>
        <v>0</v>
      </c>
      <c r="AQ440" s="685">
        <f t="shared" si="21"/>
        <v>0</v>
      </c>
      <c r="AR440" s="686">
        <f t="shared" si="21"/>
        <v>0</v>
      </c>
      <c r="AS440" s="686">
        <f t="shared" si="21"/>
        <v>0</v>
      </c>
      <c r="AT440" s="167">
        <f t="shared" si="21"/>
        <v>0</v>
      </c>
      <c r="AU440" s="167">
        <f t="shared" si="22"/>
        <v>0</v>
      </c>
    </row>
    <row r="441" spans="42:47" x14ac:dyDescent="0.2">
      <c r="AP441" s="166">
        <f t="shared" si="21"/>
        <v>0</v>
      </c>
      <c r="AQ441" s="685">
        <f t="shared" si="21"/>
        <v>0</v>
      </c>
      <c r="AR441" s="686">
        <f t="shared" si="21"/>
        <v>0</v>
      </c>
      <c r="AS441" s="686">
        <f t="shared" si="21"/>
        <v>0</v>
      </c>
      <c r="AT441" s="167">
        <f t="shared" si="21"/>
        <v>0</v>
      </c>
      <c r="AU441" s="167">
        <f t="shared" si="22"/>
        <v>0</v>
      </c>
    </row>
    <row r="442" spans="42:47" x14ac:dyDescent="0.2">
      <c r="AP442" s="166">
        <f t="shared" si="21"/>
        <v>0</v>
      </c>
      <c r="AQ442" s="685">
        <f t="shared" si="21"/>
        <v>0</v>
      </c>
      <c r="AR442" s="686">
        <f t="shared" si="21"/>
        <v>0</v>
      </c>
      <c r="AS442" s="686">
        <f t="shared" si="21"/>
        <v>0</v>
      </c>
      <c r="AT442" s="167">
        <f t="shared" si="21"/>
        <v>0</v>
      </c>
      <c r="AU442" s="167">
        <f t="shared" si="22"/>
        <v>0</v>
      </c>
    </row>
    <row r="443" spans="42:47" x14ac:dyDescent="0.2">
      <c r="AP443" s="166">
        <f t="shared" si="21"/>
        <v>0</v>
      </c>
      <c r="AQ443" s="685">
        <f t="shared" si="21"/>
        <v>0</v>
      </c>
      <c r="AR443" s="686">
        <f t="shared" si="21"/>
        <v>0</v>
      </c>
      <c r="AS443" s="686">
        <f t="shared" si="21"/>
        <v>0</v>
      </c>
      <c r="AT443" s="167">
        <f t="shared" si="21"/>
        <v>0</v>
      </c>
      <c r="AU443" s="167">
        <f t="shared" si="22"/>
        <v>0</v>
      </c>
    </row>
    <row r="444" spans="42:47" x14ac:dyDescent="0.2">
      <c r="AP444" s="166">
        <f t="shared" si="21"/>
        <v>0</v>
      </c>
      <c r="AQ444" s="685">
        <f t="shared" si="21"/>
        <v>0</v>
      </c>
      <c r="AR444" s="686">
        <f t="shared" si="21"/>
        <v>0</v>
      </c>
      <c r="AS444" s="686">
        <f t="shared" si="21"/>
        <v>0</v>
      </c>
      <c r="AT444" s="167">
        <f t="shared" si="21"/>
        <v>0</v>
      </c>
      <c r="AU444" s="167">
        <f t="shared" si="22"/>
        <v>0</v>
      </c>
    </row>
    <row r="445" spans="42:47" x14ac:dyDescent="0.2">
      <c r="AP445" s="166">
        <f t="shared" si="21"/>
        <v>0</v>
      </c>
      <c r="AQ445" s="685">
        <f t="shared" si="21"/>
        <v>0</v>
      </c>
      <c r="AR445" s="686">
        <f t="shared" si="21"/>
        <v>0</v>
      </c>
      <c r="AS445" s="686">
        <f t="shared" si="21"/>
        <v>0</v>
      </c>
      <c r="AT445" s="167">
        <f t="shared" si="21"/>
        <v>0</v>
      </c>
      <c r="AU445" s="167">
        <f t="shared" si="22"/>
        <v>0</v>
      </c>
    </row>
    <row r="446" spans="42:47" x14ac:dyDescent="0.2">
      <c r="AP446" s="166">
        <f t="shared" si="21"/>
        <v>0</v>
      </c>
      <c r="AQ446" s="685">
        <f t="shared" si="21"/>
        <v>0</v>
      </c>
      <c r="AR446" s="686">
        <f t="shared" si="21"/>
        <v>0</v>
      </c>
      <c r="AS446" s="686">
        <f t="shared" si="21"/>
        <v>0</v>
      </c>
      <c r="AT446" s="167">
        <f t="shared" si="21"/>
        <v>0</v>
      </c>
      <c r="AU446" s="167">
        <f t="shared" si="22"/>
        <v>0</v>
      </c>
    </row>
    <row r="447" spans="42:47" x14ac:dyDescent="0.2">
      <c r="AP447" s="166">
        <f t="shared" si="21"/>
        <v>0</v>
      </c>
      <c r="AQ447" s="685">
        <f t="shared" si="21"/>
        <v>0</v>
      </c>
      <c r="AR447" s="686">
        <f t="shared" si="21"/>
        <v>0</v>
      </c>
      <c r="AS447" s="686">
        <f t="shared" si="21"/>
        <v>0</v>
      </c>
      <c r="AT447" s="167">
        <f t="shared" si="21"/>
        <v>0</v>
      </c>
      <c r="AU447" s="167">
        <f t="shared" si="22"/>
        <v>0</v>
      </c>
    </row>
    <row r="448" spans="42:47" x14ac:dyDescent="0.2">
      <c r="AP448" s="166">
        <f t="shared" si="21"/>
        <v>0</v>
      </c>
      <c r="AQ448" s="685">
        <f t="shared" si="21"/>
        <v>0</v>
      </c>
      <c r="AR448" s="686">
        <f t="shared" si="21"/>
        <v>0</v>
      </c>
      <c r="AS448" s="686">
        <f t="shared" si="21"/>
        <v>0</v>
      </c>
      <c r="AT448" s="167">
        <f t="shared" si="21"/>
        <v>0</v>
      </c>
      <c r="AU448" s="167">
        <f t="shared" si="22"/>
        <v>0</v>
      </c>
    </row>
    <row r="449" spans="42:47" x14ac:dyDescent="0.2">
      <c r="AP449" s="166">
        <f t="shared" si="21"/>
        <v>0</v>
      </c>
      <c r="AQ449" s="685">
        <f t="shared" si="21"/>
        <v>0</v>
      </c>
      <c r="AR449" s="686">
        <f t="shared" si="21"/>
        <v>0</v>
      </c>
      <c r="AS449" s="686">
        <f t="shared" si="21"/>
        <v>0</v>
      </c>
      <c r="AT449" s="167">
        <f t="shared" si="21"/>
        <v>0</v>
      </c>
      <c r="AU449" s="167">
        <f t="shared" si="22"/>
        <v>0</v>
      </c>
    </row>
    <row r="450" spans="42:47" x14ac:dyDescent="0.2">
      <c r="AP450" s="166">
        <f t="shared" ref="AP450:AT500" si="23">+B450</f>
        <v>0</v>
      </c>
      <c r="AQ450" s="685">
        <f t="shared" si="23"/>
        <v>0</v>
      </c>
      <c r="AR450" s="686">
        <f t="shared" si="23"/>
        <v>0</v>
      </c>
      <c r="AS450" s="686">
        <f t="shared" si="23"/>
        <v>0</v>
      </c>
      <c r="AT450" s="167">
        <f t="shared" si="23"/>
        <v>0</v>
      </c>
      <c r="AU450" s="167">
        <f t="shared" si="22"/>
        <v>0</v>
      </c>
    </row>
    <row r="451" spans="42:47" x14ac:dyDescent="0.2">
      <c r="AP451" s="166">
        <f t="shared" si="23"/>
        <v>0</v>
      </c>
      <c r="AQ451" s="685">
        <f t="shared" si="23"/>
        <v>0</v>
      </c>
      <c r="AR451" s="686">
        <f t="shared" si="23"/>
        <v>0</v>
      </c>
      <c r="AS451" s="686">
        <f t="shared" si="23"/>
        <v>0</v>
      </c>
      <c r="AT451" s="167">
        <f t="shared" si="23"/>
        <v>0</v>
      </c>
      <c r="AU451" s="167">
        <f t="shared" si="22"/>
        <v>0</v>
      </c>
    </row>
    <row r="452" spans="42:47" x14ac:dyDescent="0.2">
      <c r="AP452" s="166">
        <f t="shared" si="23"/>
        <v>0</v>
      </c>
      <c r="AQ452" s="685">
        <f t="shared" si="23"/>
        <v>0</v>
      </c>
      <c r="AR452" s="686">
        <f t="shared" si="23"/>
        <v>0</v>
      </c>
      <c r="AS452" s="686">
        <f t="shared" si="23"/>
        <v>0</v>
      </c>
      <c r="AT452" s="167">
        <f t="shared" si="23"/>
        <v>0</v>
      </c>
      <c r="AU452" s="167">
        <f t="shared" si="22"/>
        <v>0</v>
      </c>
    </row>
    <row r="453" spans="42:47" x14ac:dyDescent="0.2">
      <c r="AP453" s="166">
        <f t="shared" si="23"/>
        <v>0</v>
      </c>
      <c r="AQ453" s="685">
        <f t="shared" si="23"/>
        <v>0</v>
      </c>
      <c r="AR453" s="686">
        <f t="shared" si="23"/>
        <v>0</v>
      </c>
      <c r="AS453" s="686">
        <f t="shared" si="23"/>
        <v>0</v>
      </c>
      <c r="AT453" s="167">
        <f t="shared" si="23"/>
        <v>0</v>
      </c>
      <c r="AU453" s="167">
        <f t="shared" si="22"/>
        <v>0</v>
      </c>
    </row>
    <row r="454" spans="42:47" x14ac:dyDescent="0.2">
      <c r="AP454" s="166">
        <f t="shared" si="23"/>
        <v>0</v>
      </c>
      <c r="AQ454" s="685">
        <f t="shared" si="23"/>
        <v>0</v>
      </c>
      <c r="AR454" s="686">
        <f t="shared" si="23"/>
        <v>0</v>
      </c>
      <c r="AS454" s="686">
        <f t="shared" si="23"/>
        <v>0</v>
      </c>
      <c r="AT454" s="167">
        <f t="shared" si="23"/>
        <v>0</v>
      </c>
      <c r="AU454" s="167">
        <f t="shared" si="22"/>
        <v>0</v>
      </c>
    </row>
    <row r="455" spans="42:47" x14ac:dyDescent="0.2">
      <c r="AP455" s="166">
        <f t="shared" si="23"/>
        <v>0</v>
      </c>
      <c r="AQ455" s="685">
        <f t="shared" si="23"/>
        <v>0</v>
      </c>
      <c r="AR455" s="686">
        <f t="shared" si="23"/>
        <v>0</v>
      </c>
      <c r="AS455" s="686">
        <f t="shared" si="23"/>
        <v>0</v>
      </c>
      <c r="AT455" s="167">
        <f t="shared" si="23"/>
        <v>0</v>
      </c>
      <c r="AU455" s="167">
        <f t="shared" si="22"/>
        <v>0</v>
      </c>
    </row>
    <row r="456" spans="42:47" x14ac:dyDescent="0.2">
      <c r="AP456" s="166">
        <f t="shared" si="23"/>
        <v>0</v>
      </c>
      <c r="AQ456" s="685">
        <f t="shared" si="23"/>
        <v>0</v>
      </c>
      <c r="AR456" s="686">
        <f t="shared" si="23"/>
        <v>0</v>
      </c>
      <c r="AS456" s="686">
        <f t="shared" si="23"/>
        <v>0</v>
      </c>
      <c r="AT456" s="167">
        <f t="shared" si="23"/>
        <v>0</v>
      </c>
      <c r="AU456" s="167">
        <f t="shared" si="22"/>
        <v>0</v>
      </c>
    </row>
    <row r="457" spans="42:47" x14ac:dyDescent="0.2">
      <c r="AP457" s="166">
        <f t="shared" si="23"/>
        <v>0</v>
      </c>
      <c r="AQ457" s="685">
        <f t="shared" si="23"/>
        <v>0</v>
      </c>
      <c r="AR457" s="686">
        <f t="shared" si="23"/>
        <v>0</v>
      </c>
      <c r="AS457" s="686">
        <f t="shared" si="23"/>
        <v>0</v>
      </c>
      <c r="AT457" s="167">
        <f t="shared" si="23"/>
        <v>0</v>
      </c>
      <c r="AU457" s="167">
        <f t="shared" si="22"/>
        <v>0</v>
      </c>
    </row>
    <row r="458" spans="42:47" x14ac:dyDescent="0.2">
      <c r="AP458" s="166">
        <f t="shared" si="23"/>
        <v>0</v>
      </c>
      <c r="AQ458" s="685">
        <f t="shared" si="23"/>
        <v>0</v>
      </c>
      <c r="AR458" s="686">
        <f t="shared" si="23"/>
        <v>0</v>
      </c>
      <c r="AS458" s="686">
        <f t="shared" si="23"/>
        <v>0</v>
      </c>
      <c r="AT458" s="167">
        <f t="shared" si="23"/>
        <v>0</v>
      </c>
      <c r="AU458" s="167">
        <f t="shared" si="22"/>
        <v>0</v>
      </c>
    </row>
    <row r="459" spans="42:47" x14ac:dyDescent="0.2">
      <c r="AP459" s="166">
        <f t="shared" si="23"/>
        <v>0</v>
      </c>
      <c r="AQ459" s="685">
        <f t="shared" si="23"/>
        <v>0</v>
      </c>
      <c r="AR459" s="686">
        <f t="shared" si="23"/>
        <v>0</v>
      </c>
      <c r="AS459" s="686">
        <f t="shared" si="23"/>
        <v>0</v>
      </c>
      <c r="AT459" s="167">
        <f t="shared" si="23"/>
        <v>0</v>
      </c>
      <c r="AU459" s="167">
        <f t="shared" si="22"/>
        <v>0</v>
      </c>
    </row>
    <row r="460" spans="42:47" x14ac:dyDescent="0.2">
      <c r="AP460" s="166">
        <f t="shared" si="23"/>
        <v>0</v>
      </c>
      <c r="AQ460" s="685">
        <f t="shared" si="23"/>
        <v>0</v>
      </c>
      <c r="AR460" s="686">
        <f t="shared" si="23"/>
        <v>0</v>
      </c>
      <c r="AS460" s="686">
        <f t="shared" si="23"/>
        <v>0</v>
      </c>
      <c r="AT460" s="167">
        <f t="shared" si="23"/>
        <v>0</v>
      </c>
      <c r="AU460" s="167">
        <f t="shared" si="22"/>
        <v>0</v>
      </c>
    </row>
    <row r="461" spans="42:47" x14ac:dyDescent="0.2">
      <c r="AP461" s="166">
        <f t="shared" si="23"/>
        <v>0</v>
      </c>
      <c r="AQ461" s="685">
        <f t="shared" si="23"/>
        <v>0</v>
      </c>
      <c r="AR461" s="686">
        <f t="shared" si="23"/>
        <v>0</v>
      </c>
      <c r="AS461" s="686">
        <f t="shared" si="23"/>
        <v>0</v>
      </c>
      <c r="AT461" s="167">
        <f t="shared" si="23"/>
        <v>0</v>
      </c>
      <c r="AU461" s="167">
        <f t="shared" si="22"/>
        <v>0</v>
      </c>
    </row>
    <row r="462" spans="42:47" x14ac:dyDescent="0.2">
      <c r="AP462" s="166">
        <f t="shared" si="23"/>
        <v>0</v>
      </c>
      <c r="AQ462" s="685">
        <f t="shared" si="23"/>
        <v>0</v>
      </c>
      <c r="AR462" s="686">
        <f t="shared" si="23"/>
        <v>0</v>
      </c>
      <c r="AS462" s="686">
        <f t="shared" si="23"/>
        <v>0</v>
      </c>
      <c r="AT462" s="167">
        <f t="shared" si="23"/>
        <v>0</v>
      </c>
      <c r="AU462" s="167">
        <f t="shared" si="22"/>
        <v>0</v>
      </c>
    </row>
    <row r="463" spans="42:47" x14ac:dyDescent="0.2">
      <c r="AP463" s="166">
        <f t="shared" si="23"/>
        <v>0</v>
      </c>
      <c r="AQ463" s="685">
        <f t="shared" si="23"/>
        <v>0</v>
      </c>
      <c r="AR463" s="686">
        <f t="shared" si="23"/>
        <v>0</v>
      </c>
      <c r="AS463" s="686">
        <f t="shared" si="23"/>
        <v>0</v>
      </c>
      <c r="AT463" s="167">
        <f t="shared" si="23"/>
        <v>0</v>
      </c>
      <c r="AU463" s="167">
        <f t="shared" si="22"/>
        <v>0</v>
      </c>
    </row>
    <row r="464" spans="42:47" x14ac:dyDescent="0.2">
      <c r="AP464" s="166">
        <f t="shared" si="23"/>
        <v>0</v>
      </c>
      <c r="AQ464" s="685">
        <f t="shared" si="23"/>
        <v>0</v>
      </c>
      <c r="AR464" s="686">
        <f t="shared" si="23"/>
        <v>0</v>
      </c>
      <c r="AS464" s="686">
        <f t="shared" si="23"/>
        <v>0</v>
      </c>
      <c r="AT464" s="167">
        <f t="shared" si="23"/>
        <v>0</v>
      </c>
      <c r="AU464" s="167">
        <f t="shared" si="22"/>
        <v>0</v>
      </c>
    </row>
    <row r="465" spans="42:47" x14ac:dyDescent="0.2">
      <c r="AP465" s="166">
        <f t="shared" si="23"/>
        <v>0</v>
      </c>
      <c r="AQ465" s="685">
        <f t="shared" si="23"/>
        <v>0</v>
      </c>
      <c r="AR465" s="686">
        <f t="shared" si="23"/>
        <v>0</v>
      </c>
      <c r="AS465" s="686">
        <f t="shared" si="23"/>
        <v>0</v>
      </c>
      <c r="AT465" s="167">
        <f t="shared" si="23"/>
        <v>0</v>
      </c>
      <c r="AU465" s="167">
        <f t="shared" si="22"/>
        <v>0</v>
      </c>
    </row>
    <row r="466" spans="42:47" x14ac:dyDescent="0.2">
      <c r="AP466" s="166">
        <f t="shared" si="23"/>
        <v>0</v>
      </c>
      <c r="AQ466" s="685">
        <f t="shared" si="23"/>
        <v>0</v>
      </c>
      <c r="AR466" s="686">
        <f t="shared" si="23"/>
        <v>0</v>
      </c>
      <c r="AS466" s="686">
        <f t="shared" si="23"/>
        <v>0</v>
      </c>
      <c r="AT466" s="167">
        <f t="shared" si="23"/>
        <v>0</v>
      </c>
      <c r="AU466" s="167">
        <f t="shared" si="22"/>
        <v>0</v>
      </c>
    </row>
    <row r="467" spans="42:47" x14ac:dyDescent="0.2">
      <c r="AP467" s="166">
        <f t="shared" si="23"/>
        <v>0</v>
      </c>
      <c r="AQ467" s="685">
        <f t="shared" si="23"/>
        <v>0</v>
      </c>
      <c r="AR467" s="686">
        <f t="shared" si="23"/>
        <v>0</v>
      </c>
      <c r="AS467" s="686">
        <f t="shared" si="23"/>
        <v>0</v>
      </c>
      <c r="AT467" s="167">
        <f t="shared" si="23"/>
        <v>0</v>
      </c>
      <c r="AU467" s="167">
        <f t="shared" si="22"/>
        <v>0</v>
      </c>
    </row>
    <row r="468" spans="42:47" x14ac:dyDescent="0.2">
      <c r="AP468" s="166">
        <f t="shared" si="23"/>
        <v>0</v>
      </c>
      <c r="AQ468" s="685">
        <f t="shared" si="23"/>
        <v>0</v>
      </c>
      <c r="AR468" s="686">
        <f t="shared" si="23"/>
        <v>0</v>
      </c>
      <c r="AS468" s="686">
        <f t="shared" si="23"/>
        <v>0</v>
      </c>
      <c r="AT468" s="167">
        <f t="shared" si="23"/>
        <v>0</v>
      </c>
      <c r="AU468" s="167">
        <f t="shared" si="22"/>
        <v>0</v>
      </c>
    </row>
    <row r="469" spans="42:47" x14ac:dyDescent="0.2">
      <c r="AP469" s="166">
        <f t="shared" si="23"/>
        <v>0</v>
      </c>
      <c r="AQ469" s="685">
        <f t="shared" si="23"/>
        <v>0</v>
      </c>
      <c r="AR469" s="686">
        <f t="shared" si="23"/>
        <v>0</v>
      </c>
      <c r="AS469" s="686">
        <f t="shared" si="23"/>
        <v>0</v>
      </c>
      <c r="AT469" s="167">
        <f t="shared" si="23"/>
        <v>0</v>
      </c>
      <c r="AU469" s="167">
        <f t="shared" si="22"/>
        <v>0</v>
      </c>
    </row>
    <row r="470" spans="42:47" x14ac:dyDescent="0.2">
      <c r="AP470" s="166">
        <f t="shared" si="23"/>
        <v>0</v>
      </c>
      <c r="AQ470" s="685">
        <f t="shared" si="23"/>
        <v>0</v>
      </c>
      <c r="AR470" s="686">
        <f t="shared" si="23"/>
        <v>0</v>
      </c>
      <c r="AS470" s="686">
        <f t="shared" si="23"/>
        <v>0</v>
      </c>
      <c r="AT470" s="167">
        <f t="shared" si="23"/>
        <v>0</v>
      </c>
      <c r="AU470" s="167">
        <f t="shared" si="22"/>
        <v>0</v>
      </c>
    </row>
    <row r="471" spans="42:47" x14ac:dyDescent="0.2">
      <c r="AP471" s="166">
        <f t="shared" si="23"/>
        <v>0</v>
      </c>
      <c r="AQ471" s="685">
        <f t="shared" si="23"/>
        <v>0</v>
      </c>
      <c r="AR471" s="686">
        <f t="shared" si="23"/>
        <v>0</v>
      </c>
      <c r="AS471" s="686">
        <f t="shared" si="23"/>
        <v>0</v>
      </c>
      <c r="AT471" s="167">
        <f t="shared" si="23"/>
        <v>0</v>
      </c>
      <c r="AU471" s="167">
        <f t="shared" si="22"/>
        <v>0</v>
      </c>
    </row>
    <row r="472" spans="42:47" x14ac:dyDescent="0.2">
      <c r="AP472" s="166">
        <f t="shared" si="23"/>
        <v>0</v>
      </c>
      <c r="AQ472" s="685">
        <f t="shared" si="23"/>
        <v>0</v>
      </c>
      <c r="AR472" s="686">
        <f t="shared" si="23"/>
        <v>0</v>
      </c>
      <c r="AS472" s="686">
        <f t="shared" si="23"/>
        <v>0</v>
      </c>
      <c r="AT472" s="167">
        <f t="shared" si="23"/>
        <v>0</v>
      </c>
      <c r="AU472" s="167">
        <f t="shared" si="22"/>
        <v>0</v>
      </c>
    </row>
    <row r="473" spans="42:47" x14ac:dyDescent="0.2">
      <c r="AP473" s="166">
        <f t="shared" si="23"/>
        <v>0</v>
      </c>
      <c r="AQ473" s="685">
        <f t="shared" si="23"/>
        <v>0</v>
      </c>
      <c r="AR473" s="686">
        <f t="shared" si="23"/>
        <v>0</v>
      </c>
      <c r="AS473" s="686">
        <f t="shared" si="23"/>
        <v>0</v>
      </c>
      <c r="AT473" s="167">
        <f t="shared" si="23"/>
        <v>0</v>
      </c>
      <c r="AU473" s="167">
        <f t="shared" si="22"/>
        <v>0</v>
      </c>
    </row>
    <row r="474" spans="42:47" x14ac:dyDescent="0.2">
      <c r="AP474" s="166">
        <f t="shared" si="23"/>
        <v>0</v>
      </c>
      <c r="AQ474" s="685">
        <f t="shared" si="23"/>
        <v>0</v>
      </c>
      <c r="AR474" s="686">
        <f t="shared" si="23"/>
        <v>0</v>
      </c>
      <c r="AS474" s="686">
        <f t="shared" si="23"/>
        <v>0</v>
      </c>
      <c r="AT474" s="167">
        <f t="shared" si="23"/>
        <v>0</v>
      </c>
      <c r="AU474" s="167">
        <f t="shared" si="22"/>
        <v>0</v>
      </c>
    </row>
    <row r="475" spans="42:47" x14ac:dyDescent="0.2">
      <c r="AP475" s="166">
        <f t="shared" si="23"/>
        <v>0</v>
      </c>
      <c r="AQ475" s="685">
        <f t="shared" si="23"/>
        <v>0</v>
      </c>
      <c r="AR475" s="686">
        <f t="shared" si="23"/>
        <v>0</v>
      </c>
      <c r="AS475" s="686">
        <f t="shared" si="23"/>
        <v>0</v>
      </c>
      <c r="AT475" s="167">
        <f t="shared" si="23"/>
        <v>0</v>
      </c>
      <c r="AU475" s="167">
        <f t="shared" si="22"/>
        <v>0</v>
      </c>
    </row>
    <row r="476" spans="42:47" x14ac:dyDescent="0.2">
      <c r="AP476" s="166">
        <f t="shared" si="23"/>
        <v>0</v>
      </c>
      <c r="AQ476" s="685">
        <f t="shared" si="23"/>
        <v>0</v>
      </c>
      <c r="AR476" s="686">
        <f t="shared" si="23"/>
        <v>0</v>
      </c>
      <c r="AS476" s="686">
        <f t="shared" si="23"/>
        <v>0</v>
      </c>
      <c r="AT476" s="167">
        <f t="shared" si="23"/>
        <v>0</v>
      </c>
      <c r="AU476" s="167">
        <f t="shared" si="22"/>
        <v>0</v>
      </c>
    </row>
    <row r="477" spans="42:47" x14ac:dyDescent="0.2">
      <c r="AP477" s="166">
        <f t="shared" si="23"/>
        <v>0</v>
      </c>
      <c r="AQ477" s="685">
        <f t="shared" si="23"/>
        <v>0</v>
      </c>
      <c r="AR477" s="686">
        <f t="shared" si="23"/>
        <v>0</v>
      </c>
      <c r="AS477" s="686">
        <f t="shared" si="23"/>
        <v>0</v>
      </c>
      <c r="AT477" s="167">
        <f t="shared" si="23"/>
        <v>0</v>
      </c>
      <c r="AU477" s="167">
        <f t="shared" si="22"/>
        <v>0</v>
      </c>
    </row>
    <row r="478" spans="42:47" x14ac:dyDescent="0.2">
      <c r="AP478" s="166">
        <f t="shared" si="23"/>
        <v>0</v>
      </c>
      <c r="AQ478" s="685">
        <f t="shared" si="23"/>
        <v>0</v>
      </c>
      <c r="AR478" s="686">
        <f t="shared" si="23"/>
        <v>0</v>
      </c>
      <c r="AS478" s="686">
        <f t="shared" si="23"/>
        <v>0</v>
      </c>
      <c r="AT478" s="167">
        <f t="shared" si="23"/>
        <v>0</v>
      </c>
      <c r="AU478" s="167">
        <f t="shared" si="22"/>
        <v>0</v>
      </c>
    </row>
    <row r="479" spans="42:47" x14ac:dyDescent="0.2">
      <c r="AP479" s="166">
        <f t="shared" si="23"/>
        <v>0</v>
      </c>
      <c r="AQ479" s="685">
        <f t="shared" si="23"/>
        <v>0</v>
      </c>
      <c r="AR479" s="686">
        <f t="shared" si="23"/>
        <v>0</v>
      </c>
      <c r="AS479" s="686">
        <f t="shared" si="23"/>
        <v>0</v>
      </c>
      <c r="AT479" s="167">
        <f t="shared" si="23"/>
        <v>0</v>
      </c>
      <c r="AU479" s="167">
        <f t="shared" si="22"/>
        <v>0</v>
      </c>
    </row>
    <row r="480" spans="42:47" x14ac:dyDescent="0.2">
      <c r="AP480" s="166">
        <f t="shared" si="23"/>
        <v>0</v>
      </c>
      <c r="AQ480" s="685">
        <f t="shared" si="23"/>
        <v>0</v>
      </c>
      <c r="AR480" s="686">
        <f t="shared" si="23"/>
        <v>0</v>
      </c>
      <c r="AS480" s="686">
        <f t="shared" si="23"/>
        <v>0</v>
      </c>
      <c r="AT480" s="167">
        <f t="shared" si="23"/>
        <v>0</v>
      </c>
      <c r="AU480" s="167">
        <f t="shared" si="22"/>
        <v>0</v>
      </c>
    </row>
    <row r="481" spans="42:47" x14ac:dyDescent="0.2">
      <c r="AP481" s="166">
        <f t="shared" si="23"/>
        <v>0</v>
      </c>
      <c r="AQ481" s="685">
        <f t="shared" si="23"/>
        <v>0</v>
      </c>
      <c r="AR481" s="686">
        <f t="shared" si="23"/>
        <v>0</v>
      </c>
      <c r="AS481" s="686">
        <f t="shared" si="23"/>
        <v>0</v>
      </c>
      <c r="AT481" s="167">
        <f t="shared" si="23"/>
        <v>0</v>
      </c>
      <c r="AU481" s="167">
        <f t="shared" si="22"/>
        <v>0</v>
      </c>
    </row>
    <row r="482" spans="42:47" x14ac:dyDescent="0.2">
      <c r="AP482" s="166">
        <f t="shared" si="23"/>
        <v>0</v>
      </c>
      <c r="AQ482" s="685">
        <f t="shared" si="23"/>
        <v>0</v>
      </c>
      <c r="AR482" s="686">
        <f t="shared" si="23"/>
        <v>0</v>
      </c>
      <c r="AS482" s="686">
        <f t="shared" si="23"/>
        <v>0</v>
      </c>
      <c r="AT482" s="167">
        <f t="shared" si="23"/>
        <v>0</v>
      </c>
      <c r="AU482" s="167">
        <f t="shared" si="22"/>
        <v>0</v>
      </c>
    </row>
    <row r="483" spans="42:47" x14ac:dyDescent="0.2">
      <c r="AP483" s="166">
        <f t="shared" si="23"/>
        <v>0</v>
      </c>
      <c r="AQ483" s="685">
        <f t="shared" si="23"/>
        <v>0</v>
      </c>
      <c r="AR483" s="686">
        <f t="shared" si="23"/>
        <v>0</v>
      </c>
      <c r="AS483" s="686">
        <f t="shared" si="23"/>
        <v>0</v>
      </c>
      <c r="AT483" s="167">
        <f t="shared" si="23"/>
        <v>0</v>
      </c>
      <c r="AU483" s="167">
        <f t="shared" si="22"/>
        <v>0</v>
      </c>
    </row>
    <row r="484" spans="42:47" x14ac:dyDescent="0.2">
      <c r="AP484" s="166">
        <f t="shared" si="23"/>
        <v>0</v>
      </c>
      <c r="AQ484" s="685">
        <f t="shared" si="23"/>
        <v>0</v>
      </c>
      <c r="AR484" s="686">
        <f t="shared" si="23"/>
        <v>0</v>
      </c>
      <c r="AS484" s="686">
        <f t="shared" si="23"/>
        <v>0</v>
      </c>
      <c r="AT484" s="167">
        <f t="shared" si="23"/>
        <v>0</v>
      </c>
      <c r="AU484" s="167">
        <f t="shared" si="22"/>
        <v>0</v>
      </c>
    </row>
    <row r="485" spans="42:47" x14ac:dyDescent="0.2">
      <c r="AP485" s="166">
        <f t="shared" si="23"/>
        <v>0</v>
      </c>
      <c r="AQ485" s="685">
        <f t="shared" si="23"/>
        <v>0</v>
      </c>
      <c r="AR485" s="686">
        <f t="shared" si="23"/>
        <v>0</v>
      </c>
      <c r="AS485" s="686">
        <f t="shared" si="23"/>
        <v>0</v>
      </c>
      <c r="AT485" s="167">
        <f t="shared" si="23"/>
        <v>0</v>
      </c>
      <c r="AU485" s="167">
        <f t="shared" si="22"/>
        <v>0</v>
      </c>
    </row>
    <row r="486" spans="42:47" x14ac:dyDescent="0.2">
      <c r="AP486" s="166">
        <f t="shared" si="23"/>
        <v>0</v>
      </c>
      <c r="AQ486" s="685">
        <f t="shared" si="23"/>
        <v>0</v>
      </c>
      <c r="AR486" s="686">
        <f t="shared" si="23"/>
        <v>0</v>
      </c>
      <c r="AS486" s="686">
        <f t="shared" si="23"/>
        <v>0</v>
      </c>
      <c r="AT486" s="167">
        <f t="shared" si="23"/>
        <v>0</v>
      </c>
      <c r="AU486" s="167">
        <f t="shared" si="22"/>
        <v>0</v>
      </c>
    </row>
    <row r="487" spans="42:47" x14ac:dyDescent="0.2">
      <c r="AP487" s="166">
        <f t="shared" si="23"/>
        <v>0</v>
      </c>
      <c r="AQ487" s="685">
        <f t="shared" si="23"/>
        <v>0</v>
      </c>
      <c r="AR487" s="686">
        <f t="shared" si="23"/>
        <v>0</v>
      </c>
      <c r="AS487" s="686">
        <f t="shared" si="23"/>
        <v>0</v>
      </c>
      <c r="AT487" s="167">
        <f t="shared" si="23"/>
        <v>0</v>
      </c>
      <c r="AU487" s="167">
        <f t="shared" si="22"/>
        <v>0</v>
      </c>
    </row>
    <row r="488" spans="42:47" x14ac:dyDescent="0.2">
      <c r="AP488" s="166">
        <f t="shared" si="23"/>
        <v>0</v>
      </c>
      <c r="AQ488" s="685">
        <f t="shared" si="23"/>
        <v>0</v>
      </c>
      <c r="AR488" s="686">
        <f t="shared" si="23"/>
        <v>0</v>
      </c>
      <c r="AS488" s="686">
        <f t="shared" si="23"/>
        <v>0</v>
      </c>
      <c r="AT488" s="167">
        <f t="shared" si="23"/>
        <v>0</v>
      </c>
      <c r="AU488" s="167">
        <f t="shared" ref="AU488:AU551" si="24">+P488</f>
        <v>0</v>
      </c>
    </row>
    <row r="489" spans="42:47" x14ac:dyDescent="0.2">
      <c r="AP489" s="166">
        <f t="shared" si="23"/>
        <v>0</v>
      </c>
      <c r="AQ489" s="685">
        <f t="shared" si="23"/>
        <v>0</v>
      </c>
      <c r="AR489" s="686">
        <f t="shared" si="23"/>
        <v>0</v>
      </c>
      <c r="AS489" s="686">
        <f t="shared" si="23"/>
        <v>0</v>
      </c>
      <c r="AT489" s="167">
        <f t="shared" si="23"/>
        <v>0</v>
      </c>
      <c r="AU489" s="167">
        <f t="shared" si="24"/>
        <v>0</v>
      </c>
    </row>
    <row r="490" spans="42:47" x14ac:dyDescent="0.2">
      <c r="AP490" s="166">
        <f t="shared" si="23"/>
        <v>0</v>
      </c>
      <c r="AQ490" s="685">
        <f t="shared" si="23"/>
        <v>0</v>
      </c>
      <c r="AR490" s="686">
        <f t="shared" si="23"/>
        <v>0</v>
      </c>
      <c r="AS490" s="686">
        <f t="shared" si="23"/>
        <v>0</v>
      </c>
      <c r="AT490" s="167">
        <f t="shared" si="23"/>
        <v>0</v>
      </c>
      <c r="AU490" s="167">
        <f t="shared" si="24"/>
        <v>0</v>
      </c>
    </row>
    <row r="491" spans="42:47" x14ac:dyDescent="0.2">
      <c r="AP491" s="166">
        <f t="shared" si="23"/>
        <v>0</v>
      </c>
      <c r="AQ491" s="685">
        <f t="shared" si="23"/>
        <v>0</v>
      </c>
      <c r="AR491" s="686">
        <f t="shared" si="23"/>
        <v>0</v>
      </c>
      <c r="AS491" s="686">
        <f t="shared" si="23"/>
        <v>0</v>
      </c>
      <c r="AT491" s="167">
        <f t="shared" si="23"/>
        <v>0</v>
      </c>
      <c r="AU491" s="167">
        <f t="shared" si="24"/>
        <v>0</v>
      </c>
    </row>
    <row r="492" spans="42:47" x14ac:dyDescent="0.2">
      <c r="AP492" s="166">
        <f t="shared" si="23"/>
        <v>0</v>
      </c>
      <c r="AQ492" s="685">
        <f t="shared" si="23"/>
        <v>0</v>
      </c>
      <c r="AR492" s="686">
        <f t="shared" si="23"/>
        <v>0</v>
      </c>
      <c r="AS492" s="686">
        <f t="shared" si="23"/>
        <v>0</v>
      </c>
      <c r="AT492" s="167">
        <f t="shared" si="23"/>
        <v>0</v>
      </c>
      <c r="AU492" s="167">
        <f t="shared" si="24"/>
        <v>0</v>
      </c>
    </row>
    <row r="493" spans="42:47" x14ac:dyDescent="0.2">
      <c r="AP493" s="166">
        <f t="shared" si="23"/>
        <v>0</v>
      </c>
      <c r="AQ493" s="685">
        <f t="shared" si="23"/>
        <v>0</v>
      </c>
      <c r="AR493" s="686">
        <f t="shared" si="23"/>
        <v>0</v>
      </c>
      <c r="AS493" s="686">
        <f t="shared" si="23"/>
        <v>0</v>
      </c>
      <c r="AT493" s="167">
        <f t="shared" si="23"/>
        <v>0</v>
      </c>
      <c r="AU493" s="167">
        <f t="shared" si="24"/>
        <v>0</v>
      </c>
    </row>
    <row r="494" spans="42:47" x14ac:dyDescent="0.2">
      <c r="AP494" s="166">
        <f t="shared" si="23"/>
        <v>0</v>
      </c>
      <c r="AQ494" s="685">
        <f t="shared" si="23"/>
        <v>0</v>
      </c>
      <c r="AR494" s="686">
        <f t="shared" si="23"/>
        <v>0</v>
      </c>
      <c r="AS494" s="686">
        <f t="shared" si="23"/>
        <v>0</v>
      </c>
      <c r="AT494" s="167">
        <f t="shared" si="23"/>
        <v>0</v>
      </c>
      <c r="AU494" s="167">
        <f t="shared" si="24"/>
        <v>0</v>
      </c>
    </row>
    <row r="495" spans="42:47" x14ac:dyDescent="0.2">
      <c r="AP495" s="166">
        <f t="shared" si="23"/>
        <v>0</v>
      </c>
      <c r="AQ495" s="685">
        <f t="shared" si="23"/>
        <v>0</v>
      </c>
      <c r="AR495" s="686">
        <f t="shared" si="23"/>
        <v>0</v>
      </c>
      <c r="AS495" s="686">
        <f t="shared" si="23"/>
        <v>0</v>
      </c>
      <c r="AT495" s="167">
        <f t="shared" si="23"/>
        <v>0</v>
      </c>
      <c r="AU495" s="167">
        <f t="shared" si="24"/>
        <v>0</v>
      </c>
    </row>
    <row r="496" spans="42:47" x14ac:dyDescent="0.2">
      <c r="AP496" s="166">
        <f t="shared" si="23"/>
        <v>0</v>
      </c>
      <c r="AQ496" s="685">
        <f t="shared" si="23"/>
        <v>0</v>
      </c>
      <c r="AR496" s="686">
        <f t="shared" si="23"/>
        <v>0</v>
      </c>
      <c r="AS496" s="686">
        <f t="shared" si="23"/>
        <v>0</v>
      </c>
      <c r="AT496" s="167">
        <f t="shared" si="23"/>
        <v>0</v>
      </c>
      <c r="AU496" s="167">
        <f t="shared" si="24"/>
        <v>0</v>
      </c>
    </row>
    <row r="497" spans="42:47" x14ac:dyDescent="0.2">
      <c r="AP497" s="166">
        <f t="shared" si="23"/>
        <v>0</v>
      </c>
      <c r="AQ497" s="685">
        <f t="shared" si="23"/>
        <v>0</v>
      </c>
      <c r="AR497" s="686">
        <f t="shared" si="23"/>
        <v>0</v>
      </c>
      <c r="AS497" s="686">
        <f t="shared" si="23"/>
        <v>0</v>
      </c>
      <c r="AT497" s="167">
        <f t="shared" si="23"/>
        <v>0</v>
      </c>
      <c r="AU497" s="167">
        <f t="shared" si="24"/>
        <v>0</v>
      </c>
    </row>
    <row r="498" spans="42:47" x14ac:dyDescent="0.2">
      <c r="AP498" s="166">
        <f t="shared" si="23"/>
        <v>0</v>
      </c>
      <c r="AQ498" s="685">
        <f t="shared" si="23"/>
        <v>0</v>
      </c>
      <c r="AR498" s="686">
        <f t="shared" si="23"/>
        <v>0</v>
      </c>
      <c r="AS498" s="686">
        <f t="shared" si="23"/>
        <v>0</v>
      </c>
      <c r="AT498" s="167">
        <f t="shared" si="23"/>
        <v>0</v>
      </c>
      <c r="AU498" s="167">
        <f t="shared" si="24"/>
        <v>0</v>
      </c>
    </row>
    <row r="499" spans="42:47" x14ac:dyDescent="0.2">
      <c r="AP499" s="166">
        <f t="shared" si="23"/>
        <v>0</v>
      </c>
      <c r="AQ499" s="685">
        <f t="shared" si="23"/>
        <v>0</v>
      </c>
      <c r="AR499" s="686">
        <f t="shared" si="23"/>
        <v>0</v>
      </c>
      <c r="AS499" s="686">
        <f t="shared" si="23"/>
        <v>0</v>
      </c>
      <c r="AT499" s="167">
        <f t="shared" si="23"/>
        <v>0</v>
      </c>
      <c r="AU499" s="167">
        <f t="shared" si="24"/>
        <v>0</v>
      </c>
    </row>
    <row r="500" spans="42:47" x14ac:dyDescent="0.2">
      <c r="AP500" s="166">
        <f t="shared" si="23"/>
        <v>0</v>
      </c>
      <c r="AQ500" s="685">
        <f t="shared" si="23"/>
        <v>0</v>
      </c>
      <c r="AR500" s="686">
        <f t="shared" si="23"/>
        <v>0</v>
      </c>
      <c r="AS500" s="686">
        <f t="shared" si="23"/>
        <v>0</v>
      </c>
      <c r="AT500" s="167">
        <f t="shared" si="23"/>
        <v>0</v>
      </c>
      <c r="AU500" s="167">
        <f t="shared" si="24"/>
        <v>0</v>
      </c>
    </row>
    <row r="501" spans="42:47" x14ac:dyDescent="0.2">
      <c r="AP501" s="166">
        <f t="shared" ref="AP501:AT551" si="25">+B501</f>
        <v>0</v>
      </c>
      <c r="AQ501" s="685">
        <f t="shared" si="25"/>
        <v>0</v>
      </c>
      <c r="AR501" s="686">
        <f t="shared" si="25"/>
        <v>0</v>
      </c>
      <c r="AS501" s="686">
        <f t="shared" si="25"/>
        <v>0</v>
      </c>
      <c r="AT501" s="167">
        <f t="shared" si="25"/>
        <v>0</v>
      </c>
      <c r="AU501" s="167">
        <f t="shared" si="24"/>
        <v>0</v>
      </c>
    </row>
    <row r="502" spans="42:47" x14ac:dyDescent="0.2">
      <c r="AP502" s="166">
        <f t="shared" si="25"/>
        <v>0</v>
      </c>
      <c r="AQ502" s="685">
        <f t="shared" si="25"/>
        <v>0</v>
      </c>
      <c r="AR502" s="686">
        <f t="shared" si="25"/>
        <v>0</v>
      </c>
      <c r="AS502" s="686">
        <f t="shared" si="25"/>
        <v>0</v>
      </c>
      <c r="AT502" s="167">
        <f t="shared" si="25"/>
        <v>0</v>
      </c>
      <c r="AU502" s="167">
        <f t="shared" si="24"/>
        <v>0</v>
      </c>
    </row>
    <row r="503" spans="42:47" x14ac:dyDescent="0.2">
      <c r="AP503" s="166">
        <f t="shared" si="25"/>
        <v>0</v>
      </c>
      <c r="AQ503" s="685">
        <f t="shared" si="25"/>
        <v>0</v>
      </c>
      <c r="AR503" s="686">
        <f t="shared" si="25"/>
        <v>0</v>
      </c>
      <c r="AS503" s="686">
        <f t="shared" si="25"/>
        <v>0</v>
      </c>
      <c r="AT503" s="167">
        <f t="shared" si="25"/>
        <v>0</v>
      </c>
      <c r="AU503" s="167">
        <f t="shared" si="24"/>
        <v>0</v>
      </c>
    </row>
    <row r="504" spans="42:47" x14ac:dyDescent="0.2">
      <c r="AP504" s="166">
        <f t="shared" si="25"/>
        <v>0</v>
      </c>
      <c r="AQ504" s="685">
        <f t="shared" si="25"/>
        <v>0</v>
      </c>
      <c r="AR504" s="686">
        <f t="shared" si="25"/>
        <v>0</v>
      </c>
      <c r="AS504" s="686">
        <f t="shared" si="25"/>
        <v>0</v>
      </c>
      <c r="AT504" s="167">
        <f t="shared" si="25"/>
        <v>0</v>
      </c>
      <c r="AU504" s="167">
        <f t="shared" si="24"/>
        <v>0</v>
      </c>
    </row>
    <row r="505" spans="42:47" x14ac:dyDescent="0.2">
      <c r="AP505" s="166">
        <f t="shared" si="25"/>
        <v>0</v>
      </c>
      <c r="AQ505" s="685">
        <f t="shared" si="25"/>
        <v>0</v>
      </c>
      <c r="AR505" s="686">
        <f t="shared" si="25"/>
        <v>0</v>
      </c>
      <c r="AS505" s="686">
        <f t="shared" si="25"/>
        <v>0</v>
      </c>
      <c r="AT505" s="167">
        <f t="shared" si="25"/>
        <v>0</v>
      </c>
      <c r="AU505" s="167">
        <f t="shared" si="24"/>
        <v>0</v>
      </c>
    </row>
    <row r="506" spans="42:47" x14ac:dyDescent="0.2">
      <c r="AP506" s="166">
        <f t="shared" si="25"/>
        <v>0</v>
      </c>
      <c r="AQ506" s="685">
        <f t="shared" si="25"/>
        <v>0</v>
      </c>
      <c r="AR506" s="686">
        <f t="shared" si="25"/>
        <v>0</v>
      </c>
      <c r="AS506" s="686">
        <f t="shared" si="25"/>
        <v>0</v>
      </c>
      <c r="AT506" s="167">
        <f t="shared" si="25"/>
        <v>0</v>
      </c>
      <c r="AU506" s="167">
        <f t="shared" si="24"/>
        <v>0</v>
      </c>
    </row>
    <row r="507" spans="42:47" x14ac:dyDescent="0.2">
      <c r="AP507" s="166">
        <f t="shared" si="25"/>
        <v>0</v>
      </c>
      <c r="AQ507" s="685">
        <f t="shared" si="25"/>
        <v>0</v>
      </c>
      <c r="AR507" s="686">
        <f t="shared" si="25"/>
        <v>0</v>
      </c>
      <c r="AS507" s="686">
        <f t="shared" si="25"/>
        <v>0</v>
      </c>
      <c r="AT507" s="167">
        <f t="shared" si="25"/>
        <v>0</v>
      </c>
      <c r="AU507" s="167">
        <f t="shared" si="24"/>
        <v>0</v>
      </c>
    </row>
    <row r="508" spans="42:47" x14ac:dyDescent="0.2">
      <c r="AP508" s="166">
        <f t="shared" si="25"/>
        <v>0</v>
      </c>
      <c r="AQ508" s="685">
        <f t="shared" si="25"/>
        <v>0</v>
      </c>
      <c r="AR508" s="686">
        <f t="shared" si="25"/>
        <v>0</v>
      </c>
      <c r="AS508" s="686">
        <f t="shared" si="25"/>
        <v>0</v>
      </c>
      <c r="AT508" s="167">
        <f t="shared" si="25"/>
        <v>0</v>
      </c>
      <c r="AU508" s="167">
        <f t="shared" si="24"/>
        <v>0</v>
      </c>
    </row>
    <row r="509" spans="42:47" x14ac:dyDescent="0.2">
      <c r="AP509" s="166">
        <f t="shared" si="25"/>
        <v>0</v>
      </c>
      <c r="AQ509" s="685">
        <f t="shared" si="25"/>
        <v>0</v>
      </c>
      <c r="AR509" s="686">
        <f t="shared" si="25"/>
        <v>0</v>
      </c>
      <c r="AS509" s="686">
        <f t="shared" si="25"/>
        <v>0</v>
      </c>
      <c r="AT509" s="167">
        <f t="shared" si="25"/>
        <v>0</v>
      </c>
      <c r="AU509" s="167">
        <f t="shared" si="24"/>
        <v>0</v>
      </c>
    </row>
    <row r="510" spans="42:47" x14ac:dyDescent="0.2">
      <c r="AP510" s="166">
        <f t="shared" si="25"/>
        <v>0</v>
      </c>
      <c r="AQ510" s="685">
        <f t="shared" si="25"/>
        <v>0</v>
      </c>
      <c r="AR510" s="686">
        <f t="shared" si="25"/>
        <v>0</v>
      </c>
      <c r="AS510" s="686">
        <f t="shared" si="25"/>
        <v>0</v>
      </c>
      <c r="AT510" s="167">
        <f t="shared" si="25"/>
        <v>0</v>
      </c>
      <c r="AU510" s="167">
        <f t="shared" si="24"/>
        <v>0</v>
      </c>
    </row>
    <row r="511" spans="42:47" x14ac:dyDescent="0.2">
      <c r="AP511" s="166">
        <f t="shared" si="25"/>
        <v>0</v>
      </c>
      <c r="AQ511" s="685">
        <f t="shared" si="25"/>
        <v>0</v>
      </c>
      <c r="AR511" s="686">
        <f t="shared" si="25"/>
        <v>0</v>
      </c>
      <c r="AS511" s="686">
        <f t="shared" si="25"/>
        <v>0</v>
      </c>
      <c r="AT511" s="167">
        <f t="shared" si="25"/>
        <v>0</v>
      </c>
      <c r="AU511" s="167">
        <f t="shared" si="24"/>
        <v>0</v>
      </c>
    </row>
    <row r="512" spans="42:47" x14ac:dyDescent="0.2">
      <c r="AP512" s="166">
        <f t="shared" si="25"/>
        <v>0</v>
      </c>
      <c r="AQ512" s="685">
        <f t="shared" si="25"/>
        <v>0</v>
      </c>
      <c r="AR512" s="686">
        <f t="shared" si="25"/>
        <v>0</v>
      </c>
      <c r="AS512" s="686">
        <f t="shared" si="25"/>
        <v>0</v>
      </c>
      <c r="AT512" s="167">
        <f t="shared" si="25"/>
        <v>0</v>
      </c>
      <c r="AU512" s="167">
        <f t="shared" si="24"/>
        <v>0</v>
      </c>
    </row>
    <row r="513" spans="42:47" x14ac:dyDescent="0.2">
      <c r="AP513" s="166">
        <f t="shared" si="25"/>
        <v>0</v>
      </c>
      <c r="AQ513" s="685">
        <f t="shared" si="25"/>
        <v>0</v>
      </c>
      <c r="AR513" s="686">
        <f t="shared" si="25"/>
        <v>0</v>
      </c>
      <c r="AS513" s="686">
        <f t="shared" si="25"/>
        <v>0</v>
      </c>
      <c r="AT513" s="167">
        <f t="shared" si="25"/>
        <v>0</v>
      </c>
      <c r="AU513" s="167">
        <f t="shared" si="24"/>
        <v>0</v>
      </c>
    </row>
    <row r="514" spans="42:47" x14ac:dyDescent="0.2">
      <c r="AP514" s="166">
        <f t="shared" si="25"/>
        <v>0</v>
      </c>
      <c r="AQ514" s="685">
        <f t="shared" si="25"/>
        <v>0</v>
      </c>
      <c r="AR514" s="686">
        <f t="shared" si="25"/>
        <v>0</v>
      </c>
      <c r="AS514" s="686">
        <f t="shared" si="25"/>
        <v>0</v>
      </c>
      <c r="AT514" s="167">
        <f t="shared" si="25"/>
        <v>0</v>
      </c>
      <c r="AU514" s="167">
        <f t="shared" si="24"/>
        <v>0</v>
      </c>
    </row>
    <row r="515" spans="42:47" x14ac:dyDescent="0.2">
      <c r="AP515" s="166">
        <f t="shared" si="25"/>
        <v>0</v>
      </c>
      <c r="AQ515" s="685">
        <f t="shared" si="25"/>
        <v>0</v>
      </c>
      <c r="AR515" s="686">
        <f t="shared" si="25"/>
        <v>0</v>
      </c>
      <c r="AS515" s="686">
        <f t="shared" si="25"/>
        <v>0</v>
      </c>
      <c r="AT515" s="167">
        <f t="shared" si="25"/>
        <v>0</v>
      </c>
      <c r="AU515" s="167">
        <f t="shared" si="24"/>
        <v>0</v>
      </c>
    </row>
    <row r="516" spans="42:47" x14ac:dyDescent="0.2">
      <c r="AP516" s="166">
        <f t="shared" si="25"/>
        <v>0</v>
      </c>
      <c r="AQ516" s="685">
        <f t="shared" si="25"/>
        <v>0</v>
      </c>
      <c r="AR516" s="686">
        <f t="shared" si="25"/>
        <v>0</v>
      </c>
      <c r="AS516" s="686">
        <f t="shared" si="25"/>
        <v>0</v>
      </c>
      <c r="AT516" s="167">
        <f t="shared" si="25"/>
        <v>0</v>
      </c>
      <c r="AU516" s="167">
        <f t="shared" si="24"/>
        <v>0</v>
      </c>
    </row>
    <row r="517" spans="42:47" x14ac:dyDescent="0.2">
      <c r="AP517" s="166">
        <f t="shared" si="25"/>
        <v>0</v>
      </c>
      <c r="AQ517" s="685">
        <f t="shared" si="25"/>
        <v>0</v>
      </c>
      <c r="AR517" s="686">
        <f t="shared" si="25"/>
        <v>0</v>
      </c>
      <c r="AS517" s="686">
        <f t="shared" si="25"/>
        <v>0</v>
      </c>
      <c r="AT517" s="167">
        <f t="shared" si="25"/>
        <v>0</v>
      </c>
      <c r="AU517" s="167">
        <f t="shared" si="24"/>
        <v>0</v>
      </c>
    </row>
    <row r="518" spans="42:47" x14ac:dyDescent="0.2">
      <c r="AP518" s="166">
        <f t="shared" si="25"/>
        <v>0</v>
      </c>
      <c r="AQ518" s="685">
        <f t="shared" si="25"/>
        <v>0</v>
      </c>
      <c r="AR518" s="686">
        <f t="shared" si="25"/>
        <v>0</v>
      </c>
      <c r="AS518" s="686">
        <f t="shared" si="25"/>
        <v>0</v>
      </c>
      <c r="AT518" s="167">
        <f t="shared" si="25"/>
        <v>0</v>
      </c>
      <c r="AU518" s="167">
        <f t="shared" si="24"/>
        <v>0</v>
      </c>
    </row>
    <row r="519" spans="42:47" x14ac:dyDescent="0.2">
      <c r="AP519" s="166">
        <f t="shared" si="25"/>
        <v>0</v>
      </c>
      <c r="AQ519" s="685">
        <f t="shared" si="25"/>
        <v>0</v>
      </c>
      <c r="AR519" s="686">
        <f t="shared" si="25"/>
        <v>0</v>
      </c>
      <c r="AS519" s="686">
        <f t="shared" si="25"/>
        <v>0</v>
      </c>
      <c r="AT519" s="167">
        <f t="shared" si="25"/>
        <v>0</v>
      </c>
      <c r="AU519" s="167">
        <f t="shared" si="24"/>
        <v>0</v>
      </c>
    </row>
    <row r="520" spans="42:47" x14ac:dyDescent="0.2">
      <c r="AP520" s="166">
        <f t="shared" si="25"/>
        <v>0</v>
      </c>
      <c r="AQ520" s="685">
        <f t="shared" si="25"/>
        <v>0</v>
      </c>
      <c r="AR520" s="686">
        <f t="shared" si="25"/>
        <v>0</v>
      </c>
      <c r="AS520" s="686">
        <f t="shared" si="25"/>
        <v>0</v>
      </c>
      <c r="AT520" s="167">
        <f t="shared" si="25"/>
        <v>0</v>
      </c>
      <c r="AU520" s="167">
        <f t="shared" si="24"/>
        <v>0</v>
      </c>
    </row>
    <row r="521" spans="42:47" x14ac:dyDescent="0.2">
      <c r="AP521" s="166">
        <f t="shared" si="25"/>
        <v>0</v>
      </c>
      <c r="AQ521" s="685">
        <f t="shared" si="25"/>
        <v>0</v>
      </c>
      <c r="AR521" s="686">
        <f t="shared" si="25"/>
        <v>0</v>
      </c>
      <c r="AS521" s="686">
        <f t="shared" si="25"/>
        <v>0</v>
      </c>
      <c r="AT521" s="167">
        <f t="shared" si="25"/>
        <v>0</v>
      </c>
      <c r="AU521" s="167">
        <f t="shared" si="24"/>
        <v>0</v>
      </c>
    </row>
    <row r="522" spans="42:47" x14ac:dyDescent="0.2">
      <c r="AP522" s="166">
        <f t="shared" si="25"/>
        <v>0</v>
      </c>
      <c r="AQ522" s="685">
        <f t="shared" si="25"/>
        <v>0</v>
      </c>
      <c r="AR522" s="686">
        <f t="shared" si="25"/>
        <v>0</v>
      </c>
      <c r="AS522" s="686">
        <f t="shared" si="25"/>
        <v>0</v>
      </c>
      <c r="AT522" s="167">
        <f t="shared" si="25"/>
        <v>0</v>
      </c>
      <c r="AU522" s="167">
        <f t="shared" si="24"/>
        <v>0</v>
      </c>
    </row>
    <row r="523" spans="42:47" x14ac:dyDescent="0.2">
      <c r="AP523" s="166">
        <f t="shared" si="25"/>
        <v>0</v>
      </c>
      <c r="AQ523" s="685">
        <f t="shared" si="25"/>
        <v>0</v>
      </c>
      <c r="AR523" s="686">
        <f t="shared" si="25"/>
        <v>0</v>
      </c>
      <c r="AS523" s="686">
        <f t="shared" si="25"/>
        <v>0</v>
      </c>
      <c r="AT523" s="167">
        <f t="shared" si="25"/>
        <v>0</v>
      </c>
      <c r="AU523" s="167">
        <f t="shared" si="24"/>
        <v>0</v>
      </c>
    </row>
    <row r="524" spans="42:47" x14ac:dyDescent="0.2">
      <c r="AP524" s="166">
        <f t="shared" si="25"/>
        <v>0</v>
      </c>
      <c r="AQ524" s="685">
        <f t="shared" si="25"/>
        <v>0</v>
      </c>
      <c r="AR524" s="686">
        <f t="shared" si="25"/>
        <v>0</v>
      </c>
      <c r="AS524" s="686">
        <f t="shared" si="25"/>
        <v>0</v>
      </c>
      <c r="AT524" s="167">
        <f t="shared" si="25"/>
        <v>0</v>
      </c>
      <c r="AU524" s="167">
        <f t="shared" si="24"/>
        <v>0</v>
      </c>
    </row>
    <row r="525" spans="42:47" x14ac:dyDescent="0.2">
      <c r="AP525" s="166">
        <f t="shared" si="25"/>
        <v>0</v>
      </c>
      <c r="AQ525" s="685">
        <f t="shared" si="25"/>
        <v>0</v>
      </c>
      <c r="AR525" s="686">
        <f t="shared" si="25"/>
        <v>0</v>
      </c>
      <c r="AS525" s="686">
        <f t="shared" si="25"/>
        <v>0</v>
      </c>
      <c r="AT525" s="167">
        <f t="shared" si="25"/>
        <v>0</v>
      </c>
      <c r="AU525" s="167">
        <f t="shared" si="24"/>
        <v>0</v>
      </c>
    </row>
    <row r="526" spans="42:47" x14ac:dyDescent="0.2">
      <c r="AP526" s="166">
        <f t="shared" si="25"/>
        <v>0</v>
      </c>
      <c r="AQ526" s="685">
        <f t="shared" si="25"/>
        <v>0</v>
      </c>
      <c r="AR526" s="686">
        <f t="shared" si="25"/>
        <v>0</v>
      </c>
      <c r="AS526" s="686">
        <f t="shared" si="25"/>
        <v>0</v>
      </c>
      <c r="AT526" s="167">
        <f t="shared" si="25"/>
        <v>0</v>
      </c>
      <c r="AU526" s="167">
        <f t="shared" si="24"/>
        <v>0</v>
      </c>
    </row>
    <row r="527" spans="42:47" x14ac:dyDescent="0.2">
      <c r="AP527" s="166">
        <f t="shared" si="25"/>
        <v>0</v>
      </c>
      <c r="AQ527" s="685">
        <f t="shared" si="25"/>
        <v>0</v>
      </c>
      <c r="AR527" s="686">
        <f t="shared" si="25"/>
        <v>0</v>
      </c>
      <c r="AS527" s="686">
        <f t="shared" si="25"/>
        <v>0</v>
      </c>
      <c r="AT527" s="167">
        <f t="shared" si="25"/>
        <v>0</v>
      </c>
      <c r="AU527" s="167">
        <f t="shared" si="24"/>
        <v>0</v>
      </c>
    </row>
    <row r="528" spans="42:47" x14ac:dyDescent="0.2">
      <c r="AP528" s="166">
        <f t="shared" si="25"/>
        <v>0</v>
      </c>
      <c r="AQ528" s="685">
        <f t="shared" si="25"/>
        <v>0</v>
      </c>
      <c r="AR528" s="686">
        <f t="shared" si="25"/>
        <v>0</v>
      </c>
      <c r="AS528" s="686">
        <f t="shared" si="25"/>
        <v>0</v>
      </c>
      <c r="AT528" s="167">
        <f t="shared" si="25"/>
        <v>0</v>
      </c>
      <c r="AU528" s="167">
        <f t="shared" si="24"/>
        <v>0</v>
      </c>
    </row>
    <row r="529" spans="42:47" x14ac:dyDescent="0.2">
      <c r="AP529" s="166">
        <f t="shared" si="25"/>
        <v>0</v>
      </c>
      <c r="AQ529" s="685">
        <f t="shared" si="25"/>
        <v>0</v>
      </c>
      <c r="AR529" s="686">
        <f t="shared" si="25"/>
        <v>0</v>
      </c>
      <c r="AS529" s="686">
        <f t="shared" si="25"/>
        <v>0</v>
      </c>
      <c r="AT529" s="167">
        <f t="shared" si="25"/>
        <v>0</v>
      </c>
      <c r="AU529" s="167">
        <f t="shared" si="24"/>
        <v>0</v>
      </c>
    </row>
    <row r="530" spans="42:47" x14ac:dyDescent="0.2">
      <c r="AP530" s="166">
        <f t="shared" si="25"/>
        <v>0</v>
      </c>
      <c r="AQ530" s="685">
        <f t="shared" si="25"/>
        <v>0</v>
      </c>
      <c r="AR530" s="686">
        <f t="shared" si="25"/>
        <v>0</v>
      </c>
      <c r="AS530" s="686">
        <f t="shared" si="25"/>
        <v>0</v>
      </c>
      <c r="AT530" s="167">
        <f t="shared" si="25"/>
        <v>0</v>
      </c>
      <c r="AU530" s="167">
        <f t="shared" si="24"/>
        <v>0</v>
      </c>
    </row>
    <row r="531" spans="42:47" x14ac:dyDescent="0.2">
      <c r="AP531" s="166">
        <f t="shared" si="25"/>
        <v>0</v>
      </c>
      <c r="AQ531" s="685">
        <f t="shared" si="25"/>
        <v>0</v>
      </c>
      <c r="AR531" s="686">
        <f t="shared" si="25"/>
        <v>0</v>
      </c>
      <c r="AS531" s="686">
        <f t="shared" si="25"/>
        <v>0</v>
      </c>
      <c r="AT531" s="167">
        <f t="shared" si="25"/>
        <v>0</v>
      </c>
      <c r="AU531" s="167">
        <f t="shared" si="24"/>
        <v>0</v>
      </c>
    </row>
    <row r="532" spans="42:47" x14ac:dyDescent="0.2">
      <c r="AP532" s="166">
        <f t="shared" si="25"/>
        <v>0</v>
      </c>
      <c r="AQ532" s="685">
        <f t="shared" si="25"/>
        <v>0</v>
      </c>
      <c r="AR532" s="686">
        <f t="shared" si="25"/>
        <v>0</v>
      </c>
      <c r="AS532" s="686">
        <f t="shared" si="25"/>
        <v>0</v>
      </c>
      <c r="AT532" s="167">
        <f t="shared" si="25"/>
        <v>0</v>
      </c>
      <c r="AU532" s="167">
        <f t="shared" si="24"/>
        <v>0</v>
      </c>
    </row>
    <row r="533" spans="42:47" x14ac:dyDescent="0.2">
      <c r="AP533" s="166">
        <f t="shared" si="25"/>
        <v>0</v>
      </c>
      <c r="AQ533" s="685">
        <f t="shared" si="25"/>
        <v>0</v>
      </c>
      <c r="AR533" s="686">
        <f t="shared" si="25"/>
        <v>0</v>
      </c>
      <c r="AS533" s="686">
        <f t="shared" si="25"/>
        <v>0</v>
      </c>
      <c r="AT533" s="167">
        <f t="shared" si="25"/>
        <v>0</v>
      </c>
      <c r="AU533" s="167">
        <f t="shared" si="24"/>
        <v>0</v>
      </c>
    </row>
    <row r="534" spans="42:47" x14ac:dyDescent="0.2">
      <c r="AP534" s="166">
        <f t="shared" si="25"/>
        <v>0</v>
      </c>
      <c r="AQ534" s="685">
        <f t="shared" si="25"/>
        <v>0</v>
      </c>
      <c r="AR534" s="686">
        <f t="shared" si="25"/>
        <v>0</v>
      </c>
      <c r="AS534" s="686">
        <f t="shared" si="25"/>
        <v>0</v>
      </c>
      <c r="AT534" s="167">
        <f t="shared" si="25"/>
        <v>0</v>
      </c>
      <c r="AU534" s="167">
        <f t="shared" si="24"/>
        <v>0</v>
      </c>
    </row>
    <row r="535" spans="42:47" x14ac:dyDescent="0.2">
      <c r="AP535" s="166">
        <f t="shared" si="25"/>
        <v>0</v>
      </c>
      <c r="AQ535" s="685">
        <f t="shared" si="25"/>
        <v>0</v>
      </c>
      <c r="AR535" s="686">
        <f t="shared" si="25"/>
        <v>0</v>
      </c>
      <c r="AS535" s="686">
        <f t="shared" si="25"/>
        <v>0</v>
      </c>
      <c r="AT535" s="167">
        <f t="shared" si="25"/>
        <v>0</v>
      </c>
      <c r="AU535" s="167">
        <f t="shared" si="24"/>
        <v>0</v>
      </c>
    </row>
    <row r="536" spans="42:47" x14ac:dyDescent="0.2">
      <c r="AP536" s="166">
        <f t="shared" si="25"/>
        <v>0</v>
      </c>
      <c r="AQ536" s="685">
        <f t="shared" si="25"/>
        <v>0</v>
      </c>
      <c r="AR536" s="686">
        <f t="shared" si="25"/>
        <v>0</v>
      </c>
      <c r="AS536" s="686">
        <f t="shared" si="25"/>
        <v>0</v>
      </c>
      <c r="AT536" s="167">
        <f t="shared" si="25"/>
        <v>0</v>
      </c>
      <c r="AU536" s="167">
        <f t="shared" si="24"/>
        <v>0</v>
      </c>
    </row>
    <row r="537" spans="42:47" x14ac:dyDescent="0.2">
      <c r="AP537" s="166">
        <f t="shared" si="25"/>
        <v>0</v>
      </c>
      <c r="AQ537" s="685">
        <f t="shared" si="25"/>
        <v>0</v>
      </c>
      <c r="AR537" s="686">
        <f t="shared" si="25"/>
        <v>0</v>
      </c>
      <c r="AS537" s="686">
        <f t="shared" si="25"/>
        <v>0</v>
      </c>
      <c r="AT537" s="167">
        <f t="shared" si="25"/>
        <v>0</v>
      </c>
      <c r="AU537" s="167">
        <f t="shared" si="24"/>
        <v>0</v>
      </c>
    </row>
    <row r="538" spans="42:47" x14ac:dyDescent="0.2">
      <c r="AP538" s="166">
        <f t="shared" si="25"/>
        <v>0</v>
      </c>
      <c r="AQ538" s="685">
        <f t="shared" si="25"/>
        <v>0</v>
      </c>
      <c r="AR538" s="686">
        <f t="shared" si="25"/>
        <v>0</v>
      </c>
      <c r="AS538" s="686">
        <f t="shared" si="25"/>
        <v>0</v>
      </c>
      <c r="AT538" s="167">
        <f t="shared" si="25"/>
        <v>0</v>
      </c>
      <c r="AU538" s="167">
        <f t="shared" si="24"/>
        <v>0</v>
      </c>
    </row>
    <row r="539" spans="42:47" x14ac:dyDescent="0.2">
      <c r="AP539" s="166">
        <f t="shared" si="25"/>
        <v>0</v>
      </c>
      <c r="AQ539" s="685">
        <f t="shared" si="25"/>
        <v>0</v>
      </c>
      <c r="AR539" s="686">
        <f t="shared" si="25"/>
        <v>0</v>
      </c>
      <c r="AS539" s="686">
        <f t="shared" si="25"/>
        <v>0</v>
      </c>
      <c r="AT539" s="167">
        <f t="shared" si="25"/>
        <v>0</v>
      </c>
      <c r="AU539" s="167">
        <f t="shared" si="24"/>
        <v>0</v>
      </c>
    </row>
    <row r="540" spans="42:47" x14ac:dyDescent="0.2">
      <c r="AP540" s="166">
        <f t="shared" si="25"/>
        <v>0</v>
      </c>
      <c r="AQ540" s="685">
        <f t="shared" si="25"/>
        <v>0</v>
      </c>
      <c r="AR540" s="686">
        <f t="shared" si="25"/>
        <v>0</v>
      </c>
      <c r="AS540" s="686">
        <f t="shared" si="25"/>
        <v>0</v>
      </c>
      <c r="AT540" s="167">
        <f t="shared" si="25"/>
        <v>0</v>
      </c>
      <c r="AU540" s="167">
        <f t="shared" si="24"/>
        <v>0</v>
      </c>
    </row>
    <row r="541" spans="42:47" x14ac:dyDescent="0.2">
      <c r="AP541" s="166">
        <f t="shared" si="25"/>
        <v>0</v>
      </c>
      <c r="AQ541" s="685">
        <f t="shared" si="25"/>
        <v>0</v>
      </c>
      <c r="AR541" s="686">
        <f t="shared" si="25"/>
        <v>0</v>
      </c>
      <c r="AS541" s="686">
        <f t="shared" si="25"/>
        <v>0</v>
      </c>
      <c r="AT541" s="167">
        <f t="shared" si="25"/>
        <v>0</v>
      </c>
      <c r="AU541" s="167">
        <f t="shared" si="24"/>
        <v>0</v>
      </c>
    </row>
    <row r="542" spans="42:47" x14ac:dyDescent="0.2">
      <c r="AP542" s="166">
        <f t="shared" si="25"/>
        <v>0</v>
      </c>
      <c r="AQ542" s="685">
        <f t="shared" si="25"/>
        <v>0</v>
      </c>
      <c r="AR542" s="686">
        <f t="shared" si="25"/>
        <v>0</v>
      </c>
      <c r="AS542" s="686">
        <f t="shared" si="25"/>
        <v>0</v>
      </c>
      <c r="AT542" s="167">
        <f t="shared" si="25"/>
        <v>0</v>
      </c>
      <c r="AU542" s="167">
        <f t="shared" si="24"/>
        <v>0</v>
      </c>
    </row>
    <row r="543" spans="42:47" x14ac:dyDescent="0.2">
      <c r="AP543" s="166">
        <f t="shared" si="25"/>
        <v>0</v>
      </c>
      <c r="AQ543" s="685">
        <f t="shared" si="25"/>
        <v>0</v>
      </c>
      <c r="AR543" s="686">
        <f t="shared" si="25"/>
        <v>0</v>
      </c>
      <c r="AS543" s="686">
        <f t="shared" si="25"/>
        <v>0</v>
      </c>
      <c r="AT543" s="167">
        <f t="shared" si="25"/>
        <v>0</v>
      </c>
      <c r="AU543" s="167">
        <f t="shared" si="24"/>
        <v>0</v>
      </c>
    </row>
    <row r="544" spans="42:47" x14ac:dyDescent="0.2">
      <c r="AP544" s="166">
        <f t="shared" si="25"/>
        <v>0</v>
      </c>
      <c r="AQ544" s="685">
        <f t="shared" si="25"/>
        <v>0</v>
      </c>
      <c r="AR544" s="686">
        <f t="shared" si="25"/>
        <v>0</v>
      </c>
      <c r="AS544" s="686">
        <f t="shared" si="25"/>
        <v>0</v>
      </c>
      <c r="AT544" s="167">
        <f t="shared" si="25"/>
        <v>0</v>
      </c>
      <c r="AU544" s="167">
        <f t="shared" si="24"/>
        <v>0</v>
      </c>
    </row>
    <row r="545" spans="42:47" x14ac:dyDescent="0.2">
      <c r="AP545" s="166">
        <f t="shared" si="25"/>
        <v>0</v>
      </c>
      <c r="AQ545" s="685">
        <f t="shared" si="25"/>
        <v>0</v>
      </c>
      <c r="AR545" s="686">
        <f t="shared" si="25"/>
        <v>0</v>
      </c>
      <c r="AS545" s="686">
        <f t="shared" si="25"/>
        <v>0</v>
      </c>
      <c r="AT545" s="167">
        <f t="shared" si="25"/>
        <v>0</v>
      </c>
      <c r="AU545" s="167">
        <f t="shared" si="24"/>
        <v>0</v>
      </c>
    </row>
    <row r="546" spans="42:47" x14ac:dyDescent="0.2">
      <c r="AP546" s="166">
        <f t="shared" si="25"/>
        <v>0</v>
      </c>
      <c r="AQ546" s="685">
        <f t="shared" si="25"/>
        <v>0</v>
      </c>
      <c r="AR546" s="686">
        <f t="shared" si="25"/>
        <v>0</v>
      </c>
      <c r="AS546" s="686">
        <f t="shared" si="25"/>
        <v>0</v>
      </c>
      <c r="AT546" s="167">
        <f t="shared" si="25"/>
        <v>0</v>
      </c>
      <c r="AU546" s="167">
        <f t="shared" si="24"/>
        <v>0</v>
      </c>
    </row>
    <row r="547" spans="42:47" x14ac:dyDescent="0.2">
      <c r="AP547" s="166">
        <f t="shared" si="25"/>
        <v>0</v>
      </c>
      <c r="AQ547" s="685">
        <f t="shared" si="25"/>
        <v>0</v>
      </c>
      <c r="AR547" s="686">
        <f t="shared" si="25"/>
        <v>0</v>
      </c>
      <c r="AS547" s="686">
        <f t="shared" si="25"/>
        <v>0</v>
      </c>
      <c r="AT547" s="167">
        <f t="shared" si="25"/>
        <v>0</v>
      </c>
      <c r="AU547" s="167">
        <f t="shared" si="24"/>
        <v>0</v>
      </c>
    </row>
    <row r="548" spans="42:47" x14ac:dyDescent="0.2">
      <c r="AP548" s="166">
        <f t="shared" si="25"/>
        <v>0</v>
      </c>
      <c r="AQ548" s="685">
        <f t="shared" si="25"/>
        <v>0</v>
      </c>
      <c r="AR548" s="686">
        <f t="shared" si="25"/>
        <v>0</v>
      </c>
      <c r="AS548" s="686">
        <f t="shared" si="25"/>
        <v>0</v>
      </c>
      <c r="AT548" s="167">
        <f t="shared" si="25"/>
        <v>0</v>
      </c>
      <c r="AU548" s="167">
        <f t="shared" si="24"/>
        <v>0</v>
      </c>
    </row>
    <row r="549" spans="42:47" x14ac:dyDescent="0.2">
      <c r="AP549" s="166">
        <f t="shared" si="25"/>
        <v>0</v>
      </c>
      <c r="AQ549" s="685">
        <f t="shared" si="25"/>
        <v>0</v>
      </c>
      <c r="AR549" s="686">
        <f t="shared" si="25"/>
        <v>0</v>
      </c>
      <c r="AS549" s="686">
        <f t="shared" si="25"/>
        <v>0</v>
      </c>
      <c r="AT549" s="167">
        <f t="shared" si="25"/>
        <v>0</v>
      </c>
      <c r="AU549" s="167">
        <f t="shared" si="24"/>
        <v>0</v>
      </c>
    </row>
    <row r="550" spans="42:47" x14ac:dyDescent="0.2">
      <c r="AP550" s="166">
        <f t="shared" si="25"/>
        <v>0</v>
      </c>
      <c r="AQ550" s="685">
        <f t="shared" si="25"/>
        <v>0</v>
      </c>
      <c r="AR550" s="686">
        <f t="shared" si="25"/>
        <v>0</v>
      </c>
      <c r="AS550" s="686">
        <f t="shared" si="25"/>
        <v>0</v>
      </c>
      <c r="AT550" s="167">
        <f t="shared" si="25"/>
        <v>0</v>
      </c>
      <c r="AU550" s="167">
        <f t="shared" si="24"/>
        <v>0</v>
      </c>
    </row>
    <row r="551" spans="42:47" x14ac:dyDescent="0.2">
      <c r="AP551" s="166">
        <f t="shared" si="25"/>
        <v>0</v>
      </c>
      <c r="AQ551" s="685">
        <f t="shared" si="25"/>
        <v>0</v>
      </c>
      <c r="AR551" s="686">
        <f t="shared" si="25"/>
        <v>0</v>
      </c>
      <c r="AS551" s="686">
        <f t="shared" si="25"/>
        <v>0</v>
      </c>
      <c r="AT551" s="167">
        <f t="shared" si="25"/>
        <v>0</v>
      </c>
      <c r="AU551" s="167">
        <f t="shared" si="24"/>
        <v>0</v>
      </c>
    </row>
    <row r="552" spans="42:47" x14ac:dyDescent="0.2">
      <c r="AP552" s="166">
        <f t="shared" ref="AP552:AT602" si="26">+B552</f>
        <v>0</v>
      </c>
      <c r="AQ552" s="685">
        <f t="shared" si="26"/>
        <v>0</v>
      </c>
      <c r="AR552" s="686">
        <f t="shared" si="26"/>
        <v>0</v>
      </c>
      <c r="AS552" s="686">
        <f t="shared" si="26"/>
        <v>0</v>
      </c>
      <c r="AT552" s="167">
        <f t="shared" si="26"/>
        <v>0</v>
      </c>
      <c r="AU552" s="167">
        <f t="shared" ref="AU552:AU615" si="27">+P552</f>
        <v>0</v>
      </c>
    </row>
    <row r="553" spans="42:47" x14ac:dyDescent="0.2">
      <c r="AP553" s="166">
        <f t="shared" si="26"/>
        <v>0</v>
      </c>
      <c r="AQ553" s="685">
        <f t="shared" si="26"/>
        <v>0</v>
      </c>
      <c r="AR553" s="686">
        <f t="shared" si="26"/>
        <v>0</v>
      </c>
      <c r="AS553" s="686">
        <f t="shared" si="26"/>
        <v>0</v>
      </c>
      <c r="AT553" s="167">
        <f t="shared" si="26"/>
        <v>0</v>
      </c>
      <c r="AU553" s="167">
        <f t="shared" si="27"/>
        <v>0</v>
      </c>
    </row>
    <row r="554" spans="42:47" x14ac:dyDescent="0.2">
      <c r="AP554" s="166">
        <f t="shared" si="26"/>
        <v>0</v>
      </c>
      <c r="AQ554" s="685">
        <f t="shared" si="26"/>
        <v>0</v>
      </c>
      <c r="AR554" s="686">
        <f t="shared" si="26"/>
        <v>0</v>
      </c>
      <c r="AS554" s="686">
        <f t="shared" si="26"/>
        <v>0</v>
      </c>
      <c r="AT554" s="167">
        <f t="shared" si="26"/>
        <v>0</v>
      </c>
      <c r="AU554" s="167">
        <f t="shared" si="27"/>
        <v>0</v>
      </c>
    </row>
    <row r="555" spans="42:47" x14ac:dyDescent="0.2">
      <c r="AP555" s="166">
        <f t="shared" si="26"/>
        <v>0</v>
      </c>
      <c r="AQ555" s="685">
        <f t="shared" si="26"/>
        <v>0</v>
      </c>
      <c r="AR555" s="686">
        <f t="shared" si="26"/>
        <v>0</v>
      </c>
      <c r="AS555" s="686">
        <f t="shared" si="26"/>
        <v>0</v>
      </c>
      <c r="AT555" s="167">
        <f t="shared" si="26"/>
        <v>0</v>
      </c>
      <c r="AU555" s="167">
        <f t="shared" si="27"/>
        <v>0</v>
      </c>
    </row>
    <row r="556" spans="42:47" x14ac:dyDescent="0.2">
      <c r="AP556" s="166">
        <f t="shared" si="26"/>
        <v>0</v>
      </c>
      <c r="AQ556" s="685">
        <f t="shared" si="26"/>
        <v>0</v>
      </c>
      <c r="AR556" s="686">
        <f t="shared" si="26"/>
        <v>0</v>
      </c>
      <c r="AS556" s="686">
        <f t="shared" si="26"/>
        <v>0</v>
      </c>
      <c r="AT556" s="167">
        <f t="shared" si="26"/>
        <v>0</v>
      </c>
      <c r="AU556" s="167">
        <f t="shared" si="27"/>
        <v>0</v>
      </c>
    </row>
    <row r="557" spans="42:47" x14ac:dyDescent="0.2">
      <c r="AP557" s="166">
        <f t="shared" si="26"/>
        <v>0</v>
      </c>
      <c r="AQ557" s="685">
        <f t="shared" si="26"/>
        <v>0</v>
      </c>
      <c r="AR557" s="686">
        <f t="shared" si="26"/>
        <v>0</v>
      </c>
      <c r="AS557" s="686">
        <f t="shared" si="26"/>
        <v>0</v>
      </c>
      <c r="AT557" s="167">
        <f t="shared" si="26"/>
        <v>0</v>
      </c>
      <c r="AU557" s="167">
        <f t="shared" si="27"/>
        <v>0</v>
      </c>
    </row>
    <row r="558" spans="42:47" x14ac:dyDescent="0.2">
      <c r="AP558" s="166">
        <f t="shared" si="26"/>
        <v>0</v>
      </c>
      <c r="AQ558" s="685">
        <f t="shared" si="26"/>
        <v>0</v>
      </c>
      <c r="AR558" s="686">
        <f t="shared" si="26"/>
        <v>0</v>
      </c>
      <c r="AS558" s="686">
        <f t="shared" si="26"/>
        <v>0</v>
      </c>
      <c r="AT558" s="167">
        <f t="shared" si="26"/>
        <v>0</v>
      </c>
      <c r="AU558" s="167">
        <f t="shared" si="27"/>
        <v>0</v>
      </c>
    </row>
    <row r="559" spans="42:47" x14ac:dyDescent="0.2">
      <c r="AP559" s="166">
        <f t="shared" si="26"/>
        <v>0</v>
      </c>
      <c r="AQ559" s="685">
        <f t="shared" si="26"/>
        <v>0</v>
      </c>
      <c r="AR559" s="686">
        <f t="shared" si="26"/>
        <v>0</v>
      </c>
      <c r="AS559" s="686">
        <f t="shared" si="26"/>
        <v>0</v>
      </c>
      <c r="AT559" s="167">
        <f t="shared" si="26"/>
        <v>0</v>
      </c>
      <c r="AU559" s="167">
        <f t="shared" si="27"/>
        <v>0</v>
      </c>
    </row>
    <row r="560" spans="42:47" x14ac:dyDescent="0.2">
      <c r="AP560" s="166">
        <f t="shared" si="26"/>
        <v>0</v>
      </c>
      <c r="AQ560" s="685">
        <f t="shared" si="26"/>
        <v>0</v>
      </c>
      <c r="AR560" s="686">
        <f t="shared" si="26"/>
        <v>0</v>
      </c>
      <c r="AS560" s="686">
        <f t="shared" si="26"/>
        <v>0</v>
      </c>
      <c r="AT560" s="167">
        <f t="shared" si="26"/>
        <v>0</v>
      </c>
      <c r="AU560" s="167">
        <f t="shared" si="27"/>
        <v>0</v>
      </c>
    </row>
    <row r="561" spans="42:47" x14ac:dyDescent="0.2">
      <c r="AP561" s="166">
        <f t="shared" si="26"/>
        <v>0</v>
      </c>
      <c r="AQ561" s="685">
        <f t="shared" si="26"/>
        <v>0</v>
      </c>
      <c r="AR561" s="686">
        <f t="shared" si="26"/>
        <v>0</v>
      </c>
      <c r="AS561" s="686">
        <f t="shared" si="26"/>
        <v>0</v>
      </c>
      <c r="AT561" s="167">
        <f t="shared" si="26"/>
        <v>0</v>
      </c>
      <c r="AU561" s="167">
        <f t="shared" si="27"/>
        <v>0</v>
      </c>
    </row>
    <row r="562" spans="42:47" x14ac:dyDescent="0.2">
      <c r="AP562" s="166">
        <f t="shared" si="26"/>
        <v>0</v>
      </c>
      <c r="AQ562" s="685">
        <f t="shared" si="26"/>
        <v>0</v>
      </c>
      <c r="AR562" s="686">
        <f t="shared" si="26"/>
        <v>0</v>
      </c>
      <c r="AS562" s="686">
        <f t="shared" si="26"/>
        <v>0</v>
      </c>
      <c r="AT562" s="167">
        <f t="shared" si="26"/>
        <v>0</v>
      </c>
      <c r="AU562" s="167">
        <f t="shared" si="27"/>
        <v>0</v>
      </c>
    </row>
    <row r="563" spans="42:47" x14ac:dyDescent="0.2">
      <c r="AP563" s="166">
        <f t="shared" si="26"/>
        <v>0</v>
      </c>
      <c r="AQ563" s="685">
        <f t="shared" si="26"/>
        <v>0</v>
      </c>
      <c r="AR563" s="686">
        <f t="shared" si="26"/>
        <v>0</v>
      </c>
      <c r="AS563" s="686">
        <f t="shared" si="26"/>
        <v>0</v>
      </c>
      <c r="AT563" s="167">
        <f t="shared" si="26"/>
        <v>0</v>
      </c>
      <c r="AU563" s="167">
        <f t="shared" si="27"/>
        <v>0</v>
      </c>
    </row>
    <row r="564" spans="42:47" x14ac:dyDescent="0.2">
      <c r="AP564" s="166">
        <f t="shared" si="26"/>
        <v>0</v>
      </c>
      <c r="AQ564" s="685">
        <f t="shared" si="26"/>
        <v>0</v>
      </c>
      <c r="AR564" s="686">
        <f t="shared" si="26"/>
        <v>0</v>
      </c>
      <c r="AS564" s="686">
        <f t="shared" si="26"/>
        <v>0</v>
      </c>
      <c r="AT564" s="167">
        <f t="shared" si="26"/>
        <v>0</v>
      </c>
      <c r="AU564" s="167">
        <f t="shared" si="27"/>
        <v>0</v>
      </c>
    </row>
    <row r="565" spans="42:47" x14ac:dyDescent="0.2">
      <c r="AP565" s="166">
        <f t="shared" si="26"/>
        <v>0</v>
      </c>
      <c r="AQ565" s="685">
        <f t="shared" si="26"/>
        <v>0</v>
      </c>
      <c r="AR565" s="686">
        <f t="shared" si="26"/>
        <v>0</v>
      </c>
      <c r="AS565" s="686">
        <f t="shared" si="26"/>
        <v>0</v>
      </c>
      <c r="AT565" s="167">
        <f t="shared" si="26"/>
        <v>0</v>
      </c>
      <c r="AU565" s="167">
        <f t="shared" si="27"/>
        <v>0</v>
      </c>
    </row>
    <row r="566" spans="42:47" x14ac:dyDescent="0.2">
      <c r="AP566" s="166">
        <f t="shared" si="26"/>
        <v>0</v>
      </c>
      <c r="AQ566" s="685">
        <f t="shared" si="26"/>
        <v>0</v>
      </c>
      <c r="AR566" s="686">
        <f t="shared" si="26"/>
        <v>0</v>
      </c>
      <c r="AS566" s="686">
        <f t="shared" si="26"/>
        <v>0</v>
      </c>
      <c r="AT566" s="167">
        <f t="shared" si="26"/>
        <v>0</v>
      </c>
      <c r="AU566" s="167">
        <f t="shared" si="27"/>
        <v>0</v>
      </c>
    </row>
    <row r="567" spans="42:47" x14ac:dyDescent="0.2">
      <c r="AP567" s="166">
        <f t="shared" si="26"/>
        <v>0</v>
      </c>
      <c r="AQ567" s="685">
        <f t="shared" si="26"/>
        <v>0</v>
      </c>
      <c r="AR567" s="686">
        <f t="shared" si="26"/>
        <v>0</v>
      </c>
      <c r="AS567" s="686">
        <f t="shared" si="26"/>
        <v>0</v>
      </c>
      <c r="AT567" s="167">
        <f t="shared" si="26"/>
        <v>0</v>
      </c>
      <c r="AU567" s="167">
        <f t="shared" si="27"/>
        <v>0</v>
      </c>
    </row>
    <row r="568" spans="42:47" x14ac:dyDescent="0.2">
      <c r="AP568" s="166">
        <f t="shared" si="26"/>
        <v>0</v>
      </c>
      <c r="AQ568" s="685">
        <f t="shared" si="26"/>
        <v>0</v>
      </c>
      <c r="AR568" s="686">
        <f t="shared" si="26"/>
        <v>0</v>
      </c>
      <c r="AS568" s="686">
        <f t="shared" si="26"/>
        <v>0</v>
      </c>
      <c r="AT568" s="167">
        <f t="shared" si="26"/>
        <v>0</v>
      </c>
      <c r="AU568" s="167">
        <f t="shared" si="27"/>
        <v>0</v>
      </c>
    </row>
    <row r="569" spans="42:47" x14ac:dyDescent="0.2">
      <c r="AP569" s="166">
        <f t="shared" si="26"/>
        <v>0</v>
      </c>
      <c r="AQ569" s="685">
        <f t="shared" si="26"/>
        <v>0</v>
      </c>
      <c r="AR569" s="686">
        <f t="shared" si="26"/>
        <v>0</v>
      </c>
      <c r="AS569" s="686">
        <f t="shared" si="26"/>
        <v>0</v>
      </c>
      <c r="AT569" s="167">
        <f t="shared" si="26"/>
        <v>0</v>
      </c>
      <c r="AU569" s="167">
        <f t="shared" si="27"/>
        <v>0</v>
      </c>
    </row>
    <row r="570" spans="42:47" x14ac:dyDescent="0.2">
      <c r="AP570" s="166">
        <f t="shared" si="26"/>
        <v>0</v>
      </c>
      <c r="AQ570" s="685">
        <f t="shared" si="26"/>
        <v>0</v>
      </c>
      <c r="AR570" s="686">
        <f t="shared" si="26"/>
        <v>0</v>
      </c>
      <c r="AS570" s="686">
        <f t="shared" si="26"/>
        <v>0</v>
      </c>
      <c r="AT570" s="167">
        <f t="shared" si="26"/>
        <v>0</v>
      </c>
      <c r="AU570" s="167">
        <f t="shared" si="27"/>
        <v>0</v>
      </c>
    </row>
    <row r="571" spans="42:47" x14ac:dyDescent="0.2">
      <c r="AP571" s="166">
        <f t="shared" si="26"/>
        <v>0</v>
      </c>
      <c r="AQ571" s="685">
        <f t="shared" si="26"/>
        <v>0</v>
      </c>
      <c r="AR571" s="686">
        <f t="shared" si="26"/>
        <v>0</v>
      </c>
      <c r="AS571" s="686">
        <f t="shared" si="26"/>
        <v>0</v>
      </c>
      <c r="AT571" s="167">
        <f t="shared" si="26"/>
        <v>0</v>
      </c>
      <c r="AU571" s="167">
        <f t="shared" si="27"/>
        <v>0</v>
      </c>
    </row>
    <row r="572" spans="42:47" x14ac:dyDescent="0.2">
      <c r="AP572" s="166">
        <f t="shared" si="26"/>
        <v>0</v>
      </c>
      <c r="AQ572" s="685">
        <f t="shared" si="26"/>
        <v>0</v>
      </c>
      <c r="AR572" s="686">
        <f t="shared" si="26"/>
        <v>0</v>
      </c>
      <c r="AS572" s="686">
        <f t="shared" si="26"/>
        <v>0</v>
      </c>
      <c r="AT572" s="167">
        <f t="shared" si="26"/>
        <v>0</v>
      </c>
      <c r="AU572" s="167">
        <f t="shared" si="27"/>
        <v>0</v>
      </c>
    </row>
    <row r="573" spans="42:47" x14ac:dyDescent="0.2">
      <c r="AP573" s="166">
        <f t="shared" si="26"/>
        <v>0</v>
      </c>
      <c r="AQ573" s="685">
        <f t="shared" si="26"/>
        <v>0</v>
      </c>
      <c r="AR573" s="686">
        <f t="shared" si="26"/>
        <v>0</v>
      </c>
      <c r="AS573" s="686">
        <f t="shared" si="26"/>
        <v>0</v>
      </c>
      <c r="AT573" s="167">
        <f t="shared" si="26"/>
        <v>0</v>
      </c>
      <c r="AU573" s="167">
        <f t="shared" si="27"/>
        <v>0</v>
      </c>
    </row>
    <row r="574" spans="42:47" x14ac:dyDescent="0.2">
      <c r="AP574" s="166">
        <f t="shared" si="26"/>
        <v>0</v>
      </c>
      <c r="AQ574" s="685">
        <f t="shared" si="26"/>
        <v>0</v>
      </c>
      <c r="AR574" s="686">
        <f t="shared" si="26"/>
        <v>0</v>
      </c>
      <c r="AS574" s="686">
        <f t="shared" si="26"/>
        <v>0</v>
      </c>
      <c r="AT574" s="167">
        <f t="shared" si="26"/>
        <v>0</v>
      </c>
      <c r="AU574" s="167">
        <f t="shared" si="27"/>
        <v>0</v>
      </c>
    </row>
    <row r="575" spans="42:47" x14ac:dyDescent="0.2">
      <c r="AP575" s="166">
        <f t="shared" si="26"/>
        <v>0</v>
      </c>
      <c r="AQ575" s="685">
        <f t="shared" si="26"/>
        <v>0</v>
      </c>
      <c r="AR575" s="686">
        <f t="shared" si="26"/>
        <v>0</v>
      </c>
      <c r="AS575" s="686">
        <f t="shared" si="26"/>
        <v>0</v>
      </c>
      <c r="AT575" s="167">
        <f t="shared" si="26"/>
        <v>0</v>
      </c>
      <c r="AU575" s="167">
        <f t="shared" si="27"/>
        <v>0</v>
      </c>
    </row>
    <row r="576" spans="42:47" x14ac:dyDescent="0.2">
      <c r="AP576" s="166">
        <f t="shared" si="26"/>
        <v>0</v>
      </c>
      <c r="AQ576" s="685">
        <f t="shared" si="26"/>
        <v>0</v>
      </c>
      <c r="AR576" s="686">
        <f t="shared" si="26"/>
        <v>0</v>
      </c>
      <c r="AS576" s="686">
        <f t="shared" si="26"/>
        <v>0</v>
      </c>
      <c r="AT576" s="167">
        <f t="shared" si="26"/>
        <v>0</v>
      </c>
      <c r="AU576" s="167">
        <f t="shared" si="27"/>
        <v>0</v>
      </c>
    </row>
    <row r="577" spans="42:47" x14ac:dyDescent="0.2">
      <c r="AP577" s="166">
        <f t="shared" si="26"/>
        <v>0</v>
      </c>
      <c r="AQ577" s="685">
        <f t="shared" si="26"/>
        <v>0</v>
      </c>
      <c r="AR577" s="686">
        <f t="shared" si="26"/>
        <v>0</v>
      </c>
      <c r="AS577" s="686">
        <f t="shared" si="26"/>
        <v>0</v>
      </c>
      <c r="AT577" s="167">
        <f t="shared" si="26"/>
        <v>0</v>
      </c>
      <c r="AU577" s="167">
        <f t="shared" si="27"/>
        <v>0</v>
      </c>
    </row>
    <row r="578" spans="42:47" x14ac:dyDescent="0.2">
      <c r="AP578" s="166">
        <f t="shared" si="26"/>
        <v>0</v>
      </c>
      <c r="AQ578" s="685">
        <f t="shared" si="26"/>
        <v>0</v>
      </c>
      <c r="AR578" s="686">
        <f t="shared" si="26"/>
        <v>0</v>
      </c>
      <c r="AS578" s="686">
        <f t="shared" si="26"/>
        <v>0</v>
      </c>
      <c r="AT578" s="167">
        <f t="shared" si="26"/>
        <v>0</v>
      </c>
      <c r="AU578" s="167">
        <f t="shared" si="27"/>
        <v>0</v>
      </c>
    </row>
    <row r="579" spans="42:47" x14ac:dyDescent="0.2">
      <c r="AP579" s="166">
        <f t="shared" si="26"/>
        <v>0</v>
      </c>
      <c r="AQ579" s="685">
        <f t="shared" si="26"/>
        <v>0</v>
      </c>
      <c r="AR579" s="686">
        <f t="shared" si="26"/>
        <v>0</v>
      </c>
      <c r="AS579" s="686">
        <f t="shared" si="26"/>
        <v>0</v>
      </c>
      <c r="AT579" s="167">
        <f t="shared" si="26"/>
        <v>0</v>
      </c>
      <c r="AU579" s="167">
        <f t="shared" si="27"/>
        <v>0</v>
      </c>
    </row>
    <row r="580" spans="42:47" x14ac:dyDescent="0.2">
      <c r="AP580" s="166">
        <f t="shared" si="26"/>
        <v>0</v>
      </c>
      <c r="AQ580" s="685">
        <f t="shared" si="26"/>
        <v>0</v>
      </c>
      <c r="AR580" s="686">
        <f t="shared" si="26"/>
        <v>0</v>
      </c>
      <c r="AS580" s="686">
        <f t="shared" si="26"/>
        <v>0</v>
      </c>
      <c r="AT580" s="167">
        <f t="shared" si="26"/>
        <v>0</v>
      </c>
      <c r="AU580" s="167">
        <f t="shared" si="27"/>
        <v>0</v>
      </c>
    </row>
    <row r="581" spans="42:47" x14ac:dyDescent="0.2">
      <c r="AP581" s="166">
        <f t="shared" si="26"/>
        <v>0</v>
      </c>
      <c r="AQ581" s="685">
        <f t="shared" si="26"/>
        <v>0</v>
      </c>
      <c r="AR581" s="686">
        <f t="shared" si="26"/>
        <v>0</v>
      </c>
      <c r="AS581" s="686">
        <f t="shared" si="26"/>
        <v>0</v>
      </c>
      <c r="AT581" s="167">
        <f t="shared" si="26"/>
        <v>0</v>
      </c>
      <c r="AU581" s="167">
        <f t="shared" si="27"/>
        <v>0</v>
      </c>
    </row>
    <row r="582" spans="42:47" x14ac:dyDescent="0.2">
      <c r="AP582" s="166">
        <f t="shared" si="26"/>
        <v>0</v>
      </c>
      <c r="AQ582" s="685">
        <f t="shared" si="26"/>
        <v>0</v>
      </c>
      <c r="AR582" s="686">
        <f t="shared" si="26"/>
        <v>0</v>
      </c>
      <c r="AS582" s="686">
        <f t="shared" si="26"/>
        <v>0</v>
      </c>
      <c r="AT582" s="167">
        <f t="shared" si="26"/>
        <v>0</v>
      </c>
      <c r="AU582" s="167">
        <f t="shared" si="27"/>
        <v>0</v>
      </c>
    </row>
    <row r="583" spans="42:47" x14ac:dyDescent="0.2">
      <c r="AP583" s="166">
        <f t="shared" si="26"/>
        <v>0</v>
      </c>
      <c r="AQ583" s="685">
        <f t="shared" si="26"/>
        <v>0</v>
      </c>
      <c r="AR583" s="686">
        <f t="shared" si="26"/>
        <v>0</v>
      </c>
      <c r="AS583" s="686">
        <f t="shared" si="26"/>
        <v>0</v>
      </c>
      <c r="AT583" s="167">
        <f t="shared" si="26"/>
        <v>0</v>
      </c>
      <c r="AU583" s="167">
        <f t="shared" si="27"/>
        <v>0</v>
      </c>
    </row>
    <row r="584" spans="42:47" x14ac:dyDescent="0.2">
      <c r="AP584" s="166">
        <f t="shared" si="26"/>
        <v>0</v>
      </c>
      <c r="AQ584" s="685">
        <f t="shared" si="26"/>
        <v>0</v>
      </c>
      <c r="AR584" s="686">
        <f t="shared" si="26"/>
        <v>0</v>
      </c>
      <c r="AS584" s="686">
        <f t="shared" si="26"/>
        <v>0</v>
      </c>
      <c r="AT584" s="167">
        <f t="shared" si="26"/>
        <v>0</v>
      </c>
      <c r="AU584" s="167">
        <f t="shared" si="27"/>
        <v>0</v>
      </c>
    </row>
    <row r="585" spans="42:47" x14ac:dyDescent="0.2">
      <c r="AP585" s="166">
        <f t="shared" si="26"/>
        <v>0</v>
      </c>
      <c r="AQ585" s="685">
        <f t="shared" si="26"/>
        <v>0</v>
      </c>
      <c r="AR585" s="686">
        <f t="shared" si="26"/>
        <v>0</v>
      </c>
      <c r="AS585" s="686">
        <f t="shared" si="26"/>
        <v>0</v>
      </c>
      <c r="AT585" s="167">
        <f t="shared" si="26"/>
        <v>0</v>
      </c>
      <c r="AU585" s="167">
        <f t="shared" si="27"/>
        <v>0</v>
      </c>
    </row>
    <row r="586" spans="42:47" x14ac:dyDescent="0.2">
      <c r="AP586" s="166">
        <f t="shared" si="26"/>
        <v>0</v>
      </c>
      <c r="AQ586" s="685">
        <f t="shared" si="26"/>
        <v>0</v>
      </c>
      <c r="AR586" s="686">
        <f t="shared" si="26"/>
        <v>0</v>
      </c>
      <c r="AS586" s="686">
        <f t="shared" si="26"/>
        <v>0</v>
      </c>
      <c r="AT586" s="167">
        <f t="shared" si="26"/>
        <v>0</v>
      </c>
      <c r="AU586" s="167">
        <f t="shared" si="27"/>
        <v>0</v>
      </c>
    </row>
    <row r="587" spans="42:47" x14ac:dyDescent="0.2">
      <c r="AP587" s="166">
        <f t="shared" si="26"/>
        <v>0</v>
      </c>
      <c r="AQ587" s="685">
        <f t="shared" si="26"/>
        <v>0</v>
      </c>
      <c r="AR587" s="686">
        <f t="shared" si="26"/>
        <v>0</v>
      </c>
      <c r="AS587" s="686">
        <f t="shared" si="26"/>
        <v>0</v>
      </c>
      <c r="AT587" s="167">
        <f t="shared" si="26"/>
        <v>0</v>
      </c>
      <c r="AU587" s="167">
        <f t="shared" si="27"/>
        <v>0</v>
      </c>
    </row>
    <row r="588" spans="42:47" x14ac:dyDescent="0.2">
      <c r="AP588" s="166">
        <f t="shared" si="26"/>
        <v>0</v>
      </c>
      <c r="AQ588" s="685">
        <f t="shared" si="26"/>
        <v>0</v>
      </c>
      <c r="AR588" s="686">
        <f t="shared" si="26"/>
        <v>0</v>
      </c>
      <c r="AS588" s="686">
        <f t="shared" si="26"/>
        <v>0</v>
      </c>
      <c r="AT588" s="167">
        <f t="shared" si="26"/>
        <v>0</v>
      </c>
      <c r="AU588" s="167">
        <f t="shared" si="27"/>
        <v>0</v>
      </c>
    </row>
    <row r="589" spans="42:47" x14ac:dyDescent="0.2">
      <c r="AP589" s="166">
        <f t="shared" si="26"/>
        <v>0</v>
      </c>
      <c r="AQ589" s="685">
        <f t="shared" si="26"/>
        <v>0</v>
      </c>
      <c r="AR589" s="686">
        <f t="shared" si="26"/>
        <v>0</v>
      </c>
      <c r="AS589" s="686">
        <f t="shared" si="26"/>
        <v>0</v>
      </c>
      <c r="AT589" s="167">
        <f t="shared" si="26"/>
        <v>0</v>
      </c>
      <c r="AU589" s="167">
        <f t="shared" si="27"/>
        <v>0</v>
      </c>
    </row>
    <row r="590" spans="42:47" x14ac:dyDescent="0.2">
      <c r="AP590" s="166">
        <f t="shared" si="26"/>
        <v>0</v>
      </c>
      <c r="AQ590" s="685">
        <f t="shared" si="26"/>
        <v>0</v>
      </c>
      <c r="AR590" s="686">
        <f t="shared" si="26"/>
        <v>0</v>
      </c>
      <c r="AS590" s="686">
        <f t="shared" si="26"/>
        <v>0</v>
      </c>
      <c r="AT590" s="167">
        <f t="shared" si="26"/>
        <v>0</v>
      </c>
      <c r="AU590" s="167">
        <f t="shared" si="27"/>
        <v>0</v>
      </c>
    </row>
    <row r="591" spans="42:47" x14ac:dyDescent="0.2">
      <c r="AP591" s="166">
        <f t="shared" si="26"/>
        <v>0</v>
      </c>
      <c r="AQ591" s="685">
        <f t="shared" si="26"/>
        <v>0</v>
      </c>
      <c r="AR591" s="686">
        <f t="shared" si="26"/>
        <v>0</v>
      </c>
      <c r="AS591" s="686">
        <f t="shared" si="26"/>
        <v>0</v>
      </c>
      <c r="AT591" s="167">
        <f t="shared" si="26"/>
        <v>0</v>
      </c>
      <c r="AU591" s="167">
        <f t="shared" si="27"/>
        <v>0</v>
      </c>
    </row>
    <row r="592" spans="42:47" x14ac:dyDescent="0.2">
      <c r="AP592" s="166">
        <f t="shared" si="26"/>
        <v>0</v>
      </c>
      <c r="AQ592" s="685">
        <f t="shared" si="26"/>
        <v>0</v>
      </c>
      <c r="AR592" s="686">
        <f t="shared" si="26"/>
        <v>0</v>
      </c>
      <c r="AS592" s="686">
        <f t="shared" si="26"/>
        <v>0</v>
      </c>
      <c r="AT592" s="167">
        <f t="shared" si="26"/>
        <v>0</v>
      </c>
      <c r="AU592" s="167">
        <f t="shared" si="27"/>
        <v>0</v>
      </c>
    </row>
    <row r="593" spans="42:47" x14ac:dyDescent="0.2">
      <c r="AP593" s="166">
        <f t="shared" si="26"/>
        <v>0</v>
      </c>
      <c r="AQ593" s="685">
        <f t="shared" si="26"/>
        <v>0</v>
      </c>
      <c r="AR593" s="686">
        <f t="shared" si="26"/>
        <v>0</v>
      </c>
      <c r="AS593" s="686">
        <f t="shared" si="26"/>
        <v>0</v>
      </c>
      <c r="AT593" s="167">
        <f t="shared" si="26"/>
        <v>0</v>
      </c>
      <c r="AU593" s="167">
        <f t="shared" si="27"/>
        <v>0</v>
      </c>
    </row>
    <row r="594" spans="42:47" x14ac:dyDescent="0.2">
      <c r="AP594" s="166">
        <f t="shared" si="26"/>
        <v>0</v>
      </c>
      <c r="AQ594" s="685">
        <f t="shared" si="26"/>
        <v>0</v>
      </c>
      <c r="AR594" s="686">
        <f t="shared" si="26"/>
        <v>0</v>
      </c>
      <c r="AS594" s="686">
        <f t="shared" si="26"/>
        <v>0</v>
      </c>
      <c r="AT594" s="167">
        <f t="shared" si="26"/>
        <v>0</v>
      </c>
      <c r="AU594" s="167">
        <f t="shared" si="27"/>
        <v>0</v>
      </c>
    </row>
    <row r="595" spans="42:47" x14ac:dyDescent="0.2">
      <c r="AP595" s="166">
        <f t="shared" si="26"/>
        <v>0</v>
      </c>
      <c r="AQ595" s="685">
        <f t="shared" si="26"/>
        <v>0</v>
      </c>
      <c r="AR595" s="686">
        <f t="shared" si="26"/>
        <v>0</v>
      </c>
      <c r="AS595" s="686">
        <f t="shared" si="26"/>
        <v>0</v>
      </c>
      <c r="AT595" s="167">
        <f t="shared" si="26"/>
        <v>0</v>
      </c>
      <c r="AU595" s="167">
        <f t="shared" si="27"/>
        <v>0</v>
      </c>
    </row>
    <row r="596" spans="42:47" x14ac:dyDescent="0.2">
      <c r="AP596" s="166">
        <f t="shared" si="26"/>
        <v>0</v>
      </c>
      <c r="AQ596" s="685">
        <f t="shared" si="26"/>
        <v>0</v>
      </c>
      <c r="AR596" s="686">
        <f t="shared" si="26"/>
        <v>0</v>
      </c>
      <c r="AS596" s="686">
        <f t="shared" si="26"/>
        <v>0</v>
      </c>
      <c r="AT596" s="167">
        <f t="shared" si="26"/>
        <v>0</v>
      </c>
      <c r="AU596" s="167">
        <f t="shared" si="27"/>
        <v>0</v>
      </c>
    </row>
    <row r="597" spans="42:47" x14ac:dyDescent="0.2">
      <c r="AP597" s="166">
        <f t="shared" si="26"/>
        <v>0</v>
      </c>
      <c r="AQ597" s="685">
        <f t="shared" si="26"/>
        <v>0</v>
      </c>
      <c r="AR597" s="686">
        <f t="shared" si="26"/>
        <v>0</v>
      </c>
      <c r="AS597" s="686">
        <f t="shared" si="26"/>
        <v>0</v>
      </c>
      <c r="AT597" s="167">
        <f t="shared" si="26"/>
        <v>0</v>
      </c>
      <c r="AU597" s="167">
        <f t="shared" si="27"/>
        <v>0</v>
      </c>
    </row>
    <row r="598" spans="42:47" x14ac:dyDescent="0.2">
      <c r="AP598" s="166">
        <f t="shared" si="26"/>
        <v>0</v>
      </c>
      <c r="AQ598" s="685">
        <f t="shared" si="26"/>
        <v>0</v>
      </c>
      <c r="AR598" s="686">
        <f t="shared" si="26"/>
        <v>0</v>
      </c>
      <c r="AS598" s="686">
        <f t="shared" si="26"/>
        <v>0</v>
      </c>
      <c r="AT598" s="167">
        <f t="shared" si="26"/>
        <v>0</v>
      </c>
      <c r="AU598" s="167">
        <f t="shared" si="27"/>
        <v>0</v>
      </c>
    </row>
    <row r="599" spans="42:47" x14ac:dyDescent="0.2">
      <c r="AP599" s="166">
        <f t="shared" si="26"/>
        <v>0</v>
      </c>
      <c r="AQ599" s="685">
        <f t="shared" si="26"/>
        <v>0</v>
      </c>
      <c r="AR599" s="686">
        <f t="shared" si="26"/>
        <v>0</v>
      </c>
      <c r="AS599" s="686">
        <f t="shared" si="26"/>
        <v>0</v>
      </c>
      <c r="AT599" s="167">
        <f t="shared" si="26"/>
        <v>0</v>
      </c>
      <c r="AU599" s="167">
        <f t="shared" si="27"/>
        <v>0</v>
      </c>
    </row>
    <row r="600" spans="42:47" x14ac:dyDescent="0.2">
      <c r="AP600" s="166">
        <f t="shared" si="26"/>
        <v>0</v>
      </c>
      <c r="AQ600" s="685">
        <f t="shared" si="26"/>
        <v>0</v>
      </c>
      <c r="AR600" s="686">
        <f t="shared" si="26"/>
        <v>0</v>
      </c>
      <c r="AS600" s="686">
        <f t="shared" si="26"/>
        <v>0</v>
      </c>
      <c r="AT600" s="167">
        <f t="shared" si="26"/>
        <v>0</v>
      </c>
      <c r="AU600" s="167">
        <f t="shared" si="27"/>
        <v>0</v>
      </c>
    </row>
    <row r="601" spans="42:47" x14ac:dyDescent="0.2">
      <c r="AP601" s="166">
        <f t="shared" si="26"/>
        <v>0</v>
      </c>
      <c r="AQ601" s="685">
        <f t="shared" si="26"/>
        <v>0</v>
      </c>
      <c r="AR601" s="686">
        <f t="shared" si="26"/>
        <v>0</v>
      </c>
      <c r="AS601" s="686">
        <f t="shared" si="26"/>
        <v>0</v>
      </c>
      <c r="AT601" s="167">
        <f t="shared" si="26"/>
        <v>0</v>
      </c>
      <c r="AU601" s="167">
        <f t="shared" si="27"/>
        <v>0</v>
      </c>
    </row>
    <row r="602" spans="42:47" x14ac:dyDescent="0.2">
      <c r="AP602" s="166">
        <f t="shared" si="26"/>
        <v>0</v>
      </c>
      <c r="AQ602" s="685">
        <f t="shared" si="26"/>
        <v>0</v>
      </c>
      <c r="AR602" s="686">
        <f t="shared" si="26"/>
        <v>0</v>
      </c>
      <c r="AS602" s="686">
        <f t="shared" si="26"/>
        <v>0</v>
      </c>
      <c r="AT602" s="167">
        <f t="shared" si="26"/>
        <v>0</v>
      </c>
      <c r="AU602" s="167">
        <f t="shared" si="27"/>
        <v>0</v>
      </c>
    </row>
    <row r="603" spans="42:47" x14ac:dyDescent="0.2">
      <c r="AP603" s="166">
        <f t="shared" ref="AP603:AT653" si="28">+B603</f>
        <v>0</v>
      </c>
      <c r="AQ603" s="685">
        <f t="shared" si="28"/>
        <v>0</v>
      </c>
      <c r="AR603" s="686">
        <f t="shared" si="28"/>
        <v>0</v>
      </c>
      <c r="AS603" s="686">
        <f t="shared" si="28"/>
        <v>0</v>
      </c>
      <c r="AT603" s="167">
        <f t="shared" si="28"/>
        <v>0</v>
      </c>
      <c r="AU603" s="167">
        <f t="shared" si="27"/>
        <v>0</v>
      </c>
    </row>
    <row r="604" spans="42:47" x14ac:dyDescent="0.2">
      <c r="AP604" s="166">
        <f t="shared" si="28"/>
        <v>0</v>
      </c>
      <c r="AQ604" s="685">
        <f t="shared" si="28"/>
        <v>0</v>
      </c>
      <c r="AR604" s="686">
        <f t="shared" si="28"/>
        <v>0</v>
      </c>
      <c r="AS604" s="686">
        <f t="shared" si="28"/>
        <v>0</v>
      </c>
      <c r="AT604" s="167">
        <f t="shared" si="28"/>
        <v>0</v>
      </c>
      <c r="AU604" s="167">
        <f t="shared" si="27"/>
        <v>0</v>
      </c>
    </row>
    <row r="605" spans="42:47" x14ac:dyDescent="0.2">
      <c r="AP605" s="166">
        <f t="shared" si="28"/>
        <v>0</v>
      </c>
      <c r="AQ605" s="685">
        <f t="shared" si="28"/>
        <v>0</v>
      </c>
      <c r="AR605" s="686">
        <f t="shared" si="28"/>
        <v>0</v>
      </c>
      <c r="AS605" s="686">
        <f t="shared" si="28"/>
        <v>0</v>
      </c>
      <c r="AT605" s="167">
        <f t="shared" si="28"/>
        <v>0</v>
      </c>
      <c r="AU605" s="167">
        <f t="shared" si="27"/>
        <v>0</v>
      </c>
    </row>
    <row r="606" spans="42:47" x14ac:dyDescent="0.2">
      <c r="AP606" s="166">
        <f t="shared" si="28"/>
        <v>0</v>
      </c>
      <c r="AQ606" s="685">
        <f t="shared" si="28"/>
        <v>0</v>
      </c>
      <c r="AR606" s="686">
        <f t="shared" si="28"/>
        <v>0</v>
      </c>
      <c r="AS606" s="686">
        <f t="shared" si="28"/>
        <v>0</v>
      </c>
      <c r="AT606" s="167">
        <f t="shared" si="28"/>
        <v>0</v>
      </c>
      <c r="AU606" s="167">
        <f t="shared" si="27"/>
        <v>0</v>
      </c>
    </row>
    <row r="607" spans="42:47" x14ac:dyDescent="0.2">
      <c r="AP607" s="166">
        <f t="shared" si="28"/>
        <v>0</v>
      </c>
      <c r="AQ607" s="685">
        <f t="shared" si="28"/>
        <v>0</v>
      </c>
      <c r="AR607" s="686">
        <f t="shared" si="28"/>
        <v>0</v>
      </c>
      <c r="AS607" s="686">
        <f t="shared" si="28"/>
        <v>0</v>
      </c>
      <c r="AT607" s="167">
        <f t="shared" si="28"/>
        <v>0</v>
      </c>
      <c r="AU607" s="167">
        <f t="shared" si="27"/>
        <v>0</v>
      </c>
    </row>
    <row r="608" spans="42:47" x14ac:dyDescent="0.2">
      <c r="AP608" s="166">
        <f t="shared" si="28"/>
        <v>0</v>
      </c>
      <c r="AQ608" s="685">
        <f t="shared" si="28"/>
        <v>0</v>
      </c>
      <c r="AR608" s="686">
        <f t="shared" si="28"/>
        <v>0</v>
      </c>
      <c r="AS608" s="686">
        <f t="shared" si="28"/>
        <v>0</v>
      </c>
      <c r="AT608" s="167">
        <f t="shared" si="28"/>
        <v>0</v>
      </c>
      <c r="AU608" s="167">
        <f t="shared" si="27"/>
        <v>0</v>
      </c>
    </row>
    <row r="609" spans="42:47" x14ac:dyDescent="0.2">
      <c r="AP609" s="166">
        <f t="shared" si="28"/>
        <v>0</v>
      </c>
      <c r="AQ609" s="685">
        <f t="shared" si="28"/>
        <v>0</v>
      </c>
      <c r="AR609" s="686">
        <f t="shared" si="28"/>
        <v>0</v>
      </c>
      <c r="AS609" s="686">
        <f t="shared" si="28"/>
        <v>0</v>
      </c>
      <c r="AT609" s="167">
        <f t="shared" si="28"/>
        <v>0</v>
      </c>
      <c r="AU609" s="167">
        <f t="shared" si="27"/>
        <v>0</v>
      </c>
    </row>
    <row r="610" spans="42:47" x14ac:dyDescent="0.2">
      <c r="AP610" s="166">
        <f t="shared" si="28"/>
        <v>0</v>
      </c>
      <c r="AQ610" s="685">
        <f t="shared" si="28"/>
        <v>0</v>
      </c>
      <c r="AR610" s="686">
        <f t="shared" si="28"/>
        <v>0</v>
      </c>
      <c r="AS610" s="686">
        <f t="shared" si="28"/>
        <v>0</v>
      </c>
      <c r="AT610" s="167">
        <f t="shared" si="28"/>
        <v>0</v>
      </c>
      <c r="AU610" s="167">
        <f t="shared" si="27"/>
        <v>0</v>
      </c>
    </row>
    <row r="611" spans="42:47" x14ac:dyDescent="0.2">
      <c r="AP611" s="166">
        <f t="shared" si="28"/>
        <v>0</v>
      </c>
      <c r="AQ611" s="685">
        <f t="shared" si="28"/>
        <v>0</v>
      </c>
      <c r="AR611" s="686">
        <f t="shared" si="28"/>
        <v>0</v>
      </c>
      <c r="AS611" s="686">
        <f t="shared" si="28"/>
        <v>0</v>
      </c>
      <c r="AT611" s="167">
        <f t="shared" si="28"/>
        <v>0</v>
      </c>
      <c r="AU611" s="167">
        <f t="shared" si="27"/>
        <v>0</v>
      </c>
    </row>
    <row r="612" spans="42:47" x14ac:dyDescent="0.2">
      <c r="AP612" s="166">
        <f t="shared" si="28"/>
        <v>0</v>
      </c>
      <c r="AQ612" s="685">
        <f t="shared" si="28"/>
        <v>0</v>
      </c>
      <c r="AR612" s="686">
        <f t="shared" si="28"/>
        <v>0</v>
      </c>
      <c r="AS612" s="686">
        <f t="shared" si="28"/>
        <v>0</v>
      </c>
      <c r="AT612" s="167">
        <f t="shared" si="28"/>
        <v>0</v>
      </c>
      <c r="AU612" s="167">
        <f t="shared" si="27"/>
        <v>0</v>
      </c>
    </row>
    <row r="613" spans="42:47" x14ac:dyDescent="0.2">
      <c r="AP613" s="166">
        <f t="shared" si="28"/>
        <v>0</v>
      </c>
      <c r="AQ613" s="685">
        <f t="shared" si="28"/>
        <v>0</v>
      </c>
      <c r="AR613" s="686">
        <f t="shared" si="28"/>
        <v>0</v>
      </c>
      <c r="AS613" s="686">
        <f t="shared" si="28"/>
        <v>0</v>
      </c>
      <c r="AT613" s="167">
        <f t="shared" si="28"/>
        <v>0</v>
      </c>
      <c r="AU613" s="167">
        <f t="shared" si="27"/>
        <v>0</v>
      </c>
    </row>
    <row r="614" spans="42:47" x14ac:dyDescent="0.2">
      <c r="AP614" s="166">
        <f t="shared" si="28"/>
        <v>0</v>
      </c>
      <c r="AQ614" s="685">
        <f t="shared" si="28"/>
        <v>0</v>
      </c>
      <c r="AR614" s="686">
        <f t="shared" si="28"/>
        <v>0</v>
      </c>
      <c r="AS614" s="686">
        <f t="shared" si="28"/>
        <v>0</v>
      </c>
      <c r="AT614" s="167">
        <f t="shared" si="28"/>
        <v>0</v>
      </c>
      <c r="AU614" s="167">
        <f t="shared" si="27"/>
        <v>0</v>
      </c>
    </row>
    <row r="615" spans="42:47" x14ac:dyDescent="0.2">
      <c r="AP615" s="166">
        <f t="shared" si="28"/>
        <v>0</v>
      </c>
      <c r="AQ615" s="685">
        <f t="shared" si="28"/>
        <v>0</v>
      </c>
      <c r="AR615" s="686">
        <f t="shared" si="28"/>
        <v>0</v>
      </c>
      <c r="AS615" s="686">
        <f t="shared" si="28"/>
        <v>0</v>
      </c>
      <c r="AT615" s="167">
        <f t="shared" si="28"/>
        <v>0</v>
      </c>
      <c r="AU615" s="167">
        <f t="shared" si="27"/>
        <v>0</v>
      </c>
    </row>
    <row r="616" spans="42:47" x14ac:dyDescent="0.2">
      <c r="AP616" s="166">
        <f t="shared" si="28"/>
        <v>0</v>
      </c>
      <c r="AQ616" s="685">
        <f t="shared" si="28"/>
        <v>0</v>
      </c>
      <c r="AR616" s="686">
        <f t="shared" si="28"/>
        <v>0</v>
      </c>
      <c r="AS616" s="686">
        <f t="shared" si="28"/>
        <v>0</v>
      </c>
      <c r="AT616" s="167">
        <f t="shared" si="28"/>
        <v>0</v>
      </c>
      <c r="AU616" s="167">
        <f t="shared" ref="AU616:AU679" si="29">+P616</f>
        <v>0</v>
      </c>
    </row>
    <row r="617" spans="42:47" x14ac:dyDescent="0.2">
      <c r="AP617" s="166">
        <f t="shared" si="28"/>
        <v>0</v>
      </c>
      <c r="AQ617" s="685">
        <f t="shared" si="28"/>
        <v>0</v>
      </c>
      <c r="AR617" s="686">
        <f t="shared" si="28"/>
        <v>0</v>
      </c>
      <c r="AS617" s="686">
        <f t="shared" si="28"/>
        <v>0</v>
      </c>
      <c r="AT617" s="167">
        <f t="shared" si="28"/>
        <v>0</v>
      </c>
      <c r="AU617" s="167">
        <f t="shared" si="29"/>
        <v>0</v>
      </c>
    </row>
    <row r="618" spans="42:47" x14ac:dyDescent="0.2">
      <c r="AP618" s="166">
        <f t="shared" si="28"/>
        <v>0</v>
      </c>
      <c r="AQ618" s="685">
        <f t="shared" si="28"/>
        <v>0</v>
      </c>
      <c r="AR618" s="686">
        <f t="shared" si="28"/>
        <v>0</v>
      </c>
      <c r="AS618" s="686">
        <f t="shared" si="28"/>
        <v>0</v>
      </c>
      <c r="AT618" s="167">
        <f t="shared" si="28"/>
        <v>0</v>
      </c>
      <c r="AU618" s="167">
        <f t="shared" si="29"/>
        <v>0</v>
      </c>
    </row>
    <row r="619" spans="42:47" x14ac:dyDescent="0.2">
      <c r="AP619" s="166">
        <f t="shared" si="28"/>
        <v>0</v>
      </c>
      <c r="AQ619" s="685">
        <f t="shared" si="28"/>
        <v>0</v>
      </c>
      <c r="AR619" s="686">
        <f t="shared" si="28"/>
        <v>0</v>
      </c>
      <c r="AS619" s="686">
        <f t="shared" si="28"/>
        <v>0</v>
      </c>
      <c r="AT619" s="167">
        <f t="shared" si="28"/>
        <v>0</v>
      </c>
      <c r="AU619" s="167">
        <f t="shared" si="29"/>
        <v>0</v>
      </c>
    </row>
    <row r="620" spans="42:47" x14ac:dyDescent="0.2">
      <c r="AP620" s="166">
        <f t="shared" si="28"/>
        <v>0</v>
      </c>
      <c r="AQ620" s="685">
        <f t="shared" si="28"/>
        <v>0</v>
      </c>
      <c r="AR620" s="686">
        <f t="shared" si="28"/>
        <v>0</v>
      </c>
      <c r="AS620" s="686">
        <f t="shared" si="28"/>
        <v>0</v>
      </c>
      <c r="AT620" s="167">
        <f t="shared" si="28"/>
        <v>0</v>
      </c>
      <c r="AU620" s="167">
        <f t="shared" si="29"/>
        <v>0</v>
      </c>
    </row>
    <row r="621" spans="42:47" x14ac:dyDescent="0.2">
      <c r="AP621" s="166">
        <f t="shared" si="28"/>
        <v>0</v>
      </c>
      <c r="AQ621" s="685">
        <f t="shared" si="28"/>
        <v>0</v>
      </c>
      <c r="AR621" s="686">
        <f t="shared" si="28"/>
        <v>0</v>
      </c>
      <c r="AS621" s="686">
        <f t="shared" si="28"/>
        <v>0</v>
      </c>
      <c r="AT621" s="167">
        <f t="shared" si="28"/>
        <v>0</v>
      </c>
      <c r="AU621" s="167">
        <f t="shared" si="29"/>
        <v>0</v>
      </c>
    </row>
    <row r="622" spans="42:47" x14ac:dyDescent="0.2">
      <c r="AP622" s="166">
        <f t="shared" si="28"/>
        <v>0</v>
      </c>
      <c r="AQ622" s="685">
        <f t="shared" si="28"/>
        <v>0</v>
      </c>
      <c r="AR622" s="686">
        <f t="shared" si="28"/>
        <v>0</v>
      </c>
      <c r="AS622" s="686">
        <f t="shared" si="28"/>
        <v>0</v>
      </c>
      <c r="AT622" s="167">
        <f t="shared" si="28"/>
        <v>0</v>
      </c>
      <c r="AU622" s="167">
        <f t="shared" si="29"/>
        <v>0</v>
      </c>
    </row>
    <row r="623" spans="42:47" x14ac:dyDescent="0.2">
      <c r="AP623" s="166">
        <f t="shared" si="28"/>
        <v>0</v>
      </c>
      <c r="AQ623" s="685">
        <f t="shared" si="28"/>
        <v>0</v>
      </c>
      <c r="AR623" s="686">
        <f t="shared" si="28"/>
        <v>0</v>
      </c>
      <c r="AS623" s="686">
        <f t="shared" si="28"/>
        <v>0</v>
      </c>
      <c r="AT623" s="167">
        <f t="shared" si="28"/>
        <v>0</v>
      </c>
      <c r="AU623" s="167">
        <f t="shared" si="29"/>
        <v>0</v>
      </c>
    </row>
    <row r="624" spans="42:47" x14ac:dyDescent="0.2">
      <c r="AP624" s="166">
        <f t="shared" si="28"/>
        <v>0</v>
      </c>
      <c r="AQ624" s="685">
        <f t="shared" si="28"/>
        <v>0</v>
      </c>
      <c r="AR624" s="686">
        <f t="shared" si="28"/>
        <v>0</v>
      </c>
      <c r="AS624" s="686">
        <f t="shared" si="28"/>
        <v>0</v>
      </c>
      <c r="AT624" s="167">
        <f t="shared" si="28"/>
        <v>0</v>
      </c>
      <c r="AU624" s="167">
        <f t="shared" si="29"/>
        <v>0</v>
      </c>
    </row>
    <row r="625" spans="42:47" x14ac:dyDescent="0.2">
      <c r="AP625" s="166">
        <f t="shared" si="28"/>
        <v>0</v>
      </c>
      <c r="AQ625" s="685">
        <f t="shared" si="28"/>
        <v>0</v>
      </c>
      <c r="AR625" s="686">
        <f t="shared" si="28"/>
        <v>0</v>
      </c>
      <c r="AS625" s="686">
        <f t="shared" si="28"/>
        <v>0</v>
      </c>
      <c r="AT625" s="167">
        <f t="shared" si="28"/>
        <v>0</v>
      </c>
      <c r="AU625" s="167">
        <f t="shared" si="29"/>
        <v>0</v>
      </c>
    </row>
    <row r="626" spans="42:47" x14ac:dyDescent="0.2">
      <c r="AP626" s="166">
        <f t="shared" si="28"/>
        <v>0</v>
      </c>
      <c r="AQ626" s="685">
        <f t="shared" si="28"/>
        <v>0</v>
      </c>
      <c r="AR626" s="686">
        <f t="shared" si="28"/>
        <v>0</v>
      </c>
      <c r="AS626" s="686">
        <f t="shared" si="28"/>
        <v>0</v>
      </c>
      <c r="AT626" s="167">
        <f t="shared" si="28"/>
        <v>0</v>
      </c>
      <c r="AU626" s="167">
        <f t="shared" si="29"/>
        <v>0</v>
      </c>
    </row>
    <row r="627" spans="42:47" x14ac:dyDescent="0.2">
      <c r="AP627" s="166">
        <f t="shared" si="28"/>
        <v>0</v>
      </c>
      <c r="AQ627" s="685">
        <f t="shared" si="28"/>
        <v>0</v>
      </c>
      <c r="AR627" s="686">
        <f t="shared" si="28"/>
        <v>0</v>
      </c>
      <c r="AS627" s="686">
        <f t="shared" si="28"/>
        <v>0</v>
      </c>
      <c r="AT627" s="167">
        <f t="shared" si="28"/>
        <v>0</v>
      </c>
      <c r="AU627" s="167">
        <f t="shared" si="29"/>
        <v>0</v>
      </c>
    </row>
    <row r="628" spans="42:47" x14ac:dyDescent="0.2">
      <c r="AP628" s="166">
        <f t="shared" si="28"/>
        <v>0</v>
      </c>
      <c r="AQ628" s="685">
        <f t="shared" si="28"/>
        <v>0</v>
      </c>
      <c r="AR628" s="686">
        <f t="shared" si="28"/>
        <v>0</v>
      </c>
      <c r="AS628" s="686">
        <f t="shared" si="28"/>
        <v>0</v>
      </c>
      <c r="AT628" s="167">
        <f t="shared" si="28"/>
        <v>0</v>
      </c>
      <c r="AU628" s="167">
        <f t="shared" si="29"/>
        <v>0</v>
      </c>
    </row>
    <row r="629" spans="42:47" x14ac:dyDescent="0.2">
      <c r="AP629" s="166">
        <f t="shared" si="28"/>
        <v>0</v>
      </c>
      <c r="AQ629" s="685">
        <f t="shared" si="28"/>
        <v>0</v>
      </c>
      <c r="AR629" s="686">
        <f t="shared" si="28"/>
        <v>0</v>
      </c>
      <c r="AS629" s="686">
        <f t="shared" si="28"/>
        <v>0</v>
      </c>
      <c r="AT629" s="167">
        <f t="shared" si="28"/>
        <v>0</v>
      </c>
      <c r="AU629" s="167">
        <f t="shared" si="29"/>
        <v>0</v>
      </c>
    </row>
    <row r="630" spans="42:47" x14ac:dyDescent="0.2">
      <c r="AP630" s="166">
        <f t="shared" si="28"/>
        <v>0</v>
      </c>
      <c r="AQ630" s="685">
        <f t="shared" si="28"/>
        <v>0</v>
      </c>
      <c r="AR630" s="686">
        <f t="shared" si="28"/>
        <v>0</v>
      </c>
      <c r="AS630" s="686">
        <f t="shared" si="28"/>
        <v>0</v>
      </c>
      <c r="AT630" s="167">
        <f t="shared" si="28"/>
        <v>0</v>
      </c>
      <c r="AU630" s="167">
        <f t="shared" si="29"/>
        <v>0</v>
      </c>
    </row>
    <row r="631" spans="42:47" x14ac:dyDescent="0.2">
      <c r="AP631" s="166">
        <f t="shared" si="28"/>
        <v>0</v>
      </c>
      <c r="AQ631" s="685">
        <f t="shared" si="28"/>
        <v>0</v>
      </c>
      <c r="AR631" s="686">
        <f t="shared" si="28"/>
        <v>0</v>
      </c>
      <c r="AS631" s="686">
        <f t="shared" si="28"/>
        <v>0</v>
      </c>
      <c r="AT631" s="167">
        <f t="shared" si="28"/>
        <v>0</v>
      </c>
      <c r="AU631" s="167">
        <f t="shared" si="29"/>
        <v>0</v>
      </c>
    </row>
    <row r="632" spans="42:47" x14ac:dyDescent="0.2">
      <c r="AP632" s="166">
        <f t="shared" si="28"/>
        <v>0</v>
      </c>
      <c r="AQ632" s="685">
        <f t="shared" si="28"/>
        <v>0</v>
      </c>
      <c r="AR632" s="686">
        <f t="shared" si="28"/>
        <v>0</v>
      </c>
      <c r="AS632" s="686">
        <f t="shared" si="28"/>
        <v>0</v>
      </c>
      <c r="AT632" s="167">
        <f t="shared" si="28"/>
        <v>0</v>
      </c>
      <c r="AU632" s="167">
        <f t="shared" si="29"/>
        <v>0</v>
      </c>
    </row>
    <row r="633" spans="42:47" x14ac:dyDescent="0.2">
      <c r="AP633" s="166">
        <f t="shared" si="28"/>
        <v>0</v>
      </c>
      <c r="AQ633" s="685">
        <f t="shared" si="28"/>
        <v>0</v>
      </c>
      <c r="AR633" s="686">
        <f t="shared" si="28"/>
        <v>0</v>
      </c>
      <c r="AS633" s="686">
        <f t="shared" si="28"/>
        <v>0</v>
      </c>
      <c r="AT633" s="167">
        <f t="shared" si="28"/>
        <v>0</v>
      </c>
      <c r="AU633" s="167">
        <f t="shared" si="29"/>
        <v>0</v>
      </c>
    </row>
    <row r="634" spans="42:47" x14ac:dyDescent="0.2">
      <c r="AP634" s="166">
        <f t="shared" si="28"/>
        <v>0</v>
      </c>
      <c r="AQ634" s="685">
        <f t="shared" si="28"/>
        <v>0</v>
      </c>
      <c r="AR634" s="686">
        <f t="shared" si="28"/>
        <v>0</v>
      </c>
      <c r="AS634" s="686">
        <f t="shared" si="28"/>
        <v>0</v>
      </c>
      <c r="AT634" s="167">
        <f t="shared" si="28"/>
        <v>0</v>
      </c>
      <c r="AU634" s="167">
        <f t="shared" si="29"/>
        <v>0</v>
      </c>
    </row>
    <row r="635" spans="42:47" x14ac:dyDescent="0.2">
      <c r="AP635" s="166">
        <f t="shared" si="28"/>
        <v>0</v>
      </c>
      <c r="AQ635" s="685">
        <f t="shared" si="28"/>
        <v>0</v>
      </c>
      <c r="AR635" s="686">
        <f t="shared" si="28"/>
        <v>0</v>
      </c>
      <c r="AS635" s="686">
        <f t="shared" si="28"/>
        <v>0</v>
      </c>
      <c r="AT635" s="167">
        <f t="shared" si="28"/>
        <v>0</v>
      </c>
      <c r="AU635" s="167">
        <f t="shared" si="29"/>
        <v>0</v>
      </c>
    </row>
    <row r="636" spans="42:47" x14ac:dyDescent="0.2">
      <c r="AP636" s="166">
        <f t="shared" si="28"/>
        <v>0</v>
      </c>
      <c r="AQ636" s="685">
        <f t="shared" si="28"/>
        <v>0</v>
      </c>
      <c r="AR636" s="686">
        <f t="shared" si="28"/>
        <v>0</v>
      </c>
      <c r="AS636" s="686">
        <f t="shared" si="28"/>
        <v>0</v>
      </c>
      <c r="AT636" s="167">
        <f t="shared" si="28"/>
        <v>0</v>
      </c>
      <c r="AU636" s="167">
        <f t="shared" si="29"/>
        <v>0</v>
      </c>
    </row>
    <row r="637" spans="42:47" x14ac:dyDescent="0.2">
      <c r="AP637" s="166">
        <f t="shared" si="28"/>
        <v>0</v>
      </c>
      <c r="AQ637" s="685">
        <f t="shared" si="28"/>
        <v>0</v>
      </c>
      <c r="AR637" s="686">
        <f t="shared" si="28"/>
        <v>0</v>
      </c>
      <c r="AS637" s="686">
        <f t="shared" si="28"/>
        <v>0</v>
      </c>
      <c r="AT637" s="167">
        <f t="shared" si="28"/>
        <v>0</v>
      </c>
      <c r="AU637" s="167">
        <f t="shared" si="29"/>
        <v>0</v>
      </c>
    </row>
    <row r="638" spans="42:47" x14ac:dyDescent="0.2">
      <c r="AP638" s="166">
        <f t="shared" si="28"/>
        <v>0</v>
      </c>
      <c r="AQ638" s="685">
        <f t="shared" si="28"/>
        <v>0</v>
      </c>
      <c r="AR638" s="686">
        <f t="shared" si="28"/>
        <v>0</v>
      </c>
      <c r="AS638" s="686">
        <f t="shared" si="28"/>
        <v>0</v>
      </c>
      <c r="AT638" s="167">
        <f t="shared" si="28"/>
        <v>0</v>
      </c>
      <c r="AU638" s="167">
        <f t="shared" si="29"/>
        <v>0</v>
      </c>
    </row>
    <row r="639" spans="42:47" x14ac:dyDescent="0.2">
      <c r="AP639" s="166">
        <f t="shared" si="28"/>
        <v>0</v>
      </c>
      <c r="AQ639" s="685">
        <f t="shared" si="28"/>
        <v>0</v>
      </c>
      <c r="AR639" s="686">
        <f t="shared" si="28"/>
        <v>0</v>
      </c>
      <c r="AS639" s="686">
        <f t="shared" si="28"/>
        <v>0</v>
      </c>
      <c r="AT639" s="167">
        <f t="shared" si="28"/>
        <v>0</v>
      </c>
      <c r="AU639" s="167">
        <f t="shared" si="29"/>
        <v>0</v>
      </c>
    </row>
    <row r="640" spans="42:47" x14ac:dyDescent="0.2">
      <c r="AP640" s="166">
        <f t="shared" si="28"/>
        <v>0</v>
      </c>
      <c r="AQ640" s="685">
        <f t="shared" si="28"/>
        <v>0</v>
      </c>
      <c r="AR640" s="686">
        <f t="shared" si="28"/>
        <v>0</v>
      </c>
      <c r="AS640" s="686">
        <f t="shared" si="28"/>
        <v>0</v>
      </c>
      <c r="AT640" s="167">
        <f t="shared" si="28"/>
        <v>0</v>
      </c>
      <c r="AU640" s="167">
        <f t="shared" si="29"/>
        <v>0</v>
      </c>
    </row>
    <row r="641" spans="42:47" x14ac:dyDescent="0.2">
      <c r="AP641" s="166">
        <f t="shared" si="28"/>
        <v>0</v>
      </c>
      <c r="AQ641" s="685">
        <f t="shared" si="28"/>
        <v>0</v>
      </c>
      <c r="AR641" s="686">
        <f t="shared" si="28"/>
        <v>0</v>
      </c>
      <c r="AS641" s="686">
        <f t="shared" si="28"/>
        <v>0</v>
      </c>
      <c r="AT641" s="167">
        <f t="shared" si="28"/>
        <v>0</v>
      </c>
      <c r="AU641" s="167">
        <f t="shared" si="29"/>
        <v>0</v>
      </c>
    </row>
    <row r="642" spans="42:47" x14ac:dyDescent="0.2">
      <c r="AP642" s="166">
        <f t="shared" si="28"/>
        <v>0</v>
      </c>
      <c r="AQ642" s="685">
        <f t="shared" si="28"/>
        <v>0</v>
      </c>
      <c r="AR642" s="686">
        <f t="shared" si="28"/>
        <v>0</v>
      </c>
      <c r="AS642" s="686">
        <f t="shared" si="28"/>
        <v>0</v>
      </c>
      <c r="AT642" s="167">
        <f t="shared" si="28"/>
        <v>0</v>
      </c>
      <c r="AU642" s="167">
        <f t="shared" si="29"/>
        <v>0</v>
      </c>
    </row>
    <row r="643" spans="42:47" x14ac:dyDescent="0.2">
      <c r="AP643" s="166">
        <f t="shared" si="28"/>
        <v>0</v>
      </c>
      <c r="AQ643" s="685">
        <f t="shared" si="28"/>
        <v>0</v>
      </c>
      <c r="AR643" s="686">
        <f t="shared" si="28"/>
        <v>0</v>
      </c>
      <c r="AS643" s="686">
        <f t="shared" si="28"/>
        <v>0</v>
      </c>
      <c r="AT643" s="167">
        <f t="shared" si="28"/>
        <v>0</v>
      </c>
      <c r="AU643" s="167">
        <f t="shared" si="29"/>
        <v>0</v>
      </c>
    </row>
    <row r="644" spans="42:47" x14ac:dyDescent="0.2">
      <c r="AP644" s="166">
        <f t="shared" si="28"/>
        <v>0</v>
      </c>
      <c r="AQ644" s="685">
        <f t="shared" si="28"/>
        <v>0</v>
      </c>
      <c r="AR644" s="686">
        <f t="shared" si="28"/>
        <v>0</v>
      </c>
      <c r="AS644" s="686">
        <f t="shared" si="28"/>
        <v>0</v>
      </c>
      <c r="AT644" s="167">
        <f t="shared" si="28"/>
        <v>0</v>
      </c>
      <c r="AU644" s="167">
        <f t="shared" si="29"/>
        <v>0</v>
      </c>
    </row>
    <row r="645" spans="42:47" x14ac:dyDescent="0.2">
      <c r="AP645" s="166">
        <f t="shared" si="28"/>
        <v>0</v>
      </c>
      <c r="AQ645" s="685">
        <f t="shared" si="28"/>
        <v>0</v>
      </c>
      <c r="AR645" s="686">
        <f t="shared" si="28"/>
        <v>0</v>
      </c>
      <c r="AS645" s="686">
        <f t="shared" si="28"/>
        <v>0</v>
      </c>
      <c r="AT645" s="167">
        <f t="shared" si="28"/>
        <v>0</v>
      </c>
      <c r="AU645" s="167">
        <f t="shared" si="29"/>
        <v>0</v>
      </c>
    </row>
    <row r="646" spans="42:47" x14ac:dyDescent="0.2">
      <c r="AP646" s="166">
        <f t="shared" si="28"/>
        <v>0</v>
      </c>
      <c r="AQ646" s="685">
        <f t="shared" si="28"/>
        <v>0</v>
      </c>
      <c r="AR646" s="686">
        <f t="shared" si="28"/>
        <v>0</v>
      </c>
      <c r="AS646" s="686">
        <f t="shared" si="28"/>
        <v>0</v>
      </c>
      <c r="AT646" s="167">
        <f t="shared" si="28"/>
        <v>0</v>
      </c>
      <c r="AU646" s="167">
        <f t="shared" si="29"/>
        <v>0</v>
      </c>
    </row>
    <row r="647" spans="42:47" x14ac:dyDescent="0.2">
      <c r="AP647" s="166">
        <f t="shared" si="28"/>
        <v>0</v>
      </c>
      <c r="AQ647" s="685">
        <f t="shared" si="28"/>
        <v>0</v>
      </c>
      <c r="AR647" s="686">
        <f t="shared" si="28"/>
        <v>0</v>
      </c>
      <c r="AS647" s="686">
        <f t="shared" si="28"/>
        <v>0</v>
      </c>
      <c r="AT647" s="167">
        <f t="shared" si="28"/>
        <v>0</v>
      </c>
      <c r="AU647" s="167">
        <f t="shared" si="29"/>
        <v>0</v>
      </c>
    </row>
    <row r="648" spans="42:47" x14ac:dyDescent="0.2">
      <c r="AP648" s="166">
        <f t="shared" si="28"/>
        <v>0</v>
      </c>
      <c r="AQ648" s="685">
        <f t="shared" si="28"/>
        <v>0</v>
      </c>
      <c r="AR648" s="686">
        <f t="shared" si="28"/>
        <v>0</v>
      </c>
      <c r="AS648" s="686">
        <f t="shared" si="28"/>
        <v>0</v>
      </c>
      <c r="AT648" s="167">
        <f t="shared" si="28"/>
        <v>0</v>
      </c>
      <c r="AU648" s="167">
        <f t="shared" si="29"/>
        <v>0</v>
      </c>
    </row>
    <row r="649" spans="42:47" x14ac:dyDescent="0.2">
      <c r="AP649" s="166">
        <f t="shared" si="28"/>
        <v>0</v>
      </c>
      <c r="AQ649" s="685">
        <f t="shared" si="28"/>
        <v>0</v>
      </c>
      <c r="AR649" s="686">
        <f t="shared" si="28"/>
        <v>0</v>
      </c>
      <c r="AS649" s="686">
        <f t="shared" si="28"/>
        <v>0</v>
      </c>
      <c r="AT649" s="167">
        <f t="shared" si="28"/>
        <v>0</v>
      </c>
      <c r="AU649" s="167">
        <f t="shared" si="29"/>
        <v>0</v>
      </c>
    </row>
    <row r="650" spans="42:47" x14ac:dyDescent="0.2">
      <c r="AP650" s="166">
        <f t="shared" si="28"/>
        <v>0</v>
      </c>
      <c r="AQ650" s="685">
        <f t="shared" si="28"/>
        <v>0</v>
      </c>
      <c r="AR650" s="686">
        <f t="shared" si="28"/>
        <v>0</v>
      </c>
      <c r="AS650" s="686">
        <f t="shared" si="28"/>
        <v>0</v>
      </c>
      <c r="AT650" s="167">
        <f t="shared" si="28"/>
        <v>0</v>
      </c>
      <c r="AU650" s="167">
        <f t="shared" si="29"/>
        <v>0</v>
      </c>
    </row>
    <row r="651" spans="42:47" x14ac:dyDescent="0.2">
      <c r="AP651" s="166">
        <f t="shared" si="28"/>
        <v>0</v>
      </c>
      <c r="AQ651" s="685">
        <f t="shared" si="28"/>
        <v>0</v>
      </c>
      <c r="AR651" s="686">
        <f t="shared" si="28"/>
        <v>0</v>
      </c>
      <c r="AS651" s="686">
        <f t="shared" si="28"/>
        <v>0</v>
      </c>
      <c r="AT651" s="167">
        <f t="shared" si="28"/>
        <v>0</v>
      </c>
      <c r="AU651" s="167">
        <f t="shared" si="29"/>
        <v>0</v>
      </c>
    </row>
    <row r="652" spans="42:47" x14ac:dyDescent="0.2">
      <c r="AP652" s="166">
        <f t="shared" si="28"/>
        <v>0</v>
      </c>
      <c r="AQ652" s="685">
        <f t="shared" si="28"/>
        <v>0</v>
      </c>
      <c r="AR652" s="686">
        <f t="shared" si="28"/>
        <v>0</v>
      </c>
      <c r="AS652" s="686">
        <f t="shared" si="28"/>
        <v>0</v>
      </c>
      <c r="AT652" s="167">
        <f t="shared" si="28"/>
        <v>0</v>
      </c>
      <c r="AU652" s="167">
        <f t="shared" si="29"/>
        <v>0</v>
      </c>
    </row>
    <row r="653" spans="42:47" x14ac:dyDescent="0.2">
      <c r="AP653" s="166">
        <f t="shared" si="28"/>
        <v>0</v>
      </c>
      <c r="AQ653" s="685">
        <f t="shared" si="28"/>
        <v>0</v>
      </c>
      <c r="AR653" s="686">
        <f t="shared" si="28"/>
        <v>0</v>
      </c>
      <c r="AS653" s="686">
        <f t="shared" si="28"/>
        <v>0</v>
      </c>
      <c r="AT653" s="167">
        <f t="shared" si="28"/>
        <v>0</v>
      </c>
      <c r="AU653" s="167">
        <f t="shared" si="29"/>
        <v>0</v>
      </c>
    </row>
    <row r="654" spans="42:47" x14ac:dyDescent="0.2">
      <c r="AP654" s="166">
        <f t="shared" ref="AP654:AT704" si="30">+B654</f>
        <v>0</v>
      </c>
      <c r="AQ654" s="685">
        <f t="shared" si="30"/>
        <v>0</v>
      </c>
      <c r="AR654" s="686">
        <f t="shared" si="30"/>
        <v>0</v>
      </c>
      <c r="AS654" s="686">
        <f t="shared" si="30"/>
        <v>0</v>
      </c>
      <c r="AT654" s="167">
        <f t="shared" si="30"/>
        <v>0</v>
      </c>
      <c r="AU654" s="167">
        <f t="shared" si="29"/>
        <v>0</v>
      </c>
    </row>
    <row r="655" spans="42:47" x14ac:dyDescent="0.2">
      <c r="AP655" s="166">
        <f t="shared" si="30"/>
        <v>0</v>
      </c>
      <c r="AQ655" s="685">
        <f t="shared" si="30"/>
        <v>0</v>
      </c>
      <c r="AR655" s="686">
        <f t="shared" si="30"/>
        <v>0</v>
      </c>
      <c r="AS655" s="686">
        <f t="shared" si="30"/>
        <v>0</v>
      </c>
      <c r="AT655" s="167">
        <f t="shared" si="30"/>
        <v>0</v>
      </c>
      <c r="AU655" s="167">
        <f t="shared" si="29"/>
        <v>0</v>
      </c>
    </row>
    <row r="656" spans="42:47" x14ac:dyDescent="0.2">
      <c r="AP656" s="166">
        <f t="shared" si="30"/>
        <v>0</v>
      </c>
      <c r="AQ656" s="685">
        <f t="shared" si="30"/>
        <v>0</v>
      </c>
      <c r="AR656" s="686">
        <f t="shared" si="30"/>
        <v>0</v>
      </c>
      <c r="AS656" s="686">
        <f t="shared" si="30"/>
        <v>0</v>
      </c>
      <c r="AT656" s="167">
        <f t="shared" si="30"/>
        <v>0</v>
      </c>
      <c r="AU656" s="167">
        <f t="shared" si="29"/>
        <v>0</v>
      </c>
    </row>
    <row r="657" spans="42:47" x14ac:dyDescent="0.2">
      <c r="AP657" s="166">
        <f t="shared" si="30"/>
        <v>0</v>
      </c>
      <c r="AQ657" s="685">
        <f t="shared" si="30"/>
        <v>0</v>
      </c>
      <c r="AR657" s="686">
        <f t="shared" si="30"/>
        <v>0</v>
      </c>
      <c r="AS657" s="686">
        <f t="shared" si="30"/>
        <v>0</v>
      </c>
      <c r="AT657" s="167">
        <f t="shared" si="30"/>
        <v>0</v>
      </c>
      <c r="AU657" s="167">
        <f t="shared" si="29"/>
        <v>0</v>
      </c>
    </row>
    <row r="658" spans="42:47" x14ac:dyDescent="0.2">
      <c r="AP658" s="166">
        <f t="shared" si="30"/>
        <v>0</v>
      </c>
      <c r="AQ658" s="685">
        <f t="shared" si="30"/>
        <v>0</v>
      </c>
      <c r="AR658" s="686">
        <f t="shared" si="30"/>
        <v>0</v>
      </c>
      <c r="AS658" s="686">
        <f t="shared" si="30"/>
        <v>0</v>
      </c>
      <c r="AT658" s="167">
        <f t="shared" si="30"/>
        <v>0</v>
      </c>
      <c r="AU658" s="167">
        <f t="shared" si="29"/>
        <v>0</v>
      </c>
    </row>
    <row r="659" spans="42:47" x14ac:dyDescent="0.2">
      <c r="AP659" s="166">
        <f t="shared" si="30"/>
        <v>0</v>
      </c>
      <c r="AQ659" s="685">
        <f t="shared" si="30"/>
        <v>0</v>
      </c>
      <c r="AR659" s="686">
        <f t="shared" si="30"/>
        <v>0</v>
      </c>
      <c r="AS659" s="686">
        <f t="shared" si="30"/>
        <v>0</v>
      </c>
      <c r="AT659" s="167">
        <f t="shared" si="30"/>
        <v>0</v>
      </c>
      <c r="AU659" s="167">
        <f t="shared" si="29"/>
        <v>0</v>
      </c>
    </row>
    <row r="660" spans="42:47" x14ac:dyDescent="0.2">
      <c r="AP660" s="166">
        <f t="shared" si="30"/>
        <v>0</v>
      </c>
      <c r="AQ660" s="685">
        <f t="shared" si="30"/>
        <v>0</v>
      </c>
      <c r="AR660" s="686">
        <f t="shared" si="30"/>
        <v>0</v>
      </c>
      <c r="AS660" s="686">
        <f t="shared" si="30"/>
        <v>0</v>
      </c>
      <c r="AT660" s="167">
        <f t="shared" si="30"/>
        <v>0</v>
      </c>
      <c r="AU660" s="167">
        <f t="shared" si="29"/>
        <v>0</v>
      </c>
    </row>
    <row r="661" spans="42:47" x14ac:dyDescent="0.2">
      <c r="AP661" s="166">
        <f t="shared" si="30"/>
        <v>0</v>
      </c>
      <c r="AQ661" s="685">
        <f t="shared" si="30"/>
        <v>0</v>
      </c>
      <c r="AR661" s="686">
        <f t="shared" si="30"/>
        <v>0</v>
      </c>
      <c r="AS661" s="686">
        <f t="shared" si="30"/>
        <v>0</v>
      </c>
      <c r="AT661" s="167">
        <f t="shared" si="30"/>
        <v>0</v>
      </c>
      <c r="AU661" s="167">
        <f t="shared" si="29"/>
        <v>0</v>
      </c>
    </row>
    <row r="662" spans="42:47" x14ac:dyDescent="0.2">
      <c r="AP662" s="166">
        <f t="shared" si="30"/>
        <v>0</v>
      </c>
      <c r="AQ662" s="685">
        <f t="shared" si="30"/>
        <v>0</v>
      </c>
      <c r="AR662" s="686">
        <f t="shared" si="30"/>
        <v>0</v>
      </c>
      <c r="AS662" s="686">
        <f t="shared" si="30"/>
        <v>0</v>
      </c>
      <c r="AT662" s="167">
        <f t="shared" si="30"/>
        <v>0</v>
      </c>
      <c r="AU662" s="167">
        <f t="shared" si="29"/>
        <v>0</v>
      </c>
    </row>
    <row r="663" spans="42:47" x14ac:dyDescent="0.2">
      <c r="AP663" s="166">
        <f t="shared" si="30"/>
        <v>0</v>
      </c>
      <c r="AQ663" s="685">
        <f t="shared" si="30"/>
        <v>0</v>
      </c>
      <c r="AR663" s="686">
        <f t="shared" si="30"/>
        <v>0</v>
      </c>
      <c r="AS663" s="686">
        <f t="shared" si="30"/>
        <v>0</v>
      </c>
      <c r="AT663" s="167">
        <f t="shared" si="30"/>
        <v>0</v>
      </c>
      <c r="AU663" s="167">
        <f t="shared" si="29"/>
        <v>0</v>
      </c>
    </row>
    <row r="664" spans="42:47" x14ac:dyDescent="0.2">
      <c r="AP664" s="166">
        <f t="shared" si="30"/>
        <v>0</v>
      </c>
      <c r="AQ664" s="685">
        <f t="shared" si="30"/>
        <v>0</v>
      </c>
      <c r="AR664" s="686">
        <f t="shared" si="30"/>
        <v>0</v>
      </c>
      <c r="AS664" s="686">
        <f t="shared" si="30"/>
        <v>0</v>
      </c>
      <c r="AT664" s="167">
        <f t="shared" si="30"/>
        <v>0</v>
      </c>
      <c r="AU664" s="167">
        <f t="shared" si="29"/>
        <v>0</v>
      </c>
    </row>
    <row r="665" spans="42:47" x14ac:dyDescent="0.2">
      <c r="AP665" s="166">
        <f t="shared" si="30"/>
        <v>0</v>
      </c>
      <c r="AQ665" s="685">
        <f t="shared" si="30"/>
        <v>0</v>
      </c>
      <c r="AR665" s="686">
        <f t="shared" si="30"/>
        <v>0</v>
      </c>
      <c r="AS665" s="686">
        <f t="shared" si="30"/>
        <v>0</v>
      </c>
      <c r="AT665" s="167">
        <f t="shared" si="30"/>
        <v>0</v>
      </c>
      <c r="AU665" s="167">
        <f t="shared" si="29"/>
        <v>0</v>
      </c>
    </row>
    <row r="666" spans="42:47" x14ac:dyDescent="0.2">
      <c r="AP666" s="166">
        <f t="shared" si="30"/>
        <v>0</v>
      </c>
      <c r="AQ666" s="685">
        <f t="shared" si="30"/>
        <v>0</v>
      </c>
      <c r="AR666" s="686">
        <f t="shared" si="30"/>
        <v>0</v>
      </c>
      <c r="AS666" s="686">
        <f t="shared" si="30"/>
        <v>0</v>
      </c>
      <c r="AT666" s="167">
        <f t="shared" si="30"/>
        <v>0</v>
      </c>
      <c r="AU666" s="167">
        <f t="shared" si="29"/>
        <v>0</v>
      </c>
    </row>
    <row r="667" spans="42:47" x14ac:dyDescent="0.2">
      <c r="AP667" s="166">
        <f t="shared" si="30"/>
        <v>0</v>
      </c>
      <c r="AQ667" s="685">
        <f t="shared" si="30"/>
        <v>0</v>
      </c>
      <c r="AR667" s="686">
        <f t="shared" si="30"/>
        <v>0</v>
      </c>
      <c r="AS667" s="686">
        <f t="shared" si="30"/>
        <v>0</v>
      </c>
      <c r="AT667" s="167">
        <f t="shared" si="30"/>
        <v>0</v>
      </c>
      <c r="AU667" s="167">
        <f t="shared" si="29"/>
        <v>0</v>
      </c>
    </row>
    <row r="668" spans="42:47" x14ac:dyDescent="0.2">
      <c r="AP668" s="166">
        <f t="shared" si="30"/>
        <v>0</v>
      </c>
      <c r="AQ668" s="685">
        <f t="shared" si="30"/>
        <v>0</v>
      </c>
      <c r="AR668" s="686">
        <f t="shared" si="30"/>
        <v>0</v>
      </c>
      <c r="AS668" s="686">
        <f t="shared" si="30"/>
        <v>0</v>
      </c>
      <c r="AT668" s="167">
        <f t="shared" si="30"/>
        <v>0</v>
      </c>
      <c r="AU668" s="167">
        <f t="shared" si="29"/>
        <v>0</v>
      </c>
    </row>
    <row r="669" spans="42:47" x14ac:dyDescent="0.2">
      <c r="AP669" s="166">
        <f t="shared" si="30"/>
        <v>0</v>
      </c>
      <c r="AQ669" s="685">
        <f t="shared" si="30"/>
        <v>0</v>
      </c>
      <c r="AR669" s="686">
        <f t="shared" si="30"/>
        <v>0</v>
      </c>
      <c r="AS669" s="686">
        <f t="shared" si="30"/>
        <v>0</v>
      </c>
      <c r="AT669" s="167">
        <f t="shared" si="30"/>
        <v>0</v>
      </c>
      <c r="AU669" s="167">
        <f t="shared" si="29"/>
        <v>0</v>
      </c>
    </row>
    <row r="670" spans="42:47" x14ac:dyDescent="0.2">
      <c r="AP670" s="166">
        <f t="shared" si="30"/>
        <v>0</v>
      </c>
      <c r="AQ670" s="685">
        <f t="shared" si="30"/>
        <v>0</v>
      </c>
      <c r="AR670" s="686">
        <f t="shared" si="30"/>
        <v>0</v>
      </c>
      <c r="AS670" s="686">
        <f t="shared" si="30"/>
        <v>0</v>
      </c>
      <c r="AT670" s="167">
        <f t="shared" si="30"/>
        <v>0</v>
      </c>
      <c r="AU670" s="167">
        <f t="shared" si="29"/>
        <v>0</v>
      </c>
    </row>
    <row r="671" spans="42:47" x14ac:dyDescent="0.2">
      <c r="AP671" s="166">
        <f t="shared" si="30"/>
        <v>0</v>
      </c>
      <c r="AQ671" s="685">
        <f t="shared" si="30"/>
        <v>0</v>
      </c>
      <c r="AR671" s="686">
        <f t="shared" si="30"/>
        <v>0</v>
      </c>
      <c r="AS671" s="686">
        <f t="shared" si="30"/>
        <v>0</v>
      </c>
      <c r="AT671" s="167">
        <f t="shared" si="30"/>
        <v>0</v>
      </c>
      <c r="AU671" s="167">
        <f t="shared" si="29"/>
        <v>0</v>
      </c>
    </row>
    <row r="672" spans="42:47" x14ac:dyDescent="0.2">
      <c r="AP672" s="166">
        <f t="shared" si="30"/>
        <v>0</v>
      </c>
      <c r="AQ672" s="685">
        <f t="shared" si="30"/>
        <v>0</v>
      </c>
      <c r="AR672" s="686">
        <f t="shared" si="30"/>
        <v>0</v>
      </c>
      <c r="AS672" s="686">
        <f t="shared" si="30"/>
        <v>0</v>
      </c>
      <c r="AT672" s="167">
        <f t="shared" si="30"/>
        <v>0</v>
      </c>
      <c r="AU672" s="167">
        <f t="shared" si="29"/>
        <v>0</v>
      </c>
    </row>
    <row r="673" spans="42:47" x14ac:dyDescent="0.2">
      <c r="AP673" s="166">
        <f t="shared" si="30"/>
        <v>0</v>
      </c>
      <c r="AQ673" s="685">
        <f t="shared" si="30"/>
        <v>0</v>
      </c>
      <c r="AR673" s="686">
        <f t="shared" si="30"/>
        <v>0</v>
      </c>
      <c r="AS673" s="686">
        <f t="shared" si="30"/>
        <v>0</v>
      </c>
      <c r="AT673" s="167">
        <f t="shared" si="30"/>
        <v>0</v>
      </c>
      <c r="AU673" s="167">
        <f t="shared" si="29"/>
        <v>0</v>
      </c>
    </row>
    <row r="674" spans="42:47" x14ac:dyDescent="0.2">
      <c r="AP674" s="166">
        <f t="shared" si="30"/>
        <v>0</v>
      </c>
      <c r="AQ674" s="685">
        <f t="shared" si="30"/>
        <v>0</v>
      </c>
      <c r="AR674" s="686">
        <f t="shared" si="30"/>
        <v>0</v>
      </c>
      <c r="AS674" s="686">
        <f t="shared" si="30"/>
        <v>0</v>
      </c>
      <c r="AT674" s="167">
        <f t="shared" si="30"/>
        <v>0</v>
      </c>
      <c r="AU674" s="167">
        <f t="shared" si="29"/>
        <v>0</v>
      </c>
    </row>
    <row r="675" spans="42:47" x14ac:dyDescent="0.2">
      <c r="AP675" s="166">
        <f t="shared" si="30"/>
        <v>0</v>
      </c>
      <c r="AQ675" s="685">
        <f t="shared" si="30"/>
        <v>0</v>
      </c>
      <c r="AR675" s="686">
        <f t="shared" si="30"/>
        <v>0</v>
      </c>
      <c r="AS675" s="686">
        <f t="shared" si="30"/>
        <v>0</v>
      </c>
      <c r="AT675" s="167">
        <f t="shared" si="30"/>
        <v>0</v>
      </c>
      <c r="AU675" s="167">
        <f t="shared" si="29"/>
        <v>0</v>
      </c>
    </row>
    <row r="676" spans="42:47" x14ac:dyDescent="0.2">
      <c r="AP676" s="166">
        <f t="shared" si="30"/>
        <v>0</v>
      </c>
      <c r="AQ676" s="685">
        <f t="shared" si="30"/>
        <v>0</v>
      </c>
      <c r="AR676" s="686">
        <f t="shared" si="30"/>
        <v>0</v>
      </c>
      <c r="AS676" s="686">
        <f t="shared" si="30"/>
        <v>0</v>
      </c>
      <c r="AT676" s="167">
        <f t="shared" si="30"/>
        <v>0</v>
      </c>
      <c r="AU676" s="167">
        <f t="shared" si="29"/>
        <v>0</v>
      </c>
    </row>
    <row r="677" spans="42:47" x14ac:dyDescent="0.2">
      <c r="AP677" s="166">
        <f t="shared" si="30"/>
        <v>0</v>
      </c>
      <c r="AQ677" s="685">
        <f t="shared" si="30"/>
        <v>0</v>
      </c>
      <c r="AR677" s="686">
        <f t="shared" si="30"/>
        <v>0</v>
      </c>
      <c r="AS677" s="686">
        <f t="shared" si="30"/>
        <v>0</v>
      </c>
      <c r="AT677" s="167">
        <f t="shared" si="30"/>
        <v>0</v>
      </c>
      <c r="AU677" s="167">
        <f t="shared" si="29"/>
        <v>0</v>
      </c>
    </row>
    <row r="678" spans="42:47" x14ac:dyDescent="0.2">
      <c r="AP678" s="166">
        <f t="shared" si="30"/>
        <v>0</v>
      </c>
      <c r="AQ678" s="685">
        <f t="shared" si="30"/>
        <v>0</v>
      </c>
      <c r="AR678" s="686">
        <f t="shared" si="30"/>
        <v>0</v>
      </c>
      <c r="AS678" s="686">
        <f t="shared" si="30"/>
        <v>0</v>
      </c>
      <c r="AT678" s="167">
        <f t="shared" si="30"/>
        <v>0</v>
      </c>
      <c r="AU678" s="167">
        <f t="shared" si="29"/>
        <v>0</v>
      </c>
    </row>
    <row r="679" spans="42:47" x14ac:dyDescent="0.2">
      <c r="AP679" s="166">
        <f t="shared" si="30"/>
        <v>0</v>
      </c>
      <c r="AQ679" s="685">
        <f t="shared" si="30"/>
        <v>0</v>
      </c>
      <c r="AR679" s="686">
        <f t="shared" si="30"/>
        <v>0</v>
      </c>
      <c r="AS679" s="686">
        <f t="shared" si="30"/>
        <v>0</v>
      </c>
      <c r="AT679" s="167">
        <f t="shared" si="30"/>
        <v>0</v>
      </c>
      <c r="AU679" s="167">
        <f t="shared" si="29"/>
        <v>0</v>
      </c>
    </row>
    <row r="680" spans="42:47" x14ac:dyDescent="0.2">
      <c r="AP680" s="166">
        <f t="shared" si="30"/>
        <v>0</v>
      </c>
      <c r="AQ680" s="685">
        <f t="shared" si="30"/>
        <v>0</v>
      </c>
      <c r="AR680" s="686">
        <f t="shared" si="30"/>
        <v>0</v>
      </c>
      <c r="AS680" s="686">
        <f t="shared" si="30"/>
        <v>0</v>
      </c>
      <c r="AT680" s="167">
        <f t="shared" si="30"/>
        <v>0</v>
      </c>
      <c r="AU680" s="167">
        <f t="shared" ref="AU680:AU743" si="31">+P680</f>
        <v>0</v>
      </c>
    </row>
    <row r="681" spans="42:47" x14ac:dyDescent="0.2">
      <c r="AP681" s="166">
        <f t="shared" si="30"/>
        <v>0</v>
      </c>
      <c r="AQ681" s="685">
        <f t="shared" si="30"/>
        <v>0</v>
      </c>
      <c r="AR681" s="686">
        <f t="shared" si="30"/>
        <v>0</v>
      </c>
      <c r="AS681" s="686">
        <f t="shared" si="30"/>
        <v>0</v>
      </c>
      <c r="AT681" s="167">
        <f t="shared" si="30"/>
        <v>0</v>
      </c>
      <c r="AU681" s="167">
        <f t="shared" si="31"/>
        <v>0</v>
      </c>
    </row>
    <row r="682" spans="42:47" x14ac:dyDescent="0.2">
      <c r="AP682" s="166">
        <f t="shared" si="30"/>
        <v>0</v>
      </c>
      <c r="AQ682" s="685">
        <f t="shared" si="30"/>
        <v>0</v>
      </c>
      <c r="AR682" s="686">
        <f t="shared" si="30"/>
        <v>0</v>
      </c>
      <c r="AS682" s="686">
        <f t="shared" si="30"/>
        <v>0</v>
      </c>
      <c r="AT682" s="167">
        <f t="shared" si="30"/>
        <v>0</v>
      </c>
      <c r="AU682" s="167">
        <f t="shared" si="31"/>
        <v>0</v>
      </c>
    </row>
    <row r="683" spans="42:47" x14ac:dyDescent="0.2">
      <c r="AP683" s="166">
        <f t="shared" si="30"/>
        <v>0</v>
      </c>
      <c r="AQ683" s="685">
        <f t="shared" si="30"/>
        <v>0</v>
      </c>
      <c r="AR683" s="686">
        <f t="shared" si="30"/>
        <v>0</v>
      </c>
      <c r="AS683" s="686">
        <f t="shared" si="30"/>
        <v>0</v>
      </c>
      <c r="AT683" s="167">
        <f t="shared" si="30"/>
        <v>0</v>
      </c>
      <c r="AU683" s="167">
        <f t="shared" si="31"/>
        <v>0</v>
      </c>
    </row>
    <row r="684" spans="42:47" x14ac:dyDescent="0.2">
      <c r="AP684" s="166">
        <f t="shared" si="30"/>
        <v>0</v>
      </c>
      <c r="AQ684" s="685">
        <f t="shared" si="30"/>
        <v>0</v>
      </c>
      <c r="AR684" s="686">
        <f t="shared" si="30"/>
        <v>0</v>
      </c>
      <c r="AS684" s="686">
        <f t="shared" si="30"/>
        <v>0</v>
      </c>
      <c r="AT684" s="167">
        <f t="shared" si="30"/>
        <v>0</v>
      </c>
      <c r="AU684" s="167">
        <f t="shared" si="31"/>
        <v>0</v>
      </c>
    </row>
    <row r="685" spans="42:47" x14ac:dyDescent="0.2">
      <c r="AP685" s="166">
        <f t="shared" si="30"/>
        <v>0</v>
      </c>
      <c r="AQ685" s="685">
        <f t="shared" si="30"/>
        <v>0</v>
      </c>
      <c r="AR685" s="686">
        <f t="shared" si="30"/>
        <v>0</v>
      </c>
      <c r="AS685" s="686">
        <f t="shared" si="30"/>
        <v>0</v>
      </c>
      <c r="AT685" s="167">
        <f t="shared" si="30"/>
        <v>0</v>
      </c>
      <c r="AU685" s="167">
        <f t="shared" si="31"/>
        <v>0</v>
      </c>
    </row>
    <row r="686" spans="42:47" x14ac:dyDescent="0.2">
      <c r="AP686" s="166">
        <f t="shared" si="30"/>
        <v>0</v>
      </c>
      <c r="AQ686" s="685">
        <f t="shared" si="30"/>
        <v>0</v>
      </c>
      <c r="AR686" s="686">
        <f t="shared" si="30"/>
        <v>0</v>
      </c>
      <c r="AS686" s="686">
        <f t="shared" si="30"/>
        <v>0</v>
      </c>
      <c r="AT686" s="167">
        <f t="shared" si="30"/>
        <v>0</v>
      </c>
      <c r="AU686" s="167">
        <f t="shared" si="31"/>
        <v>0</v>
      </c>
    </row>
    <row r="687" spans="42:47" x14ac:dyDescent="0.2">
      <c r="AP687" s="166">
        <f t="shared" si="30"/>
        <v>0</v>
      </c>
      <c r="AQ687" s="685">
        <f t="shared" si="30"/>
        <v>0</v>
      </c>
      <c r="AR687" s="686">
        <f t="shared" si="30"/>
        <v>0</v>
      </c>
      <c r="AS687" s="686">
        <f t="shared" si="30"/>
        <v>0</v>
      </c>
      <c r="AT687" s="167">
        <f t="shared" si="30"/>
        <v>0</v>
      </c>
      <c r="AU687" s="167">
        <f t="shared" si="31"/>
        <v>0</v>
      </c>
    </row>
    <row r="688" spans="42:47" x14ac:dyDescent="0.2">
      <c r="AP688" s="166">
        <f t="shared" si="30"/>
        <v>0</v>
      </c>
      <c r="AQ688" s="685">
        <f t="shared" si="30"/>
        <v>0</v>
      </c>
      <c r="AR688" s="686">
        <f t="shared" si="30"/>
        <v>0</v>
      </c>
      <c r="AS688" s="686">
        <f t="shared" si="30"/>
        <v>0</v>
      </c>
      <c r="AT688" s="167">
        <f t="shared" si="30"/>
        <v>0</v>
      </c>
      <c r="AU688" s="167">
        <f t="shared" si="31"/>
        <v>0</v>
      </c>
    </row>
    <row r="689" spans="42:47" x14ac:dyDescent="0.2">
      <c r="AP689" s="166">
        <f t="shared" si="30"/>
        <v>0</v>
      </c>
      <c r="AQ689" s="685">
        <f t="shared" si="30"/>
        <v>0</v>
      </c>
      <c r="AR689" s="686">
        <f t="shared" si="30"/>
        <v>0</v>
      </c>
      <c r="AS689" s="686">
        <f t="shared" si="30"/>
        <v>0</v>
      </c>
      <c r="AT689" s="167">
        <f t="shared" si="30"/>
        <v>0</v>
      </c>
      <c r="AU689" s="167">
        <f t="shared" si="31"/>
        <v>0</v>
      </c>
    </row>
    <row r="690" spans="42:47" x14ac:dyDescent="0.2">
      <c r="AP690" s="166">
        <f t="shared" si="30"/>
        <v>0</v>
      </c>
      <c r="AQ690" s="685">
        <f t="shared" si="30"/>
        <v>0</v>
      </c>
      <c r="AR690" s="686">
        <f t="shared" si="30"/>
        <v>0</v>
      </c>
      <c r="AS690" s="686">
        <f t="shared" si="30"/>
        <v>0</v>
      </c>
      <c r="AT690" s="167">
        <f t="shared" si="30"/>
        <v>0</v>
      </c>
      <c r="AU690" s="167">
        <f t="shared" si="31"/>
        <v>0</v>
      </c>
    </row>
    <row r="691" spans="42:47" x14ac:dyDescent="0.2">
      <c r="AP691" s="166">
        <f t="shared" si="30"/>
        <v>0</v>
      </c>
      <c r="AQ691" s="685">
        <f t="shared" si="30"/>
        <v>0</v>
      </c>
      <c r="AR691" s="686">
        <f t="shared" si="30"/>
        <v>0</v>
      </c>
      <c r="AS691" s="686">
        <f t="shared" si="30"/>
        <v>0</v>
      </c>
      <c r="AT691" s="167">
        <f t="shared" si="30"/>
        <v>0</v>
      </c>
      <c r="AU691" s="167">
        <f t="shared" si="31"/>
        <v>0</v>
      </c>
    </row>
    <row r="692" spans="42:47" x14ac:dyDescent="0.2">
      <c r="AP692" s="166">
        <f t="shared" si="30"/>
        <v>0</v>
      </c>
      <c r="AQ692" s="685">
        <f t="shared" si="30"/>
        <v>0</v>
      </c>
      <c r="AR692" s="686">
        <f t="shared" si="30"/>
        <v>0</v>
      </c>
      <c r="AS692" s="686">
        <f t="shared" si="30"/>
        <v>0</v>
      </c>
      <c r="AT692" s="167">
        <f t="shared" si="30"/>
        <v>0</v>
      </c>
      <c r="AU692" s="167">
        <f t="shared" si="31"/>
        <v>0</v>
      </c>
    </row>
    <row r="693" spans="42:47" x14ac:dyDescent="0.2">
      <c r="AP693" s="166">
        <f t="shared" si="30"/>
        <v>0</v>
      </c>
      <c r="AQ693" s="685">
        <f t="shared" si="30"/>
        <v>0</v>
      </c>
      <c r="AR693" s="686">
        <f t="shared" si="30"/>
        <v>0</v>
      </c>
      <c r="AS693" s="686">
        <f t="shared" si="30"/>
        <v>0</v>
      </c>
      <c r="AT693" s="167">
        <f t="shared" si="30"/>
        <v>0</v>
      </c>
      <c r="AU693" s="167">
        <f t="shared" si="31"/>
        <v>0</v>
      </c>
    </row>
    <row r="694" spans="42:47" x14ac:dyDescent="0.2">
      <c r="AP694" s="166">
        <f t="shared" si="30"/>
        <v>0</v>
      </c>
      <c r="AQ694" s="685">
        <f t="shared" si="30"/>
        <v>0</v>
      </c>
      <c r="AR694" s="686">
        <f t="shared" si="30"/>
        <v>0</v>
      </c>
      <c r="AS694" s="686">
        <f t="shared" si="30"/>
        <v>0</v>
      </c>
      <c r="AT694" s="167">
        <f t="shared" si="30"/>
        <v>0</v>
      </c>
      <c r="AU694" s="167">
        <f t="shared" si="31"/>
        <v>0</v>
      </c>
    </row>
    <row r="695" spans="42:47" x14ac:dyDescent="0.2">
      <c r="AP695" s="166">
        <f t="shared" si="30"/>
        <v>0</v>
      </c>
      <c r="AQ695" s="685">
        <f t="shared" si="30"/>
        <v>0</v>
      </c>
      <c r="AR695" s="686">
        <f t="shared" si="30"/>
        <v>0</v>
      </c>
      <c r="AS695" s="686">
        <f t="shared" si="30"/>
        <v>0</v>
      </c>
      <c r="AT695" s="167">
        <f t="shared" si="30"/>
        <v>0</v>
      </c>
      <c r="AU695" s="167">
        <f t="shared" si="31"/>
        <v>0</v>
      </c>
    </row>
    <row r="696" spans="42:47" x14ac:dyDescent="0.2">
      <c r="AP696" s="166">
        <f t="shared" si="30"/>
        <v>0</v>
      </c>
      <c r="AQ696" s="685">
        <f t="shared" si="30"/>
        <v>0</v>
      </c>
      <c r="AR696" s="686">
        <f t="shared" si="30"/>
        <v>0</v>
      </c>
      <c r="AS696" s="686">
        <f t="shared" si="30"/>
        <v>0</v>
      </c>
      <c r="AT696" s="167">
        <f t="shared" si="30"/>
        <v>0</v>
      </c>
      <c r="AU696" s="167">
        <f t="shared" si="31"/>
        <v>0</v>
      </c>
    </row>
    <row r="697" spans="42:47" x14ac:dyDescent="0.2">
      <c r="AP697" s="166">
        <f t="shared" si="30"/>
        <v>0</v>
      </c>
      <c r="AQ697" s="685">
        <f t="shared" si="30"/>
        <v>0</v>
      </c>
      <c r="AR697" s="686">
        <f t="shared" si="30"/>
        <v>0</v>
      </c>
      <c r="AS697" s="686">
        <f t="shared" si="30"/>
        <v>0</v>
      </c>
      <c r="AT697" s="167">
        <f t="shared" si="30"/>
        <v>0</v>
      </c>
      <c r="AU697" s="167">
        <f t="shared" si="31"/>
        <v>0</v>
      </c>
    </row>
    <row r="698" spans="42:47" x14ac:dyDescent="0.2">
      <c r="AP698" s="166">
        <f t="shared" si="30"/>
        <v>0</v>
      </c>
      <c r="AQ698" s="685">
        <f t="shared" si="30"/>
        <v>0</v>
      </c>
      <c r="AR698" s="686">
        <f t="shared" si="30"/>
        <v>0</v>
      </c>
      <c r="AS698" s="686">
        <f t="shared" si="30"/>
        <v>0</v>
      </c>
      <c r="AT698" s="167">
        <f t="shared" si="30"/>
        <v>0</v>
      </c>
      <c r="AU698" s="167">
        <f t="shared" si="31"/>
        <v>0</v>
      </c>
    </row>
    <row r="699" spans="42:47" x14ac:dyDescent="0.2">
      <c r="AP699" s="166">
        <f t="shared" si="30"/>
        <v>0</v>
      </c>
      <c r="AQ699" s="685">
        <f t="shared" si="30"/>
        <v>0</v>
      </c>
      <c r="AR699" s="686">
        <f t="shared" si="30"/>
        <v>0</v>
      </c>
      <c r="AS699" s="686">
        <f t="shared" si="30"/>
        <v>0</v>
      </c>
      <c r="AT699" s="167">
        <f t="shared" si="30"/>
        <v>0</v>
      </c>
      <c r="AU699" s="167">
        <f t="shared" si="31"/>
        <v>0</v>
      </c>
    </row>
    <row r="700" spans="42:47" x14ac:dyDescent="0.2">
      <c r="AP700" s="166">
        <f t="shared" si="30"/>
        <v>0</v>
      </c>
      <c r="AQ700" s="685">
        <f t="shared" si="30"/>
        <v>0</v>
      </c>
      <c r="AR700" s="686">
        <f t="shared" si="30"/>
        <v>0</v>
      </c>
      <c r="AS700" s="686">
        <f t="shared" si="30"/>
        <v>0</v>
      </c>
      <c r="AT700" s="167">
        <f t="shared" si="30"/>
        <v>0</v>
      </c>
      <c r="AU700" s="167">
        <f t="shared" si="31"/>
        <v>0</v>
      </c>
    </row>
    <row r="701" spans="42:47" x14ac:dyDescent="0.2">
      <c r="AP701" s="166">
        <f t="shared" si="30"/>
        <v>0</v>
      </c>
      <c r="AQ701" s="685">
        <f t="shared" si="30"/>
        <v>0</v>
      </c>
      <c r="AR701" s="686">
        <f t="shared" si="30"/>
        <v>0</v>
      </c>
      <c r="AS701" s="686">
        <f t="shared" si="30"/>
        <v>0</v>
      </c>
      <c r="AT701" s="167">
        <f t="shared" si="30"/>
        <v>0</v>
      </c>
      <c r="AU701" s="167">
        <f t="shared" si="31"/>
        <v>0</v>
      </c>
    </row>
    <row r="702" spans="42:47" x14ac:dyDescent="0.2">
      <c r="AP702" s="166">
        <f t="shared" si="30"/>
        <v>0</v>
      </c>
      <c r="AQ702" s="685">
        <f t="shared" si="30"/>
        <v>0</v>
      </c>
      <c r="AR702" s="686">
        <f t="shared" si="30"/>
        <v>0</v>
      </c>
      <c r="AS702" s="686">
        <f t="shared" si="30"/>
        <v>0</v>
      </c>
      <c r="AT702" s="167">
        <f t="shared" si="30"/>
        <v>0</v>
      </c>
      <c r="AU702" s="167">
        <f t="shared" si="31"/>
        <v>0</v>
      </c>
    </row>
    <row r="703" spans="42:47" x14ac:dyDescent="0.2">
      <c r="AP703" s="166">
        <f t="shared" si="30"/>
        <v>0</v>
      </c>
      <c r="AQ703" s="685">
        <f t="shared" si="30"/>
        <v>0</v>
      </c>
      <c r="AR703" s="686">
        <f t="shared" si="30"/>
        <v>0</v>
      </c>
      <c r="AS703" s="686">
        <f t="shared" si="30"/>
        <v>0</v>
      </c>
      <c r="AT703" s="167">
        <f t="shared" si="30"/>
        <v>0</v>
      </c>
      <c r="AU703" s="167">
        <f t="shared" si="31"/>
        <v>0</v>
      </c>
    </row>
    <row r="704" spans="42:47" x14ac:dyDescent="0.2">
      <c r="AP704" s="166">
        <f t="shared" si="30"/>
        <v>0</v>
      </c>
      <c r="AQ704" s="685">
        <f t="shared" si="30"/>
        <v>0</v>
      </c>
      <c r="AR704" s="686">
        <f t="shared" si="30"/>
        <v>0</v>
      </c>
      <c r="AS704" s="686">
        <f t="shared" si="30"/>
        <v>0</v>
      </c>
      <c r="AT704" s="167">
        <f t="shared" si="30"/>
        <v>0</v>
      </c>
      <c r="AU704" s="167">
        <f t="shared" si="31"/>
        <v>0</v>
      </c>
    </row>
    <row r="705" spans="42:47" x14ac:dyDescent="0.2">
      <c r="AP705" s="166">
        <f t="shared" ref="AP705:AT755" si="32">+B705</f>
        <v>0</v>
      </c>
      <c r="AQ705" s="685">
        <f t="shared" si="32"/>
        <v>0</v>
      </c>
      <c r="AR705" s="686">
        <f t="shared" si="32"/>
        <v>0</v>
      </c>
      <c r="AS705" s="686">
        <f t="shared" si="32"/>
        <v>0</v>
      </c>
      <c r="AT705" s="167">
        <f t="shared" si="32"/>
        <v>0</v>
      </c>
      <c r="AU705" s="167">
        <f t="shared" si="31"/>
        <v>0</v>
      </c>
    </row>
    <row r="706" spans="42:47" x14ac:dyDescent="0.2">
      <c r="AP706" s="166">
        <f t="shared" si="32"/>
        <v>0</v>
      </c>
      <c r="AQ706" s="685">
        <f t="shared" si="32"/>
        <v>0</v>
      </c>
      <c r="AR706" s="686">
        <f t="shared" si="32"/>
        <v>0</v>
      </c>
      <c r="AS706" s="686">
        <f t="shared" si="32"/>
        <v>0</v>
      </c>
      <c r="AT706" s="167">
        <f t="shared" si="32"/>
        <v>0</v>
      </c>
      <c r="AU706" s="167">
        <f t="shared" si="31"/>
        <v>0</v>
      </c>
    </row>
    <row r="707" spans="42:47" x14ac:dyDescent="0.2">
      <c r="AP707" s="166">
        <f t="shared" si="32"/>
        <v>0</v>
      </c>
      <c r="AQ707" s="685">
        <f t="shared" si="32"/>
        <v>0</v>
      </c>
      <c r="AR707" s="686">
        <f t="shared" si="32"/>
        <v>0</v>
      </c>
      <c r="AS707" s="686">
        <f t="shared" si="32"/>
        <v>0</v>
      </c>
      <c r="AT707" s="167">
        <f t="shared" si="32"/>
        <v>0</v>
      </c>
      <c r="AU707" s="167">
        <f t="shared" si="31"/>
        <v>0</v>
      </c>
    </row>
    <row r="708" spans="42:47" x14ac:dyDescent="0.2">
      <c r="AP708" s="166">
        <f t="shared" si="32"/>
        <v>0</v>
      </c>
      <c r="AQ708" s="685">
        <f t="shared" si="32"/>
        <v>0</v>
      </c>
      <c r="AR708" s="686">
        <f t="shared" si="32"/>
        <v>0</v>
      </c>
      <c r="AS708" s="686">
        <f t="shared" si="32"/>
        <v>0</v>
      </c>
      <c r="AT708" s="167">
        <f t="shared" si="32"/>
        <v>0</v>
      </c>
      <c r="AU708" s="167">
        <f t="shared" si="31"/>
        <v>0</v>
      </c>
    </row>
    <row r="709" spans="42:47" x14ac:dyDescent="0.2">
      <c r="AP709" s="166">
        <f t="shared" si="32"/>
        <v>0</v>
      </c>
      <c r="AQ709" s="685">
        <f t="shared" si="32"/>
        <v>0</v>
      </c>
      <c r="AR709" s="686">
        <f t="shared" si="32"/>
        <v>0</v>
      </c>
      <c r="AS709" s="686">
        <f t="shared" si="32"/>
        <v>0</v>
      </c>
      <c r="AT709" s="167">
        <f t="shared" si="32"/>
        <v>0</v>
      </c>
      <c r="AU709" s="167">
        <f t="shared" si="31"/>
        <v>0</v>
      </c>
    </row>
    <row r="710" spans="42:47" x14ac:dyDescent="0.2">
      <c r="AP710" s="166">
        <f t="shared" si="32"/>
        <v>0</v>
      </c>
      <c r="AQ710" s="685">
        <f t="shared" si="32"/>
        <v>0</v>
      </c>
      <c r="AR710" s="686">
        <f t="shared" si="32"/>
        <v>0</v>
      </c>
      <c r="AS710" s="686">
        <f t="shared" si="32"/>
        <v>0</v>
      </c>
      <c r="AT710" s="167">
        <f t="shared" si="32"/>
        <v>0</v>
      </c>
      <c r="AU710" s="167">
        <f t="shared" si="31"/>
        <v>0</v>
      </c>
    </row>
    <row r="711" spans="42:47" x14ac:dyDescent="0.2">
      <c r="AP711" s="166">
        <f t="shared" si="32"/>
        <v>0</v>
      </c>
      <c r="AQ711" s="685">
        <f t="shared" si="32"/>
        <v>0</v>
      </c>
      <c r="AR711" s="686">
        <f t="shared" si="32"/>
        <v>0</v>
      </c>
      <c r="AS711" s="686">
        <f t="shared" si="32"/>
        <v>0</v>
      </c>
      <c r="AT711" s="167">
        <f t="shared" si="32"/>
        <v>0</v>
      </c>
      <c r="AU711" s="167">
        <f t="shared" si="31"/>
        <v>0</v>
      </c>
    </row>
    <row r="712" spans="42:47" x14ac:dyDescent="0.2">
      <c r="AP712" s="166">
        <f t="shared" si="32"/>
        <v>0</v>
      </c>
      <c r="AQ712" s="685">
        <f t="shared" si="32"/>
        <v>0</v>
      </c>
      <c r="AR712" s="686">
        <f t="shared" si="32"/>
        <v>0</v>
      </c>
      <c r="AS712" s="686">
        <f t="shared" si="32"/>
        <v>0</v>
      </c>
      <c r="AT712" s="167">
        <f t="shared" si="32"/>
        <v>0</v>
      </c>
      <c r="AU712" s="167">
        <f t="shared" si="31"/>
        <v>0</v>
      </c>
    </row>
    <row r="713" spans="42:47" x14ac:dyDescent="0.2">
      <c r="AP713" s="166">
        <f t="shared" si="32"/>
        <v>0</v>
      </c>
      <c r="AQ713" s="685">
        <f t="shared" si="32"/>
        <v>0</v>
      </c>
      <c r="AR713" s="686">
        <f t="shared" si="32"/>
        <v>0</v>
      </c>
      <c r="AS713" s="686">
        <f t="shared" si="32"/>
        <v>0</v>
      </c>
      <c r="AT713" s="167">
        <f t="shared" si="32"/>
        <v>0</v>
      </c>
      <c r="AU713" s="167">
        <f t="shared" si="31"/>
        <v>0</v>
      </c>
    </row>
    <row r="714" spans="42:47" x14ac:dyDescent="0.2">
      <c r="AP714" s="166">
        <f t="shared" si="32"/>
        <v>0</v>
      </c>
      <c r="AQ714" s="685">
        <f t="shared" si="32"/>
        <v>0</v>
      </c>
      <c r="AR714" s="686">
        <f t="shared" si="32"/>
        <v>0</v>
      </c>
      <c r="AS714" s="686">
        <f t="shared" si="32"/>
        <v>0</v>
      </c>
      <c r="AT714" s="167">
        <f t="shared" si="32"/>
        <v>0</v>
      </c>
      <c r="AU714" s="167">
        <f t="shared" si="31"/>
        <v>0</v>
      </c>
    </row>
    <row r="715" spans="42:47" x14ac:dyDescent="0.2">
      <c r="AP715" s="166">
        <f t="shared" si="32"/>
        <v>0</v>
      </c>
      <c r="AQ715" s="685">
        <f t="shared" si="32"/>
        <v>0</v>
      </c>
      <c r="AR715" s="686">
        <f t="shared" si="32"/>
        <v>0</v>
      </c>
      <c r="AS715" s="686">
        <f t="shared" si="32"/>
        <v>0</v>
      </c>
      <c r="AT715" s="167">
        <f t="shared" si="32"/>
        <v>0</v>
      </c>
      <c r="AU715" s="167">
        <f t="shared" si="31"/>
        <v>0</v>
      </c>
    </row>
    <row r="716" spans="42:47" x14ac:dyDescent="0.2">
      <c r="AP716" s="166">
        <f t="shared" si="32"/>
        <v>0</v>
      </c>
      <c r="AQ716" s="685">
        <f t="shared" si="32"/>
        <v>0</v>
      </c>
      <c r="AR716" s="686">
        <f t="shared" si="32"/>
        <v>0</v>
      </c>
      <c r="AS716" s="686">
        <f t="shared" si="32"/>
        <v>0</v>
      </c>
      <c r="AT716" s="167">
        <f t="shared" si="32"/>
        <v>0</v>
      </c>
      <c r="AU716" s="167">
        <f t="shared" si="31"/>
        <v>0</v>
      </c>
    </row>
    <row r="717" spans="42:47" x14ac:dyDescent="0.2">
      <c r="AP717" s="166">
        <f t="shared" si="32"/>
        <v>0</v>
      </c>
      <c r="AQ717" s="685">
        <f t="shared" si="32"/>
        <v>0</v>
      </c>
      <c r="AR717" s="686">
        <f t="shared" si="32"/>
        <v>0</v>
      </c>
      <c r="AS717" s="686">
        <f t="shared" si="32"/>
        <v>0</v>
      </c>
      <c r="AT717" s="167">
        <f t="shared" si="32"/>
        <v>0</v>
      </c>
      <c r="AU717" s="167">
        <f t="shared" si="31"/>
        <v>0</v>
      </c>
    </row>
    <row r="718" spans="42:47" x14ac:dyDescent="0.2">
      <c r="AP718" s="166">
        <f t="shared" si="32"/>
        <v>0</v>
      </c>
      <c r="AQ718" s="685">
        <f t="shared" si="32"/>
        <v>0</v>
      </c>
      <c r="AR718" s="686">
        <f t="shared" si="32"/>
        <v>0</v>
      </c>
      <c r="AS718" s="686">
        <f t="shared" si="32"/>
        <v>0</v>
      </c>
      <c r="AT718" s="167">
        <f t="shared" si="32"/>
        <v>0</v>
      </c>
      <c r="AU718" s="167">
        <f t="shared" si="31"/>
        <v>0</v>
      </c>
    </row>
    <row r="719" spans="42:47" x14ac:dyDescent="0.2">
      <c r="AP719" s="166">
        <f t="shared" si="32"/>
        <v>0</v>
      </c>
      <c r="AQ719" s="685">
        <f t="shared" si="32"/>
        <v>0</v>
      </c>
      <c r="AR719" s="686">
        <f t="shared" si="32"/>
        <v>0</v>
      </c>
      <c r="AS719" s="686">
        <f t="shared" si="32"/>
        <v>0</v>
      </c>
      <c r="AT719" s="167">
        <f t="shared" si="32"/>
        <v>0</v>
      </c>
      <c r="AU719" s="167">
        <f t="shared" si="31"/>
        <v>0</v>
      </c>
    </row>
    <row r="720" spans="42:47" x14ac:dyDescent="0.2">
      <c r="AP720" s="166">
        <f t="shared" si="32"/>
        <v>0</v>
      </c>
      <c r="AQ720" s="685">
        <f t="shared" si="32"/>
        <v>0</v>
      </c>
      <c r="AR720" s="686">
        <f t="shared" si="32"/>
        <v>0</v>
      </c>
      <c r="AS720" s="686">
        <f t="shared" si="32"/>
        <v>0</v>
      </c>
      <c r="AT720" s="167">
        <f t="shared" si="32"/>
        <v>0</v>
      </c>
      <c r="AU720" s="167">
        <f t="shared" si="31"/>
        <v>0</v>
      </c>
    </row>
    <row r="721" spans="42:47" x14ac:dyDescent="0.2">
      <c r="AP721" s="166">
        <f t="shared" si="32"/>
        <v>0</v>
      </c>
      <c r="AQ721" s="685">
        <f t="shared" si="32"/>
        <v>0</v>
      </c>
      <c r="AR721" s="686">
        <f t="shared" si="32"/>
        <v>0</v>
      </c>
      <c r="AS721" s="686">
        <f t="shared" si="32"/>
        <v>0</v>
      </c>
      <c r="AT721" s="167">
        <f t="shared" si="32"/>
        <v>0</v>
      </c>
      <c r="AU721" s="167">
        <f t="shared" si="31"/>
        <v>0</v>
      </c>
    </row>
    <row r="722" spans="42:47" x14ac:dyDescent="0.2">
      <c r="AP722" s="166">
        <f t="shared" si="32"/>
        <v>0</v>
      </c>
      <c r="AQ722" s="685">
        <f t="shared" si="32"/>
        <v>0</v>
      </c>
      <c r="AR722" s="686">
        <f t="shared" si="32"/>
        <v>0</v>
      </c>
      <c r="AS722" s="686">
        <f t="shared" si="32"/>
        <v>0</v>
      </c>
      <c r="AT722" s="167">
        <f t="shared" si="32"/>
        <v>0</v>
      </c>
      <c r="AU722" s="167">
        <f t="shared" si="31"/>
        <v>0</v>
      </c>
    </row>
    <row r="723" spans="42:47" x14ac:dyDescent="0.2">
      <c r="AP723" s="166">
        <f t="shared" si="32"/>
        <v>0</v>
      </c>
      <c r="AQ723" s="685">
        <f t="shared" si="32"/>
        <v>0</v>
      </c>
      <c r="AR723" s="686">
        <f t="shared" si="32"/>
        <v>0</v>
      </c>
      <c r="AS723" s="686">
        <f t="shared" si="32"/>
        <v>0</v>
      </c>
      <c r="AT723" s="167">
        <f t="shared" si="32"/>
        <v>0</v>
      </c>
      <c r="AU723" s="167">
        <f t="shared" si="31"/>
        <v>0</v>
      </c>
    </row>
    <row r="724" spans="42:47" x14ac:dyDescent="0.2">
      <c r="AP724" s="166">
        <f t="shared" si="32"/>
        <v>0</v>
      </c>
      <c r="AQ724" s="685">
        <f t="shared" si="32"/>
        <v>0</v>
      </c>
      <c r="AR724" s="686">
        <f t="shared" si="32"/>
        <v>0</v>
      </c>
      <c r="AS724" s="686">
        <f t="shared" si="32"/>
        <v>0</v>
      </c>
      <c r="AT724" s="167">
        <f t="shared" si="32"/>
        <v>0</v>
      </c>
      <c r="AU724" s="167">
        <f t="shared" si="31"/>
        <v>0</v>
      </c>
    </row>
    <row r="725" spans="42:47" x14ac:dyDescent="0.2">
      <c r="AP725" s="166">
        <f t="shared" si="32"/>
        <v>0</v>
      </c>
      <c r="AQ725" s="685">
        <f t="shared" si="32"/>
        <v>0</v>
      </c>
      <c r="AR725" s="686">
        <f t="shared" si="32"/>
        <v>0</v>
      </c>
      <c r="AS725" s="686">
        <f t="shared" si="32"/>
        <v>0</v>
      </c>
      <c r="AT725" s="167">
        <f t="shared" si="32"/>
        <v>0</v>
      </c>
      <c r="AU725" s="167">
        <f t="shared" si="31"/>
        <v>0</v>
      </c>
    </row>
    <row r="726" spans="42:47" x14ac:dyDescent="0.2">
      <c r="AP726" s="166">
        <f t="shared" si="32"/>
        <v>0</v>
      </c>
      <c r="AQ726" s="685">
        <f t="shared" si="32"/>
        <v>0</v>
      </c>
      <c r="AR726" s="686">
        <f t="shared" si="32"/>
        <v>0</v>
      </c>
      <c r="AS726" s="686">
        <f t="shared" si="32"/>
        <v>0</v>
      </c>
      <c r="AT726" s="167">
        <f t="shared" si="32"/>
        <v>0</v>
      </c>
      <c r="AU726" s="167">
        <f t="shared" si="31"/>
        <v>0</v>
      </c>
    </row>
    <row r="727" spans="42:47" x14ac:dyDescent="0.2">
      <c r="AP727" s="166">
        <f t="shared" si="32"/>
        <v>0</v>
      </c>
      <c r="AQ727" s="685">
        <f t="shared" si="32"/>
        <v>0</v>
      </c>
      <c r="AR727" s="686">
        <f t="shared" si="32"/>
        <v>0</v>
      </c>
      <c r="AS727" s="686">
        <f t="shared" si="32"/>
        <v>0</v>
      </c>
      <c r="AT727" s="167">
        <f t="shared" si="32"/>
        <v>0</v>
      </c>
      <c r="AU727" s="167">
        <f t="shared" si="31"/>
        <v>0</v>
      </c>
    </row>
    <row r="728" spans="42:47" x14ac:dyDescent="0.2">
      <c r="AP728" s="166">
        <f t="shared" si="32"/>
        <v>0</v>
      </c>
      <c r="AQ728" s="685">
        <f t="shared" si="32"/>
        <v>0</v>
      </c>
      <c r="AR728" s="686">
        <f t="shared" si="32"/>
        <v>0</v>
      </c>
      <c r="AS728" s="686">
        <f t="shared" si="32"/>
        <v>0</v>
      </c>
      <c r="AT728" s="167">
        <f t="shared" si="32"/>
        <v>0</v>
      </c>
      <c r="AU728" s="167">
        <f t="shared" si="31"/>
        <v>0</v>
      </c>
    </row>
    <row r="729" spans="42:47" x14ac:dyDescent="0.2">
      <c r="AP729" s="166">
        <f t="shared" si="32"/>
        <v>0</v>
      </c>
      <c r="AQ729" s="685">
        <f t="shared" si="32"/>
        <v>0</v>
      </c>
      <c r="AR729" s="686">
        <f t="shared" si="32"/>
        <v>0</v>
      </c>
      <c r="AS729" s="686">
        <f t="shared" si="32"/>
        <v>0</v>
      </c>
      <c r="AT729" s="167">
        <f t="shared" si="32"/>
        <v>0</v>
      </c>
      <c r="AU729" s="167">
        <f t="shared" si="31"/>
        <v>0</v>
      </c>
    </row>
    <row r="730" spans="42:47" x14ac:dyDescent="0.2">
      <c r="AP730" s="166">
        <f t="shared" si="32"/>
        <v>0</v>
      </c>
      <c r="AQ730" s="685">
        <f t="shared" si="32"/>
        <v>0</v>
      </c>
      <c r="AR730" s="686">
        <f t="shared" si="32"/>
        <v>0</v>
      </c>
      <c r="AS730" s="686">
        <f t="shared" si="32"/>
        <v>0</v>
      </c>
      <c r="AT730" s="167">
        <f t="shared" si="32"/>
        <v>0</v>
      </c>
      <c r="AU730" s="167">
        <f t="shared" si="31"/>
        <v>0</v>
      </c>
    </row>
    <row r="731" spans="42:47" x14ac:dyDescent="0.2">
      <c r="AP731" s="166">
        <f t="shared" si="32"/>
        <v>0</v>
      </c>
      <c r="AQ731" s="685">
        <f t="shared" si="32"/>
        <v>0</v>
      </c>
      <c r="AR731" s="686">
        <f t="shared" si="32"/>
        <v>0</v>
      </c>
      <c r="AS731" s="686">
        <f t="shared" si="32"/>
        <v>0</v>
      </c>
      <c r="AT731" s="167">
        <f t="shared" si="32"/>
        <v>0</v>
      </c>
      <c r="AU731" s="167">
        <f t="shared" si="31"/>
        <v>0</v>
      </c>
    </row>
    <row r="732" spans="42:47" x14ac:dyDescent="0.2">
      <c r="AP732" s="166">
        <f t="shared" si="32"/>
        <v>0</v>
      </c>
      <c r="AQ732" s="685">
        <f t="shared" si="32"/>
        <v>0</v>
      </c>
      <c r="AR732" s="686">
        <f t="shared" si="32"/>
        <v>0</v>
      </c>
      <c r="AS732" s="686">
        <f t="shared" si="32"/>
        <v>0</v>
      </c>
      <c r="AT732" s="167">
        <f t="shared" si="32"/>
        <v>0</v>
      </c>
      <c r="AU732" s="167">
        <f t="shared" si="31"/>
        <v>0</v>
      </c>
    </row>
    <row r="733" spans="42:47" x14ac:dyDescent="0.2">
      <c r="AP733" s="166">
        <f t="shared" si="32"/>
        <v>0</v>
      </c>
      <c r="AQ733" s="685">
        <f t="shared" si="32"/>
        <v>0</v>
      </c>
      <c r="AR733" s="686">
        <f t="shared" si="32"/>
        <v>0</v>
      </c>
      <c r="AS733" s="686">
        <f t="shared" si="32"/>
        <v>0</v>
      </c>
      <c r="AT733" s="167">
        <f t="shared" si="32"/>
        <v>0</v>
      </c>
      <c r="AU733" s="167">
        <f t="shared" si="31"/>
        <v>0</v>
      </c>
    </row>
    <row r="734" spans="42:47" x14ac:dyDescent="0.2">
      <c r="AP734" s="166">
        <f t="shared" si="32"/>
        <v>0</v>
      </c>
      <c r="AQ734" s="685">
        <f t="shared" si="32"/>
        <v>0</v>
      </c>
      <c r="AR734" s="686">
        <f t="shared" si="32"/>
        <v>0</v>
      </c>
      <c r="AS734" s="686">
        <f t="shared" si="32"/>
        <v>0</v>
      </c>
      <c r="AT734" s="167">
        <f t="shared" si="32"/>
        <v>0</v>
      </c>
      <c r="AU734" s="167">
        <f t="shared" si="31"/>
        <v>0</v>
      </c>
    </row>
    <row r="735" spans="42:47" x14ac:dyDescent="0.2">
      <c r="AP735" s="166">
        <f t="shared" si="32"/>
        <v>0</v>
      </c>
      <c r="AQ735" s="685">
        <f t="shared" si="32"/>
        <v>0</v>
      </c>
      <c r="AR735" s="686">
        <f t="shared" si="32"/>
        <v>0</v>
      </c>
      <c r="AS735" s="686">
        <f t="shared" si="32"/>
        <v>0</v>
      </c>
      <c r="AT735" s="167">
        <f t="shared" si="32"/>
        <v>0</v>
      </c>
      <c r="AU735" s="167">
        <f t="shared" si="31"/>
        <v>0</v>
      </c>
    </row>
    <row r="736" spans="42:47" x14ac:dyDescent="0.2">
      <c r="AP736" s="166">
        <f t="shared" si="32"/>
        <v>0</v>
      </c>
      <c r="AQ736" s="685">
        <f t="shared" si="32"/>
        <v>0</v>
      </c>
      <c r="AR736" s="686">
        <f t="shared" si="32"/>
        <v>0</v>
      </c>
      <c r="AS736" s="686">
        <f t="shared" si="32"/>
        <v>0</v>
      </c>
      <c r="AT736" s="167">
        <f t="shared" si="32"/>
        <v>0</v>
      </c>
      <c r="AU736" s="167">
        <f t="shared" si="31"/>
        <v>0</v>
      </c>
    </row>
    <row r="737" spans="42:47" x14ac:dyDescent="0.2">
      <c r="AP737" s="166">
        <f t="shared" si="32"/>
        <v>0</v>
      </c>
      <c r="AQ737" s="685">
        <f t="shared" si="32"/>
        <v>0</v>
      </c>
      <c r="AR737" s="686">
        <f t="shared" si="32"/>
        <v>0</v>
      </c>
      <c r="AS737" s="686">
        <f t="shared" si="32"/>
        <v>0</v>
      </c>
      <c r="AT737" s="167">
        <f t="shared" si="32"/>
        <v>0</v>
      </c>
      <c r="AU737" s="167">
        <f t="shared" si="31"/>
        <v>0</v>
      </c>
    </row>
    <row r="738" spans="42:47" x14ac:dyDescent="0.2">
      <c r="AP738" s="166">
        <f t="shared" si="32"/>
        <v>0</v>
      </c>
      <c r="AQ738" s="685">
        <f t="shared" si="32"/>
        <v>0</v>
      </c>
      <c r="AR738" s="686">
        <f t="shared" si="32"/>
        <v>0</v>
      </c>
      <c r="AS738" s="686">
        <f t="shared" si="32"/>
        <v>0</v>
      </c>
      <c r="AT738" s="167">
        <f t="shared" si="32"/>
        <v>0</v>
      </c>
      <c r="AU738" s="167">
        <f t="shared" si="31"/>
        <v>0</v>
      </c>
    </row>
    <row r="739" spans="42:47" x14ac:dyDescent="0.2">
      <c r="AP739" s="166">
        <f t="shared" si="32"/>
        <v>0</v>
      </c>
      <c r="AQ739" s="685">
        <f t="shared" si="32"/>
        <v>0</v>
      </c>
      <c r="AR739" s="686">
        <f t="shared" si="32"/>
        <v>0</v>
      </c>
      <c r="AS739" s="686">
        <f t="shared" si="32"/>
        <v>0</v>
      </c>
      <c r="AT739" s="167">
        <f t="shared" si="32"/>
        <v>0</v>
      </c>
      <c r="AU739" s="167">
        <f t="shared" si="31"/>
        <v>0</v>
      </c>
    </row>
    <row r="740" spans="42:47" x14ac:dyDescent="0.2">
      <c r="AP740" s="166">
        <f t="shared" si="32"/>
        <v>0</v>
      </c>
      <c r="AQ740" s="685">
        <f t="shared" si="32"/>
        <v>0</v>
      </c>
      <c r="AR740" s="686">
        <f t="shared" si="32"/>
        <v>0</v>
      </c>
      <c r="AS740" s="686">
        <f t="shared" si="32"/>
        <v>0</v>
      </c>
      <c r="AT740" s="167">
        <f t="shared" si="32"/>
        <v>0</v>
      </c>
      <c r="AU740" s="167">
        <f t="shared" si="31"/>
        <v>0</v>
      </c>
    </row>
    <row r="741" spans="42:47" x14ac:dyDescent="0.2">
      <c r="AP741" s="166">
        <f t="shared" si="32"/>
        <v>0</v>
      </c>
      <c r="AQ741" s="685">
        <f t="shared" si="32"/>
        <v>0</v>
      </c>
      <c r="AR741" s="686">
        <f t="shared" si="32"/>
        <v>0</v>
      </c>
      <c r="AS741" s="686">
        <f t="shared" si="32"/>
        <v>0</v>
      </c>
      <c r="AT741" s="167">
        <f t="shared" si="32"/>
        <v>0</v>
      </c>
      <c r="AU741" s="167">
        <f t="shared" si="31"/>
        <v>0</v>
      </c>
    </row>
    <row r="742" spans="42:47" x14ac:dyDescent="0.2">
      <c r="AP742" s="166">
        <f t="shared" si="32"/>
        <v>0</v>
      </c>
      <c r="AQ742" s="685">
        <f t="shared" si="32"/>
        <v>0</v>
      </c>
      <c r="AR742" s="686">
        <f t="shared" si="32"/>
        <v>0</v>
      </c>
      <c r="AS742" s="686">
        <f t="shared" si="32"/>
        <v>0</v>
      </c>
      <c r="AT742" s="167">
        <f t="shared" si="32"/>
        <v>0</v>
      </c>
      <c r="AU742" s="167">
        <f t="shared" si="31"/>
        <v>0</v>
      </c>
    </row>
    <row r="743" spans="42:47" x14ac:dyDescent="0.2">
      <c r="AP743" s="166">
        <f t="shared" si="32"/>
        <v>0</v>
      </c>
      <c r="AQ743" s="685">
        <f t="shared" si="32"/>
        <v>0</v>
      </c>
      <c r="AR743" s="686">
        <f t="shared" si="32"/>
        <v>0</v>
      </c>
      <c r="AS743" s="686">
        <f t="shared" si="32"/>
        <v>0</v>
      </c>
      <c r="AT743" s="167">
        <f t="shared" si="32"/>
        <v>0</v>
      </c>
      <c r="AU743" s="167">
        <f t="shared" si="31"/>
        <v>0</v>
      </c>
    </row>
    <row r="744" spans="42:47" x14ac:dyDescent="0.2">
      <c r="AP744" s="166">
        <f t="shared" si="32"/>
        <v>0</v>
      </c>
      <c r="AQ744" s="685">
        <f t="shared" si="32"/>
        <v>0</v>
      </c>
      <c r="AR744" s="686">
        <f t="shared" si="32"/>
        <v>0</v>
      </c>
      <c r="AS744" s="686">
        <f t="shared" si="32"/>
        <v>0</v>
      </c>
      <c r="AT744" s="167">
        <f t="shared" si="32"/>
        <v>0</v>
      </c>
      <c r="AU744" s="167">
        <f t="shared" ref="AU744:AU807" si="33">+P744</f>
        <v>0</v>
      </c>
    </row>
    <row r="745" spans="42:47" x14ac:dyDescent="0.2">
      <c r="AP745" s="166">
        <f t="shared" si="32"/>
        <v>0</v>
      </c>
      <c r="AQ745" s="685">
        <f t="shared" si="32"/>
        <v>0</v>
      </c>
      <c r="AR745" s="686">
        <f t="shared" si="32"/>
        <v>0</v>
      </c>
      <c r="AS745" s="686">
        <f t="shared" si="32"/>
        <v>0</v>
      </c>
      <c r="AT745" s="167">
        <f t="shared" si="32"/>
        <v>0</v>
      </c>
      <c r="AU745" s="167">
        <f t="shared" si="33"/>
        <v>0</v>
      </c>
    </row>
    <row r="746" spans="42:47" x14ac:dyDescent="0.2">
      <c r="AP746" s="166">
        <f t="shared" si="32"/>
        <v>0</v>
      </c>
      <c r="AQ746" s="685">
        <f t="shared" si="32"/>
        <v>0</v>
      </c>
      <c r="AR746" s="686">
        <f t="shared" si="32"/>
        <v>0</v>
      </c>
      <c r="AS746" s="686">
        <f t="shared" si="32"/>
        <v>0</v>
      </c>
      <c r="AT746" s="167">
        <f t="shared" si="32"/>
        <v>0</v>
      </c>
      <c r="AU746" s="167">
        <f t="shared" si="33"/>
        <v>0</v>
      </c>
    </row>
    <row r="747" spans="42:47" x14ac:dyDescent="0.2">
      <c r="AP747" s="166">
        <f t="shared" si="32"/>
        <v>0</v>
      </c>
      <c r="AQ747" s="685">
        <f t="shared" si="32"/>
        <v>0</v>
      </c>
      <c r="AR747" s="686">
        <f t="shared" si="32"/>
        <v>0</v>
      </c>
      <c r="AS747" s="686">
        <f t="shared" si="32"/>
        <v>0</v>
      </c>
      <c r="AT747" s="167">
        <f t="shared" si="32"/>
        <v>0</v>
      </c>
      <c r="AU747" s="167">
        <f t="shared" si="33"/>
        <v>0</v>
      </c>
    </row>
    <row r="748" spans="42:47" x14ac:dyDescent="0.2">
      <c r="AP748" s="166">
        <f t="shared" si="32"/>
        <v>0</v>
      </c>
      <c r="AQ748" s="685">
        <f t="shared" si="32"/>
        <v>0</v>
      </c>
      <c r="AR748" s="686">
        <f t="shared" si="32"/>
        <v>0</v>
      </c>
      <c r="AS748" s="686">
        <f t="shared" si="32"/>
        <v>0</v>
      </c>
      <c r="AT748" s="167">
        <f t="shared" si="32"/>
        <v>0</v>
      </c>
      <c r="AU748" s="167">
        <f t="shared" si="33"/>
        <v>0</v>
      </c>
    </row>
    <row r="749" spans="42:47" x14ac:dyDescent="0.2">
      <c r="AP749" s="166">
        <f t="shared" si="32"/>
        <v>0</v>
      </c>
      <c r="AQ749" s="685">
        <f t="shared" si="32"/>
        <v>0</v>
      </c>
      <c r="AR749" s="686">
        <f t="shared" si="32"/>
        <v>0</v>
      </c>
      <c r="AS749" s="686">
        <f t="shared" si="32"/>
        <v>0</v>
      </c>
      <c r="AT749" s="167">
        <f t="shared" si="32"/>
        <v>0</v>
      </c>
      <c r="AU749" s="167">
        <f t="shared" si="33"/>
        <v>0</v>
      </c>
    </row>
    <row r="750" spans="42:47" x14ac:dyDescent="0.2">
      <c r="AP750" s="166">
        <f t="shared" si="32"/>
        <v>0</v>
      </c>
      <c r="AQ750" s="685">
        <f t="shared" si="32"/>
        <v>0</v>
      </c>
      <c r="AR750" s="686">
        <f t="shared" si="32"/>
        <v>0</v>
      </c>
      <c r="AS750" s="686">
        <f t="shared" si="32"/>
        <v>0</v>
      </c>
      <c r="AT750" s="167">
        <f t="shared" si="32"/>
        <v>0</v>
      </c>
      <c r="AU750" s="167">
        <f t="shared" si="33"/>
        <v>0</v>
      </c>
    </row>
    <row r="751" spans="42:47" x14ac:dyDescent="0.2">
      <c r="AP751" s="166">
        <f t="shared" si="32"/>
        <v>0</v>
      </c>
      <c r="AQ751" s="685">
        <f t="shared" si="32"/>
        <v>0</v>
      </c>
      <c r="AR751" s="686">
        <f t="shared" si="32"/>
        <v>0</v>
      </c>
      <c r="AS751" s="686">
        <f t="shared" si="32"/>
        <v>0</v>
      </c>
      <c r="AT751" s="167">
        <f t="shared" si="32"/>
        <v>0</v>
      </c>
      <c r="AU751" s="167">
        <f t="shared" si="33"/>
        <v>0</v>
      </c>
    </row>
    <row r="752" spans="42:47" x14ac:dyDescent="0.2">
      <c r="AP752" s="166">
        <f t="shared" si="32"/>
        <v>0</v>
      </c>
      <c r="AQ752" s="685">
        <f t="shared" si="32"/>
        <v>0</v>
      </c>
      <c r="AR752" s="686">
        <f t="shared" si="32"/>
        <v>0</v>
      </c>
      <c r="AS752" s="686">
        <f t="shared" si="32"/>
        <v>0</v>
      </c>
      <c r="AT752" s="167">
        <f t="shared" si="32"/>
        <v>0</v>
      </c>
      <c r="AU752" s="167">
        <f t="shared" si="33"/>
        <v>0</v>
      </c>
    </row>
    <row r="753" spans="42:47" x14ac:dyDescent="0.2">
      <c r="AP753" s="166">
        <f t="shared" si="32"/>
        <v>0</v>
      </c>
      <c r="AQ753" s="685">
        <f t="shared" si="32"/>
        <v>0</v>
      </c>
      <c r="AR753" s="686">
        <f t="shared" si="32"/>
        <v>0</v>
      </c>
      <c r="AS753" s="686">
        <f t="shared" si="32"/>
        <v>0</v>
      </c>
      <c r="AT753" s="167">
        <f t="shared" si="32"/>
        <v>0</v>
      </c>
      <c r="AU753" s="167">
        <f t="shared" si="33"/>
        <v>0</v>
      </c>
    </row>
    <row r="754" spans="42:47" x14ac:dyDescent="0.2">
      <c r="AP754" s="166">
        <f t="shared" si="32"/>
        <v>0</v>
      </c>
      <c r="AQ754" s="685">
        <f t="shared" si="32"/>
        <v>0</v>
      </c>
      <c r="AR754" s="686">
        <f t="shared" si="32"/>
        <v>0</v>
      </c>
      <c r="AS754" s="686">
        <f t="shared" si="32"/>
        <v>0</v>
      </c>
      <c r="AT754" s="167">
        <f t="shared" si="32"/>
        <v>0</v>
      </c>
      <c r="AU754" s="167">
        <f t="shared" si="33"/>
        <v>0</v>
      </c>
    </row>
    <row r="755" spans="42:47" x14ac:dyDescent="0.2">
      <c r="AP755" s="166">
        <f t="shared" si="32"/>
        <v>0</v>
      </c>
      <c r="AQ755" s="685">
        <f t="shared" si="32"/>
        <v>0</v>
      </c>
      <c r="AR755" s="686">
        <f t="shared" si="32"/>
        <v>0</v>
      </c>
      <c r="AS755" s="686">
        <f t="shared" si="32"/>
        <v>0</v>
      </c>
      <c r="AT755" s="167">
        <f t="shared" si="32"/>
        <v>0</v>
      </c>
      <c r="AU755" s="167">
        <f t="shared" si="33"/>
        <v>0</v>
      </c>
    </row>
    <row r="756" spans="42:47" x14ac:dyDescent="0.2">
      <c r="AP756" s="166">
        <f t="shared" ref="AP756:AT806" si="34">+B756</f>
        <v>0</v>
      </c>
      <c r="AQ756" s="685">
        <f t="shared" si="34"/>
        <v>0</v>
      </c>
      <c r="AR756" s="686">
        <f t="shared" si="34"/>
        <v>0</v>
      </c>
      <c r="AS756" s="686">
        <f t="shared" si="34"/>
        <v>0</v>
      </c>
      <c r="AT756" s="167">
        <f t="shared" si="34"/>
        <v>0</v>
      </c>
      <c r="AU756" s="167">
        <f t="shared" si="33"/>
        <v>0</v>
      </c>
    </row>
    <row r="757" spans="42:47" x14ac:dyDescent="0.2">
      <c r="AP757" s="166">
        <f t="shared" si="34"/>
        <v>0</v>
      </c>
      <c r="AQ757" s="685">
        <f t="shared" si="34"/>
        <v>0</v>
      </c>
      <c r="AR757" s="686">
        <f t="shared" si="34"/>
        <v>0</v>
      </c>
      <c r="AS757" s="686">
        <f t="shared" si="34"/>
        <v>0</v>
      </c>
      <c r="AT757" s="167">
        <f t="shared" si="34"/>
        <v>0</v>
      </c>
      <c r="AU757" s="167">
        <f t="shared" si="33"/>
        <v>0</v>
      </c>
    </row>
    <row r="758" spans="42:47" x14ac:dyDescent="0.2">
      <c r="AP758" s="166">
        <f t="shared" si="34"/>
        <v>0</v>
      </c>
      <c r="AQ758" s="685">
        <f t="shared" si="34"/>
        <v>0</v>
      </c>
      <c r="AR758" s="686">
        <f t="shared" si="34"/>
        <v>0</v>
      </c>
      <c r="AS758" s="686">
        <f t="shared" si="34"/>
        <v>0</v>
      </c>
      <c r="AT758" s="167">
        <f t="shared" si="34"/>
        <v>0</v>
      </c>
      <c r="AU758" s="167">
        <f t="shared" si="33"/>
        <v>0</v>
      </c>
    </row>
    <row r="759" spans="42:47" x14ac:dyDescent="0.2">
      <c r="AP759" s="166">
        <f t="shared" si="34"/>
        <v>0</v>
      </c>
      <c r="AQ759" s="685">
        <f t="shared" si="34"/>
        <v>0</v>
      </c>
      <c r="AR759" s="686">
        <f t="shared" si="34"/>
        <v>0</v>
      </c>
      <c r="AS759" s="686">
        <f t="shared" si="34"/>
        <v>0</v>
      </c>
      <c r="AT759" s="167">
        <f t="shared" si="34"/>
        <v>0</v>
      </c>
      <c r="AU759" s="167">
        <f t="shared" si="33"/>
        <v>0</v>
      </c>
    </row>
    <row r="760" spans="42:47" x14ac:dyDescent="0.2">
      <c r="AP760" s="166">
        <f t="shared" si="34"/>
        <v>0</v>
      </c>
      <c r="AQ760" s="685">
        <f t="shared" si="34"/>
        <v>0</v>
      </c>
      <c r="AR760" s="686">
        <f t="shared" si="34"/>
        <v>0</v>
      </c>
      <c r="AS760" s="686">
        <f t="shared" si="34"/>
        <v>0</v>
      </c>
      <c r="AT760" s="167">
        <f t="shared" si="34"/>
        <v>0</v>
      </c>
      <c r="AU760" s="167">
        <f t="shared" si="33"/>
        <v>0</v>
      </c>
    </row>
    <row r="761" spans="42:47" x14ac:dyDescent="0.2">
      <c r="AP761" s="166">
        <f t="shared" si="34"/>
        <v>0</v>
      </c>
      <c r="AQ761" s="685">
        <f t="shared" si="34"/>
        <v>0</v>
      </c>
      <c r="AR761" s="686">
        <f t="shared" si="34"/>
        <v>0</v>
      </c>
      <c r="AS761" s="686">
        <f t="shared" si="34"/>
        <v>0</v>
      </c>
      <c r="AT761" s="167">
        <f t="shared" si="34"/>
        <v>0</v>
      </c>
      <c r="AU761" s="167">
        <f t="shared" si="33"/>
        <v>0</v>
      </c>
    </row>
    <row r="762" spans="42:47" x14ac:dyDescent="0.2">
      <c r="AP762" s="166">
        <f t="shared" si="34"/>
        <v>0</v>
      </c>
      <c r="AQ762" s="685">
        <f t="shared" si="34"/>
        <v>0</v>
      </c>
      <c r="AR762" s="686">
        <f t="shared" si="34"/>
        <v>0</v>
      </c>
      <c r="AS762" s="686">
        <f t="shared" si="34"/>
        <v>0</v>
      </c>
      <c r="AT762" s="167">
        <f t="shared" si="34"/>
        <v>0</v>
      </c>
      <c r="AU762" s="167">
        <f t="shared" si="33"/>
        <v>0</v>
      </c>
    </row>
    <row r="763" spans="42:47" x14ac:dyDescent="0.2">
      <c r="AP763" s="166">
        <f t="shared" si="34"/>
        <v>0</v>
      </c>
      <c r="AQ763" s="685">
        <f t="shared" si="34"/>
        <v>0</v>
      </c>
      <c r="AR763" s="686">
        <f t="shared" si="34"/>
        <v>0</v>
      </c>
      <c r="AS763" s="686">
        <f t="shared" si="34"/>
        <v>0</v>
      </c>
      <c r="AT763" s="167">
        <f t="shared" si="34"/>
        <v>0</v>
      </c>
      <c r="AU763" s="167">
        <f t="shared" si="33"/>
        <v>0</v>
      </c>
    </row>
    <row r="764" spans="42:47" x14ac:dyDescent="0.2">
      <c r="AP764" s="166">
        <f t="shared" si="34"/>
        <v>0</v>
      </c>
      <c r="AQ764" s="685">
        <f t="shared" si="34"/>
        <v>0</v>
      </c>
      <c r="AR764" s="686">
        <f t="shared" si="34"/>
        <v>0</v>
      </c>
      <c r="AS764" s="686">
        <f t="shared" si="34"/>
        <v>0</v>
      </c>
      <c r="AT764" s="167">
        <f t="shared" si="34"/>
        <v>0</v>
      </c>
      <c r="AU764" s="167">
        <f t="shared" si="33"/>
        <v>0</v>
      </c>
    </row>
    <row r="765" spans="42:47" x14ac:dyDescent="0.2">
      <c r="AP765" s="166">
        <f t="shared" si="34"/>
        <v>0</v>
      </c>
      <c r="AQ765" s="685">
        <f t="shared" si="34"/>
        <v>0</v>
      </c>
      <c r="AR765" s="686">
        <f t="shared" si="34"/>
        <v>0</v>
      </c>
      <c r="AS765" s="686">
        <f t="shared" si="34"/>
        <v>0</v>
      </c>
      <c r="AT765" s="167">
        <f t="shared" si="34"/>
        <v>0</v>
      </c>
      <c r="AU765" s="167">
        <f t="shared" si="33"/>
        <v>0</v>
      </c>
    </row>
    <row r="766" spans="42:47" x14ac:dyDescent="0.2">
      <c r="AP766" s="166">
        <f t="shared" si="34"/>
        <v>0</v>
      </c>
      <c r="AQ766" s="685">
        <f t="shared" si="34"/>
        <v>0</v>
      </c>
      <c r="AR766" s="686">
        <f t="shared" si="34"/>
        <v>0</v>
      </c>
      <c r="AS766" s="686">
        <f t="shared" si="34"/>
        <v>0</v>
      </c>
      <c r="AT766" s="167">
        <f t="shared" si="34"/>
        <v>0</v>
      </c>
      <c r="AU766" s="167">
        <f t="shared" si="33"/>
        <v>0</v>
      </c>
    </row>
    <row r="767" spans="42:47" x14ac:dyDescent="0.2">
      <c r="AP767" s="166">
        <f t="shared" si="34"/>
        <v>0</v>
      </c>
      <c r="AQ767" s="685">
        <f t="shared" si="34"/>
        <v>0</v>
      </c>
      <c r="AR767" s="686">
        <f t="shared" si="34"/>
        <v>0</v>
      </c>
      <c r="AS767" s="686">
        <f t="shared" si="34"/>
        <v>0</v>
      </c>
      <c r="AT767" s="167">
        <f t="shared" si="34"/>
        <v>0</v>
      </c>
      <c r="AU767" s="167">
        <f t="shared" si="33"/>
        <v>0</v>
      </c>
    </row>
    <row r="768" spans="42:47" x14ac:dyDescent="0.2">
      <c r="AP768" s="166">
        <f t="shared" si="34"/>
        <v>0</v>
      </c>
      <c r="AQ768" s="685">
        <f t="shared" si="34"/>
        <v>0</v>
      </c>
      <c r="AR768" s="686">
        <f t="shared" si="34"/>
        <v>0</v>
      </c>
      <c r="AS768" s="686">
        <f t="shared" si="34"/>
        <v>0</v>
      </c>
      <c r="AT768" s="167">
        <f t="shared" si="34"/>
        <v>0</v>
      </c>
      <c r="AU768" s="167">
        <f t="shared" si="33"/>
        <v>0</v>
      </c>
    </row>
    <row r="769" spans="42:47" x14ac:dyDescent="0.2">
      <c r="AP769" s="166">
        <f t="shared" si="34"/>
        <v>0</v>
      </c>
      <c r="AQ769" s="685">
        <f t="shared" si="34"/>
        <v>0</v>
      </c>
      <c r="AR769" s="686">
        <f t="shared" si="34"/>
        <v>0</v>
      </c>
      <c r="AS769" s="686">
        <f t="shared" si="34"/>
        <v>0</v>
      </c>
      <c r="AT769" s="167">
        <f t="shared" si="34"/>
        <v>0</v>
      </c>
      <c r="AU769" s="167">
        <f t="shared" si="33"/>
        <v>0</v>
      </c>
    </row>
    <row r="770" spans="42:47" x14ac:dyDescent="0.2">
      <c r="AP770" s="166">
        <f t="shared" si="34"/>
        <v>0</v>
      </c>
      <c r="AQ770" s="685">
        <f t="shared" si="34"/>
        <v>0</v>
      </c>
      <c r="AR770" s="686">
        <f t="shared" si="34"/>
        <v>0</v>
      </c>
      <c r="AS770" s="686">
        <f t="shared" si="34"/>
        <v>0</v>
      </c>
      <c r="AT770" s="167">
        <f t="shared" si="34"/>
        <v>0</v>
      </c>
      <c r="AU770" s="167">
        <f t="shared" si="33"/>
        <v>0</v>
      </c>
    </row>
    <row r="771" spans="42:47" x14ac:dyDescent="0.2">
      <c r="AP771" s="166">
        <f t="shared" si="34"/>
        <v>0</v>
      </c>
      <c r="AQ771" s="685">
        <f t="shared" si="34"/>
        <v>0</v>
      </c>
      <c r="AR771" s="686">
        <f t="shared" si="34"/>
        <v>0</v>
      </c>
      <c r="AS771" s="686">
        <f t="shared" si="34"/>
        <v>0</v>
      </c>
      <c r="AT771" s="167">
        <f t="shared" si="34"/>
        <v>0</v>
      </c>
      <c r="AU771" s="167">
        <f t="shared" si="33"/>
        <v>0</v>
      </c>
    </row>
    <row r="772" spans="42:47" x14ac:dyDescent="0.2">
      <c r="AP772" s="166">
        <f t="shared" si="34"/>
        <v>0</v>
      </c>
      <c r="AQ772" s="685">
        <f t="shared" si="34"/>
        <v>0</v>
      </c>
      <c r="AR772" s="686">
        <f t="shared" si="34"/>
        <v>0</v>
      </c>
      <c r="AS772" s="686">
        <f t="shared" si="34"/>
        <v>0</v>
      </c>
      <c r="AT772" s="167">
        <f t="shared" si="34"/>
        <v>0</v>
      </c>
      <c r="AU772" s="167">
        <f t="shared" si="33"/>
        <v>0</v>
      </c>
    </row>
    <row r="773" spans="42:47" x14ac:dyDescent="0.2">
      <c r="AP773" s="166">
        <f t="shared" si="34"/>
        <v>0</v>
      </c>
      <c r="AQ773" s="685">
        <f t="shared" si="34"/>
        <v>0</v>
      </c>
      <c r="AR773" s="686">
        <f t="shared" si="34"/>
        <v>0</v>
      </c>
      <c r="AS773" s="686">
        <f t="shared" si="34"/>
        <v>0</v>
      </c>
      <c r="AT773" s="167">
        <f t="shared" si="34"/>
        <v>0</v>
      </c>
      <c r="AU773" s="167">
        <f t="shared" si="33"/>
        <v>0</v>
      </c>
    </row>
    <row r="774" spans="42:47" x14ac:dyDescent="0.2">
      <c r="AP774" s="166">
        <f t="shared" si="34"/>
        <v>0</v>
      </c>
      <c r="AQ774" s="685">
        <f t="shared" si="34"/>
        <v>0</v>
      </c>
      <c r="AR774" s="686">
        <f t="shared" si="34"/>
        <v>0</v>
      </c>
      <c r="AS774" s="686">
        <f t="shared" si="34"/>
        <v>0</v>
      </c>
      <c r="AT774" s="167">
        <f t="shared" si="34"/>
        <v>0</v>
      </c>
      <c r="AU774" s="167">
        <f t="shared" si="33"/>
        <v>0</v>
      </c>
    </row>
    <row r="775" spans="42:47" x14ac:dyDescent="0.2">
      <c r="AP775" s="166">
        <f t="shared" si="34"/>
        <v>0</v>
      </c>
      <c r="AQ775" s="685">
        <f t="shared" si="34"/>
        <v>0</v>
      </c>
      <c r="AR775" s="686">
        <f t="shared" si="34"/>
        <v>0</v>
      </c>
      <c r="AS775" s="686">
        <f t="shared" si="34"/>
        <v>0</v>
      </c>
      <c r="AT775" s="167">
        <f t="shared" si="34"/>
        <v>0</v>
      </c>
      <c r="AU775" s="167">
        <f t="shared" si="33"/>
        <v>0</v>
      </c>
    </row>
    <row r="776" spans="42:47" x14ac:dyDescent="0.2">
      <c r="AP776" s="166">
        <f t="shared" si="34"/>
        <v>0</v>
      </c>
      <c r="AQ776" s="685">
        <f t="shared" si="34"/>
        <v>0</v>
      </c>
      <c r="AR776" s="686">
        <f t="shared" si="34"/>
        <v>0</v>
      </c>
      <c r="AS776" s="686">
        <f t="shared" si="34"/>
        <v>0</v>
      </c>
      <c r="AT776" s="167">
        <f t="shared" si="34"/>
        <v>0</v>
      </c>
      <c r="AU776" s="167">
        <f t="shared" si="33"/>
        <v>0</v>
      </c>
    </row>
    <row r="777" spans="42:47" x14ac:dyDescent="0.2">
      <c r="AP777" s="166">
        <f t="shared" si="34"/>
        <v>0</v>
      </c>
      <c r="AQ777" s="685">
        <f t="shared" si="34"/>
        <v>0</v>
      </c>
      <c r="AR777" s="686">
        <f t="shared" si="34"/>
        <v>0</v>
      </c>
      <c r="AS777" s="686">
        <f t="shared" si="34"/>
        <v>0</v>
      </c>
      <c r="AT777" s="167">
        <f t="shared" si="34"/>
        <v>0</v>
      </c>
      <c r="AU777" s="167">
        <f t="shared" si="33"/>
        <v>0</v>
      </c>
    </row>
    <row r="778" spans="42:47" x14ac:dyDescent="0.2">
      <c r="AP778" s="166">
        <f t="shared" si="34"/>
        <v>0</v>
      </c>
      <c r="AQ778" s="685">
        <f t="shared" si="34"/>
        <v>0</v>
      </c>
      <c r="AR778" s="686">
        <f t="shared" si="34"/>
        <v>0</v>
      </c>
      <c r="AS778" s="686">
        <f t="shared" si="34"/>
        <v>0</v>
      </c>
      <c r="AT778" s="167">
        <f t="shared" si="34"/>
        <v>0</v>
      </c>
      <c r="AU778" s="167">
        <f t="shared" si="33"/>
        <v>0</v>
      </c>
    </row>
    <row r="779" spans="42:47" x14ac:dyDescent="0.2">
      <c r="AP779" s="166">
        <f t="shared" si="34"/>
        <v>0</v>
      </c>
      <c r="AQ779" s="685">
        <f t="shared" si="34"/>
        <v>0</v>
      </c>
      <c r="AR779" s="686">
        <f t="shared" si="34"/>
        <v>0</v>
      </c>
      <c r="AS779" s="686">
        <f t="shared" si="34"/>
        <v>0</v>
      </c>
      <c r="AT779" s="167">
        <f t="shared" si="34"/>
        <v>0</v>
      </c>
      <c r="AU779" s="167">
        <f t="shared" si="33"/>
        <v>0</v>
      </c>
    </row>
    <row r="780" spans="42:47" x14ac:dyDescent="0.2">
      <c r="AP780" s="166">
        <f t="shared" si="34"/>
        <v>0</v>
      </c>
      <c r="AQ780" s="685">
        <f t="shared" si="34"/>
        <v>0</v>
      </c>
      <c r="AR780" s="686">
        <f t="shared" si="34"/>
        <v>0</v>
      </c>
      <c r="AS780" s="686">
        <f t="shared" si="34"/>
        <v>0</v>
      </c>
      <c r="AT780" s="167">
        <f t="shared" si="34"/>
        <v>0</v>
      </c>
      <c r="AU780" s="167">
        <f t="shared" si="33"/>
        <v>0</v>
      </c>
    </row>
    <row r="781" spans="42:47" x14ac:dyDescent="0.2">
      <c r="AP781" s="166">
        <f t="shared" si="34"/>
        <v>0</v>
      </c>
      <c r="AQ781" s="685">
        <f t="shared" si="34"/>
        <v>0</v>
      </c>
      <c r="AR781" s="686">
        <f t="shared" si="34"/>
        <v>0</v>
      </c>
      <c r="AS781" s="686">
        <f t="shared" si="34"/>
        <v>0</v>
      </c>
      <c r="AT781" s="167">
        <f t="shared" si="34"/>
        <v>0</v>
      </c>
      <c r="AU781" s="167">
        <f t="shared" si="33"/>
        <v>0</v>
      </c>
    </row>
    <row r="782" spans="42:47" x14ac:dyDescent="0.2">
      <c r="AP782" s="166">
        <f t="shared" si="34"/>
        <v>0</v>
      </c>
      <c r="AQ782" s="685">
        <f t="shared" si="34"/>
        <v>0</v>
      </c>
      <c r="AR782" s="686">
        <f t="shared" si="34"/>
        <v>0</v>
      </c>
      <c r="AS782" s="686">
        <f t="shared" si="34"/>
        <v>0</v>
      </c>
      <c r="AT782" s="167">
        <f t="shared" si="34"/>
        <v>0</v>
      </c>
      <c r="AU782" s="167">
        <f t="shared" si="33"/>
        <v>0</v>
      </c>
    </row>
    <row r="783" spans="42:47" x14ac:dyDescent="0.2">
      <c r="AP783" s="166">
        <f t="shared" si="34"/>
        <v>0</v>
      </c>
      <c r="AQ783" s="685">
        <f t="shared" si="34"/>
        <v>0</v>
      </c>
      <c r="AR783" s="686">
        <f t="shared" si="34"/>
        <v>0</v>
      </c>
      <c r="AS783" s="686">
        <f t="shared" si="34"/>
        <v>0</v>
      </c>
      <c r="AT783" s="167">
        <f t="shared" si="34"/>
        <v>0</v>
      </c>
      <c r="AU783" s="167">
        <f t="shared" si="33"/>
        <v>0</v>
      </c>
    </row>
    <row r="784" spans="42:47" x14ac:dyDescent="0.2">
      <c r="AP784" s="166">
        <f t="shared" si="34"/>
        <v>0</v>
      </c>
      <c r="AQ784" s="685">
        <f t="shared" si="34"/>
        <v>0</v>
      </c>
      <c r="AR784" s="686">
        <f t="shared" si="34"/>
        <v>0</v>
      </c>
      <c r="AS784" s="686">
        <f t="shared" si="34"/>
        <v>0</v>
      </c>
      <c r="AT784" s="167">
        <f t="shared" si="34"/>
        <v>0</v>
      </c>
      <c r="AU784" s="167">
        <f t="shared" si="33"/>
        <v>0</v>
      </c>
    </row>
    <row r="785" spans="42:47" x14ac:dyDescent="0.2">
      <c r="AP785" s="166">
        <f t="shared" si="34"/>
        <v>0</v>
      </c>
      <c r="AQ785" s="685">
        <f t="shared" si="34"/>
        <v>0</v>
      </c>
      <c r="AR785" s="686">
        <f t="shared" si="34"/>
        <v>0</v>
      </c>
      <c r="AS785" s="686">
        <f t="shared" si="34"/>
        <v>0</v>
      </c>
      <c r="AT785" s="167">
        <f t="shared" si="34"/>
        <v>0</v>
      </c>
      <c r="AU785" s="167">
        <f t="shared" si="33"/>
        <v>0</v>
      </c>
    </row>
    <row r="786" spans="42:47" x14ac:dyDescent="0.2">
      <c r="AP786" s="166">
        <f t="shared" si="34"/>
        <v>0</v>
      </c>
      <c r="AQ786" s="685">
        <f t="shared" si="34"/>
        <v>0</v>
      </c>
      <c r="AR786" s="686">
        <f t="shared" si="34"/>
        <v>0</v>
      </c>
      <c r="AS786" s="686">
        <f t="shared" si="34"/>
        <v>0</v>
      </c>
      <c r="AT786" s="167">
        <f t="shared" si="34"/>
        <v>0</v>
      </c>
      <c r="AU786" s="167">
        <f t="shared" si="33"/>
        <v>0</v>
      </c>
    </row>
    <row r="787" spans="42:47" x14ac:dyDescent="0.2">
      <c r="AP787" s="166">
        <f t="shared" si="34"/>
        <v>0</v>
      </c>
      <c r="AQ787" s="685">
        <f t="shared" si="34"/>
        <v>0</v>
      </c>
      <c r="AR787" s="686">
        <f t="shared" si="34"/>
        <v>0</v>
      </c>
      <c r="AS787" s="686">
        <f t="shared" si="34"/>
        <v>0</v>
      </c>
      <c r="AT787" s="167">
        <f t="shared" si="34"/>
        <v>0</v>
      </c>
      <c r="AU787" s="167">
        <f t="shared" si="33"/>
        <v>0</v>
      </c>
    </row>
    <row r="788" spans="42:47" x14ac:dyDescent="0.2">
      <c r="AP788" s="166">
        <f t="shared" si="34"/>
        <v>0</v>
      </c>
      <c r="AQ788" s="685">
        <f t="shared" si="34"/>
        <v>0</v>
      </c>
      <c r="AR788" s="686">
        <f t="shared" si="34"/>
        <v>0</v>
      </c>
      <c r="AS788" s="686">
        <f t="shared" si="34"/>
        <v>0</v>
      </c>
      <c r="AT788" s="167">
        <f t="shared" si="34"/>
        <v>0</v>
      </c>
      <c r="AU788" s="167">
        <f t="shared" si="33"/>
        <v>0</v>
      </c>
    </row>
    <row r="789" spans="42:47" x14ac:dyDescent="0.2">
      <c r="AP789" s="166">
        <f t="shared" si="34"/>
        <v>0</v>
      </c>
      <c r="AQ789" s="685">
        <f t="shared" si="34"/>
        <v>0</v>
      </c>
      <c r="AR789" s="686">
        <f t="shared" si="34"/>
        <v>0</v>
      </c>
      <c r="AS789" s="686">
        <f t="shared" si="34"/>
        <v>0</v>
      </c>
      <c r="AT789" s="167">
        <f t="shared" si="34"/>
        <v>0</v>
      </c>
      <c r="AU789" s="167">
        <f t="shared" si="33"/>
        <v>0</v>
      </c>
    </row>
    <row r="790" spans="42:47" x14ac:dyDescent="0.2">
      <c r="AP790" s="166">
        <f t="shared" si="34"/>
        <v>0</v>
      </c>
      <c r="AQ790" s="685">
        <f t="shared" si="34"/>
        <v>0</v>
      </c>
      <c r="AR790" s="686">
        <f t="shared" si="34"/>
        <v>0</v>
      </c>
      <c r="AS790" s="686">
        <f t="shared" si="34"/>
        <v>0</v>
      </c>
      <c r="AT790" s="167">
        <f t="shared" si="34"/>
        <v>0</v>
      </c>
      <c r="AU790" s="167">
        <f t="shared" si="33"/>
        <v>0</v>
      </c>
    </row>
    <row r="791" spans="42:47" x14ac:dyDescent="0.2">
      <c r="AP791" s="166">
        <f t="shared" si="34"/>
        <v>0</v>
      </c>
      <c r="AQ791" s="685">
        <f t="shared" si="34"/>
        <v>0</v>
      </c>
      <c r="AR791" s="686">
        <f t="shared" si="34"/>
        <v>0</v>
      </c>
      <c r="AS791" s="686">
        <f t="shared" si="34"/>
        <v>0</v>
      </c>
      <c r="AT791" s="167">
        <f t="shared" si="34"/>
        <v>0</v>
      </c>
      <c r="AU791" s="167">
        <f t="shared" si="33"/>
        <v>0</v>
      </c>
    </row>
    <row r="792" spans="42:47" x14ac:dyDescent="0.2">
      <c r="AP792" s="166">
        <f t="shared" si="34"/>
        <v>0</v>
      </c>
      <c r="AQ792" s="685">
        <f t="shared" si="34"/>
        <v>0</v>
      </c>
      <c r="AR792" s="686">
        <f t="shared" si="34"/>
        <v>0</v>
      </c>
      <c r="AS792" s="686">
        <f t="shared" si="34"/>
        <v>0</v>
      </c>
      <c r="AT792" s="167">
        <f t="shared" si="34"/>
        <v>0</v>
      </c>
      <c r="AU792" s="167">
        <f t="shared" si="33"/>
        <v>0</v>
      </c>
    </row>
    <row r="793" spans="42:47" x14ac:dyDescent="0.2">
      <c r="AP793" s="166">
        <f t="shared" si="34"/>
        <v>0</v>
      </c>
      <c r="AQ793" s="685">
        <f t="shared" si="34"/>
        <v>0</v>
      </c>
      <c r="AR793" s="686">
        <f t="shared" si="34"/>
        <v>0</v>
      </c>
      <c r="AS793" s="686">
        <f t="shared" si="34"/>
        <v>0</v>
      </c>
      <c r="AT793" s="167">
        <f t="shared" si="34"/>
        <v>0</v>
      </c>
      <c r="AU793" s="167">
        <f t="shared" si="33"/>
        <v>0</v>
      </c>
    </row>
    <row r="794" spans="42:47" x14ac:dyDescent="0.2">
      <c r="AP794" s="166">
        <f t="shared" si="34"/>
        <v>0</v>
      </c>
      <c r="AQ794" s="685">
        <f t="shared" si="34"/>
        <v>0</v>
      </c>
      <c r="AR794" s="686">
        <f t="shared" si="34"/>
        <v>0</v>
      </c>
      <c r="AS794" s="686">
        <f t="shared" si="34"/>
        <v>0</v>
      </c>
      <c r="AT794" s="167">
        <f t="shared" si="34"/>
        <v>0</v>
      </c>
      <c r="AU794" s="167">
        <f t="shared" si="33"/>
        <v>0</v>
      </c>
    </row>
    <row r="795" spans="42:47" x14ac:dyDescent="0.2">
      <c r="AP795" s="166">
        <f t="shared" si="34"/>
        <v>0</v>
      </c>
      <c r="AQ795" s="685">
        <f t="shared" si="34"/>
        <v>0</v>
      </c>
      <c r="AR795" s="686">
        <f t="shared" si="34"/>
        <v>0</v>
      </c>
      <c r="AS795" s="686">
        <f t="shared" si="34"/>
        <v>0</v>
      </c>
      <c r="AT795" s="167">
        <f t="shared" si="34"/>
        <v>0</v>
      </c>
      <c r="AU795" s="167">
        <f t="shared" si="33"/>
        <v>0</v>
      </c>
    </row>
    <row r="796" spans="42:47" x14ac:dyDescent="0.2">
      <c r="AP796" s="166">
        <f t="shared" si="34"/>
        <v>0</v>
      </c>
      <c r="AQ796" s="685">
        <f t="shared" si="34"/>
        <v>0</v>
      </c>
      <c r="AR796" s="686">
        <f t="shared" si="34"/>
        <v>0</v>
      </c>
      <c r="AS796" s="686">
        <f t="shared" si="34"/>
        <v>0</v>
      </c>
      <c r="AT796" s="167">
        <f t="shared" si="34"/>
        <v>0</v>
      </c>
      <c r="AU796" s="167">
        <f t="shared" si="33"/>
        <v>0</v>
      </c>
    </row>
    <row r="797" spans="42:47" x14ac:dyDescent="0.2">
      <c r="AP797" s="166">
        <f t="shared" si="34"/>
        <v>0</v>
      </c>
      <c r="AQ797" s="685">
        <f t="shared" si="34"/>
        <v>0</v>
      </c>
      <c r="AR797" s="686">
        <f t="shared" si="34"/>
        <v>0</v>
      </c>
      <c r="AS797" s="686">
        <f t="shared" si="34"/>
        <v>0</v>
      </c>
      <c r="AT797" s="167">
        <f t="shared" si="34"/>
        <v>0</v>
      </c>
      <c r="AU797" s="167">
        <f t="shared" si="33"/>
        <v>0</v>
      </c>
    </row>
    <row r="798" spans="42:47" x14ac:dyDescent="0.2">
      <c r="AP798" s="166">
        <f t="shared" si="34"/>
        <v>0</v>
      </c>
      <c r="AQ798" s="685">
        <f t="shared" si="34"/>
        <v>0</v>
      </c>
      <c r="AR798" s="686">
        <f t="shared" si="34"/>
        <v>0</v>
      </c>
      <c r="AS798" s="686">
        <f t="shared" si="34"/>
        <v>0</v>
      </c>
      <c r="AT798" s="167">
        <f t="shared" si="34"/>
        <v>0</v>
      </c>
      <c r="AU798" s="167">
        <f t="shared" si="33"/>
        <v>0</v>
      </c>
    </row>
    <row r="799" spans="42:47" x14ac:dyDescent="0.2">
      <c r="AP799" s="166">
        <f t="shared" si="34"/>
        <v>0</v>
      </c>
      <c r="AQ799" s="685">
        <f t="shared" si="34"/>
        <v>0</v>
      </c>
      <c r="AR799" s="686">
        <f t="shared" si="34"/>
        <v>0</v>
      </c>
      <c r="AS799" s="686">
        <f t="shared" si="34"/>
        <v>0</v>
      </c>
      <c r="AT799" s="167">
        <f t="shared" si="34"/>
        <v>0</v>
      </c>
      <c r="AU799" s="167">
        <f t="shared" si="33"/>
        <v>0</v>
      </c>
    </row>
    <row r="800" spans="42:47" x14ac:dyDescent="0.2">
      <c r="AP800" s="166">
        <f t="shared" si="34"/>
        <v>0</v>
      </c>
      <c r="AQ800" s="685">
        <f t="shared" si="34"/>
        <v>0</v>
      </c>
      <c r="AR800" s="686">
        <f t="shared" si="34"/>
        <v>0</v>
      </c>
      <c r="AS800" s="686">
        <f t="shared" si="34"/>
        <v>0</v>
      </c>
      <c r="AT800" s="167">
        <f t="shared" si="34"/>
        <v>0</v>
      </c>
      <c r="AU800" s="167">
        <f t="shared" si="33"/>
        <v>0</v>
      </c>
    </row>
    <row r="801" spans="42:47" x14ac:dyDescent="0.2">
      <c r="AP801" s="166">
        <f t="shared" si="34"/>
        <v>0</v>
      </c>
      <c r="AQ801" s="685">
        <f t="shared" si="34"/>
        <v>0</v>
      </c>
      <c r="AR801" s="686">
        <f t="shared" si="34"/>
        <v>0</v>
      </c>
      <c r="AS801" s="686">
        <f t="shared" si="34"/>
        <v>0</v>
      </c>
      <c r="AT801" s="167">
        <f t="shared" si="34"/>
        <v>0</v>
      </c>
      <c r="AU801" s="167">
        <f t="shared" si="33"/>
        <v>0</v>
      </c>
    </row>
    <row r="802" spans="42:47" x14ac:dyDescent="0.2">
      <c r="AP802" s="166">
        <f t="shared" si="34"/>
        <v>0</v>
      </c>
      <c r="AQ802" s="685">
        <f t="shared" si="34"/>
        <v>0</v>
      </c>
      <c r="AR802" s="686">
        <f t="shared" si="34"/>
        <v>0</v>
      </c>
      <c r="AS802" s="686">
        <f t="shared" si="34"/>
        <v>0</v>
      </c>
      <c r="AT802" s="167">
        <f t="shared" si="34"/>
        <v>0</v>
      </c>
      <c r="AU802" s="167">
        <f t="shared" si="33"/>
        <v>0</v>
      </c>
    </row>
    <row r="803" spans="42:47" x14ac:dyDescent="0.2">
      <c r="AP803" s="166">
        <f t="shared" si="34"/>
        <v>0</v>
      </c>
      <c r="AQ803" s="685">
        <f t="shared" si="34"/>
        <v>0</v>
      </c>
      <c r="AR803" s="686">
        <f t="shared" si="34"/>
        <v>0</v>
      </c>
      <c r="AS803" s="686">
        <f t="shared" si="34"/>
        <v>0</v>
      </c>
      <c r="AT803" s="167">
        <f t="shared" si="34"/>
        <v>0</v>
      </c>
      <c r="AU803" s="167">
        <f t="shared" si="33"/>
        <v>0</v>
      </c>
    </row>
    <row r="804" spans="42:47" x14ac:dyDescent="0.2">
      <c r="AP804" s="166">
        <f t="shared" si="34"/>
        <v>0</v>
      </c>
      <c r="AQ804" s="685">
        <f t="shared" si="34"/>
        <v>0</v>
      </c>
      <c r="AR804" s="686">
        <f t="shared" si="34"/>
        <v>0</v>
      </c>
      <c r="AS804" s="686">
        <f t="shared" si="34"/>
        <v>0</v>
      </c>
      <c r="AT804" s="167">
        <f t="shared" si="34"/>
        <v>0</v>
      </c>
      <c r="AU804" s="167">
        <f t="shared" si="33"/>
        <v>0</v>
      </c>
    </row>
    <row r="805" spans="42:47" x14ac:dyDescent="0.2">
      <c r="AP805" s="166">
        <f t="shared" si="34"/>
        <v>0</v>
      </c>
      <c r="AQ805" s="685">
        <f t="shared" si="34"/>
        <v>0</v>
      </c>
      <c r="AR805" s="686">
        <f t="shared" si="34"/>
        <v>0</v>
      </c>
      <c r="AS805" s="686">
        <f t="shared" si="34"/>
        <v>0</v>
      </c>
      <c r="AT805" s="167">
        <f t="shared" si="34"/>
        <v>0</v>
      </c>
      <c r="AU805" s="167">
        <f t="shared" si="33"/>
        <v>0</v>
      </c>
    </row>
    <row r="806" spans="42:47" x14ac:dyDescent="0.2">
      <c r="AP806" s="166">
        <f t="shared" si="34"/>
        <v>0</v>
      </c>
      <c r="AQ806" s="685">
        <f t="shared" si="34"/>
        <v>0</v>
      </c>
      <c r="AR806" s="686">
        <f t="shared" si="34"/>
        <v>0</v>
      </c>
      <c r="AS806" s="686">
        <f t="shared" si="34"/>
        <v>0</v>
      </c>
      <c r="AT806" s="167">
        <f t="shared" si="34"/>
        <v>0</v>
      </c>
      <c r="AU806" s="167">
        <f t="shared" si="33"/>
        <v>0</v>
      </c>
    </row>
    <row r="807" spans="42:47" x14ac:dyDescent="0.2">
      <c r="AP807" s="166">
        <f t="shared" ref="AP807:AT857" si="35">+B807</f>
        <v>0</v>
      </c>
      <c r="AQ807" s="685">
        <f t="shared" si="35"/>
        <v>0</v>
      </c>
      <c r="AR807" s="686">
        <f t="shared" si="35"/>
        <v>0</v>
      </c>
      <c r="AS807" s="686">
        <f t="shared" si="35"/>
        <v>0</v>
      </c>
      <c r="AT807" s="167">
        <f t="shared" si="35"/>
        <v>0</v>
      </c>
      <c r="AU807" s="167">
        <f t="shared" si="33"/>
        <v>0</v>
      </c>
    </row>
    <row r="808" spans="42:47" x14ac:dyDescent="0.2">
      <c r="AP808" s="166">
        <f t="shared" si="35"/>
        <v>0</v>
      </c>
      <c r="AQ808" s="685">
        <f t="shared" si="35"/>
        <v>0</v>
      </c>
      <c r="AR808" s="686">
        <f t="shared" si="35"/>
        <v>0</v>
      </c>
      <c r="AS808" s="686">
        <f t="shared" si="35"/>
        <v>0</v>
      </c>
      <c r="AT808" s="167">
        <f t="shared" si="35"/>
        <v>0</v>
      </c>
      <c r="AU808" s="167">
        <f t="shared" ref="AU808:AU871" si="36">+P808</f>
        <v>0</v>
      </c>
    </row>
    <row r="809" spans="42:47" x14ac:dyDescent="0.2">
      <c r="AP809" s="166">
        <f t="shared" si="35"/>
        <v>0</v>
      </c>
      <c r="AQ809" s="685">
        <f t="shared" si="35"/>
        <v>0</v>
      </c>
      <c r="AR809" s="686">
        <f t="shared" si="35"/>
        <v>0</v>
      </c>
      <c r="AS809" s="686">
        <f t="shared" si="35"/>
        <v>0</v>
      </c>
      <c r="AT809" s="167">
        <f t="shared" si="35"/>
        <v>0</v>
      </c>
      <c r="AU809" s="167">
        <f t="shared" si="36"/>
        <v>0</v>
      </c>
    </row>
    <row r="810" spans="42:47" x14ac:dyDescent="0.2">
      <c r="AP810" s="166">
        <f t="shared" si="35"/>
        <v>0</v>
      </c>
      <c r="AQ810" s="685">
        <f t="shared" si="35"/>
        <v>0</v>
      </c>
      <c r="AR810" s="686">
        <f t="shared" si="35"/>
        <v>0</v>
      </c>
      <c r="AS810" s="686">
        <f t="shared" si="35"/>
        <v>0</v>
      </c>
      <c r="AT810" s="167">
        <f t="shared" si="35"/>
        <v>0</v>
      </c>
      <c r="AU810" s="167">
        <f t="shared" si="36"/>
        <v>0</v>
      </c>
    </row>
    <row r="811" spans="42:47" x14ac:dyDescent="0.2">
      <c r="AP811" s="166">
        <f t="shared" si="35"/>
        <v>0</v>
      </c>
      <c r="AQ811" s="685">
        <f t="shared" si="35"/>
        <v>0</v>
      </c>
      <c r="AR811" s="686">
        <f t="shared" si="35"/>
        <v>0</v>
      </c>
      <c r="AS811" s="686">
        <f t="shared" si="35"/>
        <v>0</v>
      </c>
      <c r="AT811" s="167">
        <f t="shared" si="35"/>
        <v>0</v>
      </c>
      <c r="AU811" s="167">
        <f t="shared" si="36"/>
        <v>0</v>
      </c>
    </row>
    <row r="812" spans="42:47" x14ac:dyDescent="0.2">
      <c r="AP812" s="166">
        <f t="shared" si="35"/>
        <v>0</v>
      </c>
      <c r="AQ812" s="685">
        <f t="shared" si="35"/>
        <v>0</v>
      </c>
      <c r="AR812" s="686">
        <f t="shared" si="35"/>
        <v>0</v>
      </c>
      <c r="AS812" s="686">
        <f t="shared" si="35"/>
        <v>0</v>
      </c>
      <c r="AT812" s="167">
        <f t="shared" si="35"/>
        <v>0</v>
      </c>
      <c r="AU812" s="167">
        <f t="shared" si="36"/>
        <v>0</v>
      </c>
    </row>
    <row r="813" spans="42:47" x14ac:dyDescent="0.2">
      <c r="AP813" s="166">
        <f t="shared" si="35"/>
        <v>0</v>
      </c>
      <c r="AQ813" s="685">
        <f t="shared" si="35"/>
        <v>0</v>
      </c>
      <c r="AR813" s="686">
        <f t="shared" si="35"/>
        <v>0</v>
      </c>
      <c r="AS813" s="686">
        <f t="shared" si="35"/>
        <v>0</v>
      </c>
      <c r="AT813" s="167">
        <f t="shared" si="35"/>
        <v>0</v>
      </c>
      <c r="AU813" s="167">
        <f t="shared" si="36"/>
        <v>0</v>
      </c>
    </row>
    <row r="814" spans="42:47" x14ac:dyDescent="0.2">
      <c r="AP814" s="166">
        <f t="shared" si="35"/>
        <v>0</v>
      </c>
      <c r="AQ814" s="685">
        <f t="shared" si="35"/>
        <v>0</v>
      </c>
      <c r="AR814" s="686">
        <f t="shared" si="35"/>
        <v>0</v>
      </c>
      <c r="AS814" s="686">
        <f t="shared" si="35"/>
        <v>0</v>
      </c>
      <c r="AT814" s="167">
        <f t="shared" si="35"/>
        <v>0</v>
      </c>
      <c r="AU814" s="167">
        <f t="shared" si="36"/>
        <v>0</v>
      </c>
    </row>
    <row r="815" spans="42:47" x14ac:dyDescent="0.2">
      <c r="AP815" s="166">
        <f t="shared" si="35"/>
        <v>0</v>
      </c>
      <c r="AQ815" s="685">
        <f t="shared" si="35"/>
        <v>0</v>
      </c>
      <c r="AR815" s="686">
        <f t="shared" si="35"/>
        <v>0</v>
      </c>
      <c r="AS815" s="686">
        <f t="shared" si="35"/>
        <v>0</v>
      </c>
      <c r="AT815" s="167">
        <f t="shared" si="35"/>
        <v>0</v>
      </c>
      <c r="AU815" s="167">
        <f t="shared" si="36"/>
        <v>0</v>
      </c>
    </row>
    <row r="816" spans="42:47" x14ac:dyDescent="0.2">
      <c r="AP816" s="166">
        <f t="shared" si="35"/>
        <v>0</v>
      </c>
      <c r="AQ816" s="685">
        <f t="shared" si="35"/>
        <v>0</v>
      </c>
      <c r="AR816" s="686">
        <f t="shared" si="35"/>
        <v>0</v>
      </c>
      <c r="AS816" s="686">
        <f t="shared" si="35"/>
        <v>0</v>
      </c>
      <c r="AT816" s="167">
        <f t="shared" si="35"/>
        <v>0</v>
      </c>
      <c r="AU816" s="167">
        <f t="shared" si="36"/>
        <v>0</v>
      </c>
    </row>
    <row r="817" spans="42:47" x14ac:dyDescent="0.2">
      <c r="AP817" s="166">
        <f t="shared" si="35"/>
        <v>0</v>
      </c>
      <c r="AQ817" s="685">
        <f t="shared" si="35"/>
        <v>0</v>
      </c>
      <c r="AR817" s="686">
        <f t="shared" si="35"/>
        <v>0</v>
      </c>
      <c r="AS817" s="686">
        <f t="shared" si="35"/>
        <v>0</v>
      </c>
      <c r="AT817" s="167">
        <f t="shared" si="35"/>
        <v>0</v>
      </c>
      <c r="AU817" s="167">
        <f t="shared" si="36"/>
        <v>0</v>
      </c>
    </row>
    <row r="818" spans="42:47" x14ac:dyDescent="0.2">
      <c r="AP818" s="166">
        <f t="shared" si="35"/>
        <v>0</v>
      </c>
      <c r="AQ818" s="685">
        <f t="shared" si="35"/>
        <v>0</v>
      </c>
      <c r="AR818" s="686">
        <f t="shared" si="35"/>
        <v>0</v>
      </c>
      <c r="AS818" s="686">
        <f t="shared" si="35"/>
        <v>0</v>
      </c>
      <c r="AT818" s="167">
        <f t="shared" si="35"/>
        <v>0</v>
      </c>
      <c r="AU818" s="167">
        <f t="shared" si="36"/>
        <v>0</v>
      </c>
    </row>
    <row r="819" spans="42:47" x14ac:dyDescent="0.2">
      <c r="AP819" s="166">
        <f t="shared" si="35"/>
        <v>0</v>
      </c>
      <c r="AQ819" s="685">
        <f t="shared" si="35"/>
        <v>0</v>
      </c>
      <c r="AR819" s="686">
        <f t="shared" si="35"/>
        <v>0</v>
      </c>
      <c r="AS819" s="686">
        <f t="shared" si="35"/>
        <v>0</v>
      </c>
      <c r="AT819" s="167">
        <f t="shared" si="35"/>
        <v>0</v>
      </c>
      <c r="AU819" s="167">
        <f t="shared" si="36"/>
        <v>0</v>
      </c>
    </row>
    <row r="820" spans="42:47" x14ac:dyDescent="0.2">
      <c r="AP820" s="166">
        <f t="shared" si="35"/>
        <v>0</v>
      </c>
      <c r="AQ820" s="685">
        <f t="shared" si="35"/>
        <v>0</v>
      </c>
      <c r="AR820" s="686">
        <f t="shared" si="35"/>
        <v>0</v>
      </c>
      <c r="AS820" s="686">
        <f t="shared" si="35"/>
        <v>0</v>
      </c>
      <c r="AT820" s="167">
        <f t="shared" si="35"/>
        <v>0</v>
      </c>
      <c r="AU820" s="167">
        <f t="shared" si="36"/>
        <v>0</v>
      </c>
    </row>
    <row r="821" spans="42:47" x14ac:dyDescent="0.2">
      <c r="AP821" s="166">
        <f t="shared" si="35"/>
        <v>0</v>
      </c>
      <c r="AQ821" s="685">
        <f t="shared" si="35"/>
        <v>0</v>
      </c>
      <c r="AR821" s="686">
        <f t="shared" si="35"/>
        <v>0</v>
      </c>
      <c r="AS821" s="686">
        <f t="shared" si="35"/>
        <v>0</v>
      </c>
      <c r="AT821" s="167">
        <f t="shared" si="35"/>
        <v>0</v>
      </c>
      <c r="AU821" s="167">
        <f t="shared" si="36"/>
        <v>0</v>
      </c>
    </row>
    <row r="822" spans="42:47" x14ac:dyDescent="0.2">
      <c r="AP822" s="166">
        <f t="shared" si="35"/>
        <v>0</v>
      </c>
      <c r="AQ822" s="685">
        <f t="shared" si="35"/>
        <v>0</v>
      </c>
      <c r="AR822" s="686">
        <f t="shared" si="35"/>
        <v>0</v>
      </c>
      <c r="AS822" s="686">
        <f t="shared" si="35"/>
        <v>0</v>
      </c>
      <c r="AT822" s="167">
        <f t="shared" si="35"/>
        <v>0</v>
      </c>
      <c r="AU822" s="167">
        <f t="shared" si="36"/>
        <v>0</v>
      </c>
    </row>
    <row r="823" spans="42:47" x14ac:dyDescent="0.2">
      <c r="AP823" s="166">
        <f t="shared" si="35"/>
        <v>0</v>
      </c>
      <c r="AQ823" s="685">
        <f t="shared" si="35"/>
        <v>0</v>
      </c>
      <c r="AR823" s="686">
        <f t="shared" si="35"/>
        <v>0</v>
      </c>
      <c r="AS823" s="686">
        <f t="shared" si="35"/>
        <v>0</v>
      </c>
      <c r="AT823" s="167">
        <f t="shared" si="35"/>
        <v>0</v>
      </c>
      <c r="AU823" s="167">
        <f t="shared" si="36"/>
        <v>0</v>
      </c>
    </row>
    <row r="824" spans="42:47" x14ac:dyDescent="0.2">
      <c r="AP824" s="166">
        <f t="shared" si="35"/>
        <v>0</v>
      </c>
      <c r="AQ824" s="685">
        <f t="shared" si="35"/>
        <v>0</v>
      </c>
      <c r="AR824" s="686">
        <f t="shared" si="35"/>
        <v>0</v>
      </c>
      <c r="AS824" s="686">
        <f t="shared" si="35"/>
        <v>0</v>
      </c>
      <c r="AT824" s="167">
        <f t="shared" si="35"/>
        <v>0</v>
      </c>
      <c r="AU824" s="167">
        <f t="shared" si="36"/>
        <v>0</v>
      </c>
    </row>
    <row r="825" spans="42:47" x14ac:dyDescent="0.2">
      <c r="AP825" s="166">
        <f t="shared" si="35"/>
        <v>0</v>
      </c>
      <c r="AQ825" s="685">
        <f t="shared" si="35"/>
        <v>0</v>
      </c>
      <c r="AR825" s="686">
        <f t="shared" si="35"/>
        <v>0</v>
      </c>
      <c r="AS825" s="686">
        <f t="shared" si="35"/>
        <v>0</v>
      </c>
      <c r="AT825" s="167">
        <f t="shared" si="35"/>
        <v>0</v>
      </c>
      <c r="AU825" s="167">
        <f t="shared" si="36"/>
        <v>0</v>
      </c>
    </row>
    <row r="826" spans="42:47" x14ac:dyDescent="0.2">
      <c r="AP826" s="166">
        <f t="shared" si="35"/>
        <v>0</v>
      </c>
      <c r="AQ826" s="685">
        <f t="shared" si="35"/>
        <v>0</v>
      </c>
      <c r="AR826" s="686">
        <f t="shared" si="35"/>
        <v>0</v>
      </c>
      <c r="AS826" s="686">
        <f t="shared" si="35"/>
        <v>0</v>
      </c>
      <c r="AT826" s="167">
        <f t="shared" si="35"/>
        <v>0</v>
      </c>
      <c r="AU826" s="167">
        <f t="shared" si="36"/>
        <v>0</v>
      </c>
    </row>
    <row r="827" spans="42:47" x14ac:dyDescent="0.2">
      <c r="AP827" s="166">
        <f t="shared" si="35"/>
        <v>0</v>
      </c>
      <c r="AQ827" s="685">
        <f t="shared" si="35"/>
        <v>0</v>
      </c>
      <c r="AR827" s="686">
        <f t="shared" si="35"/>
        <v>0</v>
      </c>
      <c r="AS827" s="686">
        <f t="shared" si="35"/>
        <v>0</v>
      </c>
      <c r="AT827" s="167">
        <f t="shared" si="35"/>
        <v>0</v>
      </c>
      <c r="AU827" s="167">
        <f t="shared" si="36"/>
        <v>0</v>
      </c>
    </row>
    <row r="828" spans="42:47" x14ac:dyDescent="0.2">
      <c r="AP828" s="166">
        <f t="shared" si="35"/>
        <v>0</v>
      </c>
      <c r="AQ828" s="685">
        <f t="shared" si="35"/>
        <v>0</v>
      </c>
      <c r="AR828" s="686">
        <f t="shared" si="35"/>
        <v>0</v>
      </c>
      <c r="AS828" s="686">
        <f t="shared" si="35"/>
        <v>0</v>
      </c>
      <c r="AT828" s="167">
        <f t="shared" si="35"/>
        <v>0</v>
      </c>
      <c r="AU828" s="167">
        <f t="shared" si="36"/>
        <v>0</v>
      </c>
    </row>
    <row r="829" spans="42:47" x14ac:dyDescent="0.2">
      <c r="AP829" s="166">
        <f t="shared" si="35"/>
        <v>0</v>
      </c>
      <c r="AQ829" s="685">
        <f t="shared" si="35"/>
        <v>0</v>
      </c>
      <c r="AR829" s="686">
        <f t="shared" si="35"/>
        <v>0</v>
      </c>
      <c r="AS829" s="686">
        <f t="shared" si="35"/>
        <v>0</v>
      </c>
      <c r="AT829" s="167">
        <f t="shared" si="35"/>
        <v>0</v>
      </c>
      <c r="AU829" s="167">
        <f t="shared" si="36"/>
        <v>0</v>
      </c>
    </row>
    <row r="830" spans="42:47" x14ac:dyDescent="0.2">
      <c r="AP830" s="166">
        <f t="shared" si="35"/>
        <v>0</v>
      </c>
      <c r="AQ830" s="685">
        <f t="shared" si="35"/>
        <v>0</v>
      </c>
      <c r="AR830" s="686">
        <f t="shared" si="35"/>
        <v>0</v>
      </c>
      <c r="AS830" s="686">
        <f t="shared" si="35"/>
        <v>0</v>
      </c>
      <c r="AT830" s="167">
        <f t="shared" si="35"/>
        <v>0</v>
      </c>
      <c r="AU830" s="167">
        <f t="shared" si="36"/>
        <v>0</v>
      </c>
    </row>
    <row r="831" spans="42:47" x14ac:dyDescent="0.2">
      <c r="AP831" s="166">
        <f t="shared" si="35"/>
        <v>0</v>
      </c>
      <c r="AQ831" s="685">
        <f t="shared" si="35"/>
        <v>0</v>
      </c>
      <c r="AR831" s="686">
        <f t="shared" si="35"/>
        <v>0</v>
      </c>
      <c r="AS831" s="686">
        <f t="shared" si="35"/>
        <v>0</v>
      </c>
      <c r="AT831" s="167">
        <f t="shared" si="35"/>
        <v>0</v>
      </c>
      <c r="AU831" s="167">
        <f t="shared" si="36"/>
        <v>0</v>
      </c>
    </row>
    <row r="832" spans="42:47" x14ac:dyDescent="0.2">
      <c r="AP832" s="166">
        <f t="shared" si="35"/>
        <v>0</v>
      </c>
      <c r="AQ832" s="685">
        <f t="shared" si="35"/>
        <v>0</v>
      </c>
      <c r="AR832" s="686">
        <f t="shared" si="35"/>
        <v>0</v>
      </c>
      <c r="AS832" s="686">
        <f t="shared" si="35"/>
        <v>0</v>
      </c>
      <c r="AT832" s="167">
        <f t="shared" si="35"/>
        <v>0</v>
      </c>
      <c r="AU832" s="167">
        <f t="shared" si="36"/>
        <v>0</v>
      </c>
    </row>
    <row r="833" spans="42:47" x14ac:dyDescent="0.2">
      <c r="AP833" s="166">
        <f t="shared" si="35"/>
        <v>0</v>
      </c>
      <c r="AQ833" s="685">
        <f t="shared" si="35"/>
        <v>0</v>
      </c>
      <c r="AR833" s="686">
        <f t="shared" si="35"/>
        <v>0</v>
      </c>
      <c r="AS833" s="686">
        <f t="shared" si="35"/>
        <v>0</v>
      </c>
      <c r="AT833" s="167">
        <f t="shared" si="35"/>
        <v>0</v>
      </c>
      <c r="AU833" s="167">
        <f t="shared" si="36"/>
        <v>0</v>
      </c>
    </row>
    <row r="834" spans="42:47" x14ac:dyDescent="0.2">
      <c r="AP834" s="166">
        <f t="shared" si="35"/>
        <v>0</v>
      </c>
      <c r="AQ834" s="685">
        <f t="shared" si="35"/>
        <v>0</v>
      </c>
      <c r="AR834" s="686">
        <f t="shared" si="35"/>
        <v>0</v>
      </c>
      <c r="AS834" s="686">
        <f t="shared" si="35"/>
        <v>0</v>
      </c>
      <c r="AT834" s="167">
        <f t="shared" si="35"/>
        <v>0</v>
      </c>
      <c r="AU834" s="167">
        <f t="shared" si="36"/>
        <v>0</v>
      </c>
    </row>
    <row r="835" spans="42:47" x14ac:dyDescent="0.2">
      <c r="AP835" s="166">
        <f t="shared" si="35"/>
        <v>0</v>
      </c>
      <c r="AQ835" s="685">
        <f t="shared" si="35"/>
        <v>0</v>
      </c>
      <c r="AR835" s="686">
        <f t="shared" si="35"/>
        <v>0</v>
      </c>
      <c r="AS835" s="686">
        <f t="shared" si="35"/>
        <v>0</v>
      </c>
      <c r="AT835" s="167">
        <f t="shared" si="35"/>
        <v>0</v>
      </c>
      <c r="AU835" s="167">
        <f t="shared" si="36"/>
        <v>0</v>
      </c>
    </row>
    <row r="836" spans="42:47" x14ac:dyDescent="0.2">
      <c r="AP836" s="166">
        <f t="shared" si="35"/>
        <v>0</v>
      </c>
      <c r="AQ836" s="685">
        <f t="shared" si="35"/>
        <v>0</v>
      </c>
      <c r="AR836" s="686">
        <f t="shared" si="35"/>
        <v>0</v>
      </c>
      <c r="AS836" s="686">
        <f t="shared" si="35"/>
        <v>0</v>
      </c>
      <c r="AT836" s="167">
        <f t="shared" si="35"/>
        <v>0</v>
      </c>
      <c r="AU836" s="167">
        <f t="shared" si="36"/>
        <v>0</v>
      </c>
    </row>
    <row r="837" spans="42:47" x14ac:dyDescent="0.2">
      <c r="AP837" s="166">
        <f t="shared" si="35"/>
        <v>0</v>
      </c>
      <c r="AQ837" s="685">
        <f t="shared" si="35"/>
        <v>0</v>
      </c>
      <c r="AR837" s="686">
        <f t="shared" si="35"/>
        <v>0</v>
      </c>
      <c r="AS837" s="686">
        <f t="shared" si="35"/>
        <v>0</v>
      </c>
      <c r="AT837" s="167">
        <f t="shared" si="35"/>
        <v>0</v>
      </c>
      <c r="AU837" s="167">
        <f t="shared" si="36"/>
        <v>0</v>
      </c>
    </row>
    <row r="838" spans="42:47" x14ac:dyDescent="0.2">
      <c r="AP838" s="166">
        <f t="shared" si="35"/>
        <v>0</v>
      </c>
      <c r="AQ838" s="685">
        <f t="shared" si="35"/>
        <v>0</v>
      </c>
      <c r="AR838" s="686">
        <f t="shared" si="35"/>
        <v>0</v>
      </c>
      <c r="AS838" s="686">
        <f t="shared" si="35"/>
        <v>0</v>
      </c>
      <c r="AT838" s="167">
        <f t="shared" si="35"/>
        <v>0</v>
      </c>
      <c r="AU838" s="167">
        <f t="shared" si="36"/>
        <v>0</v>
      </c>
    </row>
    <row r="839" spans="42:47" x14ac:dyDescent="0.2">
      <c r="AP839" s="166">
        <f t="shared" si="35"/>
        <v>0</v>
      </c>
      <c r="AQ839" s="685">
        <f t="shared" si="35"/>
        <v>0</v>
      </c>
      <c r="AR839" s="686">
        <f t="shared" si="35"/>
        <v>0</v>
      </c>
      <c r="AS839" s="686">
        <f t="shared" si="35"/>
        <v>0</v>
      </c>
      <c r="AT839" s="167">
        <f t="shared" si="35"/>
        <v>0</v>
      </c>
      <c r="AU839" s="167">
        <f t="shared" si="36"/>
        <v>0</v>
      </c>
    </row>
    <row r="840" spans="42:47" x14ac:dyDescent="0.2">
      <c r="AP840" s="166">
        <f t="shared" si="35"/>
        <v>0</v>
      </c>
      <c r="AQ840" s="685">
        <f t="shared" si="35"/>
        <v>0</v>
      </c>
      <c r="AR840" s="686">
        <f t="shared" si="35"/>
        <v>0</v>
      </c>
      <c r="AS840" s="686">
        <f t="shared" si="35"/>
        <v>0</v>
      </c>
      <c r="AT840" s="167">
        <f t="shared" si="35"/>
        <v>0</v>
      </c>
      <c r="AU840" s="167">
        <f t="shared" si="36"/>
        <v>0</v>
      </c>
    </row>
    <row r="841" spans="42:47" x14ac:dyDescent="0.2">
      <c r="AP841" s="166">
        <f t="shared" si="35"/>
        <v>0</v>
      </c>
      <c r="AQ841" s="685">
        <f t="shared" si="35"/>
        <v>0</v>
      </c>
      <c r="AR841" s="686">
        <f t="shared" si="35"/>
        <v>0</v>
      </c>
      <c r="AS841" s="686">
        <f t="shared" si="35"/>
        <v>0</v>
      </c>
      <c r="AT841" s="167">
        <f t="shared" si="35"/>
        <v>0</v>
      </c>
      <c r="AU841" s="167">
        <f t="shared" si="36"/>
        <v>0</v>
      </c>
    </row>
    <row r="842" spans="42:47" x14ac:dyDescent="0.2">
      <c r="AP842" s="166">
        <f t="shared" si="35"/>
        <v>0</v>
      </c>
      <c r="AQ842" s="685">
        <f t="shared" si="35"/>
        <v>0</v>
      </c>
      <c r="AR842" s="686">
        <f t="shared" si="35"/>
        <v>0</v>
      </c>
      <c r="AS842" s="686">
        <f t="shared" si="35"/>
        <v>0</v>
      </c>
      <c r="AT842" s="167">
        <f t="shared" si="35"/>
        <v>0</v>
      </c>
      <c r="AU842" s="167">
        <f t="shared" si="36"/>
        <v>0</v>
      </c>
    </row>
    <row r="843" spans="42:47" x14ac:dyDescent="0.2">
      <c r="AP843" s="166">
        <f t="shared" si="35"/>
        <v>0</v>
      </c>
      <c r="AQ843" s="685">
        <f t="shared" si="35"/>
        <v>0</v>
      </c>
      <c r="AR843" s="686">
        <f t="shared" si="35"/>
        <v>0</v>
      </c>
      <c r="AS843" s="686">
        <f t="shared" si="35"/>
        <v>0</v>
      </c>
      <c r="AT843" s="167">
        <f t="shared" si="35"/>
        <v>0</v>
      </c>
      <c r="AU843" s="167">
        <f t="shared" si="36"/>
        <v>0</v>
      </c>
    </row>
    <row r="844" spans="42:47" x14ac:dyDescent="0.2">
      <c r="AP844" s="166">
        <f t="shared" si="35"/>
        <v>0</v>
      </c>
      <c r="AQ844" s="685">
        <f t="shared" si="35"/>
        <v>0</v>
      </c>
      <c r="AR844" s="686">
        <f t="shared" si="35"/>
        <v>0</v>
      </c>
      <c r="AS844" s="686">
        <f t="shared" si="35"/>
        <v>0</v>
      </c>
      <c r="AT844" s="167">
        <f t="shared" si="35"/>
        <v>0</v>
      </c>
      <c r="AU844" s="167">
        <f t="shared" si="36"/>
        <v>0</v>
      </c>
    </row>
    <row r="845" spans="42:47" x14ac:dyDescent="0.2">
      <c r="AP845" s="166">
        <f t="shared" si="35"/>
        <v>0</v>
      </c>
      <c r="AQ845" s="685">
        <f t="shared" si="35"/>
        <v>0</v>
      </c>
      <c r="AR845" s="686">
        <f t="shared" si="35"/>
        <v>0</v>
      </c>
      <c r="AS845" s="686">
        <f t="shared" si="35"/>
        <v>0</v>
      </c>
      <c r="AT845" s="167">
        <f t="shared" si="35"/>
        <v>0</v>
      </c>
      <c r="AU845" s="167">
        <f t="shared" si="36"/>
        <v>0</v>
      </c>
    </row>
    <row r="846" spans="42:47" x14ac:dyDescent="0.2">
      <c r="AP846" s="166">
        <f t="shared" si="35"/>
        <v>0</v>
      </c>
      <c r="AQ846" s="685">
        <f t="shared" si="35"/>
        <v>0</v>
      </c>
      <c r="AR846" s="686">
        <f t="shared" si="35"/>
        <v>0</v>
      </c>
      <c r="AS846" s="686">
        <f t="shared" si="35"/>
        <v>0</v>
      </c>
      <c r="AT846" s="167">
        <f t="shared" si="35"/>
        <v>0</v>
      </c>
      <c r="AU846" s="167">
        <f t="shared" si="36"/>
        <v>0</v>
      </c>
    </row>
    <row r="847" spans="42:47" x14ac:dyDescent="0.2">
      <c r="AP847" s="166">
        <f t="shared" si="35"/>
        <v>0</v>
      </c>
      <c r="AQ847" s="685">
        <f t="shared" si="35"/>
        <v>0</v>
      </c>
      <c r="AR847" s="686">
        <f t="shared" si="35"/>
        <v>0</v>
      </c>
      <c r="AS847" s="686">
        <f t="shared" si="35"/>
        <v>0</v>
      </c>
      <c r="AT847" s="167">
        <f t="shared" si="35"/>
        <v>0</v>
      </c>
      <c r="AU847" s="167">
        <f t="shared" si="36"/>
        <v>0</v>
      </c>
    </row>
    <row r="848" spans="42:47" x14ac:dyDescent="0.2">
      <c r="AP848" s="166">
        <f t="shared" si="35"/>
        <v>0</v>
      </c>
      <c r="AQ848" s="685">
        <f t="shared" si="35"/>
        <v>0</v>
      </c>
      <c r="AR848" s="686">
        <f t="shared" si="35"/>
        <v>0</v>
      </c>
      <c r="AS848" s="686">
        <f t="shared" si="35"/>
        <v>0</v>
      </c>
      <c r="AT848" s="167">
        <f t="shared" si="35"/>
        <v>0</v>
      </c>
      <c r="AU848" s="167">
        <f t="shared" si="36"/>
        <v>0</v>
      </c>
    </row>
    <row r="849" spans="42:47" x14ac:dyDescent="0.2">
      <c r="AP849" s="166">
        <f t="shared" si="35"/>
        <v>0</v>
      </c>
      <c r="AQ849" s="685">
        <f t="shared" si="35"/>
        <v>0</v>
      </c>
      <c r="AR849" s="686">
        <f t="shared" si="35"/>
        <v>0</v>
      </c>
      <c r="AS849" s="686">
        <f t="shared" si="35"/>
        <v>0</v>
      </c>
      <c r="AT849" s="167">
        <f t="shared" si="35"/>
        <v>0</v>
      </c>
      <c r="AU849" s="167">
        <f t="shared" si="36"/>
        <v>0</v>
      </c>
    </row>
    <row r="850" spans="42:47" x14ac:dyDescent="0.2">
      <c r="AP850" s="166">
        <f t="shared" si="35"/>
        <v>0</v>
      </c>
      <c r="AQ850" s="685">
        <f t="shared" si="35"/>
        <v>0</v>
      </c>
      <c r="AR850" s="686">
        <f t="shared" si="35"/>
        <v>0</v>
      </c>
      <c r="AS850" s="686">
        <f t="shared" si="35"/>
        <v>0</v>
      </c>
      <c r="AT850" s="167">
        <f t="shared" si="35"/>
        <v>0</v>
      </c>
      <c r="AU850" s="167">
        <f t="shared" si="36"/>
        <v>0</v>
      </c>
    </row>
    <row r="851" spans="42:47" x14ac:dyDescent="0.2">
      <c r="AP851" s="166">
        <f t="shared" si="35"/>
        <v>0</v>
      </c>
      <c r="AQ851" s="685">
        <f t="shared" si="35"/>
        <v>0</v>
      </c>
      <c r="AR851" s="686">
        <f t="shared" si="35"/>
        <v>0</v>
      </c>
      <c r="AS851" s="686">
        <f t="shared" si="35"/>
        <v>0</v>
      </c>
      <c r="AT851" s="167">
        <f t="shared" si="35"/>
        <v>0</v>
      </c>
      <c r="AU851" s="167">
        <f t="shared" si="36"/>
        <v>0</v>
      </c>
    </row>
    <row r="852" spans="42:47" x14ac:dyDescent="0.2">
      <c r="AP852" s="166">
        <f t="shared" si="35"/>
        <v>0</v>
      </c>
      <c r="AQ852" s="685">
        <f t="shared" si="35"/>
        <v>0</v>
      </c>
      <c r="AR852" s="686">
        <f t="shared" si="35"/>
        <v>0</v>
      </c>
      <c r="AS852" s="686">
        <f t="shared" si="35"/>
        <v>0</v>
      </c>
      <c r="AT852" s="167">
        <f t="shared" si="35"/>
        <v>0</v>
      </c>
      <c r="AU852" s="167">
        <f t="shared" si="36"/>
        <v>0</v>
      </c>
    </row>
    <row r="853" spans="42:47" x14ac:dyDescent="0.2">
      <c r="AP853" s="166">
        <f t="shared" si="35"/>
        <v>0</v>
      </c>
      <c r="AQ853" s="685">
        <f t="shared" si="35"/>
        <v>0</v>
      </c>
      <c r="AR853" s="686">
        <f t="shared" si="35"/>
        <v>0</v>
      </c>
      <c r="AS853" s="686">
        <f t="shared" si="35"/>
        <v>0</v>
      </c>
      <c r="AT853" s="167">
        <f t="shared" si="35"/>
        <v>0</v>
      </c>
      <c r="AU853" s="167">
        <f t="shared" si="36"/>
        <v>0</v>
      </c>
    </row>
    <row r="854" spans="42:47" x14ac:dyDescent="0.2">
      <c r="AP854" s="166">
        <f t="shared" si="35"/>
        <v>0</v>
      </c>
      <c r="AQ854" s="685">
        <f t="shared" si="35"/>
        <v>0</v>
      </c>
      <c r="AR854" s="686">
        <f t="shared" si="35"/>
        <v>0</v>
      </c>
      <c r="AS854" s="686">
        <f t="shared" si="35"/>
        <v>0</v>
      </c>
      <c r="AT854" s="167">
        <f t="shared" si="35"/>
        <v>0</v>
      </c>
      <c r="AU854" s="167">
        <f t="shared" si="36"/>
        <v>0</v>
      </c>
    </row>
    <row r="855" spans="42:47" x14ac:dyDescent="0.2">
      <c r="AP855" s="166">
        <f t="shared" si="35"/>
        <v>0</v>
      </c>
      <c r="AQ855" s="685">
        <f t="shared" si="35"/>
        <v>0</v>
      </c>
      <c r="AR855" s="686">
        <f t="shared" si="35"/>
        <v>0</v>
      </c>
      <c r="AS855" s="686">
        <f t="shared" si="35"/>
        <v>0</v>
      </c>
      <c r="AT855" s="167">
        <f t="shared" si="35"/>
        <v>0</v>
      </c>
      <c r="AU855" s="167">
        <f t="shared" si="36"/>
        <v>0</v>
      </c>
    </row>
    <row r="856" spans="42:47" x14ac:dyDescent="0.2">
      <c r="AP856" s="166">
        <f t="shared" si="35"/>
        <v>0</v>
      </c>
      <c r="AQ856" s="685">
        <f t="shared" si="35"/>
        <v>0</v>
      </c>
      <c r="AR856" s="686">
        <f t="shared" si="35"/>
        <v>0</v>
      </c>
      <c r="AS856" s="686">
        <f t="shared" si="35"/>
        <v>0</v>
      </c>
      <c r="AT856" s="167">
        <f t="shared" si="35"/>
        <v>0</v>
      </c>
      <c r="AU856" s="167">
        <f t="shared" si="36"/>
        <v>0</v>
      </c>
    </row>
    <row r="857" spans="42:47" x14ac:dyDescent="0.2">
      <c r="AP857" s="166">
        <f t="shared" si="35"/>
        <v>0</v>
      </c>
      <c r="AQ857" s="685">
        <f t="shared" si="35"/>
        <v>0</v>
      </c>
      <c r="AR857" s="686">
        <f t="shared" si="35"/>
        <v>0</v>
      </c>
      <c r="AS857" s="686">
        <f t="shared" si="35"/>
        <v>0</v>
      </c>
      <c r="AT857" s="167">
        <f t="shared" si="35"/>
        <v>0</v>
      </c>
      <c r="AU857" s="167">
        <f t="shared" si="36"/>
        <v>0</v>
      </c>
    </row>
    <row r="858" spans="42:47" x14ac:dyDescent="0.2">
      <c r="AP858" s="166">
        <f t="shared" ref="AP858:AT908" si="37">+B858</f>
        <v>0</v>
      </c>
      <c r="AQ858" s="685">
        <f t="shared" si="37"/>
        <v>0</v>
      </c>
      <c r="AR858" s="686">
        <f t="shared" si="37"/>
        <v>0</v>
      </c>
      <c r="AS858" s="686">
        <f t="shared" si="37"/>
        <v>0</v>
      </c>
      <c r="AT858" s="167">
        <f t="shared" si="37"/>
        <v>0</v>
      </c>
      <c r="AU858" s="167">
        <f t="shared" si="36"/>
        <v>0</v>
      </c>
    </row>
    <row r="859" spans="42:47" x14ac:dyDescent="0.2">
      <c r="AP859" s="166">
        <f t="shared" si="37"/>
        <v>0</v>
      </c>
      <c r="AQ859" s="685">
        <f t="shared" si="37"/>
        <v>0</v>
      </c>
      <c r="AR859" s="686">
        <f t="shared" si="37"/>
        <v>0</v>
      </c>
      <c r="AS859" s="686">
        <f t="shared" si="37"/>
        <v>0</v>
      </c>
      <c r="AT859" s="167">
        <f t="shared" si="37"/>
        <v>0</v>
      </c>
      <c r="AU859" s="167">
        <f t="shared" si="36"/>
        <v>0</v>
      </c>
    </row>
    <row r="860" spans="42:47" x14ac:dyDescent="0.2">
      <c r="AP860" s="166">
        <f t="shared" si="37"/>
        <v>0</v>
      </c>
      <c r="AQ860" s="685">
        <f t="shared" si="37"/>
        <v>0</v>
      </c>
      <c r="AR860" s="686">
        <f t="shared" si="37"/>
        <v>0</v>
      </c>
      <c r="AS860" s="686">
        <f t="shared" si="37"/>
        <v>0</v>
      </c>
      <c r="AT860" s="167">
        <f t="shared" si="37"/>
        <v>0</v>
      </c>
      <c r="AU860" s="167">
        <f t="shared" si="36"/>
        <v>0</v>
      </c>
    </row>
    <row r="861" spans="42:47" x14ac:dyDescent="0.2">
      <c r="AP861" s="166">
        <f t="shared" si="37"/>
        <v>0</v>
      </c>
      <c r="AQ861" s="685">
        <f t="shared" si="37"/>
        <v>0</v>
      </c>
      <c r="AR861" s="686">
        <f t="shared" si="37"/>
        <v>0</v>
      </c>
      <c r="AS861" s="686">
        <f t="shared" si="37"/>
        <v>0</v>
      </c>
      <c r="AT861" s="167">
        <f t="shared" si="37"/>
        <v>0</v>
      </c>
      <c r="AU861" s="167">
        <f t="shared" si="36"/>
        <v>0</v>
      </c>
    </row>
    <row r="862" spans="42:47" x14ac:dyDescent="0.2">
      <c r="AP862" s="166">
        <f t="shared" si="37"/>
        <v>0</v>
      </c>
      <c r="AQ862" s="685">
        <f t="shared" si="37"/>
        <v>0</v>
      </c>
      <c r="AR862" s="686">
        <f t="shared" si="37"/>
        <v>0</v>
      </c>
      <c r="AS862" s="686">
        <f t="shared" si="37"/>
        <v>0</v>
      </c>
      <c r="AT862" s="167">
        <f t="shared" si="37"/>
        <v>0</v>
      </c>
      <c r="AU862" s="167">
        <f t="shared" si="36"/>
        <v>0</v>
      </c>
    </row>
    <row r="863" spans="42:47" x14ac:dyDescent="0.2">
      <c r="AP863" s="166">
        <f t="shared" si="37"/>
        <v>0</v>
      </c>
      <c r="AQ863" s="685">
        <f t="shared" si="37"/>
        <v>0</v>
      </c>
      <c r="AR863" s="686">
        <f t="shared" si="37"/>
        <v>0</v>
      </c>
      <c r="AS863" s="686">
        <f t="shared" si="37"/>
        <v>0</v>
      </c>
      <c r="AT863" s="167">
        <f t="shared" si="37"/>
        <v>0</v>
      </c>
      <c r="AU863" s="167">
        <f t="shared" si="36"/>
        <v>0</v>
      </c>
    </row>
    <row r="864" spans="42:47" x14ac:dyDescent="0.2">
      <c r="AP864" s="166">
        <f t="shared" si="37"/>
        <v>0</v>
      </c>
      <c r="AQ864" s="685">
        <f t="shared" si="37"/>
        <v>0</v>
      </c>
      <c r="AR864" s="686">
        <f t="shared" si="37"/>
        <v>0</v>
      </c>
      <c r="AS864" s="686">
        <f t="shared" si="37"/>
        <v>0</v>
      </c>
      <c r="AT864" s="167">
        <f t="shared" si="37"/>
        <v>0</v>
      </c>
      <c r="AU864" s="167">
        <f t="shared" si="36"/>
        <v>0</v>
      </c>
    </row>
    <row r="865" spans="42:47" x14ac:dyDescent="0.2">
      <c r="AP865" s="166">
        <f t="shared" si="37"/>
        <v>0</v>
      </c>
      <c r="AQ865" s="685">
        <f t="shared" si="37"/>
        <v>0</v>
      </c>
      <c r="AR865" s="686">
        <f t="shared" si="37"/>
        <v>0</v>
      </c>
      <c r="AS865" s="686">
        <f t="shared" si="37"/>
        <v>0</v>
      </c>
      <c r="AT865" s="167">
        <f t="shared" si="37"/>
        <v>0</v>
      </c>
      <c r="AU865" s="167">
        <f t="shared" si="36"/>
        <v>0</v>
      </c>
    </row>
    <row r="866" spans="42:47" x14ac:dyDescent="0.2">
      <c r="AP866" s="166">
        <f t="shared" si="37"/>
        <v>0</v>
      </c>
      <c r="AQ866" s="685">
        <f t="shared" si="37"/>
        <v>0</v>
      </c>
      <c r="AR866" s="686">
        <f t="shared" si="37"/>
        <v>0</v>
      </c>
      <c r="AS866" s="686">
        <f t="shared" si="37"/>
        <v>0</v>
      </c>
      <c r="AT866" s="167">
        <f t="shared" si="37"/>
        <v>0</v>
      </c>
      <c r="AU866" s="167">
        <f t="shared" si="36"/>
        <v>0</v>
      </c>
    </row>
    <row r="867" spans="42:47" x14ac:dyDescent="0.2">
      <c r="AP867" s="166">
        <f t="shared" si="37"/>
        <v>0</v>
      </c>
      <c r="AQ867" s="685">
        <f t="shared" si="37"/>
        <v>0</v>
      </c>
      <c r="AR867" s="686">
        <f t="shared" si="37"/>
        <v>0</v>
      </c>
      <c r="AS867" s="686">
        <f t="shared" si="37"/>
        <v>0</v>
      </c>
      <c r="AT867" s="167">
        <f t="shared" si="37"/>
        <v>0</v>
      </c>
      <c r="AU867" s="167">
        <f t="shared" si="36"/>
        <v>0</v>
      </c>
    </row>
    <row r="868" spans="42:47" x14ac:dyDescent="0.2">
      <c r="AP868" s="166">
        <f t="shared" si="37"/>
        <v>0</v>
      </c>
      <c r="AQ868" s="685">
        <f t="shared" si="37"/>
        <v>0</v>
      </c>
      <c r="AR868" s="686">
        <f t="shared" si="37"/>
        <v>0</v>
      </c>
      <c r="AS868" s="686">
        <f t="shared" si="37"/>
        <v>0</v>
      </c>
      <c r="AT868" s="167">
        <f t="shared" si="37"/>
        <v>0</v>
      </c>
      <c r="AU868" s="167">
        <f t="shared" si="36"/>
        <v>0</v>
      </c>
    </row>
    <row r="869" spans="42:47" x14ac:dyDescent="0.2">
      <c r="AP869" s="166">
        <f t="shared" si="37"/>
        <v>0</v>
      </c>
      <c r="AQ869" s="685">
        <f t="shared" si="37"/>
        <v>0</v>
      </c>
      <c r="AR869" s="686">
        <f t="shared" si="37"/>
        <v>0</v>
      </c>
      <c r="AS869" s="686">
        <f t="shared" si="37"/>
        <v>0</v>
      </c>
      <c r="AT869" s="167">
        <f t="shared" si="37"/>
        <v>0</v>
      </c>
      <c r="AU869" s="167">
        <f t="shared" si="36"/>
        <v>0</v>
      </c>
    </row>
    <row r="870" spans="42:47" x14ac:dyDescent="0.2">
      <c r="AP870" s="166">
        <f t="shared" si="37"/>
        <v>0</v>
      </c>
      <c r="AQ870" s="685">
        <f t="shared" si="37"/>
        <v>0</v>
      </c>
      <c r="AR870" s="686">
        <f t="shared" si="37"/>
        <v>0</v>
      </c>
      <c r="AS870" s="686">
        <f t="shared" si="37"/>
        <v>0</v>
      </c>
      <c r="AT870" s="167">
        <f t="shared" si="37"/>
        <v>0</v>
      </c>
      <c r="AU870" s="167">
        <f t="shared" si="36"/>
        <v>0</v>
      </c>
    </row>
    <row r="871" spans="42:47" x14ac:dyDescent="0.2">
      <c r="AP871" s="166">
        <f t="shared" si="37"/>
        <v>0</v>
      </c>
      <c r="AQ871" s="685">
        <f t="shared" si="37"/>
        <v>0</v>
      </c>
      <c r="AR871" s="686">
        <f t="shared" si="37"/>
        <v>0</v>
      </c>
      <c r="AS871" s="686">
        <f t="shared" si="37"/>
        <v>0</v>
      </c>
      <c r="AT871" s="167">
        <f t="shared" si="37"/>
        <v>0</v>
      </c>
      <c r="AU871" s="167">
        <f t="shared" si="36"/>
        <v>0</v>
      </c>
    </row>
    <row r="872" spans="42:47" x14ac:dyDescent="0.2">
      <c r="AP872" s="166">
        <f t="shared" si="37"/>
        <v>0</v>
      </c>
      <c r="AQ872" s="685">
        <f t="shared" si="37"/>
        <v>0</v>
      </c>
      <c r="AR872" s="686">
        <f t="shared" si="37"/>
        <v>0</v>
      </c>
      <c r="AS872" s="686">
        <f t="shared" si="37"/>
        <v>0</v>
      </c>
      <c r="AT872" s="167">
        <f t="shared" si="37"/>
        <v>0</v>
      </c>
      <c r="AU872" s="167">
        <f t="shared" ref="AU872:AU935" si="38">+P872</f>
        <v>0</v>
      </c>
    </row>
    <row r="873" spans="42:47" x14ac:dyDescent="0.2">
      <c r="AP873" s="166">
        <f t="shared" si="37"/>
        <v>0</v>
      </c>
      <c r="AQ873" s="685">
        <f t="shared" si="37"/>
        <v>0</v>
      </c>
      <c r="AR873" s="686">
        <f t="shared" si="37"/>
        <v>0</v>
      </c>
      <c r="AS873" s="686">
        <f t="shared" si="37"/>
        <v>0</v>
      </c>
      <c r="AT873" s="167">
        <f t="shared" si="37"/>
        <v>0</v>
      </c>
      <c r="AU873" s="167">
        <f t="shared" si="38"/>
        <v>0</v>
      </c>
    </row>
    <row r="874" spans="42:47" x14ac:dyDescent="0.2">
      <c r="AP874" s="166">
        <f t="shared" si="37"/>
        <v>0</v>
      </c>
      <c r="AQ874" s="685">
        <f t="shared" si="37"/>
        <v>0</v>
      </c>
      <c r="AR874" s="686">
        <f t="shared" si="37"/>
        <v>0</v>
      </c>
      <c r="AS874" s="686">
        <f t="shared" si="37"/>
        <v>0</v>
      </c>
      <c r="AT874" s="167">
        <f t="shared" si="37"/>
        <v>0</v>
      </c>
      <c r="AU874" s="167">
        <f t="shared" si="38"/>
        <v>0</v>
      </c>
    </row>
    <row r="875" spans="42:47" x14ac:dyDescent="0.2">
      <c r="AP875" s="166">
        <f t="shared" si="37"/>
        <v>0</v>
      </c>
      <c r="AQ875" s="685">
        <f t="shared" si="37"/>
        <v>0</v>
      </c>
      <c r="AR875" s="686">
        <f t="shared" si="37"/>
        <v>0</v>
      </c>
      <c r="AS875" s="686">
        <f t="shared" si="37"/>
        <v>0</v>
      </c>
      <c r="AT875" s="167">
        <f t="shared" si="37"/>
        <v>0</v>
      </c>
      <c r="AU875" s="167">
        <f t="shared" si="38"/>
        <v>0</v>
      </c>
    </row>
    <row r="876" spans="42:47" x14ac:dyDescent="0.2">
      <c r="AP876" s="166">
        <f t="shared" si="37"/>
        <v>0</v>
      </c>
      <c r="AQ876" s="685">
        <f t="shared" si="37"/>
        <v>0</v>
      </c>
      <c r="AR876" s="686">
        <f t="shared" si="37"/>
        <v>0</v>
      </c>
      <c r="AS876" s="686">
        <f t="shared" si="37"/>
        <v>0</v>
      </c>
      <c r="AT876" s="167">
        <f t="shared" si="37"/>
        <v>0</v>
      </c>
      <c r="AU876" s="167">
        <f t="shared" si="38"/>
        <v>0</v>
      </c>
    </row>
    <row r="877" spans="42:47" x14ac:dyDescent="0.2">
      <c r="AP877" s="166">
        <f t="shared" si="37"/>
        <v>0</v>
      </c>
      <c r="AQ877" s="685">
        <f t="shared" si="37"/>
        <v>0</v>
      </c>
      <c r="AR877" s="686">
        <f t="shared" si="37"/>
        <v>0</v>
      </c>
      <c r="AS877" s="686">
        <f t="shared" si="37"/>
        <v>0</v>
      </c>
      <c r="AT877" s="167">
        <f t="shared" si="37"/>
        <v>0</v>
      </c>
      <c r="AU877" s="167">
        <f t="shared" si="38"/>
        <v>0</v>
      </c>
    </row>
    <row r="878" spans="42:47" x14ac:dyDescent="0.2">
      <c r="AP878" s="166">
        <f t="shared" si="37"/>
        <v>0</v>
      </c>
      <c r="AQ878" s="685">
        <f t="shared" si="37"/>
        <v>0</v>
      </c>
      <c r="AR878" s="686">
        <f t="shared" si="37"/>
        <v>0</v>
      </c>
      <c r="AS878" s="686">
        <f t="shared" si="37"/>
        <v>0</v>
      </c>
      <c r="AT878" s="167">
        <f t="shared" si="37"/>
        <v>0</v>
      </c>
      <c r="AU878" s="167">
        <f t="shared" si="38"/>
        <v>0</v>
      </c>
    </row>
    <row r="879" spans="42:47" x14ac:dyDescent="0.2">
      <c r="AP879" s="166">
        <f t="shared" si="37"/>
        <v>0</v>
      </c>
      <c r="AQ879" s="685">
        <f t="shared" si="37"/>
        <v>0</v>
      </c>
      <c r="AR879" s="686">
        <f t="shared" si="37"/>
        <v>0</v>
      </c>
      <c r="AS879" s="686">
        <f t="shared" si="37"/>
        <v>0</v>
      </c>
      <c r="AT879" s="167">
        <f t="shared" si="37"/>
        <v>0</v>
      </c>
      <c r="AU879" s="167">
        <f t="shared" si="38"/>
        <v>0</v>
      </c>
    </row>
    <row r="880" spans="42:47" x14ac:dyDescent="0.2">
      <c r="AP880" s="166">
        <f t="shared" si="37"/>
        <v>0</v>
      </c>
      <c r="AQ880" s="685">
        <f t="shared" si="37"/>
        <v>0</v>
      </c>
      <c r="AR880" s="686">
        <f t="shared" si="37"/>
        <v>0</v>
      </c>
      <c r="AS880" s="686">
        <f t="shared" si="37"/>
        <v>0</v>
      </c>
      <c r="AT880" s="167">
        <f t="shared" si="37"/>
        <v>0</v>
      </c>
      <c r="AU880" s="167">
        <f t="shared" si="38"/>
        <v>0</v>
      </c>
    </row>
    <row r="881" spans="42:47" x14ac:dyDescent="0.2">
      <c r="AP881" s="166">
        <f t="shared" si="37"/>
        <v>0</v>
      </c>
      <c r="AQ881" s="685">
        <f t="shared" si="37"/>
        <v>0</v>
      </c>
      <c r="AR881" s="686">
        <f t="shared" si="37"/>
        <v>0</v>
      </c>
      <c r="AS881" s="686">
        <f t="shared" si="37"/>
        <v>0</v>
      </c>
      <c r="AT881" s="167">
        <f t="shared" si="37"/>
        <v>0</v>
      </c>
      <c r="AU881" s="167">
        <f t="shared" si="38"/>
        <v>0</v>
      </c>
    </row>
    <row r="882" spans="42:47" x14ac:dyDescent="0.2">
      <c r="AP882" s="166">
        <f t="shared" si="37"/>
        <v>0</v>
      </c>
      <c r="AQ882" s="685">
        <f t="shared" si="37"/>
        <v>0</v>
      </c>
      <c r="AR882" s="686">
        <f t="shared" si="37"/>
        <v>0</v>
      </c>
      <c r="AS882" s="686">
        <f t="shared" si="37"/>
        <v>0</v>
      </c>
      <c r="AT882" s="167">
        <f t="shared" si="37"/>
        <v>0</v>
      </c>
      <c r="AU882" s="167">
        <f t="shared" si="38"/>
        <v>0</v>
      </c>
    </row>
    <row r="883" spans="42:47" x14ac:dyDescent="0.2">
      <c r="AP883" s="166">
        <f t="shared" si="37"/>
        <v>0</v>
      </c>
      <c r="AQ883" s="685">
        <f t="shared" si="37"/>
        <v>0</v>
      </c>
      <c r="AR883" s="686">
        <f t="shared" si="37"/>
        <v>0</v>
      </c>
      <c r="AS883" s="686">
        <f t="shared" si="37"/>
        <v>0</v>
      </c>
      <c r="AT883" s="167">
        <f t="shared" si="37"/>
        <v>0</v>
      </c>
      <c r="AU883" s="167">
        <f t="shared" si="38"/>
        <v>0</v>
      </c>
    </row>
    <row r="884" spans="42:47" x14ac:dyDescent="0.2">
      <c r="AP884" s="166">
        <f t="shared" si="37"/>
        <v>0</v>
      </c>
      <c r="AQ884" s="685">
        <f t="shared" si="37"/>
        <v>0</v>
      </c>
      <c r="AR884" s="686">
        <f t="shared" si="37"/>
        <v>0</v>
      </c>
      <c r="AS884" s="686">
        <f t="shared" si="37"/>
        <v>0</v>
      </c>
      <c r="AT884" s="167">
        <f t="shared" si="37"/>
        <v>0</v>
      </c>
      <c r="AU884" s="167">
        <f t="shared" si="38"/>
        <v>0</v>
      </c>
    </row>
    <row r="885" spans="42:47" x14ac:dyDescent="0.2">
      <c r="AP885" s="166">
        <f t="shared" si="37"/>
        <v>0</v>
      </c>
      <c r="AQ885" s="685">
        <f t="shared" si="37"/>
        <v>0</v>
      </c>
      <c r="AR885" s="686">
        <f t="shared" si="37"/>
        <v>0</v>
      </c>
      <c r="AS885" s="686">
        <f t="shared" si="37"/>
        <v>0</v>
      </c>
      <c r="AT885" s="167">
        <f t="shared" si="37"/>
        <v>0</v>
      </c>
      <c r="AU885" s="167">
        <f t="shared" si="38"/>
        <v>0</v>
      </c>
    </row>
    <row r="886" spans="42:47" x14ac:dyDescent="0.2">
      <c r="AP886" s="166">
        <f t="shared" si="37"/>
        <v>0</v>
      </c>
      <c r="AQ886" s="685">
        <f t="shared" si="37"/>
        <v>0</v>
      </c>
      <c r="AR886" s="686">
        <f t="shared" si="37"/>
        <v>0</v>
      </c>
      <c r="AS886" s="686">
        <f t="shared" si="37"/>
        <v>0</v>
      </c>
      <c r="AT886" s="167">
        <f t="shared" si="37"/>
        <v>0</v>
      </c>
      <c r="AU886" s="167">
        <f t="shared" si="38"/>
        <v>0</v>
      </c>
    </row>
    <row r="887" spans="42:47" x14ac:dyDescent="0.2">
      <c r="AP887" s="166">
        <f t="shared" si="37"/>
        <v>0</v>
      </c>
      <c r="AQ887" s="685">
        <f t="shared" si="37"/>
        <v>0</v>
      </c>
      <c r="AR887" s="686">
        <f t="shared" si="37"/>
        <v>0</v>
      </c>
      <c r="AS887" s="686">
        <f t="shared" si="37"/>
        <v>0</v>
      </c>
      <c r="AT887" s="167">
        <f t="shared" si="37"/>
        <v>0</v>
      </c>
      <c r="AU887" s="167">
        <f t="shared" si="38"/>
        <v>0</v>
      </c>
    </row>
    <row r="888" spans="42:47" x14ac:dyDescent="0.2">
      <c r="AP888" s="166">
        <f t="shared" si="37"/>
        <v>0</v>
      </c>
      <c r="AQ888" s="685">
        <f t="shared" si="37"/>
        <v>0</v>
      </c>
      <c r="AR888" s="686">
        <f t="shared" si="37"/>
        <v>0</v>
      </c>
      <c r="AS888" s="686">
        <f t="shared" si="37"/>
        <v>0</v>
      </c>
      <c r="AT888" s="167">
        <f t="shared" si="37"/>
        <v>0</v>
      </c>
      <c r="AU888" s="167">
        <f t="shared" si="38"/>
        <v>0</v>
      </c>
    </row>
    <row r="889" spans="42:47" x14ac:dyDescent="0.2">
      <c r="AP889" s="166">
        <f t="shared" si="37"/>
        <v>0</v>
      </c>
      <c r="AQ889" s="685">
        <f t="shared" si="37"/>
        <v>0</v>
      </c>
      <c r="AR889" s="686">
        <f t="shared" si="37"/>
        <v>0</v>
      </c>
      <c r="AS889" s="686">
        <f t="shared" si="37"/>
        <v>0</v>
      </c>
      <c r="AT889" s="167">
        <f t="shared" si="37"/>
        <v>0</v>
      </c>
      <c r="AU889" s="167">
        <f t="shared" si="38"/>
        <v>0</v>
      </c>
    </row>
    <row r="890" spans="42:47" x14ac:dyDescent="0.2">
      <c r="AP890" s="166">
        <f t="shared" si="37"/>
        <v>0</v>
      </c>
      <c r="AQ890" s="685">
        <f t="shared" si="37"/>
        <v>0</v>
      </c>
      <c r="AR890" s="686">
        <f t="shared" si="37"/>
        <v>0</v>
      </c>
      <c r="AS890" s="686">
        <f t="shared" si="37"/>
        <v>0</v>
      </c>
      <c r="AT890" s="167">
        <f t="shared" si="37"/>
        <v>0</v>
      </c>
      <c r="AU890" s="167">
        <f t="shared" si="38"/>
        <v>0</v>
      </c>
    </row>
    <row r="891" spans="42:47" x14ac:dyDescent="0.2">
      <c r="AP891" s="166">
        <f t="shared" si="37"/>
        <v>0</v>
      </c>
      <c r="AQ891" s="685">
        <f t="shared" si="37"/>
        <v>0</v>
      </c>
      <c r="AR891" s="686">
        <f t="shared" si="37"/>
        <v>0</v>
      </c>
      <c r="AS891" s="686">
        <f t="shared" si="37"/>
        <v>0</v>
      </c>
      <c r="AT891" s="167">
        <f t="shared" si="37"/>
        <v>0</v>
      </c>
      <c r="AU891" s="167">
        <f t="shared" si="38"/>
        <v>0</v>
      </c>
    </row>
    <row r="892" spans="42:47" x14ac:dyDescent="0.2">
      <c r="AP892" s="166">
        <f t="shared" si="37"/>
        <v>0</v>
      </c>
      <c r="AQ892" s="685">
        <f t="shared" si="37"/>
        <v>0</v>
      </c>
      <c r="AR892" s="686">
        <f t="shared" si="37"/>
        <v>0</v>
      </c>
      <c r="AS892" s="686">
        <f t="shared" si="37"/>
        <v>0</v>
      </c>
      <c r="AT892" s="167">
        <f t="shared" si="37"/>
        <v>0</v>
      </c>
      <c r="AU892" s="167">
        <f t="shared" si="38"/>
        <v>0</v>
      </c>
    </row>
    <row r="893" spans="42:47" x14ac:dyDescent="0.2">
      <c r="AP893" s="166">
        <f t="shared" si="37"/>
        <v>0</v>
      </c>
      <c r="AQ893" s="685">
        <f t="shared" si="37"/>
        <v>0</v>
      </c>
      <c r="AR893" s="686">
        <f t="shared" si="37"/>
        <v>0</v>
      </c>
      <c r="AS893" s="686">
        <f t="shared" si="37"/>
        <v>0</v>
      </c>
      <c r="AT893" s="167">
        <f t="shared" si="37"/>
        <v>0</v>
      </c>
      <c r="AU893" s="167">
        <f t="shared" si="38"/>
        <v>0</v>
      </c>
    </row>
    <row r="894" spans="42:47" x14ac:dyDescent="0.2">
      <c r="AP894" s="166">
        <f t="shared" si="37"/>
        <v>0</v>
      </c>
      <c r="AQ894" s="685">
        <f t="shared" si="37"/>
        <v>0</v>
      </c>
      <c r="AR894" s="686">
        <f t="shared" si="37"/>
        <v>0</v>
      </c>
      <c r="AS894" s="686">
        <f t="shared" si="37"/>
        <v>0</v>
      </c>
      <c r="AT894" s="167">
        <f t="shared" si="37"/>
        <v>0</v>
      </c>
      <c r="AU894" s="167">
        <f t="shared" si="38"/>
        <v>0</v>
      </c>
    </row>
    <row r="895" spans="42:47" x14ac:dyDescent="0.2">
      <c r="AP895" s="166">
        <f t="shared" si="37"/>
        <v>0</v>
      </c>
      <c r="AQ895" s="685">
        <f t="shared" si="37"/>
        <v>0</v>
      </c>
      <c r="AR895" s="686">
        <f t="shared" si="37"/>
        <v>0</v>
      </c>
      <c r="AS895" s="686">
        <f t="shared" si="37"/>
        <v>0</v>
      </c>
      <c r="AT895" s="167">
        <f t="shared" si="37"/>
        <v>0</v>
      </c>
      <c r="AU895" s="167">
        <f t="shared" si="38"/>
        <v>0</v>
      </c>
    </row>
    <row r="896" spans="42:47" x14ac:dyDescent="0.2">
      <c r="AP896" s="166">
        <f t="shared" si="37"/>
        <v>0</v>
      </c>
      <c r="AQ896" s="685">
        <f t="shared" si="37"/>
        <v>0</v>
      </c>
      <c r="AR896" s="686">
        <f t="shared" si="37"/>
        <v>0</v>
      </c>
      <c r="AS896" s="686">
        <f t="shared" si="37"/>
        <v>0</v>
      </c>
      <c r="AT896" s="167">
        <f t="shared" si="37"/>
        <v>0</v>
      </c>
      <c r="AU896" s="167">
        <f t="shared" si="38"/>
        <v>0</v>
      </c>
    </row>
    <row r="897" spans="42:47" x14ac:dyDescent="0.2">
      <c r="AP897" s="166">
        <f t="shared" si="37"/>
        <v>0</v>
      </c>
      <c r="AQ897" s="685">
        <f t="shared" si="37"/>
        <v>0</v>
      </c>
      <c r="AR897" s="686">
        <f t="shared" si="37"/>
        <v>0</v>
      </c>
      <c r="AS897" s="686">
        <f t="shared" si="37"/>
        <v>0</v>
      </c>
      <c r="AT897" s="167">
        <f t="shared" si="37"/>
        <v>0</v>
      </c>
      <c r="AU897" s="167">
        <f t="shared" si="38"/>
        <v>0</v>
      </c>
    </row>
    <row r="898" spans="42:47" x14ac:dyDescent="0.2">
      <c r="AP898" s="166">
        <f t="shared" si="37"/>
        <v>0</v>
      </c>
      <c r="AQ898" s="685">
        <f t="shared" si="37"/>
        <v>0</v>
      </c>
      <c r="AR898" s="686">
        <f t="shared" si="37"/>
        <v>0</v>
      </c>
      <c r="AS898" s="686">
        <f t="shared" si="37"/>
        <v>0</v>
      </c>
      <c r="AT898" s="167">
        <f t="shared" si="37"/>
        <v>0</v>
      </c>
      <c r="AU898" s="167">
        <f t="shared" si="38"/>
        <v>0</v>
      </c>
    </row>
    <row r="899" spans="42:47" x14ac:dyDescent="0.2">
      <c r="AP899" s="166">
        <f t="shared" si="37"/>
        <v>0</v>
      </c>
      <c r="AQ899" s="685">
        <f t="shared" si="37"/>
        <v>0</v>
      </c>
      <c r="AR899" s="686">
        <f t="shared" si="37"/>
        <v>0</v>
      </c>
      <c r="AS899" s="686">
        <f t="shared" si="37"/>
        <v>0</v>
      </c>
      <c r="AT899" s="167">
        <f t="shared" si="37"/>
        <v>0</v>
      </c>
      <c r="AU899" s="167">
        <f t="shared" si="38"/>
        <v>0</v>
      </c>
    </row>
    <row r="900" spans="42:47" x14ac:dyDescent="0.2">
      <c r="AP900" s="166">
        <f t="shared" si="37"/>
        <v>0</v>
      </c>
      <c r="AQ900" s="685">
        <f t="shared" si="37"/>
        <v>0</v>
      </c>
      <c r="AR900" s="686">
        <f t="shared" si="37"/>
        <v>0</v>
      </c>
      <c r="AS900" s="686">
        <f t="shared" si="37"/>
        <v>0</v>
      </c>
      <c r="AT900" s="167">
        <f t="shared" si="37"/>
        <v>0</v>
      </c>
      <c r="AU900" s="167">
        <f t="shared" si="38"/>
        <v>0</v>
      </c>
    </row>
    <row r="901" spans="42:47" x14ac:dyDescent="0.2">
      <c r="AP901" s="166">
        <f t="shared" si="37"/>
        <v>0</v>
      </c>
      <c r="AQ901" s="685">
        <f t="shared" si="37"/>
        <v>0</v>
      </c>
      <c r="AR901" s="686">
        <f t="shared" si="37"/>
        <v>0</v>
      </c>
      <c r="AS901" s="686">
        <f t="shared" si="37"/>
        <v>0</v>
      </c>
      <c r="AT901" s="167">
        <f t="shared" si="37"/>
        <v>0</v>
      </c>
      <c r="AU901" s="167">
        <f t="shared" si="38"/>
        <v>0</v>
      </c>
    </row>
    <row r="902" spans="42:47" x14ac:dyDescent="0.2">
      <c r="AP902" s="166">
        <f t="shared" si="37"/>
        <v>0</v>
      </c>
      <c r="AQ902" s="685">
        <f t="shared" si="37"/>
        <v>0</v>
      </c>
      <c r="AR902" s="686">
        <f t="shared" si="37"/>
        <v>0</v>
      </c>
      <c r="AS902" s="686">
        <f t="shared" si="37"/>
        <v>0</v>
      </c>
      <c r="AT902" s="167">
        <f t="shared" si="37"/>
        <v>0</v>
      </c>
      <c r="AU902" s="167">
        <f t="shared" si="38"/>
        <v>0</v>
      </c>
    </row>
    <row r="903" spans="42:47" x14ac:dyDescent="0.2">
      <c r="AP903" s="166">
        <f t="shared" si="37"/>
        <v>0</v>
      </c>
      <c r="AQ903" s="685">
        <f t="shared" si="37"/>
        <v>0</v>
      </c>
      <c r="AR903" s="686">
        <f t="shared" si="37"/>
        <v>0</v>
      </c>
      <c r="AS903" s="686">
        <f t="shared" si="37"/>
        <v>0</v>
      </c>
      <c r="AT903" s="167">
        <f t="shared" si="37"/>
        <v>0</v>
      </c>
      <c r="AU903" s="167">
        <f t="shared" si="38"/>
        <v>0</v>
      </c>
    </row>
    <row r="904" spans="42:47" x14ac:dyDescent="0.2">
      <c r="AP904" s="166">
        <f t="shared" si="37"/>
        <v>0</v>
      </c>
      <c r="AQ904" s="685">
        <f t="shared" si="37"/>
        <v>0</v>
      </c>
      <c r="AR904" s="686">
        <f t="shared" si="37"/>
        <v>0</v>
      </c>
      <c r="AS904" s="686">
        <f t="shared" si="37"/>
        <v>0</v>
      </c>
      <c r="AT904" s="167">
        <f t="shared" si="37"/>
        <v>0</v>
      </c>
      <c r="AU904" s="167">
        <f t="shared" si="38"/>
        <v>0</v>
      </c>
    </row>
    <row r="905" spans="42:47" x14ac:dyDescent="0.2">
      <c r="AP905" s="166">
        <f t="shared" si="37"/>
        <v>0</v>
      </c>
      <c r="AQ905" s="685">
        <f t="shared" si="37"/>
        <v>0</v>
      </c>
      <c r="AR905" s="686">
        <f t="shared" si="37"/>
        <v>0</v>
      </c>
      <c r="AS905" s="686">
        <f t="shared" si="37"/>
        <v>0</v>
      </c>
      <c r="AT905" s="167">
        <f t="shared" si="37"/>
        <v>0</v>
      </c>
      <c r="AU905" s="167">
        <f t="shared" si="38"/>
        <v>0</v>
      </c>
    </row>
    <row r="906" spans="42:47" x14ac:dyDescent="0.2">
      <c r="AP906" s="166">
        <f t="shared" si="37"/>
        <v>0</v>
      </c>
      <c r="AQ906" s="685">
        <f t="shared" si="37"/>
        <v>0</v>
      </c>
      <c r="AR906" s="686">
        <f t="shared" si="37"/>
        <v>0</v>
      </c>
      <c r="AS906" s="686">
        <f t="shared" si="37"/>
        <v>0</v>
      </c>
      <c r="AT906" s="167">
        <f t="shared" si="37"/>
        <v>0</v>
      </c>
      <c r="AU906" s="167">
        <f t="shared" si="38"/>
        <v>0</v>
      </c>
    </row>
    <row r="907" spans="42:47" x14ac:dyDescent="0.2">
      <c r="AP907" s="166">
        <f t="shared" si="37"/>
        <v>0</v>
      </c>
      <c r="AQ907" s="685">
        <f t="shared" si="37"/>
        <v>0</v>
      </c>
      <c r="AR907" s="686">
        <f t="shared" si="37"/>
        <v>0</v>
      </c>
      <c r="AS907" s="686">
        <f t="shared" si="37"/>
        <v>0</v>
      </c>
      <c r="AT907" s="167">
        <f t="shared" si="37"/>
        <v>0</v>
      </c>
      <c r="AU907" s="167">
        <f t="shared" si="38"/>
        <v>0</v>
      </c>
    </row>
    <row r="908" spans="42:47" x14ac:dyDescent="0.2">
      <c r="AP908" s="166">
        <f t="shared" si="37"/>
        <v>0</v>
      </c>
      <c r="AQ908" s="685">
        <f t="shared" si="37"/>
        <v>0</v>
      </c>
      <c r="AR908" s="686">
        <f t="shared" si="37"/>
        <v>0</v>
      </c>
      <c r="AS908" s="686">
        <f t="shared" si="37"/>
        <v>0</v>
      </c>
      <c r="AT908" s="167">
        <f t="shared" si="37"/>
        <v>0</v>
      </c>
      <c r="AU908" s="167">
        <f t="shared" si="38"/>
        <v>0</v>
      </c>
    </row>
    <row r="909" spans="42:47" x14ac:dyDescent="0.2">
      <c r="AP909" s="166">
        <f t="shared" ref="AP909:AT959" si="39">+B909</f>
        <v>0</v>
      </c>
      <c r="AQ909" s="685">
        <f t="shared" si="39"/>
        <v>0</v>
      </c>
      <c r="AR909" s="686">
        <f t="shared" si="39"/>
        <v>0</v>
      </c>
      <c r="AS909" s="686">
        <f t="shared" si="39"/>
        <v>0</v>
      </c>
      <c r="AT909" s="167">
        <f t="shared" si="39"/>
        <v>0</v>
      </c>
      <c r="AU909" s="167">
        <f t="shared" si="38"/>
        <v>0</v>
      </c>
    </row>
    <row r="910" spans="42:47" x14ac:dyDescent="0.2">
      <c r="AP910" s="166">
        <f t="shared" si="39"/>
        <v>0</v>
      </c>
      <c r="AQ910" s="685">
        <f t="shared" si="39"/>
        <v>0</v>
      </c>
      <c r="AR910" s="686">
        <f t="shared" si="39"/>
        <v>0</v>
      </c>
      <c r="AS910" s="686">
        <f t="shared" si="39"/>
        <v>0</v>
      </c>
      <c r="AT910" s="167">
        <f t="shared" si="39"/>
        <v>0</v>
      </c>
      <c r="AU910" s="167">
        <f t="shared" si="38"/>
        <v>0</v>
      </c>
    </row>
    <row r="911" spans="42:47" x14ac:dyDescent="0.2">
      <c r="AP911" s="166">
        <f t="shared" si="39"/>
        <v>0</v>
      </c>
      <c r="AQ911" s="685">
        <f t="shared" si="39"/>
        <v>0</v>
      </c>
      <c r="AR911" s="686">
        <f t="shared" si="39"/>
        <v>0</v>
      </c>
      <c r="AS911" s="686">
        <f t="shared" si="39"/>
        <v>0</v>
      </c>
      <c r="AT911" s="167">
        <f t="shared" si="39"/>
        <v>0</v>
      </c>
      <c r="AU911" s="167">
        <f t="shared" si="38"/>
        <v>0</v>
      </c>
    </row>
    <row r="912" spans="42:47" x14ac:dyDescent="0.2">
      <c r="AP912" s="166">
        <f t="shared" si="39"/>
        <v>0</v>
      </c>
      <c r="AQ912" s="685">
        <f t="shared" si="39"/>
        <v>0</v>
      </c>
      <c r="AR912" s="686">
        <f t="shared" si="39"/>
        <v>0</v>
      </c>
      <c r="AS912" s="686">
        <f t="shared" si="39"/>
        <v>0</v>
      </c>
      <c r="AT912" s="167">
        <f t="shared" si="39"/>
        <v>0</v>
      </c>
      <c r="AU912" s="167">
        <f t="shared" si="38"/>
        <v>0</v>
      </c>
    </row>
    <row r="913" spans="42:47" x14ac:dyDescent="0.2">
      <c r="AP913" s="166">
        <f t="shared" si="39"/>
        <v>0</v>
      </c>
      <c r="AQ913" s="685">
        <f t="shared" si="39"/>
        <v>0</v>
      </c>
      <c r="AR913" s="686">
        <f t="shared" si="39"/>
        <v>0</v>
      </c>
      <c r="AS913" s="686">
        <f t="shared" si="39"/>
        <v>0</v>
      </c>
      <c r="AT913" s="167">
        <f t="shared" si="39"/>
        <v>0</v>
      </c>
      <c r="AU913" s="167">
        <f t="shared" si="38"/>
        <v>0</v>
      </c>
    </row>
    <row r="914" spans="42:47" x14ac:dyDescent="0.2">
      <c r="AP914" s="166">
        <f t="shared" si="39"/>
        <v>0</v>
      </c>
      <c r="AQ914" s="685">
        <f t="shared" si="39"/>
        <v>0</v>
      </c>
      <c r="AR914" s="686">
        <f t="shared" si="39"/>
        <v>0</v>
      </c>
      <c r="AS914" s="686">
        <f t="shared" si="39"/>
        <v>0</v>
      </c>
      <c r="AT914" s="167">
        <f t="shared" si="39"/>
        <v>0</v>
      </c>
      <c r="AU914" s="167">
        <f t="shared" si="38"/>
        <v>0</v>
      </c>
    </row>
    <row r="915" spans="42:47" x14ac:dyDescent="0.2">
      <c r="AP915" s="166">
        <f t="shared" si="39"/>
        <v>0</v>
      </c>
      <c r="AQ915" s="685">
        <f t="shared" si="39"/>
        <v>0</v>
      </c>
      <c r="AR915" s="686">
        <f t="shared" si="39"/>
        <v>0</v>
      </c>
      <c r="AS915" s="686">
        <f t="shared" si="39"/>
        <v>0</v>
      </c>
      <c r="AT915" s="167">
        <f t="shared" si="39"/>
        <v>0</v>
      </c>
      <c r="AU915" s="167">
        <f t="shared" si="38"/>
        <v>0</v>
      </c>
    </row>
    <row r="916" spans="42:47" x14ac:dyDescent="0.2">
      <c r="AP916" s="166">
        <f t="shared" si="39"/>
        <v>0</v>
      </c>
      <c r="AQ916" s="685">
        <f t="shared" si="39"/>
        <v>0</v>
      </c>
      <c r="AR916" s="686">
        <f t="shared" si="39"/>
        <v>0</v>
      </c>
      <c r="AS916" s="686">
        <f t="shared" si="39"/>
        <v>0</v>
      </c>
      <c r="AT916" s="167">
        <f t="shared" si="39"/>
        <v>0</v>
      </c>
      <c r="AU916" s="167">
        <f t="shared" si="38"/>
        <v>0</v>
      </c>
    </row>
    <row r="917" spans="42:47" x14ac:dyDescent="0.2">
      <c r="AP917" s="166">
        <f t="shared" si="39"/>
        <v>0</v>
      </c>
      <c r="AQ917" s="685">
        <f t="shared" si="39"/>
        <v>0</v>
      </c>
      <c r="AR917" s="686">
        <f t="shared" si="39"/>
        <v>0</v>
      </c>
      <c r="AS917" s="686">
        <f t="shared" si="39"/>
        <v>0</v>
      </c>
      <c r="AT917" s="167">
        <f t="shared" si="39"/>
        <v>0</v>
      </c>
      <c r="AU917" s="167">
        <f t="shared" si="38"/>
        <v>0</v>
      </c>
    </row>
    <row r="918" spans="42:47" x14ac:dyDescent="0.2">
      <c r="AP918" s="166">
        <f t="shared" si="39"/>
        <v>0</v>
      </c>
      <c r="AQ918" s="685">
        <f t="shared" si="39"/>
        <v>0</v>
      </c>
      <c r="AR918" s="686">
        <f t="shared" si="39"/>
        <v>0</v>
      </c>
      <c r="AS918" s="686">
        <f t="shared" si="39"/>
        <v>0</v>
      </c>
      <c r="AT918" s="167">
        <f t="shared" si="39"/>
        <v>0</v>
      </c>
      <c r="AU918" s="167">
        <f t="shared" si="38"/>
        <v>0</v>
      </c>
    </row>
    <row r="919" spans="42:47" x14ac:dyDescent="0.2">
      <c r="AP919" s="166">
        <f t="shared" si="39"/>
        <v>0</v>
      </c>
      <c r="AQ919" s="685">
        <f t="shared" si="39"/>
        <v>0</v>
      </c>
      <c r="AR919" s="686">
        <f t="shared" si="39"/>
        <v>0</v>
      </c>
      <c r="AS919" s="686">
        <f t="shared" si="39"/>
        <v>0</v>
      </c>
      <c r="AT919" s="167">
        <f t="shared" si="39"/>
        <v>0</v>
      </c>
      <c r="AU919" s="167">
        <f t="shared" si="38"/>
        <v>0</v>
      </c>
    </row>
    <row r="920" spans="42:47" x14ac:dyDescent="0.2">
      <c r="AP920" s="166">
        <f t="shared" si="39"/>
        <v>0</v>
      </c>
      <c r="AQ920" s="685">
        <f t="shared" si="39"/>
        <v>0</v>
      </c>
      <c r="AR920" s="686">
        <f t="shared" si="39"/>
        <v>0</v>
      </c>
      <c r="AS920" s="686">
        <f t="shared" si="39"/>
        <v>0</v>
      </c>
      <c r="AT920" s="167">
        <f t="shared" si="39"/>
        <v>0</v>
      </c>
      <c r="AU920" s="167">
        <f t="shared" si="38"/>
        <v>0</v>
      </c>
    </row>
    <row r="921" spans="42:47" x14ac:dyDescent="0.2">
      <c r="AP921" s="166">
        <f t="shared" si="39"/>
        <v>0</v>
      </c>
      <c r="AQ921" s="685">
        <f t="shared" si="39"/>
        <v>0</v>
      </c>
      <c r="AR921" s="686">
        <f t="shared" si="39"/>
        <v>0</v>
      </c>
      <c r="AS921" s="686">
        <f t="shared" si="39"/>
        <v>0</v>
      </c>
      <c r="AT921" s="167">
        <f t="shared" si="39"/>
        <v>0</v>
      </c>
      <c r="AU921" s="167">
        <f t="shared" si="38"/>
        <v>0</v>
      </c>
    </row>
    <row r="922" spans="42:47" x14ac:dyDescent="0.2">
      <c r="AP922" s="166">
        <f t="shared" si="39"/>
        <v>0</v>
      </c>
      <c r="AQ922" s="685">
        <f t="shared" si="39"/>
        <v>0</v>
      </c>
      <c r="AR922" s="686">
        <f t="shared" si="39"/>
        <v>0</v>
      </c>
      <c r="AS922" s="686">
        <f t="shared" si="39"/>
        <v>0</v>
      </c>
      <c r="AT922" s="167">
        <f t="shared" si="39"/>
        <v>0</v>
      </c>
      <c r="AU922" s="167">
        <f t="shared" si="38"/>
        <v>0</v>
      </c>
    </row>
    <row r="923" spans="42:47" x14ac:dyDescent="0.2">
      <c r="AP923" s="166">
        <f t="shared" si="39"/>
        <v>0</v>
      </c>
      <c r="AQ923" s="685">
        <f t="shared" si="39"/>
        <v>0</v>
      </c>
      <c r="AR923" s="686">
        <f t="shared" si="39"/>
        <v>0</v>
      </c>
      <c r="AS923" s="686">
        <f t="shared" si="39"/>
        <v>0</v>
      </c>
      <c r="AT923" s="167">
        <f t="shared" si="39"/>
        <v>0</v>
      </c>
      <c r="AU923" s="167">
        <f t="shared" si="38"/>
        <v>0</v>
      </c>
    </row>
    <row r="924" spans="42:47" x14ac:dyDescent="0.2">
      <c r="AP924" s="166">
        <f t="shared" si="39"/>
        <v>0</v>
      </c>
      <c r="AQ924" s="685">
        <f t="shared" si="39"/>
        <v>0</v>
      </c>
      <c r="AR924" s="686">
        <f t="shared" si="39"/>
        <v>0</v>
      </c>
      <c r="AS924" s="686">
        <f t="shared" si="39"/>
        <v>0</v>
      </c>
      <c r="AT924" s="167">
        <f t="shared" si="39"/>
        <v>0</v>
      </c>
      <c r="AU924" s="167">
        <f t="shared" si="38"/>
        <v>0</v>
      </c>
    </row>
    <row r="925" spans="42:47" x14ac:dyDescent="0.2">
      <c r="AP925" s="166">
        <f t="shared" si="39"/>
        <v>0</v>
      </c>
      <c r="AQ925" s="685">
        <f t="shared" si="39"/>
        <v>0</v>
      </c>
      <c r="AR925" s="686">
        <f t="shared" si="39"/>
        <v>0</v>
      </c>
      <c r="AS925" s="686">
        <f t="shared" si="39"/>
        <v>0</v>
      </c>
      <c r="AT925" s="167">
        <f t="shared" si="39"/>
        <v>0</v>
      </c>
      <c r="AU925" s="167">
        <f t="shared" si="38"/>
        <v>0</v>
      </c>
    </row>
    <row r="926" spans="42:47" x14ac:dyDescent="0.2">
      <c r="AP926" s="166">
        <f t="shared" si="39"/>
        <v>0</v>
      </c>
      <c r="AQ926" s="685">
        <f t="shared" si="39"/>
        <v>0</v>
      </c>
      <c r="AR926" s="686">
        <f t="shared" si="39"/>
        <v>0</v>
      </c>
      <c r="AS926" s="686">
        <f t="shared" si="39"/>
        <v>0</v>
      </c>
      <c r="AT926" s="167">
        <f t="shared" si="39"/>
        <v>0</v>
      </c>
      <c r="AU926" s="167">
        <f t="shared" si="38"/>
        <v>0</v>
      </c>
    </row>
    <row r="927" spans="42:47" x14ac:dyDescent="0.2">
      <c r="AP927" s="166">
        <f t="shared" si="39"/>
        <v>0</v>
      </c>
      <c r="AQ927" s="685">
        <f t="shared" si="39"/>
        <v>0</v>
      </c>
      <c r="AR927" s="686">
        <f t="shared" si="39"/>
        <v>0</v>
      </c>
      <c r="AS927" s="686">
        <f t="shared" si="39"/>
        <v>0</v>
      </c>
      <c r="AT927" s="167">
        <f t="shared" si="39"/>
        <v>0</v>
      </c>
      <c r="AU927" s="167">
        <f t="shared" si="38"/>
        <v>0</v>
      </c>
    </row>
    <row r="928" spans="42:47" x14ac:dyDescent="0.2">
      <c r="AP928" s="166">
        <f t="shared" si="39"/>
        <v>0</v>
      </c>
      <c r="AQ928" s="685">
        <f t="shared" si="39"/>
        <v>0</v>
      </c>
      <c r="AR928" s="686">
        <f t="shared" si="39"/>
        <v>0</v>
      </c>
      <c r="AS928" s="686">
        <f t="shared" si="39"/>
        <v>0</v>
      </c>
      <c r="AT928" s="167">
        <f t="shared" si="39"/>
        <v>0</v>
      </c>
      <c r="AU928" s="167">
        <f t="shared" si="38"/>
        <v>0</v>
      </c>
    </row>
    <row r="929" spans="42:47" x14ac:dyDescent="0.2">
      <c r="AP929" s="166">
        <f t="shared" si="39"/>
        <v>0</v>
      </c>
      <c r="AQ929" s="685">
        <f t="shared" si="39"/>
        <v>0</v>
      </c>
      <c r="AR929" s="686">
        <f t="shared" si="39"/>
        <v>0</v>
      </c>
      <c r="AS929" s="686">
        <f t="shared" si="39"/>
        <v>0</v>
      </c>
      <c r="AT929" s="167">
        <f t="shared" si="39"/>
        <v>0</v>
      </c>
      <c r="AU929" s="167">
        <f t="shared" si="38"/>
        <v>0</v>
      </c>
    </row>
    <row r="930" spans="42:47" x14ac:dyDescent="0.2">
      <c r="AP930" s="166">
        <f t="shared" si="39"/>
        <v>0</v>
      </c>
      <c r="AQ930" s="685">
        <f t="shared" si="39"/>
        <v>0</v>
      </c>
      <c r="AR930" s="686">
        <f t="shared" si="39"/>
        <v>0</v>
      </c>
      <c r="AS930" s="686">
        <f t="shared" si="39"/>
        <v>0</v>
      </c>
      <c r="AT930" s="167">
        <f t="shared" si="39"/>
        <v>0</v>
      </c>
      <c r="AU930" s="167">
        <f t="shared" si="38"/>
        <v>0</v>
      </c>
    </row>
    <row r="931" spans="42:47" x14ac:dyDescent="0.2">
      <c r="AP931" s="166">
        <f t="shared" si="39"/>
        <v>0</v>
      </c>
      <c r="AQ931" s="685">
        <f t="shared" si="39"/>
        <v>0</v>
      </c>
      <c r="AR931" s="686">
        <f t="shared" si="39"/>
        <v>0</v>
      </c>
      <c r="AS931" s="686">
        <f t="shared" si="39"/>
        <v>0</v>
      </c>
      <c r="AT931" s="167">
        <f t="shared" si="39"/>
        <v>0</v>
      </c>
      <c r="AU931" s="167">
        <f t="shared" si="38"/>
        <v>0</v>
      </c>
    </row>
    <row r="932" spans="42:47" x14ac:dyDescent="0.2">
      <c r="AP932" s="166">
        <f t="shared" si="39"/>
        <v>0</v>
      </c>
      <c r="AQ932" s="685">
        <f t="shared" si="39"/>
        <v>0</v>
      </c>
      <c r="AR932" s="686">
        <f t="shared" si="39"/>
        <v>0</v>
      </c>
      <c r="AS932" s="686">
        <f t="shared" si="39"/>
        <v>0</v>
      </c>
      <c r="AT932" s="167">
        <f t="shared" si="39"/>
        <v>0</v>
      </c>
      <c r="AU932" s="167">
        <f t="shared" si="38"/>
        <v>0</v>
      </c>
    </row>
    <row r="933" spans="42:47" x14ac:dyDescent="0.2">
      <c r="AP933" s="166">
        <f t="shared" si="39"/>
        <v>0</v>
      </c>
      <c r="AQ933" s="685">
        <f t="shared" si="39"/>
        <v>0</v>
      </c>
      <c r="AR933" s="686">
        <f t="shared" si="39"/>
        <v>0</v>
      </c>
      <c r="AS933" s="686">
        <f t="shared" si="39"/>
        <v>0</v>
      </c>
      <c r="AT933" s="167">
        <f t="shared" si="39"/>
        <v>0</v>
      </c>
      <c r="AU933" s="167">
        <f t="shared" si="38"/>
        <v>0</v>
      </c>
    </row>
    <row r="934" spans="42:47" x14ac:dyDescent="0.2">
      <c r="AP934" s="166">
        <f t="shared" si="39"/>
        <v>0</v>
      </c>
      <c r="AQ934" s="685">
        <f t="shared" si="39"/>
        <v>0</v>
      </c>
      <c r="AR934" s="686">
        <f t="shared" si="39"/>
        <v>0</v>
      </c>
      <c r="AS934" s="686">
        <f t="shared" si="39"/>
        <v>0</v>
      </c>
      <c r="AT934" s="167">
        <f t="shared" si="39"/>
        <v>0</v>
      </c>
      <c r="AU934" s="167">
        <f t="shared" si="38"/>
        <v>0</v>
      </c>
    </row>
    <row r="935" spans="42:47" x14ac:dyDescent="0.2">
      <c r="AP935" s="166">
        <f t="shared" si="39"/>
        <v>0</v>
      </c>
      <c r="AQ935" s="685">
        <f t="shared" si="39"/>
        <v>0</v>
      </c>
      <c r="AR935" s="686">
        <f t="shared" si="39"/>
        <v>0</v>
      </c>
      <c r="AS935" s="686">
        <f t="shared" si="39"/>
        <v>0</v>
      </c>
      <c r="AT935" s="167">
        <f t="shared" si="39"/>
        <v>0</v>
      </c>
      <c r="AU935" s="167">
        <f t="shared" si="38"/>
        <v>0</v>
      </c>
    </row>
    <row r="936" spans="42:47" x14ac:dyDescent="0.2">
      <c r="AP936" s="166">
        <f t="shared" si="39"/>
        <v>0</v>
      </c>
      <c r="AQ936" s="685">
        <f t="shared" si="39"/>
        <v>0</v>
      </c>
      <c r="AR936" s="686">
        <f t="shared" si="39"/>
        <v>0</v>
      </c>
      <c r="AS936" s="686">
        <f t="shared" si="39"/>
        <v>0</v>
      </c>
      <c r="AT936" s="167">
        <f t="shared" si="39"/>
        <v>0</v>
      </c>
      <c r="AU936" s="167">
        <f t="shared" ref="AU936:AU999" si="40">+P936</f>
        <v>0</v>
      </c>
    </row>
    <row r="937" spans="42:47" x14ac:dyDescent="0.2">
      <c r="AP937" s="166">
        <f t="shared" si="39"/>
        <v>0</v>
      </c>
      <c r="AQ937" s="685">
        <f t="shared" si="39"/>
        <v>0</v>
      </c>
      <c r="AR937" s="686">
        <f t="shared" si="39"/>
        <v>0</v>
      </c>
      <c r="AS937" s="686">
        <f t="shared" si="39"/>
        <v>0</v>
      </c>
      <c r="AT937" s="167">
        <f t="shared" si="39"/>
        <v>0</v>
      </c>
      <c r="AU937" s="167">
        <f t="shared" si="40"/>
        <v>0</v>
      </c>
    </row>
    <row r="938" spans="42:47" x14ac:dyDescent="0.2">
      <c r="AP938" s="166">
        <f t="shared" si="39"/>
        <v>0</v>
      </c>
      <c r="AQ938" s="685">
        <f t="shared" si="39"/>
        <v>0</v>
      </c>
      <c r="AR938" s="686">
        <f t="shared" si="39"/>
        <v>0</v>
      </c>
      <c r="AS938" s="686">
        <f t="shared" si="39"/>
        <v>0</v>
      </c>
      <c r="AT938" s="167">
        <f t="shared" si="39"/>
        <v>0</v>
      </c>
      <c r="AU938" s="167">
        <f t="shared" si="40"/>
        <v>0</v>
      </c>
    </row>
    <row r="939" spans="42:47" x14ac:dyDescent="0.2">
      <c r="AP939" s="166">
        <f t="shared" si="39"/>
        <v>0</v>
      </c>
      <c r="AQ939" s="685">
        <f t="shared" si="39"/>
        <v>0</v>
      </c>
      <c r="AR939" s="686">
        <f t="shared" si="39"/>
        <v>0</v>
      </c>
      <c r="AS939" s="686">
        <f t="shared" si="39"/>
        <v>0</v>
      </c>
      <c r="AT939" s="167">
        <f t="shared" si="39"/>
        <v>0</v>
      </c>
      <c r="AU939" s="167">
        <f t="shared" si="40"/>
        <v>0</v>
      </c>
    </row>
    <row r="940" spans="42:47" x14ac:dyDescent="0.2">
      <c r="AP940" s="166">
        <f t="shared" si="39"/>
        <v>0</v>
      </c>
      <c r="AQ940" s="685">
        <f t="shared" si="39"/>
        <v>0</v>
      </c>
      <c r="AR940" s="686">
        <f t="shared" si="39"/>
        <v>0</v>
      </c>
      <c r="AS940" s="686">
        <f t="shared" si="39"/>
        <v>0</v>
      </c>
      <c r="AT940" s="167">
        <f t="shared" si="39"/>
        <v>0</v>
      </c>
      <c r="AU940" s="167">
        <f t="shared" si="40"/>
        <v>0</v>
      </c>
    </row>
    <row r="941" spans="42:47" x14ac:dyDescent="0.2">
      <c r="AP941" s="166">
        <f t="shared" si="39"/>
        <v>0</v>
      </c>
      <c r="AQ941" s="685">
        <f t="shared" si="39"/>
        <v>0</v>
      </c>
      <c r="AR941" s="686">
        <f t="shared" si="39"/>
        <v>0</v>
      </c>
      <c r="AS941" s="686">
        <f t="shared" si="39"/>
        <v>0</v>
      </c>
      <c r="AT941" s="167">
        <f t="shared" si="39"/>
        <v>0</v>
      </c>
      <c r="AU941" s="167">
        <f t="shared" si="40"/>
        <v>0</v>
      </c>
    </row>
    <row r="942" spans="42:47" x14ac:dyDescent="0.2">
      <c r="AP942" s="166">
        <f t="shared" si="39"/>
        <v>0</v>
      </c>
      <c r="AQ942" s="685">
        <f t="shared" si="39"/>
        <v>0</v>
      </c>
      <c r="AR942" s="686">
        <f t="shared" si="39"/>
        <v>0</v>
      </c>
      <c r="AS942" s="686">
        <f t="shared" si="39"/>
        <v>0</v>
      </c>
      <c r="AT942" s="167">
        <f t="shared" si="39"/>
        <v>0</v>
      </c>
      <c r="AU942" s="167">
        <f t="shared" si="40"/>
        <v>0</v>
      </c>
    </row>
    <row r="943" spans="42:47" x14ac:dyDescent="0.2">
      <c r="AP943" s="166">
        <f t="shared" si="39"/>
        <v>0</v>
      </c>
      <c r="AQ943" s="685">
        <f t="shared" si="39"/>
        <v>0</v>
      </c>
      <c r="AR943" s="686">
        <f t="shared" si="39"/>
        <v>0</v>
      </c>
      <c r="AS943" s="686">
        <f t="shared" si="39"/>
        <v>0</v>
      </c>
      <c r="AT943" s="167">
        <f t="shared" si="39"/>
        <v>0</v>
      </c>
      <c r="AU943" s="167">
        <f t="shared" si="40"/>
        <v>0</v>
      </c>
    </row>
    <row r="944" spans="42:47" x14ac:dyDescent="0.2">
      <c r="AP944" s="166">
        <f t="shared" si="39"/>
        <v>0</v>
      </c>
      <c r="AQ944" s="685">
        <f t="shared" si="39"/>
        <v>0</v>
      </c>
      <c r="AR944" s="686">
        <f t="shared" si="39"/>
        <v>0</v>
      </c>
      <c r="AS944" s="686">
        <f t="shared" si="39"/>
        <v>0</v>
      </c>
      <c r="AT944" s="167">
        <f t="shared" si="39"/>
        <v>0</v>
      </c>
      <c r="AU944" s="167">
        <f t="shared" si="40"/>
        <v>0</v>
      </c>
    </row>
    <row r="945" spans="42:47" x14ac:dyDescent="0.2">
      <c r="AP945" s="166">
        <f t="shared" si="39"/>
        <v>0</v>
      </c>
      <c r="AQ945" s="685">
        <f t="shared" si="39"/>
        <v>0</v>
      </c>
      <c r="AR945" s="686">
        <f t="shared" si="39"/>
        <v>0</v>
      </c>
      <c r="AS945" s="686">
        <f t="shared" si="39"/>
        <v>0</v>
      </c>
      <c r="AT945" s="167">
        <f t="shared" si="39"/>
        <v>0</v>
      </c>
      <c r="AU945" s="167">
        <f t="shared" si="40"/>
        <v>0</v>
      </c>
    </row>
    <row r="946" spans="42:47" x14ac:dyDescent="0.2">
      <c r="AP946" s="166">
        <f t="shared" si="39"/>
        <v>0</v>
      </c>
      <c r="AQ946" s="685">
        <f t="shared" si="39"/>
        <v>0</v>
      </c>
      <c r="AR946" s="686">
        <f t="shared" si="39"/>
        <v>0</v>
      </c>
      <c r="AS946" s="686">
        <f t="shared" si="39"/>
        <v>0</v>
      </c>
      <c r="AT946" s="167">
        <f t="shared" si="39"/>
        <v>0</v>
      </c>
      <c r="AU946" s="167">
        <f t="shared" si="40"/>
        <v>0</v>
      </c>
    </row>
    <row r="947" spans="42:47" x14ac:dyDescent="0.2">
      <c r="AP947" s="166">
        <f t="shared" si="39"/>
        <v>0</v>
      </c>
      <c r="AQ947" s="685">
        <f t="shared" si="39"/>
        <v>0</v>
      </c>
      <c r="AR947" s="686">
        <f t="shared" si="39"/>
        <v>0</v>
      </c>
      <c r="AS947" s="686">
        <f t="shared" si="39"/>
        <v>0</v>
      </c>
      <c r="AT947" s="167">
        <f t="shared" si="39"/>
        <v>0</v>
      </c>
      <c r="AU947" s="167">
        <f t="shared" si="40"/>
        <v>0</v>
      </c>
    </row>
    <row r="948" spans="42:47" x14ac:dyDescent="0.2">
      <c r="AP948" s="166">
        <f t="shared" si="39"/>
        <v>0</v>
      </c>
      <c r="AQ948" s="685">
        <f t="shared" si="39"/>
        <v>0</v>
      </c>
      <c r="AR948" s="686">
        <f t="shared" si="39"/>
        <v>0</v>
      </c>
      <c r="AS948" s="686">
        <f t="shared" si="39"/>
        <v>0</v>
      </c>
      <c r="AT948" s="167">
        <f t="shared" si="39"/>
        <v>0</v>
      </c>
      <c r="AU948" s="167">
        <f t="shared" si="40"/>
        <v>0</v>
      </c>
    </row>
    <row r="949" spans="42:47" x14ac:dyDescent="0.2">
      <c r="AP949" s="166">
        <f t="shared" si="39"/>
        <v>0</v>
      </c>
      <c r="AQ949" s="685">
        <f t="shared" si="39"/>
        <v>0</v>
      </c>
      <c r="AR949" s="686">
        <f t="shared" si="39"/>
        <v>0</v>
      </c>
      <c r="AS949" s="686">
        <f t="shared" si="39"/>
        <v>0</v>
      </c>
      <c r="AT949" s="167">
        <f t="shared" si="39"/>
        <v>0</v>
      </c>
      <c r="AU949" s="167">
        <f t="shared" si="40"/>
        <v>0</v>
      </c>
    </row>
    <row r="950" spans="42:47" x14ac:dyDescent="0.2">
      <c r="AP950" s="166">
        <f t="shared" si="39"/>
        <v>0</v>
      </c>
      <c r="AQ950" s="685">
        <f t="shared" si="39"/>
        <v>0</v>
      </c>
      <c r="AR950" s="686">
        <f t="shared" si="39"/>
        <v>0</v>
      </c>
      <c r="AS950" s="686">
        <f t="shared" si="39"/>
        <v>0</v>
      </c>
      <c r="AT950" s="167">
        <f t="shared" si="39"/>
        <v>0</v>
      </c>
      <c r="AU950" s="167">
        <f t="shared" si="40"/>
        <v>0</v>
      </c>
    </row>
    <row r="951" spans="42:47" x14ac:dyDescent="0.2">
      <c r="AP951" s="166">
        <f t="shared" si="39"/>
        <v>0</v>
      </c>
      <c r="AQ951" s="685">
        <f t="shared" si="39"/>
        <v>0</v>
      </c>
      <c r="AR951" s="686">
        <f t="shared" si="39"/>
        <v>0</v>
      </c>
      <c r="AS951" s="686">
        <f t="shared" si="39"/>
        <v>0</v>
      </c>
      <c r="AT951" s="167">
        <f t="shared" si="39"/>
        <v>0</v>
      </c>
      <c r="AU951" s="167">
        <f t="shared" si="40"/>
        <v>0</v>
      </c>
    </row>
    <row r="952" spans="42:47" x14ac:dyDescent="0.2">
      <c r="AP952" s="166">
        <f t="shared" si="39"/>
        <v>0</v>
      </c>
      <c r="AQ952" s="685">
        <f t="shared" si="39"/>
        <v>0</v>
      </c>
      <c r="AR952" s="686">
        <f t="shared" si="39"/>
        <v>0</v>
      </c>
      <c r="AS952" s="686">
        <f t="shared" si="39"/>
        <v>0</v>
      </c>
      <c r="AT952" s="167">
        <f t="shared" si="39"/>
        <v>0</v>
      </c>
      <c r="AU952" s="167">
        <f t="shared" si="40"/>
        <v>0</v>
      </c>
    </row>
    <row r="953" spans="42:47" x14ac:dyDescent="0.2">
      <c r="AP953" s="166">
        <f t="shared" si="39"/>
        <v>0</v>
      </c>
      <c r="AQ953" s="685">
        <f t="shared" si="39"/>
        <v>0</v>
      </c>
      <c r="AR953" s="686">
        <f t="shared" si="39"/>
        <v>0</v>
      </c>
      <c r="AS953" s="686">
        <f t="shared" si="39"/>
        <v>0</v>
      </c>
      <c r="AT953" s="167">
        <f t="shared" si="39"/>
        <v>0</v>
      </c>
      <c r="AU953" s="167">
        <f t="shared" si="40"/>
        <v>0</v>
      </c>
    </row>
    <row r="954" spans="42:47" x14ac:dyDescent="0.2">
      <c r="AP954" s="166">
        <f t="shared" si="39"/>
        <v>0</v>
      </c>
      <c r="AQ954" s="685">
        <f t="shared" si="39"/>
        <v>0</v>
      </c>
      <c r="AR954" s="686">
        <f t="shared" si="39"/>
        <v>0</v>
      </c>
      <c r="AS954" s="686">
        <f t="shared" si="39"/>
        <v>0</v>
      </c>
      <c r="AT954" s="167">
        <f t="shared" si="39"/>
        <v>0</v>
      </c>
      <c r="AU954" s="167">
        <f t="shared" si="40"/>
        <v>0</v>
      </c>
    </row>
    <row r="955" spans="42:47" x14ac:dyDescent="0.2">
      <c r="AP955" s="166">
        <f t="shared" si="39"/>
        <v>0</v>
      </c>
      <c r="AQ955" s="685">
        <f t="shared" si="39"/>
        <v>0</v>
      </c>
      <c r="AR955" s="686">
        <f t="shared" si="39"/>
        <v>0</v>
      </c>
      <c r="AS955" s="686">
        <f t="shared" si="39"/>
        <v>0</v>
      </c>
      <c r="AT955" s="167">
        <f t="shared" si="39"/>
        <v>0</v>
      </c>
      <c r="AU955" s="167">
        <f t="shared" si="40"/>
        <v>0</v>
      </c>
    </row>
    <row r="956" spans="42:47" x14ac:dyDescent="0.2">
      <c r="AP956" s="166">
        <f t="shared" si="39"/>
        <v>0</v>
      </c>
      <c r="AQ956" s="685">
        <f t="shared" si="39"/>
        <v>0</v>
      </c>
      <c r="AR956" s="686">
        <f t="shared" si="39"/>
        <v>0</v>
      </c>
      <c r="AS956" s="686">
        <f t="shared" si="39"/>
        <v>0</v>
      </c>
      <c r="AT956" s="167">
        <f t="shared" si="39"/>
        <v>0</v>
      </c>
      <c r="AU956" s="167">
        <f t="shared" si="40"/>
        <v>0</v>
      </c>
    </row>
    <row r="957" spans="42:47" x14ac:dyDescent="0.2">
      <c r="AP957" s="166">
        <f t="shared" si="39"/>
        <v>0</v>
      </c>
      <c r="AQ957" s="685">
        <f t="shared" si="39"/>
        <v>0</v>
      </c>
      <c r="AR957" s="686">
        <f t="shared" si="39"/>
        <v>0</v>
      </c>
      <c r="AS957" s="686">
        <f t="shared" si="39"/>
        <v>0</v>
      </c>
      <c r="AT957" s="167">
        <f t="shared" si="39"/>
        <v>0</v>
      </c>
      <c r="AU957" s="167">
        <f t="shared" si="40"/>
        <v>0</v>
      </c>
    </row>
    <row r="958" spans="42:47" x14ac:dyDescent="0.2">
      <c r="AP958" s="166">
        <f t="shared" si="39"/>
        <v>0</v>
      </c>
      <c r="AQ958" s="685">
        <f t="shared" si="39"/>
        <v>0</v>
      </c>
      <c r="AR958" s="686">
        <f t="shared" si="39"/>
        <v>0</v>
      </c>
      <c r="AS958" s="686">
        <f t="shared" si="39"/>
        <v>0</v>
      </c>
      <c r="AT958" s="167">
        <f t="shared" si="39"/>
        <v>0</v>
      </c>
      <c r="AU958" s="167">
        <f t="shared" si="40"/>
        <v>0</v>
      </c>
    </row>
    <row r="959" spans="42:47" x14ac:dyDescent="0.2">
      <c r="AP959" s="166">
        <f t="shared" si="39"/>
        <v>0</v>
      </c>
      <c r="AQ959" s="685">
        <f t="shared" si="39"/>
        <v>0</v>
      </c>
      <c r="AR959" s="686">
        <f t="shared" si="39"/>
        <v>0</v>
      </c>
      <c r="AS959" s="686">
        <f t="shared" si="39"/>
        <v>0</v>
      </c>
      <c r="AT959" s="167">
        <f t="shared" si="39"/>
        <v>0</v>
      </c>
      <c r="AU959" s="167">
        <f t="shared" si="40"/>
        <v>0</v>
      </c>
    </row>
    <row r="960" spans="42:47" x14ac:dyDescent="0.2">
      <c r="AP960" s="166">
        <f t="shared" ref="AP960:AT1010" si="41">+B960</f>
        <v>0</v>
      </c>
      <c r="AQ960" s="685">
        <f t="shared" si="41"/>
        <v>0</v>
      </c>
      <c r="AR960" s="686">
        <f t="shared" si="41"/>
        <v>0</v>
      </c>
      <c r="AS960" s="686">
        <f t="shared" si="41"/>
        <v>0</v>
      </c>
      <c r="AT960" s="167">
        <f t="shared" si="41"/>
        <v>0</v>
      </c>
      <c r="AU960" s="167">
        <f t="shared" si="40"/>
        <v>0</v>
      </c>
    </row>
    <row r="961" spans="42:47" x14ac:dyDescent="0.2">
      <c r="AP961" s="166">
        <f t="shared" si="41"/>
        <v>0</v>
      </c>
      <c r="AQ961" s="685">
        <f t="shared" si="41"/>
        <v>0</v>
      </c>
      <c r="AR961" s="686">
        <f t="shared" si="41"/>
        <v>0</v>
      </c>
      <c r="AS961" s="686">
        <f t="shared" si="41"/>
        <v>0</v>
      </c>
      <c r="AT961" s="167">
        <f t="shared" si="41"/>
        <v>0</v>
      </c>
      <c r="AU961" s="167">
        <f t="shared" si="40"/>
        <v>0</v>
      </c>
    </row>
    <row r="962" spans="42:47" x14ac:dyDescent="0.2">
      <c r="AP962" s="166">
        <f t="shared" si="41"/>
        <v>0</v>
      </c>
      <c r="AQ962" s="685">
        <f t="shared" si="41"/>
        <v>0</v>
      </c>
      <c r="AR962" s="686">
        <f t="shared" si="41"/>
        <v>0</v>
      </c>
      <c r="AS962" s="686">
        <f t="shared" si="41"/>
        <v>0</v>
      </c>
      <c r="AT962" s="167">
        <f t="shared" si="41"/>
        <v>0</v>
      </c>
      <c r="AU962" s="167">
        <f t="shared" si="40"/>
        <v>0</v>
      </c>
    </row>
    <row r="963" spans="42:47" x14ac:dyDescent="0.2">
      <c r="AP963" s="166">
        <f t="shared" si="41"/>
        <v>0</v>
      </c>
      <c r="AQ963" s="685">
        <f t="shared" si="41"/>
        <v>0</v>
      </c>
      <c r="AR963" s="686">
        <f t="shared" si="41"/>
        <v>0</v>
      </c>
      <c r="AS963" s="686">
        <f t="shared" si="41"/>
        <v>0</v>
      </c>
      <c r="AT963" s="167">
        <f t="shared" si="41"/>
        <v>0</v>
      </c>
      <c r="AU963" s="167">
        <f t="shared" si="40"/>
        <v>0</v>
      </c>
    </row>
    <row r="964" spans="42:47" x14ac:dyDescent="0.2">
      <c r="AP964" s="166">
        <f t="shared" si="41"/>
        <v>0</v>
      </c>
      <c r="AQ964" s="685">
        <f t="shared" si="41"/>
        <v>0</v>
      </c>
      <c r="AR964" s="686">
        <f t="shared" si="41"/>
        <v>0</v>
      </c>
      <c r="AS964" s="686">
        <f t="shared" si="41"/>
        <v>0</v>
      </c>
      <c r="AT964" s="167">
        <f t="shared" si="41"/>
        <v>0</v>
      </c>
      <c r="AU964" s="167">
        <f t="shared" si="40"/>
        <v>0</v>
      </c>
    </row>
    <row r="965" spans="42:47" x14ac:dyDescent="0.2">
      <c r="AP965" s="166">
        <f t="shared" si="41"/>
        <v>0</v>
      </c>
      <c r="AQ965" s="685">
        <f t="shared" si="41"/>
        <v>0</v>
      </c>
      <c r="AR965" s="686">
        <f t="shared" si="41"/>
        <v>0</v>
      </c>
      <c r="AS965" s="686">
        <f t="shared" si="41"/>
        <v>0</v>
      </c>
      <c r="AT965" s="167">
        <f t="shared" si="41"/>
        <v>0</v>
      </c>
      <c r="AU965" s="167">
        <f t="shared" si="40"/>
        <v>0</v>
      </c>
    </row>
    <row r="966" spans="42:47" x14ac:dyDescent="0.2">
      <c r="AP966" s="166">
        <f t="shared" si="41"/>
        <v>0</v>
      </c>
      <c r="AQ966" s="685">
        <f t="shared" si="41"/>
        <v>0</v>
      </c>
      <c r="AR966" s="686">
        <f t="shared" si="41"/>
        <v>0</v>
      </c>
      <c r="AS966" s="686">
        <f t="shared" si="41"/>
        <v>0</v>
      </c>
      <c r="AT966" s="167">
        <f t="shared" si="41"/>
        <v>0</v>
      </c>
      <c r="AU966" s="167">
        <f t="shared" si="40"/>
        <v>0</v>
      </c>
    </row>
    <row r="967" spans="42:47" x14ac:dyDescent="0.2">
      <c r="AP967" s="166">
        <f t="shared" si="41"/>
        <v>0</v>
      </c>
      <c r="AQ967" s="685">
        <f t="shared" si="41"/>
        <v>0</v>
      </c>
      <c r="AR967" s="686">
        <f t="shared" si="41"/>
        <v>0</v>
      </c>
      <c r="AS967" s="686">
        <f t="shared" si="41"/>
        <v>0</v>
      </c>
      <c r="AT967" s="167">
        <f t="shared" si="41"/>
        <v>0</v>
      </c>
      <c r="AU967" s="167">
        <f t="shared" si="40"/>
        <v>0</v>
      </c>
    </row>
    <row r="968" spans="42:47" x14ac:dyDescent="0.2">
      <c r="AP968" s="166">
        <f t="shared" si="41"/>
        <v>0</v>
      </c>
      <c r="AQ968" s="685">
        <f t="shared" si="41"/>
        <v>0</v>
      </c>
      <c r="AR968" s="686">
        <f t="shared" si="41"/>
        <v>0</v>
      </c>
      <c r="AS968" s="686">
        <f t="shared" si="41"/>
        <v>0</v>
      </c>
      <c r="AT968" s="167">
        <f t="shared" si="41"/>
        <v>0</v>
      </c>
      <c r="AU968" s="167">
        <f t="shared" si="40"/>
        <v>0</v>
      </c>
    </row>
    <row r="969" spans="42:47" x14ac:dyDescent="0.2">
      <c r="AP969" s="166">
        <f t="shared" si="41"/>
        <v>0</v>
      </c>
      <c r="AQ969" s="685">
        <f t="shared" si="41"/>
        <v>0</v>
      </c>
      <c r="AR969" s="686">
        <f t="shared" si="41"/>
        <v>0</v>
      </c>
      <c r="AS969" s="686">
        <f t="shared" si="41"/>
        <v>0</v>
      </c>
      <c r="AT969" s="167">
        <f t="shared" si="41"/>
        <v>0</v>
      </c>
      <c r="AU969" s="167">
        <f t="shared" si="40"/>
        <v>0</v>
      </c>
    </row>
    <row r="970" spans="42:47" x14ac:dyDescent="0.2">
      <c r="AP970" s="166">
        <f t="shared" si="41"/>
        <v>0</v>
      </c>
      <c r="AQ970" s="685">
        <f t="shared" si="41"/>
        <v>0</v>
      </c>
      <c r="AR970" s="686">
        <f t="shared" si="41"/>
        <v>0</v>
      </c>
      <c r="AS970" s="686">
        <f t="shared" si="41"/>
        <v>0</v>
      </c>
      <c r="AT970" s="167">
        <f t="shared" si="41"/>
        <v>0</v>
      </c>
      <c r="AU970" s="167">
        <f t="shared" si="40"/>
        <v>0</v>
      </c>
    </row>
    <row r="971" spans="42:47" x14ac:dyDescent="0.2">
      <c r="AP971" s="166">
        <f t="shared" si="41"/>
        <v>0</v>
      </c>
      <c r="AQ971" s="685">
        <f t="shared" si="41"/>
        <v>0</v>
      </c>
      <c r="AR971" s="686">
        <f t="shared" si="41"/>
        <v>0</v>
      </c>
      <c r="AS971" s="686">
        <f t="shared" si="41"/>
        <v>0</v>
      </c>
      <c r="AT971" s="167">
        <f t="shared" si="41"/>
        <v>0</v>
      </c>
      <c r="AU971" s="167">
        <f t="shared" si="40"/>
        <v>0</v>
      </c>
    </row>
    <row r="972" spans="42:47" x14ac:dyDescent="0.2">
      <c r="AP972" s="166">
        <f t="shared" si="41"/>
        <v>0</v>
      </c>
      <c r="AQ972" s="685">
        <f t="shared" si="41"/>
        <v>0</v>
      </c>
      <c r="AR972" s="686">
        <f t="shared" si="41"/>
        <v>0</v>
      </c>
      <c r="AS972" s="686">
        <f t="shared" si="41"/>
        <v>0</v>
      </c>
      <c r="AT972" s="167">
        <f t="shared" si="41"/>
        <v>0</v>
      </c>
      <c r="AU972" s="167">
        <f t="shared" si="40"/>
        <v>0</v>
      </c>
    </row>
    <row r="973" spans="42:47" x14ac:dyDescent="0.2">
      <c r="AP973" s="166">
        <f t="shared" si="41"/>
        <v>0</v>
      </c>
      <c r="AQ973" s="685">
        <f t="shared" si="41"/>
        <v>0</v>
      </c>
      <c r="AR973" s="686">
        <f t="shared" si="41"/>
        <v>0</v>
      </c>
      <c r="AS973" s="686">
        <f t="shared" si="41"/>
        <v>0</v>
      </c>
      <c r="AT973" s="167">
        <f t="shared" si="41"/>
        <v>0</v>
      </c>
      <c r="AU973" s="167">
        <f t="shared" si="40"/>
        <v>0</v>
      </c>
    </row>
    <row r="974" spans="42:47" x14ac:dyDescent="0.2">
      <c r="AP974" s="166">
        <f t="shared" si="41"/>
        <v>0</v>
      </c>
      <c r="AQ974" s="685">
        <f t="shared" si="41"/>
        <v>0</v>
      </c>
      <c r="AR974" s="686">
        <f t="shared" si="41"/>
        <v>0</v>
      </c>
      <c r="AS974" s="686">
        <f t="shared" si="41"/>
        <v>0</v>
      </c>
      <c r="AT974" s="167">
        <f t="shared" si="41"/>
        <v>0</v>
      </c>
      <c r="AU974" s="167">
        <f t="shared" si="40"/>
        <v>0</v>
      </c>
    </row>
    <row r="975" spans="42:47" x14ac:dyDescent="0.2">
      <c r="AP975" s="166">
        <f t="shared" si="41"/>
        <v>0</v>
      </c>
      <c r="AQ975" s="685">
        <f t="shared" si="41"/>
        <v>0</v>
      </c>
      <c r="AR975" s="686">
        <f t="shared" si="41"/>
        <v>0</v>
      </c>
      <c r="AS975" s="686">
        <f t="shared" si="41"/>
        <v>0</v>
      </c>
      <c r="AT975" s="167">
        <f t="shared" si="41"/>
        <v>0</v>
      </c>
      <c r="AU975" s="167">
        <f t="shared" si="40"/>
        <v>0</v>
      </c>
    </row>
    <row r="976" spans="42:47" x14ac:dyDescent="0.2">
      <c r="AP976" s="166">
        <f t="shared" si="41"/>
        <v>0</v>
      </c>
      <c r="AQ976" s="685">
        <f t="shared" si="41"/>
        <v>0</v>
      </c>
      <c r="AR976" s="686">
        <f t="shared" si="41"/>
        <v>0</v>
      </c>
      <c r="AS976" s="686">
        <f t="shared" si="41"/>
        <v>0</v>
      </c>
      <c r="AT976" s="167">
        <f t="shared" si="41"/>
        <v>0</v>
      </c>
      <c r="AU976" s="167">
        <f t="shared" si="40"/>
        <v>0</v>
      </c>
    </row>
    <row r="977" spans="42:47" x14ac:dyDescent="0.2">
      <c r="AP977" s="166">
        <f t="shared" si="41"/>
        <v>0</v>
      </c>
      <c r="AQ977" s="685">
        <f t="shared" si="41"/>
        <v>0</v>
      </c>
      <c r="AR977" s="686">
        <f t="shared" si="41"/>
        <v>0</v>
      </c>
      <c r="AS977" s="686">
        <f t="shared" si="41"/>
        <v>0</v>
      </c>
      <c r="AT977" s="167">
        <f t="shared" si="41"/>
        <v>0</v>
      </c>
      <c r="AU977" s="167">
        <f t="shared" si="40"/>
        <v>0</v>
      </c>
    </row>
    <row r="978" spans="42:47" x14ac:dyDescent="0.2">
      <c r="AP978" s="166">
        <f t="shared" si="41"/>
        <v>0</v>
      </c>
      <c r="AQ978" s="685">
        <f t="shared" si="41"/>
        <v>0</v>
      </c>
      <c r="AR978" s="686">
        <f t="shared" si="41"/>
        <v>0</v>
      </c>
      <c r="AS978" s="686">
        <f t="shared" si="41"/>
        <v>0</v>
      </c>
      <c r="AT978" s="167">
        <f t="shared" si="41"/>
        <v>0</v>
      </c>
      <c r="AU978" s="167">
        <f t="shared" si="40"/>
        <v>0</v>
      </c>
    </row>
    <row r="979" spans="42:47" x14ac:dyDescent="0.2">
      <c r="AP979" s="166">
        <f t="shared" si="41"/>
        <v>0</v>
      </c>
      <c r="AQ979" s="685">
        <f t="shared" si="41"/>
        <v>0</v>
      </c>
      <c r="AR979" s="686">
        <f t="shared" si="41"/>
        <v>0</v>
      </c>
      <c r="AS979" s="686">
        <f t="shared" si="41"/>
        <v>0</v>
      </c>
      <c r="AT979" s="167">
        <f t="shared" si="41"/>
        <v>0</v>
      </c>
      <c r="AU979" s="167">
        <f t="shared" si="40"/>
        <v>0</v>
      </c>
    </row>
    <row r="980" spans="42:47" x14ac:dyDescent="0.2">
      <c r="AP980" s="166">
        <f t="shared" si="41"/>
        <v>0</v>
      </c>
      <c r="AQ980" s="685">
        <f t="shared" si="41"/>
        <v>0</v>
      </c>
      <c r="AR980" s="686">
        <f t="shared" si="41"/>
        <v>0</v>
      </c>
      <c r="AS980" s="686">
        <f t="shared" si="41"/>
        <v>0</v>
      </c>
      <c r="AT980" s="167">
        <f t="shared" si="41"/>
        <v>0</v>
      </c>
      <c r="AU980" s="167">
        <f t="shared" si="40"/>
        <v>0</v>
      </c>
    </row>
    <row r="981" spans="42:47" x14ac:dyDescent="0.2">
      <c r="AP981" s="166">
        <f t="shared" si="41"/>
        <v>0</v>
      </c>
      <c r="AQ981" s="685">
        <f t="shared" si="41"/>
        <v>0</v>
      </c>
      <c r="AR981" s="686">
        <f t="shared" si="41"/>
        <v>0</v>
      </c>
      <c r="AS981" s="686">
        <f t="shared" si="41"/>
        <v>0</v>
      </c>
      <c r="AT981" s="167">
        <f t="shared" si="41"/>
        <v>0</v>
      </c>
      <c r="AU981" s="167">
        <f t="shared" si="40"/>
        <v>0</v>
      </c>
    </row>
    <row r="982" spans="42:47" x14ac:dyDescent="0.2">
      <c r="AP982" s="166">
        <f t="shared" si="41"/>
        <v>0</v>
      </c>
      <c r="AQ982" s="685">
        <f t="shared" si="41"/>
        <v>0</v>
      </c>
      <c r="AR982" s="686">
        <f t="shared" si="41"/>
        <v>0</v>
      </c>
      <c r="AS982" s="686">
        <f t="shared" si="41"/>
        <v>0</v>
      </c>
      <c r="AT982" s="167">
        <f t="shared" si="41"/>
        <v>0</v>
      </c>
      <c r="AU982" s="167">
        <f t="shared" si="40"/>
        <v>0</v>
      </c>
    </row>
    <row r="983" spans="42:47" x14ac:dyDescent="0.2">
      <c r="AP983" s="166">
        <f t="shared" si="41"/>
        <v>0</v>
      </c>
      <c r="AQ983" s="685">
        <f t="shared" si="41"/>
        <v>0</v>
      </c>
      <c r="AR983" s="686">
        <f t="shared" si="41"/>
        <v>0</v>
      </c>
      <c r="AS983" s="686">
        <f t="shared" si="41"/>
        <v>0</v>
      </c>
      <c r="AT983" s="167">
        <f t="shared" si="41"/>
        <v>0</v>
      </c>
      <c r="AU983" s="167">
        <f t="shared" si="40"/>
        <v>0</v>
      </c>
    </row>
    <row r="984" spans="42:47" x14ac:dyDescent="0.2">
      <c r="AP984" s="166">
        <f t="shared" si="41"/>
        <v>0</v>
      </c>
      <c r="AQ984" s="685">
        <f t="shared" si="41"/>
        <v>0</v>
      </c>
      <c r="AR984" s="686">
        <f t="shared" si="41"/>
        <v>0</v>
      </c>
      <c r="AS984" s="686">
        <f t="shared" si="41"/>
        <v>0</v>
      </c>
      <c r="AT984" s="167">
        <f t="shared" si="41"/>
        <v>0</v>
      </c>
      <c r="AU984" s="167">
        <f t="shared" si="40"/>
        <v>0</v>
      </c>
    </row>
    <row r="985" spans="42:47" x14ac:dyDescent="0.2">
      <c r="AP985" s="166">
        <f t="shared" si="41"/>
        <v>0</v>
      </c>
      <c r="AQ985" s="685">
        <f t="shared" si="41"/>
        <v>0</v>
      </c>
      <c r="AR985" s="686">
        <f t="shared" si="41"/>
        <v>0</v>
      </c>
      <c r="AS985" s="686">
        <f t="shared" si="41"/>
        <v>0</v>
      </c>
      <c r="AT985" s="167">
        <f t="shared" si="41"/>
        <v>0</v>
      </c>
      <c r="AU985" s="167">
        <f t="shared" si="40"/>
        <v>0</v>
      </c>
    </row>
    <row r="986" spans="42:47" x14ac:dyDescent="0.2">
      <c r="AP986" s="166">
        <f t="shared" si="41"/>
        <v>0</v>
      </c>
      <c r="AQ986" s="685">
        <f t="shared" si="41"/>
        <v>0</v>
      </c>
      <c r="AR986" s="686">
        <f t="shared" si="41"/>
        <v>0</v>
      </c>
      <c r="AS986" s="686">
        <f t="shared" si="41"/>
        <v>0</v>
      </c>
      <c r="AT986" s="167">
        <f t="shared" si="41"/>
        <v>0</v>
      </c>
      <c r="AU986" s="167">
        <f t="shared" si="40"/>
        <v>0</v>
      </c>
    </row>
    <row r="987" spans="42:47" x14ac:dyDescent="0.2">
      <c r="AP987" s="166">
        <f t="shared" si="41"/>
        <v>0</v>
      </c>
      <c r="AQ987" s="685">
        <f t="shared" si="41"/>
        <v>0</v>
      </c>
      <c r="AR987" s="686">
        <f t="shared" si="41"/>
        <v>0</v>
      </c>
      <c r="AS987" s="686">
        <f t="shared" si="41"/>
        <v>0</v>
      </c>
      <c r="AT987" s="167">
        <f t="shared" si="41"/>
        <v>0</v>
      </c>
      <c r="AU987" s="167">
        <f t="shared" si="40"/>
        <v>0</v>
      </c>
    </row>
    <row r="988" spans="42:47" x14ac:dyDescent="0.2">
      <c r="AP988" s="166">
        <f t="shared" si="41"/>
        <v>0</v>
      </c>
      <c r="AQ988" s="685">
        <f t="shared" si="41"/>
        <v>0</v>
      </c>
      <c r="AR988" s="686">
        <f t="shared" si="41"/>
        <v>0</v>
      </c>
      <c r="AS988" s="686">
        <f t="shared" si="41"/>
        <v>0</v>
      </c>
      <c r="AT988" s="167">
        <f t="shared" si="41"/>
        <v>0</v>
      </c>
      <c r="AU988" s="167">
        <f t="shared" si="40"/>
        <v>0</v>
      </c>
    </row>
    <row r="989" spans="42:47" x14ac:dyDescent="0.2">
      <c r="AP989" s="166">
        <f t="shared" si="41"/>
        <v>0</v>
      </c>
      <c r="AQ989" s="685">
        <f t="shared" si="41"/>
        <v>0</v>
      </c>
      <c r="AR989" s="686">
        <f t="shared" si="41"/>
        <v>0</v>
      </c>
      <c r="AS989" s="686">
        <f t="shared" si="41"/>
        <v>0</v>
      </c>
      <c r="AT989" s="167">
        <f t="shared" si="41"/>
        <v>0</v>
      </c>
      <c r="AU989" s="167">
        <f t="shared" si="40"/>
        <v>0</v>
      </c>
    </row>
    <row r="990" spans="42:47" x14ac:dyDescent="0.2">
      <c r="AP990" s="166">
        <f t="shared" si="41"/>
        <v>0</v>
      </c>
      <c r="AQ990" s="685">
        <f t="shared" si="41"/>
        <v>0</v>
      </c>
      <c r="AR990" s="686">
        <f t="shared" si="41"/>
        <v>0</v>
      </c>
      <c r="AS990" s="686">
        <f t="shared" si="41"/>
        <v>0</v>
      </c>
      <c r="AT990" s="167">
        <f t="shared" si="41"/>
        <v>0</v>
      </c>
      <c r="AU990" s="167">
        <f t="shared" si="40"/>
        <v>0</v>
      </c>
    </row>
    <row r="991" spans="42:47" x14ac:dyDescent="0.2">
      <c r="AP991" s="166">
        <f t="shared" si="41"/>
        <v>0</v>
      </c>
      <c r="AQ991" s="685">
        <f t="shared" si="41"/>
        <v>0</v>
      </c>
      <c r="AR991" s="686">
        <f t="shared" si="41"/>
        <v>0</v>
      </c>
      <c r="AS991" s="686">
        <f t="shared" si="41"/>
        <v>0</v>
      </c>
      <c r="AT991" s="167">
        <f t="shared" si="41"/>
        <v>0</v>
      </c>
      <c r="AU991" s="167">
        <f t="shared" si="40"/>
        <v>0</v>
      </c>
    </row>
    <row r="992" spans="42:47" x14ac:dyDescent="0.2">
      <c r="AP992" s="166">
        <f t="shared" si="41"/>
        <v>0</v>
      </c>
      <c r="AQ992" s="685">
        <f t="shared" si="41"/>
        <v>0</v>
      </c>
      <c r="AR992" s="686">
        <f t="shared" si="41"/>
        <v>0</v>
      </c>
      <c r="AS992" s="686">
        <f t="shared" si="41"/>
        <v>0</v>
      </c>
      <c r="AT992" s="167">
        <f t="shared" si="41"/>
        <v>0</v>
      </c>
      <c r="AU992" s="167">
        <f t="shared" si="40"/>
        <v>0</v>
      </c>
    </row>
    <row r="993" spans="42:47" x14ac:dyDescent="0.2">
      <c r="AP993" s="166">
        <f t="shared" si="41"/>
        <v>0</v>
      </c>
      <c r="AQ993" s="685">
        <f t="shared" si="41"/>
        <v>0</v>
      </c>
      <c r="AR993" s="686">
        <f t="shared" si="41"/>
        <v>0</v>
      </c>
      <c r="AS993" s="686">
        <f t="shared" si="41"/>
        <v>0</v>
      </c>
      <c r="AT993" s="167">
        <f t="shared" si="41"/>
        <v>0</v>
      </c>
      <c r="AU993" s="167">
        <f t="shared" si="40"/>
        <v>0</v>
      </c>
    </row>
    <row r="994" spans="42:47" x14ac:dyDescent="0.2">
      <c r="AP994" s="166">
        <f t="shared" si="41"/>
        <v>0</v>
      </c>
      <c r="AQ994" s="685">
        <f t="shared" si="41"/>
        <v>0</v>
      </c>
      <c r="AR994" s="686">
        <f t="shared" si="41"/>
        <v>0</v>
      </c>
      <c r="AS994" s="686">
        <f t="shared" si="41"/>
        <v>0</v>
      </c>
      <c r="AT994" s="167">
        <f t="shared" si="41"/>
        <v>0</v>
      </c>
      <c r="AU994" s="167">
        <f t="shared" si="40"/>
        <v>0</v>
      </c>
    </row>
    <row r="995" spans="42:47" x14ac:dyDescent="0.2">
      <c r="AP995" s="166">
        <f t="shared" si="41"/>
        <v>0</v>
      </c>
      <c r="AQ995" s="685">
        <f t="shared" si="41"/>
        <v>0</v>
      </c>
      <c r="AR995" s="686">
        <f t="shared" si="41"/>
        <v>0</v>
      </c>
      <c r="AS995" s="686">
        <f t="shared" si="41"/>
        <v>0</v>
      </c>
      <c r="AT995" s="167">
        <f t="shared" si="41"/>
        <v>0</v>
      </c>
      <c r="AU995" s="167">
        <f t="shared" si="40"/>
        <v>0</v>
      </c>
    </row>
    <row r="996" spans="42:47" x14ac:dyDescent="0.2">
      <c r="AP996" s="166">
        <f t="shared" si="41"/>
        <v>0</v>
      </c>
      <c r="AQ996" s="685">
        <f t="shared" si="41"/>
        <v>0</v>
      </c>
      <c r="AR996" s="686">
        <f t="shared" si="41"/>
        <v>0</v>
      </c>
      <c r="AS996" s="686">
        <f t="shared" si="41"/>
        <v>0</v>
      </c>
      <c r="AT996" s="167">
        <f t="shared" si="41"/>
        <v>0</v>
      </c>
      <c r="AU996" s="167">
        <f t="shared" si="40"/>
        <v>0</v>
      </c>
    </row>
    <row r="997" spans="42:47" x14ac:dyDescent="0.2">
      <c r="AP997" s="166">
        <f t="shared" si="41"/>
        <v>0</v>
      </c>
      <c r="AQ997" s="685">
        <f t="shared" si="41"/>
        <v>0</v>
      </c>
      <c r="AR997" s="686">
        <f t="shared" si="41"/>
        <v>0</v>
      </c>
      <c r="AS997" s="686">
        <f t="shared" si="41"/>
        <v>0</v>
      </c>
      <c r="AT997" s="167">
        <f t="shared" si="41"/>
        <v>0</v>
      </c>
      <c r="AU997" s="167">
        <f t="shared" si="40"/>
        <v>0</v>
      </c>
    </row>
    <row r="998" spans="42:47" x14ac:dyDescent="0.2">
      <c r="AP998" s="166">
        <f t="shared" si="41"/>
        <v>0</v>
      </c>
      <c r="AQ998" s="685">
        <f t="shared" si="41"/>
        <v>0</v>
      </c>
      <c r="AR998" s="686">
        <f t="shared" si="41"/>
        <v>0</v>
      </c>
      <c r="AS998" s="686">
        <f t="shared" si="41"/>
        <v>0</v>
      </c>
      <c r="AT998" s="167">
        <f t="shared" si="41"/>
        <v>0</v>
      </c>
      <c r="AU998" s="167">
        <f t="shared" si="40"/>
        <v>0</v>
      </c>
    </row>
    <row r="999" spans="42:47" x14ac:dyDescent="0.2">
      <c r="AP999" s="166">
        <f t="shared" si="41"/>
        <v>0</v>
      </c>
      <c r="AQ999" s="685">
        <f t="shared" si="41"/>
        <v>0</v>
      </c>
      <c r="AR999" s="686">
        <f t="shared" si="41"/>
        <v>0</v>
      </c>
      <c r="AS999" s="686">
        <f t="shared" si="41"/>
        <v>0</v>
      </c>
      <c r="AT999" s="167">
        <f t="shared" si="41"/>
        <v>0</v>
      </c>
      <c r="AU999" s="167">
        <f t="shared" si="40"/>
        <v>0</v>
      </c>
    </row>
    <row r="1000" spans="42:47" x14ac:dyDescent="0.2">
      <c r="AP1000" s="166">
        <f t="shared" si="41"/>
        <v>0</v>
      </c>
      <c r="AQ1000" s="685">
        <f t="shared" si="41"/>
        <v>0</v>
      </c>
      <c r="AR1000" s="686">
        <f t="shared" si="41"/>
        <v>0</v>
      </c>
      <c r="AS1000" s="686">
        <f t="shared" si="41"/>
        <v>0</v>
      </c>
      <c r="AT1000" s="167">
        <f t="shared" si="41"/>
        <v>0</v>
      </c>
      <c r="AU1000" s="167">
        <f t="shared" ref="AU1000:AU1063" si="42">+P1000</f>
        <v>0</v>
      </c>
    </row>
    <row r="1001" spans="42:47" x14ac:dyDescent="0.2">
      <c r="AP1001" s="166">
        <f t="shared" si="41"/>
        <v>0</v>
      </c>
      <c r="AQ1001" s="685">
        <f t="shared" si="41"/>
        <v>0</v>
      </c>
      <c r="AR1001" s="686">
        <f t="shared" si="41"/>
        <v>0</v>
      </c>
      <c r="AS1001" s="686">
        <f t="shared" si="41"/>
        <v>0</v>
      </c>
      <c r="AT1001" s="167">
        <f t="shared" si="41"/>
        <v>0</v>
      </c>
      <c r="AU1001" s="167">
        <f t="shared" si="42"/>
        <v>0</v>
      </c>
    </row>
    <row r="1002" spans="42:47" x14ac:dyDescent="0.2">
      <c r="AP1002" s="166">
        <f t="shared" si="41"/>
        <v>0</v>
      </c>
      <c r="AQ1002" s="685">
        <f t="shared" si="41"/>
        <v>0</v>
      </c>
      <c r="AR1002" s="686">
        <f t="shared" si="41"/>
        <v>0</v>
      </c>
      <c r="AS1002" s="686">
        <f t="shared" si="41"/>
        <v>0</v>
      </c>
      <c r="AT1002" s="167">
        <f t="shared" si="41"/>
        <v>0</v>
      </c>
      <c r="AU1002" s="167">
        <f t="shared" si="42"/>
        <v>0</v>
      </c>
    </row>
    <row r="1003" spans="42:47" x14ac:dyDescent="0.2">
      <c r="AP1003" s="166">
        <f t="shared" si="41"/>
        <v>0</v>
      </c>
      <c r="AQ1003" s="685">
        <f t="shared" si="41"/>
        <v>0</v>
      </c>
      <c r="AR1003" s="686">
        <f t="shared" si="41"/>
        <v>0</v>
      </c>
      <c r="AS1003" s="686">
        <f t="shared" si="41"/>
        <v>0</v>
      </c>
      <c r="AT1003" s="167">
        <f t="shared" si="41"/>
        <v>0</v>
      </c>
      <c r="AU1003" s="167">
        <f t="shared" si="42"/>
        <v>0</v>
      </c>
    </row>
    <row r="1004" spans="42:47" x14ac:dyDescent="0.2">
      <c r="AP1004" s="166">
        <f t="shared" si="41"/>
        <v>0</v>
      </c>
      <c r="AQ1004" s="685">
        <f t="shared" si="41"/>
        <v>0</v>
      </c>
      <c r="AR1004" s="686">
        <f t="shared" si="41"/>
        <v>0</v>
      </c>
      <c r="AS1004" s="686">
        <f t="shared" si="41"/>
        <v>0</v>
      </c>
      <c r="AT1004" s="167">
        <f t="shared" si="41"/>
        <v>0</v>
      </c>
      <c r="AU1004" s="167">
        <f t="shared" si="42"/>
        <v>0</v>
      </c>
    </row>
    <row r="1005" spans="42:47" x14ac:dyDescent="0.2">
      <c r="AP1005" s="166">
        <f t="shared" si="41"/>
        <v>0</v>
      </c>
      <c r="AQ1005" s="685">
        <f t="shared" si="41"/>
        <v>0</v>
      </c>
      <c r="AR1005" s="686">
        <f t="shared" si="41"/>
        <v>0</v>
      </c>
      <c r="AS1005" s="686">
        <f t="shared" si="41"/>
        <v>0</v>
      </c>
      <c r="AT1005" s="167">
        <f t="shared" si="41"/>
        <v>0</v>
      </c>
      <c r="AU1005" s="167">
        <f t="shared" si="42"/>
        <v>0</v>
      </c>
    </row>
    <row r="1006" spans="42:47" x14ac:dyDescent="0.2">
      <c r="AP1006" s="166">
        <f t="shared" si="41"/>
        <v>0</v>
      </c>
      <c r="AQ1006" s="685">
        <f t="shared" si="41"/>
        <v>0</v>
      </c>
      <c r="AR1006" s="686">
        <f t="shared" si="41"/>
        <v>0</v>
      </c>
      <c r="AS1006" s="686">
        <f t="shared" si="41"/>
        <v>0</v>
      </c>
      <c r="AT1006" s="167">
        <f t="shared" si="41"/>
        <v>0</v>
      </c>
      <c r="AU1006" s="167">
        <f t="shared" si="42"/>
        <v>0</v>
      </c>
    </row>
    <row r="1007" spans="42:47" x14ac:dyDescent="0.2">
      <c r="AP1007" s="166">
        <f t="shared" si="41"/>
        <v>0</v>
      </c>
      <c r="AQ1007" s="685">
        <f t="shared" si="41"/>
        <v>0</v>
      </c>
      <c r="AR1007" s="686">
        <f t="shared" si="41"/>
        <v>0</v>
      </c>
      <c r="AS1007" s="686">
        <f t="shared" si="41"/>
        <v>0</v>
      </c>
      <c r="AT1007" s="167">
        <f t="shared" si="41"/>
        <v>0</v>
      </c>
      <c r="AU1007" s="167">
        <f t="shared" si="42"/>
        <v>0</v>
      </c>
    </row>
    <row r="1008" spans="42:47" x14ac:dyDescent="0.2">
      <c r="AP1008" s="166">
        <f t="shared" si="41"/>
        <v>0</v>
      </c>
      <c r="AQ1008" s="685">
        <f t="shared" si="41"/>
        <v>0</v>
      </c>
      <c r="AR1008" s="686">
        <f t="shared" si="41"/>
        <v>0</v>
      </c>
      <c r="AS1008" s="686">
        <f t="shared" si="41"/>
        <v>0</v>
      </c>
      <c r="AT1008" s="167">
        <f t="shared" si="41"/>
        <v>0</v>
      </c>
      <c r="AU1008" s="167">
        <f t="shared" si="42"/>
        <v>0</v>
      </c>
    </row>
    <row r="1009" spans="42:47" x14ac:dyDescent="0.2">
      <c r="AP1009" s="166">
        <f t="shared" si="41"/>
        <v>0</v>
      </c>
      <c r="AQ1009" s="685">
        <f t="shared" si="41"/>
        <v>0</v>
      </c>
      <c r="AR1009" s="686">
        <f t="shared" si="41"/>
        <v>0</v>
      </c>
      <c r="AS1009" s="686">
        <f t="shared" si="41"/>
        <v>0</v>
      </c>
      <c r="AT1009" s="167">
        <f t="shared" si="41"/>
        <v>0</v>
      </c>
      <c r="AU1009" s="167">
        <f t="shared" si="42"/>
        <v>0</v>
      </c>
    </row>
    <row r="1010" spans="42:47" x14ac:dyDescent="0.2">
      <c r="AP1010" s="166">
        <f t="shared" si="41"/>
        <v>0</v>
      </c>
      <c r="AQ1010" s="685">
        <f t="shared" si="41"/>
        <v>0</v>
      </c>
      <c r="AR1010" s="686">
        <f t="shared" si="41"/>
        <v>0</v>
      </c>
      <c r="AS1010" s="686">
        <f t="shared" si="41"/>
        <v>0</v>
      </c>
      <c r="AT1010" s="167">
        <f t="shared" si="41"/>
        <v>0</v>
      </c>
      <c r="AU1010" s="167">
        <f t="shared" si="42"/>
        <v>0</v>
      </c>
    </row>
    <row r="1011" spans="42:47" x14ac:dyDescent="0.2">
      <c r="AP1011" s="166">
        <f t="shared" ref="AP1011:AT1061" si="43">+B1011</f>
        <v>0</v>
      </c>
      <c r="AQ1011" s="685">
        <f t="shared" si="43"/>
        <v>0</v>
      </c>
      <c r="AR1011" s="686">
        <f t="shared" si="43"/>
        <v>0</v>
      </c>
      <c r="AS1011" s="686">
        <f t="shared" si="43"/>
        <v>0</v>
      </c>
      <c r="AT1011" s="167">
        <f t="shared" si="43"/>
        <v>0</v>
      </c>
      <c r="AU1011" s="167">
        <f t="shared" si="42"/>
        <v>0</v>
      </c>
    </row>
    <row r="1012" spans="42:47" x14ac:dyDescent="0.2">
      <c r="AP1012" s="166">
        <f t="shared" si="43"/>
        <v>0</v>
      </c>
      <c r="AQ1012" s="685">
        <f t="shared" si="43"/>
        <v>0</v>
      </c>
      <c r="AR1012" s="686">
        <f t="shared" si="43"/>
        <v>0</v>
      </c>
      <c r="AS1012" s="686">
        <f t="shared" si="43"/>
        <v>0</v>
      </c>
      <c r="AT1012" s="167">
        <f t="shared" si="43"/>
        <v>0</v>
      </c>
      <c r="AU1012" s="167">
        <f t="shared" si="42"/>
        <v>0</v>
      </c>
    </row>
    <row r="1013" spans="42:47" x14ac:dyDescent="0.2">
      <c r="AP1013" s="166">
        <f t="shared" si="43"/>
        <v>0</v>
      </c>
      <c r="AQ1013" s="685">
        <f t="shared" si="43"/>
        <v>0</v>
      </c>
      <c r="AR1013" s="686">
        <f t="shared" si="43"/>
        <v>0</v>
      </c>
      <c r="AS1013" s="686">
        <f t="shared" si="43"/>
        <v>0</v>
      </c>
      <c r="AT1013" s="167">
        <f t="shared" si="43"/>
        <v>0</v>
      </c>
      <c r="AU1013" s="167">
        <f t="shared" si="42"/>
        <v>0</v>
      </c>
    </row>
    <row r="1014" spans="42:47" x14ac:dyDescent="0.2">
      <c r="AP1014" s="166">
        <f t="shared" si="43"/>
        <v>0</v>
      </c>
      <c r="AQ1014" s="685">
        <f t="shared" si="43"/>
        <v>0</v>
      </c>
      <c r="AR1014" s="686">
        <f t="shared" si="43"/>
        <v>0</v>
      </c>
      <c r="AS1014" s="686">
        <f t="shared" si="43"/>
        <v>0</v>
      </c>
      <c r="AT1014" s="167">
        <f t="shared" si="43"/>
        <v>0</v>
      </c>
      <c r="AU1014" s="167">
        <f t="shared" si="42"/>
        <v>0</v>
      </c>
    </row>
    <row r="1015" spans="42:47" x14ac:dyDescent="0.2">
      <c r="AP1015" s="166">
        <f t="shared" si="43"/>
        <v>0</v>
      </c>
      <c r="AQ1015" s="685">
        <f t="shared" si="43"/>
        <v>0</v>
      </c>
      <c r="AR1015" s="686">
        <f t="shared" si="43"/>
        <v>0</v>
      </c>
      <c r="AS1015" s="686">
        <f t="shared" si="43"/>
        <v>0</v>
      </c>
      <c r="AT1015" s="167">
        <f t="shared" si="43"/>
        <v>0</v>
      </c>
      <c r="AU1015" s="167">
        <f t="shared" si="42"/>
        <v>0</v>
      </c>
    </row>
    <row r="1016" spans="42:47" x14ac:dyDescent="0.2">
      <c r="AP1016" s="166">
        <f t="shared" si="43"/>
        <v>0</v>
      </c>
      <c r="AQ1016" s="685">
        <f t="shared" si="43"/>
        <v>0</v>
      </c>
      <c r="AR1016" s="686">
        <f t="shared" si="43"/>
        <v>0</v>
      </c>
      <c r="AS1016" s="686">
        <f t="shared" si="43"/>
        <v>0</v>
      </c>
      <c r="AT1016" s="167">
        <f t="shared" si="43"/>
        <v>0</v>
      </c>
      <c r="AU1016" s="167">
        <f t="shared" si="42"/>
        <v>0</v>
      </c>
    </row>
    <row r="1017" spans="42:47" x14ac:dyDescent="0.2">
      <c r="AP1017" s="166">
        <f t="shared" si="43"/>
        <v>0</v>
      </c>
      <c r="AQ1017" s="685">
        <f t="shared" si="43"/>
        <v>0</v>
      </c>
      <c r="AR1017" s="686">
        <f t="shared" si="43"/>
        <v>0</v>
      </c>
      <c r="AS1017" s="686">
        <f t="shared" si="43"/>
        <v>0</v>
      </c>
      <c r="AT1017" s="167">
        <f t="shared" si="43"/>
        <v>0</v>
      </c>
      <c r="AU1017" s="167">
        <f t="shared" si="42"/>
        <v>0</v>
      </c>
    </row>
    <row r="1018" spans="42:47" x14ac:dyDescent="0.2">
      <c r="AP1018" s="166">
        <f t="shared" si="43"/>
        <v>0</v>
      </c>
      <c r="AQ1018" s="685">
        <f t="shared" si="43"/>
        <v>0</v>
      </c>
      <c r="AR1018" s="686">
        <f t="shared" si="43"/>
        <v>0</v>
      </c>
      <c r="AS1018" s="686">
        <f t="shared" si="43"/>
        <v>0</v>
      </c>
      <c r="AT1018" s="167">
        <f t="shared" si="43"/>
        <v>0</v>
      </c>
      <c r="AU1018" s="167">
        <f t="shared" si="42"/>
        <v>0</v>
      </c>
    </row>
    <row r="1019" spans="42:47" x14ac:dyDescent="0.2">
      <c r="AP1019" s="166">
        <f t="shared" si="43"/>
        <v>0</v>
      </c>
      <c r="AQ1019" s="685">
        <f t="shared" si="43"/>
        <v>0</v>
      </c>
      <c r="AR1019" s="686">
        <f t="shared" si="43"/>
        <v>0</v>
      </c>
      <c r="AS1019" s="686">
        <f t="shared" si="43"/>
        <v>0</v>
      </c>
      <c r="AT1019" s="167">
        <f t="shared" si="43"/>
        <v>0</v>
      </c>
      <c r="AU1019" s="167">
        <f t="shared" si="42"/>
        <v>0</v>
      </c>
    </row>
    <row r="1020" spans="42:47" x14ac:dyDescent="0.2">
      <c r="AP1020" s="166">
        <f t="shared" si="43"/>
        <v>0</v>
      </c>
      <c r="AQ1020" s="685">
        <f t="shared" si="43"/>
        <v>0</v>
      </c>
      <c r="AR1020" s="686">
        <f t="shared" si="43"/>
        <v>0</v>
      </c>
      <c r="AS1020" s="686">
        <f t="shared" si="43"/>
        <v>0</v>
      </c>
      <c r="AT1020" s="167">
        <f t="shared" si="43"/>
        <v>0</v>
      </c>
      <c r="AU1020" s="167">
        <f t="shared" si="42"/>
        <v>0</v>
      </c>
    </row>
    <row r="1021" spans="42:47" x14ac:dyDescent="0.2">
      <c r="AP1021" s="166">
        <f t="shared" si="43"/>
        <v>0</v>
      </c>
      <c r="AQ1021" s="685">
        <f t="shared" si="43"/>
        <v>0</v>
      </c>
      <c r="AR1021" s="686">
        <f t="shared" si="43"/>
        <v>0</v>
      </c>
      <c r="AS1021" s="686">
        <f t="shared" si="43"/>
        <v>0</v>
      </c>
      <c r="AT1021" s="167">
        <f t="shared" si="43"/>
        <v>0</v>
      </c>
      <c r="AU1021" s="167">
        <f t="shared" si="42"/>
        <v>0</v>
      </c>
    </row>
    <row r="1022" spans="42:47" x14ac:dyDescent="0.2">
      <c r="AP1022" s="166">
        <f t="shared" si="43"/>
        <v>0</v>
      </c>
      <c r="AQ1022" s="685">
        <f t="shared" si="43"/>
        <v>0</v>
      </c>
      <c r="AR1022" s="686">
        <f t="shared" si="43"/>
        <v>0</v>
      </c>
      <c r="AS1022" s="686">
        <f t="shared" si="43"/>
        <v>0</v>
      </c>
      <c r="AT1022" s="167">
        <f t="shared" si="43"/>
        <v>0</v>
      </c>
      <c r="AU1022" s="167">
        <f t="shared" si="42"/>
        <v>0</v>
      </c>
    </row>
    <row r="1023" spans="42:47" x14ac:dyDescent="0.2">
      <c r="AP1023" s="166">
        <f t="shared" si="43"/>
        <v>0</v>
      </c>
      <c r="AQ1023" s="685">
        <f t="shared" si="43"/>
        <v>0</v>
      </c>
      <c r="AR1023" s="686">
        <f t="shared" si="43"/>
        <v>0</v>
      </c>
      <c r="AS1023" s="686">
        <f t="shared" si="43"/>
        <v>0</v>
      </c>
      <c r="AT1023" s="167">
        <f t="shared" si="43"/>
        <v>0</v>
      </c>
      <c r="AU1023" s="167">
        <f t="shared" si="42"/>
        <v>0</v>
      </c>
    </row>
    <row r="1024" spans="42:47" x14ac:dyDescent="0.2">
      <c r="AP1024" s="166">
        <f t="shared" si="43"/>
        <v>0</v>
      </c>
      <c r="AQ1024" s="685">
        <f t="shared" si="43"/>
        <v>0</v>
      </c>
      <c r="AR1024" s="686">
        <f t="shared" si="43"/>
        <v>0</v>
      </c>
      <c r="AS1024" s="686">
        <f t="shared" si="43"/>
        <v>0</v>
      </c>
      <c r="AT1024" s="167">
        <f t="shared" si="43"/>
        <v>0</v>
      </c>
      <c r="AU1024" s="167">
        <f t="shared" si="42"/>
        <v>0</v>
      </c>
    </row>
    <row r="1025" spans="42:47" x14ac:dyDescent="0.2">
      <c r="AP1025" s="166">
        <f t="shared" si="43"/>
        <v>0</v>
      </c>
      <c r="AQ1025" s="685">
        <f t="shared" si="43"/>
        <v>0</v>
      </c>
      <c r="AR1025" s="686">
        <f t="shared" si="43"/>
        <v>0</v>
      </c>
      <c r="AS1025" s="686">
        <f t="shared" si="43"/>
        <v>0</v>
      </c>
      <c r="AT1025" s="167">
        <f t="shared" si="43"/>
        <v>0</v>
      </c>
      <c r="AU1025" s="167">
        <f t="shared" si="42"/>
        <v>0</v>
      </c>
    </row>
    <row r="1026" spans="42:47" x14ac:dyDescent="0.2">
      <c r="AP1026" s="166">
        <f t="shared" si="43"/>
        <v>0</v>
      </c>
      <c r="AQ1026" s="685">
        <f t="shared" si="43"/>
        <v>0</v>
      </c>
      <c r="AR1026" s="686">
        <f t="shared" si="43"/>
        <v>0</v>
      </c>
      <c r="AS1026" s="686">
        <f t="shared" si="43"/>
        <v>0</v>
      </c>
      <c r="AT1026" s="167">
        <f t="shared" si="43"/>
        <v>0</v>
      </c>
      <c r="AU1026" s="167">
        <f t="shared" si="42"/>
        <v>0</v>
      </c>
    </row>
    <row r="1027" spans="42:47" x14ac:dyDescent="0.2">
      <c r="AP1027" s="166">
        <f t="shared" si="43"/>
        <v>0</v>
      </c>
      <c r="AQ1027" s="685">
        <f t="shared" si="43"/>
        <v>0</v>
      </c>
      <c r="AR1027" s="686">
        <f t="shared" si="43"/>
        <v>0</v>
      </c>
      <c r="AS1027" s="686">
        <f t="shared" si="43"/>
        <v>0</v>
      </c>
      <c r="AT1027" s="167">
        <f t="shared" si="43"/>
        <v>0</v>
      </c>
      <c r="AU1027" s="167">
        <f t="shared" si="42"/>
        <v>0</v>
      </c>
    </row>
    <row r="1028" spans="42:47" x14ac:dyDescent="0.2">
      <c r="AP1028" s="166">
        <f t="shared" si="43"/>
        <v>0</v>
      </c>
      <c r="AQ1028" s="685">
        <f t="shared" si="43"/>
        <v>0</v>
      </c>
      <c r="AR1028" s="686">
        <f t="shared" si="43"/>
        <v>0</v>
      </c>
      <c r="AS1028" s="686">
        <f t="shared" si="43"/>
        <v>0</v>
      </c>
      <c r="AT1028" s="167">
        <f t="shared" si="43"/>
        <v>0</v>
      </c>
      <c r="AU1028" s="167">
        <f t="shared" si="42"/>
        <v>0</v>
      </c>
    </row>
    <row r="1029" spans="42:47" x14ac:dyDescent="0.2">
      <c r="AP1029" s="166">
        <f t="shared" si="43"/>
        <v>0</v>
      </c>
      <c r="AQ1029" s="685">
        <f t="shared" si="43"/>
        <v>0</v>
      </c>
      <c r="AR1029" s="686">
        <f t="shared" si="43"/>
        <v>0</v>
      </c>
      <c r="AS1029" s="686">
        <f t="shared" si="43"/>
        <v>0</v>
      </c>
      <c r="AT1029" s="167">
        <f t="shared" si="43"/>
        <v>0</v>
      </c>
      <c r="AU1029" s="167">
        <f t="shared" si="42"/>
        <v>0</v>
      </c>
    </row>
    <row r="1030" spans="42:47" x14ac:dyDescent="0.2">
      <c r="AP1030" s="166">
        <f t="shared" si="43"/>
        <v>0</v>
      </c>
      <c r="AQ1030" s="685">
        <f t="shared" si="43"/>
        <v>0</v>
      </c>
      <c r="AR1030" s="686">
        <f t="shared" si="43"/>
        <v>0</v>
      </c>
      <c r="AS1030" s="686">
        <f t="shared" si="43"/>
        <v>0</v>
      </c>
      <c r="AT1030" s="167">
        <f t="shared" si="43"/>
        <v>0</v>
      </c>
      <c r="AU1030" s="167">
        <f t="shared" si="42"/>
        <v>0</v>
      </c>
    </row>
    <row r="1031" spans="42:47" x14ac:dyDescent="0.2">
      <c r="AP1031" s="166">
        <f t="shared" si="43"/>
        <v>0</v>
      </c>
      <c r="AQ1031" s="685">
        <f t="shared" si="43"/>
        <v>0</v>
      </c>
      <c r="AR1031" s="686">
        <f t="shared" si="43"/>
        <v>0</v>
      </c>
      <c r="AS1031" s="686">
        <f t="shared" si="43"/>
        <v>0</v>
      </c>
      <c r="AT1031" s="167">
        <f t="shared" si="43"/>
        <v>0</v>
      </c>
      <c r="AU1031" s="167">
        <f t="shared" si="42"/>
        <v>0</v>
      </c>
    </row>
    <row r="1032" spans="42:47" x14ac:dyDescent="0.2">
      <c r="AP1032" s="166">
        <f t="shared" si="43"/>
        <v>0</v>
      </c>
      <c r="AQ1032" s="685">
        <f t="shared" si="43"/>
        <v>0</v>
      </c>
      <c r="AR1032" s="686">
        <f t="shared" si="43"/>
        <v>0</v>
      </c>
      <c r="AS1032" s="686">
        <f t="shared" si="43"/>
        <v>0</v>
      </c>
      <c r="AT1032" s="167">
        <f t="shared" si="43"/>
        <v>0</v>
      </c>
      <c r="AU1032" s="167">
        <f t="shared" si="42"/>
        <v>0</v>
      </c>
    </row>
    <row r="1033" spans="42:47" x14ac:dyDescent="0.2">
      <c r="AP1033" s="166">
        <f t="shared" si="43"/>
        <v>0</v>
      </c>
      <c r="AQ1033" s="685">
        <f t="shared" si="43"/>
        <v>0</v>
      </c>
      <c r="AR1033" s="686">
        <f t="shared" si="43"/>
        <v>0</v>
      </c>
      <c r="AS1033" s="686">
        <f t="shared" si="43"/>
        <v>0</v>
      </c>
      <c r="AT1033" s="167">
        <f t="shared" si="43"/>
        <v>0</v>
      </c>
      <c r="AU1033" s="167">
        <f t="shared" si="42"/>
        <v>0</v>
      </c>
    </row>
    <row r="1034" spans="42:47" x14ac:dyDescent="0.2">
      <c r="AP1034" s="166">
        <f t="shared" si="43"/>
        <v>0</v>
      </c>
      <c r="AQ1034" s="685">
        <f t="shared" si="43"/>
        <v>0</v>
      </c>
      <c r="AR1034" s="686">
        <f t="shared" si="43"/>
        <v>0</v>
      </c>
      <c r="AS1034" s="686">
        <f t="shared" si="43"/>
        <v>0</v>
      </c>
      <c r="AT1034" s="167">
        <f t="shared" si="43"/>
        <v>0</v>
      </c>
      <c r="AU1034" s="167">
        <f t="shared" si="42"/>
        <v>0</v>
      </c>
    </row>
    <row r="1035" spans="42:47" x14ac:dyDescent="0.2">
      <c r="AP1035" s="166">
        <f t="shared" si="43"/>
        <v>0</v>
      </c>
      <c r="AQ1035" s="685">
        <f t="shared" si="43"/>
        <v>0</v>
      </c>
      <c r="AR1035" s="686">
        <f t="shared" si="43"/>
        <v>0</v>
      </c>
      <c r="AS1035" s="686">
        <f t="shared" si="43"/>
        <v>0</v>
      </c>
      <c r="AT1035" s="167">
        <f t="shared" si="43"/>
        <v>0</v>
      </c>
      <c r="AU1035" s="167">
        <f t="shared" si="42"/>
        <v>0</v>
      </c>
    </row>
    <row r="1036" spans="42:47" x14ac:dyDescent="0.2">
      <c r="AP1036" s="166">
        <f t="shared" si="43"/>
        <v>0</v>
      </c>
      <c r="AQ1036" s="685">
        <f t="shared" si="43"/>
        <v>0</v>
      </c>
      <c r="AR1036" s="686">
        <f t="shared" si="43"/>
        <v>0</v>
      </c>
      <c r="AS1036" s="686">
        <f t="shared" si="43"/>
        <v>0</v>
      </c>
      <c r="AT1036" s="167">
        <f t="shared" si="43"/>
        <v>0</v>
      </c>
      <c r="AU1036" s="167">
        <f t="shared" si="42"/>
        <v>0</v>
      </c>
    </row>
    <row r="1037" spans="42:47" x14ac:dyDescent="0.2">
      <c r="AP1037" s="166">
        <f t="shared" si="43"/>
        <v>0</v>
      </c>
      <c r="AQ1037" s="685">
        <f t="shared" si="43"/>
        <v>0</v>
      </c>
      <c r="AR1037" s="686">
        <f t="shared" si="43"/>
        <v>0</v>
      </c>
      <c r="AS1037" s="686">
        <f t="shared" si="43"/>
        <v>0</v>
      </c>
      <c r="AT1037" s="167">
        <f t="shared" si="43"/>
        <v>0</v>
      </c>
      <c r="AU1037" s="167">
        <f t="shared" si="42"/>
        <v>0</v>
      </c>
    </row>
    <row r="1038" spans="42:47" x14ac:dyDescent="0.2">
      <c r="AP1038" s="166">
        <f t="shared" si="43"/>
        <v>0</v>
      </c>
      <c r="AQ1038" s="685">
        <f t="shared" si="43"/>
        <v>0</v>
      </c>
      <c r="AR1038" s="686">
        <f t="shared" si="43"/>
        <v>0</v>
      </c>
      <c r="AS1038" s="686">
        <f t="shared" si="43"/>
        <v>0</v>
      </c>
      <c r="AT1038" s="167">
        <f t="shared" si="43"/>
        <v>0</v>
      </c>
      <c r="AU1038" s="167">
        <f t="shared" si="42"/>
        <v>0</v>
      </c>
    </row>
    <row r="1039" spans="42:47" x14ac:dyDescent="0.2">
      <c r="AP1039" s="166">
        <f t="shared" si="43"/>
        <v>0</v>
      </c>
      <c r="AQ1039" s="685">
        <f t="shared" si="43"/>
        <v>0</v>
      </c>
      <c r="AR1039" s="686">
        <f t="shared" si="43"/>
        <v>0</v>
      </c>
      <c r="AS1039" s="686">
        <f t="shared" si="43"/>
        <v>0</v>
      </c>
      <c r="AT1039" s="167">
        <f t="shared" si="43"/>
        <v>0</v>
      </c>
      <c r="AU1039" s="167">
        <f t="shared" si="42"/>
        <v>0</v>
      </c>
    </row>
    <row r="1040" spans="42:47" x14ac:dyDescent="0.2">
      <c r="AP1040" s="166">
        <f t="shared" si="43"/>
        <v>0</v>
      </c>
      <c r="AQ1040" s="685">
        <f t="shared" si="43"/>
        <v>0</v>
      </c>
      <c r="AR1040" s="686">
        <f t="shared" si="43"/>
        <v>0</v>
      </c>
      <c r="AS1040" s="686">
        <f t="shared" si="43"/>
        <v>0</v>
      </c>
      <c r="AT1040" s="167">
        <f t="shared" si="43"/>
        <v>0</v>
      </c>
      <c r="AU1040" s="167">
        <f t="shared" si="42"/>
        <v>0</v>
      </c>
    </row>
    <row r="1041" spans="42:47" x14ac:dyDescent="0.2">
      <c r="AP1041" s="166">
        <f t="shared" si="43"/>
        <v>0</v>
      </c>
      <c r="AQ1041" s="685">
        <f t="shared" si="43"/>
        <v>0</v>
      </c>
      <c r="AR1041" s="686">
        <f t="shared" si="43"/>
        <v>0</v>
      </c>
      <c r="AS1041" s="686">
        <f t="shared" si="43"/>
        <v>0</v>
      </c>
      <c r="AT1041" s="167">
        <f t="shared" si="43"/>
        <v>0</v>
      </c>
      <c r="AU1041" s="167">
        <f t="shared" si="42"/>
        <v>0</v>
      </c>
    </row>
    <row r="1042" spans="42:47" x14ac:dyDescent="0.2">
      <c r="AP1042" s="166">
        <f t="shared" si="43"/>
        <v>0</v>
      </c>
      <c r="AQ1042" s="685">
        <f t="shared" si="43"/>
        <v>0</v>
      </c>
      <c r="AR1042" s="686">
        <f t="shared" si="43"/>
        <v>0</v>
      </c>
      <c r="AS1042" s="686">
        <f t="shared" si="43"/>
        <v>0</v>
      </c>
      <c r="AT1042" s="167">
        <f t="shared" si="43"/>
        <v>0</v>
      </c>
      <c r="AU1042" s="167">
        <f t="shared" si="42"/>
        <v>0</v>
      </c>
    </row>
    <row r="1043" spans="42:47" x14ac:dyDescent="0.2">
      <c r="AP1043" s="166">
        <f t="shared" si="43"/>
        <v>0</v>
      </c>
      <c r="AQ1043" s="685">
        <f t="shared" si="43"/>
        <v>0</v>
      </c>
      <c r="AR1043" s="686">
        <f t="shared" si="43"/>
        <v>0</v>
      </c>
      <c r="AS1043" s="686">
        <f t="shared" si="43"/>
        <v>0</v>
      </c>
      <c r="AT1043" s="167">
        <f t="shared" si="43"/>
        <v>0</v>
      </c>
      <c r="AU1043" s="167">
        <f t="shared" si="42"/>
        <v>0</v>
      </c>
    </row>
    <row r="1044" spans="42:47" x14ac:dyDescent="0.2">
      <c r="AP1044" s="166">
        <f t="shared" si="43"/>
        <v>0</v>
      </c>
      <c r="AQ1044" s="685">
        <f t="shared" si="43"/>
        <v>0</v>
      </c>
      <c r="AR1044" s="686">
        <f t="shared" si="43"/>
        <v>0</v>
      </c>
      <c r="AS1044" s="686">
        <f t="shared" si="43"/>
        <v>0</v>
      </c>
      <c r="AT1044" s="167">
        <f t="shared" si="43"/>
        <v>0</v>
      </c>
      <c r="AU1044" s="167">
        <f t="shared" si="42"/>
        <v>0</v>
      </c>
    </row>
    <row r="1045" spans="42:47" x14ac:dyDescent="0.2">
      <c r="AP1045" s="166">
        <f t="shared" si="43"/>
        <v>0</v>
      </c>
      <c r="AQ1045" s="685">
        <f t="shared" si="43"/>
        <v>0</v>
      </c>
      <c r="AR1045" s="686">
        <f t="shared" si="43"/>
        <v>0</v>
      </c>
      <c r="AS1045" s="686">
        <f t="shared" si="43"/>
        <v>0</v>
      </c>
      <c r="AT1045" s="167">
        <f t="shared" si="43"/>
        <v>0</v>
      </c>
      <c r="AU1045" s="167">
        <f t="shared" si="42"/>
        <v>0</v>
      </c>
    </row>
    <row r="1046" spans="42:47" x14ac:dyDescent="0.2">
      <c r="AP1046" s="166">
        <f t="shared" si="43"/>
        <v>0</v>
      </c>
      <c r="AQ1046" s="685">
        <f t="shared" si="43"/>
        <v>0</v>
      </c>
      <c r="AR1046" s="686">
        <f t="shared" si="43"/>
        <v>0</v>
      </c>
      <c r="AS1046" s="686">
        <f t="shared" si="43"/>
        <v>0</v>
      </c>
      <c r="AT1046" s="167">
        <f t="shared" si="43"/>
        <v>0</v>
      </c>
      <c r="AU1046" s="167">
        <f t="shared" si="42"/>
        <v>0</v>
      </c>
    </row>
    <row r="1047" spans="42:47" x14ac:dyDescent="0.2">
      <c r="AP1047" s="166">
        <f t="shared" si="43"/>
        <v>0</v>
      </c>
      <c r="AQ1047" s="685">
        <f t="shared" si="43"/>
        <v>0</v>
      </c>
      <c r="AR1047" s="686">
        <f t="shared" si="43"/>
        <v>0</v>
      </c>
      <c r="AS1047" s="686">
        <f t="shared" si="43"/>
        <v>0</v>
      </c>
      <c r="AT1047" s="167">
        <f t="shared" si="43"/>
        <v>0</v>
      </c>
      <c r="AU1047" s="167">
        <f t="shared" si="42"/>
        <v>0</v>
      </c>
    </row>
    <row r="1048" spans="42:47" x14ac:dyDescent="0.2">
      <c r="AP1048" s="166">
        <f t="shared" si="43"/>
        <v>0</v>
      </c>
      <c r="AQ1048" s="685">
        <f t="shared" si="43"/>
        <v>0</v>
      </c>
      <c r="AR1048" s="686">
        <f t="shared" si="43"/>
        <v>0</v>
      </c>
      <c r="AS1048" s="686">
        <f t="shared" si="43"/>
        <v>0</v>
      </c>
      <c r="AT1048" s="167">
        <f t="shared" si="43"/>
        <v>0</v>
      </c>
      <c r="AU1048" s="167">
        <f t="shared" si="42"/>
        <v>0</v>
      </c>
    </row>
    <row r="1049" spans="42:47" x14ac:dyDescent="0.2">
      <c r="AP1049" s="166">
        <f t="shared" si="43"/>
        <v>0</v>
      </c>
      <c r="AQ1049" s="685">
        <f t="shared" si="43"/>
        <v>0</v>
      </c>
      <c r="AR1049" s="686">
        <f t="shared" si="43"/>
        <v>0</v>
      </c>
      <c r="AS1049" s="686">
        <f t="shared" si="43"/>
        <v>0</v>
      </c>
      <c r="AT1049" s="167">
        <f t="shared" si="43"/>
        <v>0</v>
      </c>
      <c r="AU1049" s="167">
        <f t="shared" si="42"/>
        <v>0</v>
      </c>
    </row>
    <row r="1050" spans="42:47" x14ac:dyDescent="0.2">
      <c r="AP1050" s="166">
        <f t="shared" si="43"/>
        <v>0</v>
      </c>
      <c r="AQ1050" s="685">
        <f t="shared" si="43"/>
        <v>0</v>
      </c>
      <c r="AR1050" s="686">
        <f t="shared" si="43"/>
        <v>0</v>
      </c>
      <c r="AS1050" s="686">
        <f t="shared" si="43"/>
        <v>0</v>
      </c>
      <c r="AT1050" s="167">
        <f t="shared" si="43"/>
        <v>0</v>
      </c>
      <c r="AU1050" s="167">
        <f t="shared" si="42"/>
        <v>0</v>
      </c>
    </row>
    <row r="1051" spans="42:47" x14ac:dyDescent="0.2">
      <c r="AP1051" s="166">
        <f t="shared" si="43"/>
        <v>0</v>
      </c>
      <c r="AQ1051" s="685">
        <f t="shared" si="43"/>
        <v>0</v>
      </c>
      <c r="AR1051" s="686">
        <f t="shared" si="43"/>
        <v>0</v>
      </c>
      <c r="AS1051" s="686">
        <f t="shared" si="43"/>
        <v>0</v>
      </c>
      <c r="AT1051" s="167">
        <f t="shared" si="43"/>
        <v>0</v>
      </c>
      <c r="AU1051" s="167">
        <f t="shared" si="42"/>
        <v>0</v>
      </c>
    </row>
    <row r="1052" spans="42:47" x14ac:dyDescent="0.2">
      <c r="AP1052" s="166">
        <f t="shared" si="43"/>
        <v>0</v>
      </c>
      <c r="AQ1052" s="685">
        <f t="shared" si="43"/>
        <v>0</v>
      </c>
      <c r="AR1052" s="686">
        <f t="shared" si="43"/>
        <v>0</v>
      </c>
      <c r="AS1052" s="686">
        <f t="shared" si="43"/>
        <v>0</v>
      </c>
      <c r="AT1052" s="167">
        <f t="shared" si="43"/>
        <v>0</v>
      </c>
      <c r="AU1052" s="167">
        <f t="shared" si="42"/>
        <v>0</v>
      </c>
    </row>
    <row r="1053" spans="42:47" x14ac:dyDescent="0.2">
      <c r="AP1053" s="166">
        <f t="shared" si="43"/>
        <v>0</v>
      </c>
      <c r="AQ1053" s="685">
        <f t="shared" si="43"/>
        <v>0</v>
      </c>
      <c r="AR1053" s="686">
        <f t="shared" si="43"/>
        <v>0</v>
      </c>
      <c r="AS1053" s="686">
        <f t="shared" si="43"/>
        <v>0</v>
      </c>
      <c r="AT1053" s="167">
        <f t="shared" si="43"/>
        <v>0</v>
      </c>
      <c r="AU1053" s="167">
        <f t="shared" si="42"/>
        <v>0</v>
      </c>
    </row>
    <row r="1054" spans="42:47" x14ac:dyDescent="0.2">
      <c r="AP1054" s="166">
        <f t="shared" si="43"/>
        <v>0</v>
      </c>
      <c r="AQ1054" s="685">
        <f t="shared" si="43"/>
        <v>0</v>
      </c>
      <c r="AR1054" s="686">
        <f t="shared" si="43"/>
        <v>0</v>
      </c>
      <c r="AS1054" s="686">
        <f t="shared" si="43"/>
        <v>0</v>
      </c>
      <c r="AT1054" s="167">
        <f t="shared" si="43"/>
        <v>0</v>
      </c>
      <c r="AU1054" s="167">
        <f t="shared" si="42"/>
        <v>0</v>
      </c>
    </row>
    <row r="1055" spans="42:47" x14ac:dyDescent="0.2">
      <c r="AP1055" s="166">
        <f t="shared" si="43"/>
        <v>0</v>
      </c>
      <c r="AQ1055" s="685">
        <f t="shared" si="43"/>
        <v>0</v>
      </c>
      <c r="AR1055" s="686">
        <f t="shared" si="43"/>
        <v>0</v>
      </c>
      <c r="AS1055" s="686">
        <f t="shared" si="43"/>
        <v>0</v>
      </c>
      <c r="AT1055" s="167">
        <f t="shared" si="43"/>
        <v>0</v>
      </c>
      <c r="AU1055" s="167">
        <f t="shared" si="42"/>
        <v>0</v>
      </c>
    </row>
    <row r="1056" spans="42:47" x14ac:dyDescent="0.2">
      <c r="AP1056" s="166">
        <f t="shared" si="43"/>
        <v>0</v>
      </c>
      <c r="AQ1056" s="685">
        <f t="shared" si="43"/>
        <v>0</v>
      </c>
      <c r="AR1056" s="686">
        <f t="shared" si="43"/>
        <v>0</v>
      </c>
      <c r="AS1056" s="686">
        <f t="shared" si="43"/>
        <v>0</v>
      </c>
      <c r="AT1056" s="167">
        <f t="shared" si="43"/>
        <v>0</v>
      </c>
      <c r="AU1056" s="167">
        <f t="shared" si="42"/>
        <v>0</v>
      </c>
    </row>
    <row r="1057" spans="42:47" x14ac:dyDescent="0.2">
      <c r="AP1057" s="166">
        <f t="shared" si="43"/>
        <v>0</v>
      </c>
      <c r="AQ1057" s="685">
        <f t="shared" si="43"/>
        <v>0</v>
      </c>
      <c r="AR1057" s="686">
        <f t="shared" si="43"/>
        <v>0</v>
      </c>
      <c r="AS1057" s="686">
        <f t="shared" si="43"/>
        <v>0</v>
      </c>
      <c r="AT1057" s="167">
        <f t="shared" si="43"/>
        <v>0</v>
      </c>
      <c r="AU1057" s="167">
        <f t="shared" si="42"/>
        <v>0</v>
      </c>
    </row>
    <row r="1058" spans="42:47" x14ac:dyDescent="0.2">
      <c r="AP1058" s="166">
        <f t="shared" si="43"/>
        <v>0</v>
      </c>
      <c r="AQ1058" s="685">
        <f t="shared" si="43"/>
        <v>0</v>
      </c>
      <c r="AR1058" s="686">
        <f t="shared" si="43"/>
        <v>0</v>
      </c>
      <c r="AS1058" s="686">
        <f t="shared" si="43"/>
        <v>0</v>
      </c>
      <c r="AT1058" s="167">
        <f t="shared" si="43"/>
        <v>0</v>
      </c>
      <c r="AU1058" s="167">
        <f t="shared" si="42"/>
        <v>0</v>
      </c>
    </row>
    <row r="1059" spans="42:47" x14ac:dyDescent="0.2">
      <c r="AP1059" s="166">
        <f t="shared" si="43"/>
        <v>0</v>
      </c>
      <c r="AQ1059" s="685">
        <f t="shared" si="43"/>
        <v>0</v>
      </c>
      <c r="AR1059" s="686">
        <f t="shared" si="43"/>
        <v>0</v>
      </c>
      <c r="AS1059" s="686">
        <f t="shared" si="43"/>
        <v>0</v>
      </c>
      <c r="AT1059" s="167">
        <f t="shared" si="43"/>
        <v>0</v>
      </c>
      <c r="AU1059" s="167">
        <f t="shared" si="42"/>
        <v>0</v>
      </c>
    </row>
    <row r="1060" spans="42:47" x14ac:dyDescent="0.2">
      <c r="AP1060" s="166">
        <f t="shared" si="43"/>
        <v>0</v>
      </c>
      <c r="AQ1060" s="685">
        <f t="shared" si="43"/>
        <v>0</v>
      </c>
      <c r="AR1060" s="686">
        <f t="shared" si="43"/>
        <v>0</v>
      </c>
      <c r="AS1060" s="686">
        <f t="shared" si="43"/>
        <v>0</v>
      </c>
      <c r="AT1060" s="167">
        <f t="shared" si="43"/>
        <v>0</v>
      </c>
      <c r="AU1060" s="167">
        <f t="shared" si="42"/>
        <v>0</v>
      </c>
    </row>
    <row r="1061" spans="42:47" x14ac:dyDescent="0.2">
      <c r="AP1061" s="166">
        <f t="shared" si="43"/>
        <v>0</v>
      </c>
      <c r="AQ1061" s="685">
        <f t="shared" si="43"/>
        <v>0</v>
      </c>
      <c r="AR1061" s="686">
        <f t="shared" si="43"/>
        <v>0</v>
      </c>
      <c r="AS1061" s="686">
        <f t="shared" si="43"/>
        <v>0</v>
      </c>
      <c r="AT1061" s="167">
        <f t="shared" si="43"/>
        <v>0</v>
      </c>
      <c r="AU1061" s="167">
        <f t="shared" si="42"/>
        <v>0</v>
      </c>
    </row>
    <row r="1062" spans="42:47" x14ac:dyDescent="0.2">
      <c r="AP1062" s="166">
        <f t="shared" ref="AP1062:AT1112" si="44">+B1062</f>
        <v>0</v>
      </c>
      <c r="AQ1062" s="685">
        <f t="shared" si="44"/>
        <v>0</v>
      </c>
      <c r="AR1062" s="686">
        <f t="shared" si="44"/>
        <v>0</v>
      </c>
      <c r="AS1062" s="686">
        <f t="shared" si="44"/>
        <v>0</v>
      </c>
      <c r="AT1062" s="167">
        <f t="shared" si="44"/>
        <v>0</v>
      </c>
      <c r="AU1062" s="167">
        <f t="shared" si="42"/>
        <v>0</v>
      </c>
    </row>
    <row r="1063" spans="42:47" x14ac:dyDescent="0.2">
      <c r="AP1063" s="166">
        <f t="shared" si="44"/>
        <v>0</v>
      </c>
      <c r="AQ1063" s="685">
        <f t="shared" si="44"/>
        <v>0</v>
      </c>
      <c r="AR1063" s="686">
        <f t="shared" si="44"/>
        <v>0</v>
      </c>
      <c r="AS1063" s="686">
        <f t="shared" si="44"/>
        <v>0</v>
      </c>
      <c r="AT1063" s="167">
        <f t="shared" si="44"/>
        <v>0</v>
      </c>
      <c r="AU1063" s="167">
        <f t="shared" si="42"/>
        <v>0</v>
      </c>
    </row>
    <row r="1064" spans="42:47" x14ac:dyDescent="0.2">
      <c r="AP1064" s="166">
        <f t="shared" si="44"/>
        <v>0</v>
      </c>
      <c r="AQ1064" s="685">
        <f t="shared" si="44"/>
        <v>0</v>
      </c>
      <c r="AR1064" s="686">
        <f t="shared" si="44"/>
        <v>0</v>
      </c>
      <c r="AS1064" s="686">
        <f t="shared" si="44"/>
        <v>0</v>
      </c>
      <c r="AT1064" s="167">
        <f t="shared" si="44"/>
        <v>0</v>
      </c>
      <c r="AU1064" s="167">
        <f t="shared" ref="AU1064:AU1127" si="45">+P1064</f>
        <v>0</v>
      </c>
    </row>
    <row r="1065" spans="42:47" x14ac:dyDescent="0.2">
      <c r="AP1065" s="166">
        <f t="shared" si="44"/>
        <v>0</v>
      </c>
      <c r="AQ1065" s="685">
        <f t="shared" si="44"/>
        <v>0</v>
      </c>
      <c r="AR1065" s="686">
        <f t="shared" si="44"/>
        <v>0</v>
      </c>
      <c r="AS1065" s="686">
        <f t="shared" si="44"/>
        <v>0</v>
      </c>
      <c r="AT1065" s="167">
        <f t="shared" si="44"/>
        <v>0</v>
      </c>
      <c r="AU1065" s="167">
        <f t="shared" si="45"/>
        <v>0</v>
      </c>
    </row>
    <row r="1066" spans="42:47" x14ac:dyDescent="0.2">
      <c r="AP1066" s="166">
        <f t="shared" si="44"/>
        <v>0</v>
      </c>
      <c r="AQ1066" s="685">
        <f t="shared" si="44"/>
        <v>0</v>
      </c>
      <c r="AR1066" s="686">
        <f t="shared" si="44"/>
        <v>0</v>
      </c>
      <c r="AS1066" s="686">
        <f t="shared" si="44"/>
        <v>0</v>
      </c>
      <c r="AT1066" s="167">
        <f t="shared" si="44"/>
        <v>0</v>
      </c>
      <c r="AU1066" s="167">
        <f t="shared" si="45"/>
        <v>0</v>
      </c>
    </row>
    <row r="1067" spans="42:47" x14ac:dyDescent="0.2">
      <c r="AP1067" s="166">
        <f t="shared" si="44"/>
        <v>0</v>
      </c>
      <c r="AQ1067" s="685">
        <f t="shared" si="44"/>
        <v>0</v>
      </c>
      <c r="AR1067" s="686">
        <f t="shared" si="44"/>
        <v>0</v>
      </c>
      <c r="AS1067" s="686">
        <f t="shared" si="44"/>
        <v>0</v>
      </c>
      <c r="AT1067" s="167">
        <f t="shared" si="44"/>
        <v>0</v>
      </c>
      <c r="AU1067" s="167">
        <f t="shared" si="45"/>
        <v>0</v>
      </c>
    </row>
    <row r="1068" spans="42:47" x14ac:dyDescent="0.2">
      <c r="AP1068" s="166">
        <f t="shared" si="44"/>
        <v>0</v>
      </c>
      <c r="AQ1068" s="685">
        <f t="shared" si="44"/>
        <v>0</v>
      </c>
      <c r="AR1068" s="686">
        <f t="shared" si="44"/>
        <v>0</v>
      </c>
      <c r="AS1068" s="686">
        <f t="shared" si="44"/>
        <v>0</v>
      </c>
      <c r="AT1068" s="167">
        <f t="shared" si="44"/>
        <v>0</v>
      </c>
      <c r="AU1068" s="167">
        <f t="shared" si="45"/>
        <v>0</v>
      </c>
    </row>
    <row r="1069" spans="42:47" x14ac:dyDescent="0.2">
      <c r="AP1069" s="166">
        <f t="shared" si="44"/>
        <v>0</v>
      </c>
      <c r="AQ1069" s="685">
        <f t="shared" si="44"/>
        <v>0</v>
      </c>
      <c r="AR1069" s="686">
        <f t="shared" si="44"/>
        <v>0</v>
      </c>
      <c r="AS1069" s="686">
        <f t="shared" si="44"/>
        <v>0</v>
      </c>
      <c r="AT1069" s="167">
        <f t="shared" si="44"/>
        <v>0</v>
      </c>
      <c r="AU1069" s="167">
        <f t="shared" si="45"/>
        <v>0</v>
      </c>
    </row>
    <row r="1070" spans="42:47" x14ac:dyDescent="0.2">
      <c r="AP1070" s="166">
        <f t="shared" si="44"/>
        <v>0</v>
      </c>
      <c r="AQ1070" s="685">
        <f t="shared" si="44"/>
        <v>0</v>
      </c>
      <c r="AR1070" s="686">
        <f t="shared" si="44"/>
        <v>0</v>
      </c>
      <c r="AS1070" s="686">
        <f t="shared" si="44"/>
        <v>0</v>
      </c>
      <c r="AT1070" s="167">
        <f t="shared" si="44"/>
        <v>0</v>
      </c>
      <c r="AU1070" s="167">
        <f t="shared" si="45"/>
        <v>0</v>
      </c>
    </row>
    <row r="1071" spans="42:47" x14ac:dyDescent="0.2">
      <c r="AP1071" s="166">
        <f t="shared" si="44"/>
        <v>0</v>
      </c>
      <c r="AQ1071" s="685">
        <f t="shared" si="44"/>
        <v>0</v>
      </c>
      <c r="AR1071" s="686">
        <f t="shared" si="44"/>
        <v>0</v>
      </c>
      <c r="AS1071" s="686">
        <f t="shared" si="44"/>
        <v>0</v>
      </c>
      <c r="AT1071" s="167">
        <f t="shared" si="44"/>
        <v>0</v>
      </c>
      <c r="AU1071" s="167">
        <f t="shared" si="45"/>
        <v>0</v>
      </c>
    </row>
    <row r="1072" spans="42:47" x14ac:dyDescent="0.2">
      <c r="AP1072" s="166">
        <f t="shared" si="44"/>
        <v>0</v>
      </c>
      <c r="AQ1072" s="685">
        <f t="shared" si="44"/>
        <v>0</v>
      </c>
      <c r="AR1072" s="686">
        <f t="shared" si="44"/>
        <v>0</v>
      </c>
      <c r="AS1072" s="686">
        <f t="shared" si="44"/>
        <v>0</v>
      </c>
      <c r="AT1072" s="167">
        <f t="shared" si="44"/>
        <v>0</v>
      </c>
      <c r="AU1072" s="167">
        <f t="shared" si="45"/>
        <v>0</v>
      </c>
    </row>
    <row r="1073" spans="42:47" x14ac:dyDescent="0.2">
      <c r="AP1073" s="166">
        <f t="shared" si="44"/>
        <v>0</v>
      </c>
      <c r="AQ1073" s="685">
        <f t="shared" si="44"/>
        <v>0</v>
      </c>
      <c r="AR1073" s="686">
        <f t="shared" si="44"/>
        <v>0</v>
      </c>
      <c r="AS1073" s="686">
        <f t="shared" si="44"/>
        <v>0</v>
      </c>
      <c r="AT1073" s="167">
        <f t="shared" si="44"/>
        <v>0</v>
      </c>
      <c r="AU1073" s="167">
        <f t="shared" si="45"/>
        <v>0</v>
      </c>
    </row>
    <row r="1074" spans="42:47" x14ac:dyDescent="0.2">
      <c r="AP1074" s="166">
        <f t="shared" si="44"/>
        <v>0</v>
      </c>
      <c r="AQ1074" s="685">
        <f t="shared" si="44"/>
        <v>0</v>
      </c>
      <c r="AR1074" s="686">
        <f t="shared" si="44"/>
        <v>0</v>
      </c>
      <c r="AS1074" s="686">
        <f t="shared" si="44"/>
        <v>0</v>
      </c>
      <c r="AT1074" s="167">
        <f t="shared" si="44"/>
        <v>0</v>
      </c>
      <c r="AU1074" s="167">
        <f t="shared" si="45"/>
        <v>0</v>
      </c>
    </row>
    <row r="1075" spans="42:47" x14ac:dyDescent="0.2">
      <c r="AP1075" s="166">
        <f t="shared" si="44"/>
        <v>0</v>
      </c>
      <c r="AQ1075" s="685">
        <f t="shared" si="44"/>
        <v>0</v>
      </c>
      <c r="AR1075" s="686">
        <f t="shared" si="44"/>
        <v>0</v>
      </c>
      <c r="AS1075" s="686">
        <f t="shared" si="44"/>
        <v>0</v>
      </c>
      <c r="AT1075" s="167">
        <f t="shared" si="44"/>
        <v>0</v>
      </c>
      <c r="AU1075" s="167">
        <f t="shared" si="45"/>
        <v>0</v>
      </c>
    </row>
    <row r="1076" spans="42:47" x14ac:dyDescent="0.2">
      <c r="AP1076" s="166">
        <f t="shared" si="44"/>
        <v>0</v>
      </c>
      <c r="AQ1076" s="685">
        <f t="shared" si="44"/>
        <v>0</v>
      </c>
      <c r="AR1076" s="686">
        <f t="shared" si="44"/>
        <v>0</v>
      </c>
      <c r="AS1076" s="686">
        <f t="shared" si="44"/>
        <v>0</v>
      </c>
      <c r="AT1076" s="167">
        <f t="shared" si="44"/>
        <v>0</v>
      </c>
      <c r="AU1076" s="167">
        <f t="shared" si="45"/>
        <v>0</v>
      </c>
    </row>
    <row r="1077" spans="42:47" x14ac:dyDescent="0.2">
      <c r="AP1077" s="166">
        <f t="shared" si="44"/>
        <v>0</v>
      </c>
      <c r="AQ1077" s="685">
        <f t="shared" si="44"/>
        <v>0</v>
      </c>
      <c r="AR1077" s="686">
        <f t="shared" si="44"/>
        <v>0</v>
      </c>
      <c r="AS1077" s="686">
        <f t="shared" si="44"/>
        <v>0</v>
      </c>
      <c r="AT1077" s="167">
        <f t="shared" si="44"/>
        <v>0</v>
      </c>
      <c r="AU1077" s="167">
        <f t="shared" si="45"/>
        <v>0</v>
      </c>
    </row>
    <row r="1078" spans="42:47" x14ac:dyDescent="0.2">
      <c r="AP1078" s="166">
        <f t="shared" si="44"/>
        <v>0</v>
      </c>
      <c r="AQ1078" s="685">
        <f t="shared" si="44"/>
        <v>0</v>
      </c>
      <c r="AR1078" s="686">
        <f t="shared" si="44"/>
        <v>0</v>
      </c>
      <c r="AS1078" s="686">
        <f t="shared" si="44"/>
        <v>0</v>
      </c>
      <c r="AT1078" s="167">
        <f t="shared" si="44"/>
        <v>0</v>
      </c>
      <c r="AU1078" s="167">
        <f t="shared" si="45"/>
        <v>0</v>
      </c>
    </row>
    <row r="1079" spans="42:47" x14ac:dyDescent="0.2">
      <c r="AP1079" s="166">
        <f t="shared" si="44"/>
        <v>0</v>
      </c>
      <c r="AQ1079" s="685">
        <f t="shared" si="44"/>
        <v>0</v>
      </c>
      <c r="AR1079" s="686">
        <f t="shared" si="44"/>
        <v>0</v>
      </c>
      <c r="AS1079" s="686">
        <f t="shared" si="44"/>
        <v>0</v>
      </c>
      <c r="AT1079" s="167">
        <f t="shared" si="44"/>
        <v>0</v>
      </c>
      <c r="AU1079" s="167">
        <f t="shared" si="45"/>
        <v>0</v>
      </c>
    </row>
    <row r="1080" spans="42:47" x14ac:dyDescent="0.2">
      <c r="AP1080" s="166">
        <f t="shared" si="44"/>
        <v>0</v>
      </c>
      <c r="AQ1080" s="685">
        <f t="shared" si="44"/>
        <v>0</v>
      </c>
      <c r="AR1080" s="686">
        <f t="shared" si="44"/>
        <v>0</v>
      </c>
      <c r="AS1080" s="686">
        <f t="shared" si="44"/>
        <v>0</v>
      </c>
      <c r="AT1080" s="167">
        <f t="shared" si="44"/>
        <v>0</v>
      </c>
      <c r="AU1080" s="167">
        <f t="shared" si="45"/>
        <v>0</v>
      </c>
    </row>
    <row r="1081" spans="42:47" x14ac:dyDescent="0.2">
      <c r="AP1081" s="166">
        <f t="shared" si="44"/>
        <v>0</v>
      </c>
      <c r="AQ1081" s="685">
        <f t="shared" si="44"/>
        <v>0</v>
      </c>
      <c r="AR1081" s="686">
        <f t="shared" si="44"/>
        <v>0</v>
      </c>
      <c r="AS1081" s="686">
        <f t="shared" si="44"/>
        <v>0</v>
      </c>
      <c r="AT1081" s="167">
        <f t="shared" si="44"/>
        <v>0</v>
      </c>
      <c r="AU1081" s="167">
        <f t="shared" si="45"/>
        <v>0</v>
      </c>
    </row>
    <row r="1082" spans="42:47" x14ac:dyDescent="0.2">
      <c r="AP1082" s="166">
        <f t="shared" si="44"/>
        <v>0</v>
      </c>
      <c r="AQ1082" s="685">
        <f t="shared" si="44"/>
        <v>0</v>
      </c>
      <c r="AR1082" s="686">
        <f t="shared" si="44"/>
        <v>0</v>
      </c>
      <c r="AS1082" s="686">
        <f t="shared" si="44"/>
        <v>0</v>
      </c>
      <c r="AT1082" s="167">
        <f t="shared" si="44"/>
        <v>0</v>
      </c>
      <c r="AU1082" s="167">
        <f t="shared" si="45"/>
        <v>0</v>
      </c>
    </row>
    <row r="1083" spans="42:47" x14ac:dyDescent="0.2">
      <c r="AP1083" s="166">
        <f t="shared" si="44"/>
        <v>0</v>
      </c>
      <c r="AQ1083" s="685">
        <f t="shared" si="44"/>
        <v>0</v>
      </c>
      <c r="AR1083" s="686">
        <f t="shared" si="44"/>
        <v>0</v>
      </c>
      <c r="AS1083" s="686">
        <f t="shared" si="44"/>
        <v>0</v>
      </c>
      <c r="AT1083" s="167">
        <f t="shared" si="44"/>
        <v>0</v>
      </c>
      <c r="AU1083" s="167">
        <f t="shared" si="45"/>
        <v>0</v>
      </c>
    </row>
    <row r="1084" spans="42:47" x14ac:dyDescent="0.2">
      <c r="AP1084" s="166">
        <f t="shared" si="44"/>
        <v>0</v>
      </c>
      <c r="AQ1084" s="685">
        <f t="shared" si="44"/>
        <v>0</v>
      </c>
      <c r="AR1084" s="686">
        <f t="shared" si="44"/>
        <v>0</v>
      </c>
      <c r="AS1084" s="686">
        <f t="shared" si="44"/>
        <v>0</v>
      </c>
      <c r="AT1084" s="167">
        <f t="shared" si="44"/>
        <v>0</v>
      </c>
      <c r="AU1084" s="167">
        <f t="shared" si="45"/>
        <v>0</v>
      </c>
    </row>
    <row r="1085" spans="42:47" x14ac:dyDescent="0.2">
      <c r="AP1085" s="166">
        <f t="shared" si="44"/>
        <v>0</v>
      </c>
      <c r="AQ1085" s="685">
        <f t="shared" si="44"/>
        <v>0</v>
      </c>
      <c r="AR1085" s="686">
        <f t="shared" si="44"/>
        <v>0</v>
      </c>
      <c r="AS1085" s="686">
        <f t="shared" si="44"/>
        <v>0</v>
      </c>
      <c r="AT1085" s="167">
        <f t="shared" si="44"/>
        <v>0</v>
      </c>
      <c r="AU1085" s="167">
        <f t="shared" si="45"/>
        <v>0</v>
      </c>
    </row>
    <row r="1086" spans="42:47" x14ac:dyDescent="0.2">
      <c r="AP1086" s="166">
        <f t="shared" si="44"/>
        <v>0</v>
      </c>
      <c r="AQ1086" s="685">
        <f t="shared" si="44"/>
        <v>0</v>
      </c>
      <c r="AR1086" s="686">
        <f t="shared" si="44"/>
        <v>0</v>
      </c>
      <c r="AS1086" s="686">
        <f t="shared" si="44"/>
        <v>0</v>
      </c>
      <c r="AT1086" s="167">
        <f t="shared" si="44"/>
        <v>0</v>
      </c>
      <c r="AU1086" s="167">
        <f t="shared" si="45"/>
        <v>0</v>
      </c>
    </row>
    <row r="1087" spans="42:47" x14ac:dyDescent="0.2">
      <c r="AP1087" s="166">
        <f t="shared" si="44"/>
        <v>0</v>
      </c>
      <c r="AQ1087" s="685">
        <f t="shared" si="44"/>
        <v>0</v>
      </c>
      <c r="AR1087" s="686">
        <f t="shared" si="44"/>
        <v>0</v>
      </c>
      <c r="AS1087" s="686">
        <f t="shared" si="44"/>
        <v>0</v>
      </c>
      <c r="AT1087" s="167">
        <f t="shared" si="44"/>
        <v>0</v>
      </c>
      <c r="AU1087" s="167">
        <f t="shared" si="45"/>
        <v>0</v>
      </c>
    </row>
    <row r="1088" spans="42:47" x14ac:dyDescent="0.2">
      <c r="AP1088" s="166">
        <f t="shared" si="44"/>
        <v>0</v>
      </c>
      <c r="AQ1088" s="685">
        <f t="shared" si="44"/>
        <v>0</v>
      </c>
      <c r="AR1088" s="686">
        <f t="shared" si="44"/>
        <v>0</v>
      </c>
      <c r="AS1088" s="686">
        <f t="shared" si="44"/>
        <v>0</v>
      </c>
      <c r="AT1088" s="167">
        <f t="shared" si="44"/>
        <v>0</v>
      </c>
      <c r="AU1088" s="167">
        <f t="shared" si="45"/>
        <v>0</v>
      </c>
    </row>
    <row r="1089" spans="42:47" x14ac:dyDescent="0.2">
      <c r="AP1089" s="166">
        <f t="shared" si="44"/>
        <v>0</v>
      </c>
      <c r="AQ1089" s="685">
        <f t="shared" si="44"/>
        <v>0</v>
      </c>
      <c r="AR1089" s="686">
        <f t="shared" si="44"/>
        <v>0</v>
      </c>
      <c r="AS1089" s="686">
        <f t="shared" si="44"/>
        <v>0</v>
      </c>
      <c r="AT1089" s="167">
        <f t="shared" si="44"/>
        <v>0</v>
      </c>
      <c r="AU1089" s="167">
        <f t="shared" si="45"/>
        <v>0</v>
      </c>
    </row>
    <row r="1090" spans="42:47" x14ac:dyDescent="0.2">
      <c r="AP1090" s="166">
        <f t="shared" si="44"/>
        <v>0</v>
      </c>
      <c r="AQ1090" s="685">
        <f t="shared" si="44"/>
        <v>0</v>
      </c>
      <c r="AR1090" s="686">
        <f t="shared" si="44"/>
        <v>0</v>
      </c>
      <c r="AS1090" s="686">
        <f t="shared" si="44"/>
        <v>0</v>
      </c>
      <c r="AT1090" s="167">
        <f t="shared" si="44"/>
        <v>0</v>
      </c>
      <c r="AU1090" s="167">
        <f t="shared" si="45"/>
        <v>0</v>
      </c>
    </row>
    <row r="1091" spans="42:47" x14ac:dyDescent="0.2">
      <c r="AP1091" s="166">
        <f t="shared" si="44"/>
        <v>0</v>
      </c>
      <c r="AQ1091" s="685">
        <f t="shared" si="44"/>
        <v>0</v>
      </c>
      <c r="AR1091" s="686">
        <f t="shared" si="44"/>
        <v>0</v>
      </c>
      <c r="AS1091" s="686">
        <f t="shared" si="44"/>
        <v>0</v>
      </c>
      <c r="AT1091" s="167">
        <f t="shared" si="44"/>
        <v>0</v>
      </c>
      <c r="AU1091" s="167">
        <f t="shared" si="45"/>
        <v>0</v>
      </c>
    </row>
    <row r="1092" spans="42:47" x14ac:dyDescent="0.2">
      <c r="AP1092" s="166">
        <f t="shared" si="44"/>
        <v>0</v>
      </c>
      <c r="AQ1092" s="685">
        <f t="shared" si="44"/>
        <v>0</v>
      </c>
      <c r="AR1092" s="686">
        <f t="shared" si="44"/>
        <v>0</v>
      </c>
      <c r="AS1092" s="686">
        <f t="shared" si="44"/>
        <v>0</v>
      </c>
      <c r="AT1092" s="167">
        <f t="shared" si="44"/>
        <v>0</v>
      </c>
      <c r="AU1092" s="167">
        <f t="shared" si="45"/>
        <v>0</v>
      </c>
    </row>
    <row r="1093" spans="42:47" x14ac:dyDescent="0.2">
      <c r="AP1093" s="166">
        <f t="shared" si="44"/>
        <v>0</v>
      </c>
      <c r="AQ1093" s="685">
        <f t="shared" si="44"/>
        <v>0</v>
      </c>
      <c r="AR1093" s="686">
        <f t="shared" si="44"/>
        <v>0</v>
      </c>
      <c r="AS1093" s="686">
        <f t="shared" si="44"/>
        <v>0</v>
      </c>
      <c r="AT1093" s="167">
        <f t="shared" si="44"/>
        <v>0</v>
      </c>
      <c r="AU1093" s="167">
        <f t="shared" si="45"/>
        <v>0</v>
      </c>
    </row>
    <row r="1094" spans="42:47" x14ac:dyDescent="0.2">
      <c r="AP1094" s="166">
        <f t="shared" si="44"/>
        <v>0</v>
      </c>
      <c r="AQ1094" s="685">
        <f t="shared" si="44"/>
        <v>0</v>
      </c>
      <c r="AR1094" s="686">
        <f t="shared" si="44"/>
        <v>0</v>
      </c>
      <c r="AS1094" s="686">
        <f t="shared" si="44"/>
        <v>0</v>
      </c>
      <c r="AT1094" s="167">
        <f t="shared" si="44"/>
        <v>0</v>
      </c>
      <c r="AU1094" s="167">
        <f t="shared" si="45"/>
        <v>0</v>
      </c>
    </row>
    <row r="1095" spans="42:47" x14ac:dyDescent="0.2">
      <c r="AP1095" s="166">
        <f t="shared" si="44"/>
        <v>0</v>
      </c>
      <c r="AQ1095" s="685">
        <f t="shared" si="44"/>
        <v>0</v>
      </c>
      <c r="AR1095" s="686">
        <f t="shared" si="44"/>
        <v>0</v>
      </c>
      <c r="AS1095" s="686">
        <f t="shared" si="44"/>
        <v>0</v>
      </c>
      <c r="AT1095" s="167">
        <f t="shared" si="44"/>
        <v>0</v>
      </c>
      <c r="AU1095" s="167">
        <f t="shared" si="45"/>
        <v>0</v>
      </c>
    </row>
    <row r="1096" spans="42:47" x14ac:dyDescent="0.2">
      <c r="AP1096" s="166">
        <f t="shared" si="44"/>
        <v>0</v>
      </c>
      <c r="AQ1096" s="685">
        <f t="shared" si="44"/>
        <v>0</v>
      </c>
      <c r="AR1096" s="686">
        <f t="shared" si="44"/>
        <v>0</v>
      </c>
      <c r="AS1096" s="686">
        <f t="shared" si="44"/>
        <v>0</v>
      </c>
      <c r="AT1096" s="167">
        <f t="shared" si="44"/>
        <v>0</v>
      </c>
      <c r="AU1096" s="167">
        <f t="shared" si="45"/>
        <v>0</v>
      </c>
    </row>
    <row r="1097" spans="42:47" x14ac:dyDescent="0.2">
      <c r="AP1097" s="166">
        <f t="shared" si="44"/>
        <v>0</v>
      </c>
      <c r="AQ1097" s="685">
        <f t="shared" si="44"/>
        <v>0</v>
      </c>
      <c r="AR1097" s="686">
        <f t="shared" si="44"/>
        <v>0</v>
      </c>
      <c r="AS1097" s="686">
        <f t="shared" si="44"/>
        <v>0</v>
      </c>
      <c r="AT1097" s="167">
        <f t="shared" si="44"/>
        <v>0</v>
      </c>
      <c r="AU1097" s="167">
        <f t="shared" si="45"/>
        <v>0</v>
      </c>
    </row>
    <row r="1098" spans="42:47" x14ac:dyDescent="0.2">
      <c r="AP1098" s="166">
        <f t="shared" si="44"/>
        <v>0</v>
      </c>
      <c r="AQ1098" s="685">
        <f t="shared" si="44"/>
        <v>0</v>
      </c>
      <c r="AR1098" s="686">
        <f t="shared" si="44"/>
        <v>0</v>
      </c>
      <c r="AS1098" s="686">
        <f t="shared" si="44"/>
        <v>0</v>
      </c>
      <c r="AT1098" s="167">
        <f t="shared" si="44"/>
        <v>0</v>
      </c>
      <c r="AU1098" s="167">
        <f t="shared" si="45"/>
        <v>0</v>
      </c>
    </row>
    <row r="1099" spans="42:47" x14ac:dyDescent="0.2">
      <c r="AP1099" s="166">
        <f t="shared" si="44"/>
        <v>0</v>
      </c>
      <c r="AQ1099" s="685">
        <f t="shared" si="44"/>
        <v>0</v>
      </c>
      <c r="AR1099" s="686">
        <f t="shared" si="44"/>
        <v>0</v>
      </c>
      <c r="AS1099" s="686">
        <f t="shared" si="44"/>
        <v>0</v>
      </c>
      <c r="AT1099" s="167">
        <f t="shared" si="44"/>
        <v>0</v>
      </c>
      <c r="AU1099" s="167">
        <f t="shared" si="45"/>
        <v>0</v>
      </c>
    </row>
    <row r="1100" spans="42:47" x14ac:dyDescent="0.2">
      <c r="AP1100" s="166">
        <f t="shared" si="44"/>
        <v>0</v>
      </c>
      <c r="AQ1100" s="685">
        <f t="shared" si="44"/>
        <v>0</v>
      </c>
      <c r="AR1100" s="686">
        <f t="shared" si="44"/>
        <v>0</v>
      </c>
      <c r="AS1100" s="686">
        <f t="shared" si="44"/>
        <v>0</v>
      </c>
      <c r="AT1100" s="167">
        <f t="shared" si="44"/>
        <v>0</v>
      </c>
      <c r="AU1100" s="167">
        <f t="shared" si="45"/>
        <v>0</v>
      </c>
    </row>
    <row r="1101" spans="42:47" x14ac:dyDescent="0.2">
      <c r="AP1101" s="166">
        <f t="shared" si="44"/>
        <v>0</v>
      </c>
      <c r="AQ1101" s="685">
        <f t="shared" si="44"/>
        <v>0</v>
      </c>
      <c r="AR1101" s="686">
        <f t="shared" si="44"/>
        <v>0</v>
      </c>
      <c r="AS1101" s="686">
        <f t="shared" si="44"/>
        <v>0</v>
      </c>
      <c r="AT1101" s="167">
        <f t="shared" si="44"/>
        <v>0</v>
      </c>
      <c r="AU1101" s="167">
        <f t="shared" si="45"/>
        <v>0</v>
      </c>
    </row>
    <row r="1102" spans="42:47" x14ac:dyDescent="0.2">
      <c r="AP1102" s="166">
        <f t="shared" si="44"/>
        <v>0</v>
      </c>
      <c r="AQ1102" s="685">
        <f t="shared" si="44"/>
        <v>0</v>
      </c>
      <c r="AR1102" s="686">
        <f t="shared" si="44"/>
        <v>0</v>
      </c>
      <c r="AS1102" s="686">
        <f t="shared" si="44"/>
        <v>0</v>
      </c>
      <c r="AT1102" s="167">
        <f t="shared" si="44"/>
        <v>0</v>
      </c>
      <c r="AU1102" s="167">
        <f t="shared" si="45"/>
        <v>0</v>
      </c>
    </row>
    <row r="1103" spans="42:47" x14ac:dyDescent="0.2">
      <c r="AP1103" s="166">
        <f t="shared" si="44"/>
        <v>0</v>
      </c>
      <c r="AQ1103" s="685">
        <f t="shared" si="44"/>
        <v>0</v>
      </c>
      <c r="AR1103" s="686">
        <f t="shared" si="44"/>
        <v>0</v>
      </c>
      <c r="AS1103" s="686">
        <f t="shared" si="44"/>
        <v>0</v>
      </c>
      <c r="AT1103" s="167">
        <f t="shared" si="44"/>
        <v>0</v>
      </c>
      <c r="AU1103" s="167">
        <f t="shared" si="45"/>
        <v>0</v>
      </c>
    </row>
    <row r="1104" spans="42:47" x14ac:dyDescent="0.2">
      <c r="AP1104" s="166">
        <f t="shared" si="44"/>
        <v>0</v>
      </c>
      <c r="AQ1104" s="685">
        <f t="shared" si="44"/>
        <v>0</v>
      </c>
      <c r="AR1104" s="686">
        <f t="shared" si="44"/>
        <v>0</v>
      </c>
      <c r="AS1104" s="686">
        <f t="shared" si="44"/>
        <v>0</v>
      </c>
      <c r="AT1104" s="167">
        <f t="shared" si="44"/>
        <v>0</v>
      </c>
      <c r="AU1104" s="167">
        <f t="shared" si="45"/>
        <v>0</v>
      </c>
    </row>
    <row r="1105" spans="42:47" x14ac:dyDescent="0.2">
      <c r="AP1105" s="166">
        <f t="shared" si="44"/>
        <v>0</v>
      </c>
      <c r="AQ1105" s="685">
        <f t="shared" si="44"/>
        <v>0</v>
      </c>
      <c r="AR1105" s="686">
        <f t="shared" si="44"/>
        <v>0</v>
      </c>
      <c r="AS1105" s="686">
        <f t="shared" si="44"/>
        <v>0</v>
      </c>
      <c r="AT1105" s="167">
        <f t="shared" si="44"/>
        <v>0</v>
      </c>
      <c r="AU1105" s="167">
        <f t="shared" si="45"/>
        <v>0</v>
      </c>
    </row>
    <row r="1106" spans="42:47" x14ac:dyDescent="0.2">
      <c r="AP1106" s="166">
        <f t="shared" si="44"/>
        <v>0</v>
      </c>
      <c r="AQ1106" s="685">
        <f t="shared" si="44"/>
        <v>0</v>
      </c>
      <c r="AR1106" s="686">
        <f t="shared" si="44"/>
        <v>0</v>
      </c>
      <c r="AS1106" s="686">
        <f t="shared" si="44"/>
        <v>0</v>
      </c>
      <c r="AT1106" s="167">
        <f t="shared" si="44"/>
        <v>0</v>
      </c>
      <c r="AU1106" s="167">
        <f t="shared" si="45"/>
        <v>0</v>
      </c>
    </row>
    <row r="1107" spans="42:47" x14ac:dyDescent="0.2">
      <c r="AP1107" s="166">
        <f t="shared" si="44"/>
        <v>0</v>
      </c>
      <c r="AQ1107" s="685">
        <f t="shared" si="44"/>
        <v>0</v>
      </c>
      <c r="AR1107" s="686">
        <f t="shared" si="44"/>
        <v>0</v>
      </c>
      <c r="AS1107" s="686">
        <f t="shared" si="44"/>
        <v>0</v>
      </c>
      <c r="AT1107" s="167">
        <f t="shared" si="44"/>
        <v>0</v>
      </c>
      <c r="AU1107" s="167">
        <f t="shared" si="45"/>
        <v>0</v>
      </c>
    </row>
    <row r="1108" spans="42:47" x14ac:dyDescent="0.2">
      <c r="AP1108" s="166">
        <f t="shared" si="44"/>
        <v>0</v>
      </c>
      <c r="AQ1108" s="685">
        <f t="shared" si="44"/>
        <v>0</v>
      </c>
      <c r="AR1108" s="686">
        <f t="shared" si="44"/>
        <v>0</v>
      </c>
      <c r="AS1108" s="686">
        <f t="shared" si="44"/>
        <v>0</v>
      </c>
      <c r="AT1108" s="167">
        <f t="shared" si="44"/>
        <v>0</v>
      </c>
      <c r="AU1108" s="167">
        <f t="shared" si="45"/>
        <v>0</v>
      </c>
    </row>
    <row r="1109" spans="42:47" x14ac:dyDescent="0.2">
      <c r="AP1109" s="166">
        <f t="shared" si="44"/>
        <v>0</v>
      </c>
      <c r="AQ1109" s="685">
        <f t="shared" si="44"/>
        <v>0</v>
      </c>
      <c r="AR1109" s="686">
        <f t="shared" si="44"/>
        <v>0</v>
      </c>
      <c r="AS1109" s="686">
        <f t="shared" si="44"/>
        <v>0</v>
      </c>
      <c r="AT1109" s="167">
        <f t="shared" si="44"/>
        <v>0</v>
      </c>
      <c r="AU1109" s="167">
        <f t="shared" si="45"/>
        <v>0</v>
      </c>
    </row>
    <row r="1110" spans="42:47" x14ac:dyDescent="0.2">
      <c r="AP1110" s="166">
        <f t="shared" si="44"/>
        <v>0</v>
      </c>
      <c r="AQ1110" s="685">
        <f t="shared" si="44"/>
        <v>0</v>
      </c>
      <c r="AR1110" s="686">
        <f t="shared" si="44"/>
        <v>0</v>
      </c>
      <c r="AS1110" s="686">
        <f t="shared" si="44"/>
        <v>0</v>
      </c>
      <c r="AT1110" s="167">
        <f t="shared" si="44"/>
        <v>0</v>
      </c>
      <c r="AU1110" s="167">
        <f t="shared" si="45"/>
        <v>0</v>
      </c>
    </row>
    <row r="1111" spans="42:47" x14ac:dyDescent="0.2">
      <c r="AP1111" s="166">
        <f t="shared" si="44"/>
        <v>0</v>
      </c>
      <c r="AQ1111" s="685">
        <f t="shared" si="44"/>
        <v>0</v>
      </c>
      <c r="AR1111" s="686">
        <f t="shared" si="44"/>
        <v>0</v>
      </c>
      <c r="AS1111" s="686">
        <f t="shared" si="44"/>
        <v>0</v>
      </c>
      <c r="AT1111" s="167">
        <f t="shared" si="44"/>
        <v>0</v>
      </c>
      <c r="AU1111" s="167">
        <f t="shared" si="45"/>
        <v>0</v>
      </c>
    </row>
    <row r="1112" spans="42:47" x14ac:dyDescent="0.2">
      <c r="AP1112" s="166">
        <f t="shared" si="44"/>
        <v>0</v>
      </c>
      <c r="AQ1112" s="685">
        <f t="shared" si="44"/>
        <v>0</v>
      </c>
      <c r="AR1112" s="686">
        <f t="shared" si="44"/>
        <v>0</v>
      </c>
      <c r="AS1112" s="686">
        <f t="shared" si="44"/>
        <v>0</v>
      </c>
      <c r="AT1112" s="167">
        <f t="shared" si="44"/>
        <v>0</v>
      </c>
      <c r="AU1112" s="167">
        <f t="shared" si="45"/>
        <v>0</v>
      </c>
    </row>
    <row r="1113" spans="42:47" x14ac:dyDescent="0.2">
      <c r="AP1113" s="166">
        <f t="shared" ref="AP1113:AT1163" si="46">+B1113</f>
        <v>0</v>
      </c>
      <c r="AQ1113" s="685">
        <f t="shared" si="46"/>
        <v>0</v>
      </c>
      <c r="AR1113" s="686">
        <f t="shared" si="46"/>
        <v>0</v>
      </c>
      <c r="AS1113" s="686">
        <f t="shared" si="46"/>
        <v>0</v>
      </c>
      <c r="AT1113" s="167">
        <f t="shared" si="46"/>
        <v>0</v>
      </c>
      <c r="AU1113" s="167">
        <f t="shared" si="45"/>
        <v>0</v>
      </c>
    </row>
    <row r="1114" spans="42:47" x14ac:dyDescent="0.2">
      <c r="AP1114" s="166">
        <f t="shared" si="46"/>
        <v>0</v>
      </c>
      <c r="AQ1114" s="685">
        <f t="shared" si="46"/>
        <v>0</v>
      </c>
      <c r="AR1114" s="686">
        <f t="shared" si="46"/>
        <v>0</v>
      </c>
      <c r="AS1114" s="686">
        <f t="shared" si="46"/>
        <v>0</v>
      </c>
      <c r="AT1114" s="167">
        <f t="shared" si="46"/>
        <v>0</v>
      </c>
      <c r="AU1114" s="167">
        <f t="shared" si="45"/>
        <v>0</v>
      </c>
    </row>
    <row r="1115" spans="42:47" x14ac:dyDescent="0.2">
      <c r="AP1115" s="166">
        <f t="shared" si="46"/>
        <v>0</v>
      </c>
      <c r="AQ1115" s="685">
        <f t="shared" si="46"/>
        <v>0</v>
      </c>
      <c r="AR1115" s="686">
        <f t="shared" si="46"/>
        <v>0</v>
      </c>
      <c r="AS1115" s="686">
        <f t="shared" si="46"/>
        <v>0</v>
      </c>
      <c r="AT1115" s="167">
        <f t="shared" si="46"/>
        <v>0</v>
      </c>
      <c r="AU1115" s="167">
        <f t="shared" si="45"/>
        <v>0</v>
      </c>
    </row>
    <row r="1116" spans="42:47" x14ac:dyDescent="0.2">
      <c r="AP1116" s="166">
        <f t="shared" si="46"/>
        <v>0</v>
      </c>
      <c r="AQ1116" s="685">
        <f t="shared" si="46"/>
        <v>0</v>
      </c>
      <c r="AR1116" s="686">
        <f t="shared" si="46"/>
        <v>0</v>
      </c>
      <c r="AS1116" s="686">
        <f t="shared" si="46"/>
        <v>0</v>
      </c>
      <c r="AT1116" s="167">
        <f t="shared" si="46"/>
        <v>0</v>
      </c>
      <c r="AU1116" s="167">
        <f t="shared" si="45"/>
        <v>0</v>
      </c>
    </row>
    <row r="1117" spans="42:47" x14ac:dyDescent="0.2">
      <c r="AP1117" s="166">
        <f t="shared" si="46"/>
        <v>0</v>
      </c>
      <c r="AQ1117" s="685">
        <f t="shared" si="46"/>
        <v>0</v>
      </c>
      <c r="AR1117" s="686">
        <f t="shared" si="46"/>
        <v>0</v>
      </c>
      <c r="AS1117" s="686">
        <f t="shared" si="46"/>
        <v>0</v>
      </c>
      <c r="AT1117" s="167">
        <f t="shared" si="46"/>
        <v>0</v>
      </c>
      <c r="AU1117" s="167">
        <f t="shared" si="45"/>
        <v>0</v>
      </c>
    </row>
    <row r="1118" spans="42:47" x14ac:dyDescent="0.2">
      <c r="AP1118" s="166">
        <f t="shared" si="46"/>
        <v>0</v>
      </c>
      <c r="AQ1118" s="685">
        <f t="shared" si="46"/>
        <v>0</v>
      </c>
      <c r="AR1118" s="686">
        <f t="shared" si="46"/>
        <v>0</v>
      </c>
      <c r="AS1118" s="686">
        <f t="shared" si="46"/>
        <v>0</v>
      </c>
      <c r="AT1118" s="167">
        <f t="shared" si="46"/>
        <v>0</v>
      </c>
      <c r="AU1118" s="167">
        <f t="shared" si="45"/>
        <v>0</v>
      </c>
    </row>
    <row r="1119" spans="42:47" x14ac:dyDescent="0.2">
      <c r="AP1119" s="166">
        <f t="shared" si="46"/>
        <v>0</v>
      </c>
      <c r="AQ1119" s="685">
        <f t="shared" si="46"/>
        <v>0</v>
      </c>
      <c r="AR1119" s="686">
        <f t="shared" si="46"/>
        <v>0</v>
      </c>
      <c r="AS1119" s="686">
        <f t="shared" si="46"/>
        <v>0</v>
      </c>
      <c r="AT1119" s="167">
        <f t="shared" si="46"/>
        <v>0</v>
      </c>
      <c r="AU1119" s="167">
        <f t="shared" si="45"/>
        <v>0</v>
      </c>
    </row>
    <row r="1120" spans="42:47" x14ac:dyDescent="0.2">
      <c r="AP1120" s="166">
        <f t="shared" si="46"/>
        <v>0</v>
      </c>
      <c r="AQ1120" s="685">
        <f t="shared" si="46"/>
        <v>0</v>
      </c>
      <c r="AR1120" s="686">
        <f t="shared" si="46"/>
        <v>0</v>
      </c>
      <c r="AS1120" s="686">
        <f t="shared" si="46"/>
        <v>0</v>
      </c>
      <c r="AT1120" s="167">
        <f t="shared" si="46"/>
        <v>0</v>
      </c>
      <c r="AU1120" s="167">
        <f t="shared" si="45"/>
        <v>0</v>
      </c>
    </row>
    <row r="1121" spans="42:47" x14ac:dyDescent="0.2">
      <c r="AP1121" s="166">
        <f t="shared" si="46"/>
        <v>0</v>
      </c>
      <c r="AQ1121" s="685">
        <f t="shared" si="46"/>
        <v>0</v>
      </c>
      <c r="AR1121" s="686">
        <f t="shared" si="46"/>
        <v>0</v>
      </c>
      <c r="AS1121" s="686">
        <f t="shared" si="46"/>
        <v>0</v>
      </c>
      <c r="AT1121" s="167">
        <f t="shared" si="46"/>
        <v>0</v>
      </c>
      <c r="AU1121" s="167">
        <f t="shared" si="45"/>
        <v>0</v>
      </c>
    </row>
    <row r="1122" spans="42:47" x14ac:dyDescent="0.2">
      <c r="AP1122" s="166">
        <f t="shared" si="46"/>
        <v>0</v>
      </c>
      <c r="AQ1122" s="685">
        <f t="shared" si="46"/>
        <v>0</v>
      </c>
      <c r="AR1122" s="686">
        <f t="shared" si="46"/>
        <v>0</v>
      </c>
      <c r="AS1122" s="686">
        <f t="shared" si="46"/>
        <v>0</v>
      </c>
      <c r="AT1122" s="167">
        <f t="shared" si="46"/>
        <v>0</v>
      </c>
      <c r="AU1122" s="167">
        <f t="shared" si="45"/>
        <v>0</v>
      </c>
    </row>
    <row r="1123" spans="42:47" x14ac:dyDescent="0.2">
      <c r="AP1123" s="166">
        <f t="shared" si="46"/>
        <v>0</v>
      </c>
      <c r="AQ1123" s="685">
        <f t="shared" si="46"/>
        <v>0</v>
      </c>
      <c r="AR1123" s="686">
        <f t="shared" si="46"/>
        <v>0</v>
      </c>
      <c r="AS1123" s="686">
        <f t="shared" si="46"/>
        <v>0</v>
      </c>
      <c r="AT1123" s="167">
        <f t="shared" si="46"/>
        <v>0</v>
      </c>
      <c r="AU1123" s="167">
        <f t="shared" si="45"/>
        <v>0</v>
      </c>
    </row>
    <row r="1124" spans="42:47" x14ac:dyDescent="0.2">
      <c r="AP1124" s="166">
        <f t="shared" si="46"/>
        <v>0</v>
      </c>
      <c r="AQ1124" s="685">
        <f t="shared" si="46"/>
        <v>0</v>
      </c>
      <c r="AR1124" s="686">
        <f t="shared" si="46"/>
        <v>0</v>
      </c>
      <c r="AS1124" s="686">
        <f t="shared" si="46"/>
        <v>0</v>
      </c>
      <c r="AT1124" s="167">
        <f t="shared" si="46"/>
        <v>0</v>
      </c>
      <c r="AU1124" s="167">
        <f t="shared" si="45"/>
        <v>0</v>
      </c>
    </row>
    <row r="1125" spans="42:47" x14ac:dyDescent="0.2">
      <c r="AP1125" s="166">
        <f t="shared" si="46"/>
        <v>0</v>
      </c>
      <c r="AQ1125" s="685">
        <f t="shared" si="46"/>
        <v>0</v>
      </c>
      <c r="AR1125" s="686">
        <f t="shared" si="46"/>
        <v>0</v>
      </c>
      <c r="AS1125" s="686">
        <f t="shared" si="46"/>
        <v>0</v>
      </c>
      <c r="AT1125" s="167">
        <f t="shared" si="46"/>
        <v>0</v>
      </c>
      <c r="AU1125" s="167">
        <f t="shared" si="45"/>
        <v>0</v>
      </c>
    </row>
    <row r="1126" spans="42:47" x14ac:dyDescent="0.2">
      <c r="AP1126" s="166">
        <f t="shared" si="46"/>
        <v>0</v>
      </c>
      <c r="AQ1126" s="685">
        <f t="shared" si="46"/>
        <v>0</v>
      </c>
      <c r="AR1126" s="686">
        <f t="shared" si="46"/>
        <v>0</v>
      </c>
      <c r="AS1126" s="686">
        <f t="shared" si="46"/>
        <v>0</v>
      </c>
      <c r="AT1126" s="167">
        <f t="shared" si="46"/>
        <v>0</v>
      </c>
      <c r="AU1126" s="167">
        <f t="shared" si="45"/>
        <v>0</v>
      </c>
    </row>
    <row r="1127" spans="42:47" x14ac:dyDescent="0.2">
      <c r="AP1127" s="166">
        <f t="shared" si="46"/>
        <v>0</v>
      </c>
      <c r="AQ1127" s="685">
        <f t="shared" si="46"/>
        <v>0</v>
      </c>
      <c r="AR1127" s="686">
        <f t="shared" si="46"/>
        <v>0</v>
      </c>
      <c r="AS1127" s="686">
        <f t="shared" si="46"/>
        <v>0</v>
      </c>
      <c r="AT1127" s="167">
        <f t="shared" si="46"/>
        <v>0</v>
      </c>
      <c r="AU1127" s="167">
        <f t="shared" si="45"/>
        <v>0</v>
      </c>
    </row>
    <row r="1128" spans="42:47" x14ac:dyDescent="0.2">
      <c r="AP1128" s="166">
        <f t="shared" si="46"/>
        <v>0</v>
      </c>
      <c r="AQ1128" s="685">
        <f t="shared" si="46"/>
        <v>0</v>
      </c>
      <c r="AR1128" s="686">
        <f t="shared" si="46"/>
        <v>0</v>
      </c>
      <c r="AS1128" s="686">
        <f t="shared" si="46"/>
        <v>0</v>
      </c>
      <c r="AT1128" s="167">
        <f t="shared" si="46"/>
        <v>0</v>
      </c>
      <c r="AU1128" s="167">
        <f t="shared" ref="AU1128:AU1191" si="47">+P1128</f>
        <v>0</v>
      </c>
    </row>
    <row r="1129" spans="42:47" x14ac:dyDescent="0.2">
      <c r="AP1129" s="166">
        <f t="shared" si="46"/>
        <v>0</v>
      </c>
      <c r="AQ1129" s="685">
        <f t="shared" si="46"/>
        <v>0</v>
      </c>
      <c r="AR1129" s="686">
        <f t="shared" si="46"/>
        <v>0</v>
      </c>
      <c r="AS1129" s="686">
        <f t="shared" si="46"/>
        <v>0</v>
      </c>
      <c r="AT1129" s="167">
        <f t="shared" si="46"/>
        <v>0</v>
      </c>
      <c r="AU1129" s="167">
        <f t="shared" si="47"/>
        <v>0</v>
      </c>
    </row>
    <row r="1130" spans="42:47" x14ac:dyDescent="0.2">
      <c r="AP1130" s="166">
        <f t="shared" si="46"/>
        <v>0</v>
      </c>
      <c r="AQ1130" s="685">
        <f t="shared" si="46"/>
        <v>0</v>
      </c>
      <c r="AR1130" s="686">
        <f t="shared" si="46"/>
        <v>0</v>
      </c>
      <c r="AS1130" s="686">
        <f t="shared" si="46"/>
        <v>0</v>
      </c>
      <c r="AT1130" s="167">
        <f t="shared" si="46"/>
        <v>0</v>
      </c>
      <c r="AU1130" s="167">
        <f t="shared" si="47"/>
        <v>0</v>
      </c>
    </row>
    <row r="1131" spans="42:47" x14ac:dyDescent="0.2">
      <c r="AP1131" s="166">
        <f t="shared" si="46"/>
        <v>0</v>
      </c>
      <c r="AQ1131" s="685">
        <f t="shared" si="46"/>
        <v>0</v>
      </c>
      <c r="AR1131" s="686">
        <f t="shared" si="46"/>
        <v>0</v>
      </c>
      <c r="AS1131" s="686">
        <f t="shared" si="46"/>
        <v>0</v>
      </c>
      <c r="AT1131" s="167">
        <f t="shared" si="46"/>
        <v>0</v>
      </c>
      <c r="AU1131" s="167">
        <f t="shared" si="47"/>
        <v>0</v>
      </c>
    </row>
    <row r="1132" spans="42:47" x14ac:dyDescent="0.2">
      <c r="AP1132" s="166">
        <f t="shared" si="46"/>
        <v>0</v>
      </c>
      <c r="AQ1132" s="685">
        <f t="shared" si="46"/>
        <v>0</v>
      </c>
      <c r="AR1132" s="686">
        <f t="shared" si="46"/>
        <v>0</v>
      </c>
      <c r="AS1132" s="686">
        <f t="shared" si="46"/>
        <v>0</v>
      </c>
      <c r="AT1132" s="167">
        <f t="shared" si="46"/>
        <v>0</v>
      </c>
      <c r="AU1132" s="167">
        <f t="shared" si="47"/>
        <v>0</v>
      </c>
    </row>
    <row r="1133" spans="42:47" x14ac:dyDescent="0.2">
      <c r="AP1133" s="166">
        <f t="shared" si="46"/>
        <v>0</v>
      </c>
      <c r="AQ1133" s="685">
        <f t="shared" si="46"/>
        <v>0</v>
      </c>
      <c r="AR1133" s="686">
        <f t="shared" si="46"/>
        <v>0</v>
      </c>
      <c r="AS1133" s="686">
        <f t="shared" si="46"/>
        <v>0</v>
      </c>
      <c r="AT1133" s="167">
        <f t="shared" si="46"/>
        <v>0</v>
      </c>
      <c r="AU1133" s="167">
        <f t="shared" si="47"/>
        <v>0</v>
      </c>
    </row>
    <row r="1134" spans="42:47" x14ac:dyDescent="0.2">
      <c r="AP1134" s="166">
        <f t="shared" si="46"/>
        <v>0</v>
      </c>
      <c r="AQ1134" s="685">
        <f t="shared" si="46"/>
        <v>0</v>
      </c>
      <c r="AR1134" s="686">
        <f t="shared" si="46"/>
        <v>0</v>
      </c>
      <c r="AS1134" s="686">
        <f t="shared" si="46"/>
        <v>0</v>
      </c>
      <c r="AT1134" s="167">
        <f t="shared" si="46"/>
        <v>0</v>
      </c>
      <c r="AU1134" s="167">
        <f t="shared" si="47"/>
        <v>0</v>
      </c>
    </row>
    <row r="1135" spans="42:47" x14ac:dyDescent="0.2">
      <c r="AP1135" s="166">
        <f t="shared" si="46"/>
        <v>0</v>
      </c>
      <c r="AQ1135" s="685">
        <f t="shared" si="46"/>
        <v>0</v>
      </c>
      <c r="AR1135" s="686">
        <f t="shared" si="46"/>
        <v>0</v>
      </c>
      <c r="AS1135" s="686">
        <f t="shared" si="46"/>
        <v>0</v>
      </c>
      <c r="AT1135" s="167">
        <f t="shared" si="46"/>
        <v>0</v>
      </c>
      <c r="AU1135" s="167">
        <f t="shared" si="47"/>
        <v>0</v>
      </c>
    </row>
    <row r="1136" spans="42:47" x14ac:dyDescent="0.2">
      <c r="AP1136" s="166">
        <f t="shared" si="46"/>
        <v>0</v>
      </c>
      <c r="AQ1136" s="685">
        <f t="shared" si="46"/>
        <v>0</v>
      </c>
      <c r="AR1136" s="686">
        <f t="shared" si="46"/>
        <v>0</v>
      </c>
      <c r="AS1136" s="686">
        <f t="shared" si="46"/>
        <v>0</v>
      </c>
      <c r="AT1136" s="167">
        <f t="shared" si="46"/>
        <v>0</v>
      </c>
      <c r="AU1136" s="167">
        <f t="shared" si="47"/>
        <v>0</v>
      </c>
    </row>
    <row r="1137" spans="42:47" x14ac:dyDescent="0.2">
      <c r="AP1137" s="166">
        <f t="shared" si="46"/>
        <v>0</v>
      </c>
      <c r="AQ1137" s="685">
        <f t="shared" si="46"/>
        <v>0</v>
      </c>
      <c r="AR1137" s="686">
        <f t="shared" si="46"/>
        <v>0</v>
      </c>
      <c r="AS1137" s="686">
        <f t="shared" si="46"/>
        <v>0</v>
      </c>
      <c r="AT1137" s="167">
        <f t="shared" si="46"/>
        <v>0</v>
      </c>
      <c r="AU1137" s="167">
        <f t="shared" si="47"/>
        <v>0</v>
      </c>
    </row>
    <row r="1138" spans="42:47" x14ac:dyDescent="0.2">
      <c r="AP1138" s="166">
        <f t="shared" si="46"/>
        <v>0</v>
      </c>
      <c r="AQ1138" s="685">
        <f t="shared" si="46"/>
        <v>0</v>
      </c>
      <c r="AR1138" s="686">
        <f t="shared" si="46"/>
        <v>0</v>
      </c>
      <c r="AS1138" s="686">
        <f t="shared" si="46"/>
        <v>0</v>
      </c>
      <c r="AT1138" s="167">
        <f t="shared" si="46"/>
        <v>0</v>
      </c>
      <c r="AU1138" s="167">
        <f t="shared" si="47"/>
        <v>0</v>
      </c>
    </row>
    <row r="1139" spans="42:47" x14ac:dyDescent="0.2">
      <c r="AP1139" s="166">
        <f t="shared" si="46"/>
        <v>0</v>
      </c>
      <c r="AQ1139" s="685">
        <f t="shared" si="46"/>
        <v>0</v>
      </c>
      <c r="AR1139" s="686">
        <f t="shared" si="46"/>
        <v>0</v>
      </c>
      <c r="AS1139" s="686">
        <f t="shared" si="46"/>
        <v>0</v>
      </c>
      <c r="AT1139" s="167">
        <f t="shared" si="46"/>
        <v>0</v>
      </c>
      <c r="AU1139" s="167">
        <f t="shared" si="47"/>
        <v>0</v>
      </c>
    </row>
    <row r="1140" spans="42:47" x14ac:dyDescent="0.2">
      <c r="AP1140" s="166">
        <f t="shared" si="46"/>
        <v>0</v>
      </c>
      <c r="AQ1140" s="685">
        <f t="shared" si="46"/>
        <v>0</v>
      </c>
      <c r="AR1140" s="686">
        <f t="shared" si="46"/>
        <v>0</v>
      </c>
      <c r="AS1140" s="686">
        <f t="shared" si="46"/>
        <v>0</v>
      </c>
      <c r="AT1140" s="167">
        <f t="shared" si="46"/>
        <v>0</v>
      </c>
      <c r="AU1140" s="167">
        <f t="shared" si="47"/>
        <v>0</v>
      </c>
    </row>
    <row r="1141" spans="42:47" x14ac:dyDescent="0.2">
      <c r="AP1141" s="166">
        <f t="shared" si="46"/>
        <v>0</v>
      </c>
      <c r="AQ1141" s="685">
        <f t="shared" si="46"/>
        <v>0</v>
      </c>
      <c r="AR1141" s="686">
        <f t="shared" si="46"/>
        <v>0</v>
      </c>
      <c r="AS1141" s="686">
        <f t="shared" si="46"/>
        <v>0</v>
      </c>
      <c r="AT1141" s="167">
        <f t="shared" si="46"/>
        <v>0</v>
      </c>
      <c r="AU1141" s="167">
        <f t="shared" si="47"/>
        <v>0</v>
      </c>
    </row>
    <row r="1142" spans="42:47" x14ac:dyDescent="0.2">
      <c r="AP1142" s="166">
        <f t="shared" si="46"/>
        <v>0</v>
      </c>
      <c r="AQ1142" s="685">
        <f t="shared" si="46"/>
        <v>0</v>
      </c>
      <c r="AR1142" s="686">
        <f t="shared" si="46"/>
        <v>0</v>
      </c>
      <c r="AS1142" s="686">
        <f t="shared" si="46"/>
        <v>0</v>
      </c>
      <c r="AT1142" s="167">
        <f t="shared" si="46"/>
        <v>0</v>
      </c>
      <c r="AU1142" s="167">
        <f t="shared" si="47"/>
        <v>0</v>
      </c>
    </row>
    <row r="1143" spans="42:47" x14ac:dyDescent="0.2">
      <c r="AP1143" s="166">
        <f t="shared" si="46"/>
        <v>0</v>
      </c>
      <c r="AQ1143" s="685">
        <f t="shared" si="46"/>
        <v>0</v>
      </c>
      <c r="AR1143" s="686">
        <f t="shared" si="46"/>
        <v>0</v>
      </c>
      <c r="AS1143" s="686">
        <f t="shared" si="46"/>
        <v>0</v>
      </c>
      <c r="AT1143" s="167">
        <f t="shared" si="46"/>
        <v>0</v>
      </c>
      <c r="AU1143" s="167">
        <f t="shared" si="47"/>
        <v>0</v>
      </c>
    </row>
    <row r="1144" spans="42:47" x14ac:dyDescent="0.2">
      <c r="AP1144" s="166">
        <f t="shared" si="46"/>
        <v>0</v>
      </c>
      <c r="AQ1144" s="685">
        <f t="shared" si="46"/>
        <v>0</v>
      </c>
      <c r="AR1144" s="686">
        <f t="shared" si="46"/>
        <v>0</v>
      </c>
      <c r="AS1144" s="686">
        <f t="shared" si="46"/>
        <v>0</v>
      </c>
      <c r="AT1144" s="167">
        <f t="shared" si="46"/>
        <v>0</v>
      </c>
      <c r="AU1144" s="167">
        <f t="shared" si="47"/>
        <v>0</v>
      </c>
    </row>
    <row r="1145" spans="42:47" x14ac:dyDescent="0.2">
      <c r="AP1145" s="166">
        <f t="shared" si="46"/>
        <v>0</v>
      </c>
      <c r="AQ1145" s="685">
        <f t="shared" si="46"/>
        <v>0</v>
      </c>
      <c r="AR1145" s="686">
        <f t="shared" si="46"/>
        <v>0</v>
      </c>
      <c r="AS1145" s="686">
        <f t="shared" si="46"/>
        <v>0</v>
      </c>
      <c r="AT1145" s="167">
        <f t="shared" si="46"/>
        <v>0</v>
      </c>
      <c r="AU1145" s="167">
        <f t="shared" si="47"/>
        <v>0</v>
      </c>
    </row>
    <row r="1146" spans="42:47" x14ac:dyDescent="0.2">
      <c r="AP1146" s="166">
        <f t="shared" si="46"/>
        <v>0</v>
      </c>
      <c r="AQ1146" s="685">
        <f t="shared" si="46"/>
        <v>0</v>
      </c>
      <c r="AR1146" s="686">
        <f t="shared" si="46"/>
        <v>0</v>
      </c>
      <c r="AS1146" s="686">
        <f t="shared" si="46"/>
        <v>0</v>
      </c>
      <c r="AT1146" s="167">
        <f t="shared" si="46"/>
        <v>0</v>
      </c>
      <c r="AU1146" s="167">
        <f t="shared" si="47"/>
        <v>0</v>
      </c>
    </row>
    <row r="1147" spans="42:47" x14ac:dyDescent="0.2">
      <c r="AP1147" s="166">
        <f t="shared" si="46"/>
        <v>0</v>
      </c>
      <c r="AQ1147" s="685">
        <f t="shared" si="46"/>
        <v>0</v>
      </c>
      <c r="AR1147" s="686">
        <f t="shared" si="46"/>
        <v>0</v>
      </c>
      <c r="AS1147" s="686">
        <f t="shared" si="46"/>
        <v>0</v>
      </c>
      <c r="AT1147" s="167">
        <f t="shared" si="46"/>
        <v>0</v>
      </c>
      <c r="AU1147" s="167">
        <f t="shared" si="47"/>
        <v>0</v>
      </c>
    </row>
    <row r="1148" spans="42:47" x14ac:dyDescent="0.2">
      <c r="AP1148" s="166">
        <f t="shared" si="46"/>
        <v>0</v>
      </c>
      <c r="AQ1148" s="685">
        <f t="shared" si="46"/>
        <v>0</v>
      </c>
      <c r="AR1148" s="686">
        <f t="shared" si="46"/>
        <v>0</v>
      </c>
      <c r="AS1148" s="686">
        <f t="shared" si="46"/>
        <v>0</v>
      </c>
      <c r="AT1148" s="167">
        <f t="shared" si="46"/>
        <v>0</v>
      </c>
      <c r="AU1148" s="167">
        <f t="shared" si="47"/>
        <v>0</v>
      </c>
    </row>
    <row r="1149" spans="42:47" x14ac:dyDescent="0.2">
      <c r="AP1149" s="166">
        <f t="shared" si="46"/>
        <v>0</v>
      </c>
      <c r="AQ1149" s="685">
        <f t="shared" si="46"/>
        <v>0</v>
      </c>
      <c r="AR1149" s="686">
        <f t="shared" si="46"/>
        <v>0</v>
      </c>
      <c r="AS1149" s="686">
        <f t="shared" si="46"/>
        <v>0</v>
      </c>
      <c r="AT1149" s="167">
        <f t="shared" si="46"/>
        <v>0</v>
      </c>
      <c r="AU1149" s="167">
        <f t="shared" si="47"/>
        <v>0</v>
      </c>
    </row>
    <row r="1150" spans="42:47" x14ac:dyDescent="0.2">
      <c r="AP1150" s="166">
        <f t="shared" si="46"/>
        <v>0</v>
      </c>
      <c r="AQ1150" s="685">
        <f t="shared" si="46"/>
        <v>0</v>
      </c>
      <c r="AR1150" s="686">
        <f t="shared" si="46"/>
        <v>0</v>
      </c>
      <c r="AS1150" s="686">
        <f t="shared" si="46"/>
        <v>0</v>
      </c>
      <c r="AT1150" s="167">
        <f t="shared" si="46"/>
        <v>0</v>
      </c>
      <c r="AU1150" s="167">
        <f t="shared" si="47"/>
        <v>0</v>
      </c>
    </row>
    <row r="1151" spans="42:47" x14ac:dyDescent="0.2">
      <c r="AP1151" s="166">
        <f t="shared" si="46"/>
        <v>0</v>
      </c>
      <c r="AQ1151" s="685">
        <f t="shared" si="46"/>
        <v>0</v>
      </c>
      <c r="AR1151" s="686">
        <f t="shared" si="46"/>
        <v>0</v>
      </c>
      <c r="AS1151" s="686">
        <f t="shared" si="46"/>
        <v>0</v>
      </c>
      <c r="AT1151" s="167">
        <f t="shared" si="46"/>
        <v>0</v>
      </c>
      <c r="AU1151" s="167">
        <f t="shared" si="47"/>
        <v>0</v>
      </c>
    </row>
    <row r="1152" spans="42:47" x14ac:dyDescent="0.2">
      <c r="AP1152" s="166">
        <f t="shared" si="46"/>
        <v>0</v>
      </c>
      <c r="AQ1152" s="685">
        <f t="shared" si="46"/>
        <v>0</v>
      </c>
      <c r="AR1152" s="686">
        <f t="shared" si="46"/>
        <v>0</v>
      </c>
      <c r="AS1152" s="686">
        <f t="shared" si="46"/>
        <v>0</v>
      </c>
      <c r="AT1152" s="167">
        <f t="shared" si="46"/>
        <v>0</v>
      </c>
      <c r="AU1152" s="167">
        <f t="shared" si="47"/>
        <v>0</v>
      </c>
    </row>
    <row r="1153" spans="42:47" x14ac:dyDescent="0.2">
      <c r="AP1153" s="166">
        <f t="shared" si="46"/>
        <v>0</v>
      </c>
      <c r="AQ1153" s="685">
        <f t="shared" si="46"/>
        <v>0</v>
      </c>
      <c r="AR1153" s="686">
        <f t="shared" si="46"/>
        <v>0</v>
      </c>
      <c r="AS1153" s="686">
        <f t="shared" si="46"/>
        <v>0</v>
      </c>
      <c r="AT1153" s="167">
        <f t="shared" si="46"/>
        <v>0</v>
      </c>
      <c r="AU1153" s="167">
        <f t="shared" si="47"/>
        <v>0</v>
      </c>
    </row>
    <row r="1154" spans="42:47" x14ac:dyDescent="0.2">
      <c r="AP1154" s="166">
        <f t="shared" si="46"/>
        <v>0</v>
      </c>
      <c r="AQ1154" s="685">
        <f t="shared" si="46"/>
        <v>0</v>
      </c>
      <c r="AR1154" s="686">
        <f t="shared" si="46"/>
        <v>0</v>
      </c>
      <c r="AS1154" s="686">
        <f t="shared" si="46"/>
        <v>0</v>
      </c>
      <c r="AT1154" s="167">
        <f t="shared" si="46"/>
        <v>0</v>
      </c>
      <c r="AU1154" s="167">
        <f t="shared" si="47"/>
        <v>0</v>
      </c>
    </row>
    <row r="1155" spans="42:47" x14ac:dyDescent="0.2">
      <c r="AP1155" s="166">
        <f t="shared" si="46"/>
        <v>0</v>
      </c>
      <c r="AQ1155" s="685">
        <f t="shared" si="46"/>
        <v>0</v>
      </c>
      <c r="AR1155" s="686">
        <f t="shared" si="46"/>
        <v>0</v>
      </c>
      <c r="AS1155" s="686">
        <f t="shared" si="46"/>
        <v>0</v>
      </c>
      <c r="AT1155" s="167">
        <f t="shared" si="46"/>
        <v>0</v>
      </c>
      <c r="AU1155" s="167">
        <f t="shared" si="47"/>
        <v>0</v>
      </c>
    </row>
    <row r="1156" spans="42:47" x14ac:dyDescent="0.2">
      <c r="AP1156" s="166">
        <f t="shared" si="46"/>
        <v>0</v>
      </c>
      <c r="AQ1156" s="685">
        <f t="shared" si="46"/>
        <v>0</v>
      </c>
      <c r="AR1156" s="686">
        <f t="shared" si="46"/>
        <v>0</v>
      </c>
      <c r="AS1156" s="686">
        <f t="shared" si="46"/>
        <v>0</v>
      </c>
      <c r="AT1156" s="167">
        <f t="shared" si="46"/>
        <v>0</v>
      </c>
      <c r="AU1156" s="167">
        <f t="shared" si="47"/>
        <v>0</v>
      </c>
    </row>
    <row r="1157" spans="42:47" x14ac:dyDescent="0.2">
      <c r="AP1157" s="166">
        <f t="shared" si="46"/>
        <v>0</v>
      </c>
      <c r="AQ1157" s="685">
        <f t="shared" si="46"/>
        <v>0</v>
      </c>
      <c r="AR1157" s="686">
        <f t="shared" si="46"/>
        <v>0</v>
      </c>
      <c r="AS1157" s="686">
        <f t="shared" si="46"/>
        <v>0</v>
      </c>
      <c r="AT1157" s="167">
        <f t="shared" si="46"/>
        <v>0</v>
      </c>
      <c r="AU1157" s="167">
        <f t="shared" si="47"/>
        <v>0</v>
      </c>
    </row>
    <row r="1158" spans="42:47" x14ac:dyDescent="0.2">
      <c r="AP1158" s="166">
        <f t="shared" si="46"/>
        <v>0</v>
      </c>
      <c r="AQ1158" s="685">
        <f t="shared" si="46"/>
        <v>0</v>
      </c>
      <c r="AR1158" s="686">
        <f t="shared" si="46"/>
        <v>0</v>
      </c>
      <c r="AS1158" s="686">
        <f t="shared" si="46"/>
        <v>0</v>
      </c>
      <c r="AT1158" s="167">
        <f t="shared" si="46"/>
        <v>0</v>
      </c>
      <c r="AU1158" s="167">
        <f t="shared" si="47"/>
        <v>0</v>
      </c>
    </row>
    <row r="1159" spans="42:47" x14ac:dyDescent="0.2">
      <c r="AP1159" s="166">
        <f t="shared" si="46"/>
        <v>0</v>
      </c>
      <c r="AQ1159" s="685">
        <f t="shared" si="46"/>
        <v>0</v>
      </c>
      <c r="AR1159" s="686">
        <f t="shared" si="46"/>
        <v>0</v>
      </c>
      <c r="AS1159" s="686">
        <f t="shared" si="46"/>
        <v>0</v>
      </c>
      <c r="AT1159" s="167">
        <f t="shared" si="46"/>
        <v>0</v>
      </c>
      <c r="AU1159" s="167">
        <f t="shared" si="47"/>
        <v>0</v>
      </c>
    </row>
    <row r="1160" spans="42:47" x14ac:dyDescent="0.2">
      <c r="AP1160" s="166">
        <f t="shared" si="46"/>
        <v>0</v>
      </c>
      <c r="AQ1160" s="685">
        <f t="shared" si="46"/>
        <v>0</v>
      </c>
      <c r="AR1160" s="686">
        <f t="shared" si="46"/>
        <v>0</v>
      </c>
      <c r="AS1160" s="686">
        <f t="shared" si="46"/>
        <v>0</v>
      </c>
      <c r="AT1160" s="167">
        <f t="shared" si="46"/>
        <v>0</v>
      </c>
      <c r="AU1160" s="167">
        <f t="shared" si="47"/>
        <v>0</v>
      </c>
    </row>
    <row r="1161" spans="42:47" x14ac:dyDescent="0.2">
      <c r="AP1161" s="166">
        <f t="shared" si="46"/>
        <v>0</v>
      </c>
      <c r="AQ1161" s="685">
        <f t="shared" si="46"/>
        <v>0</v>
      </c>
      <c r="AR1161" s="686">
        <f t="shared" si="46"/>
        <v>0</v>
      </c>
      <c r="AS1161" s="686">
        <f t="shared" si="46"/>
        <v>0</v>
      </c>
      <c r="AT1161" s="167">
        <f t="shared" si="46"/>
        <v>0</v>
      </c>
      <c r="AU1161" s="167">
        <f t="shared" si="47"/>
        <v>0</v>
      </c>
    </row>
    <row r="1162" spans="42:47" x14ac:dyDescent="0.2">
      <c r="AP1162" s="166">
        <f t="shared" si="46"/>
        <v>0</v>
      </c>
      <c r="AQ1162" s="685">
        <f t="shared" si="46"/>
        <v>0</v>
      </c>
      <c r="AR1162" s="686">
        <f t="shared" si="46"/>
        <v>0</v>
      </c>
      <c r="AS1162" s="686">
        <f t="shared" si="46"/>
        <v>0</v>
      </c>
      <c r="AT1162" s="167">
        <f t="shared" si="46"/>
        <v>0</v>
      </c>
      <c r="AU1162" s="167">
        <f t="shared" si="47"/>
        <v>0</v>
      </c>
    </row>
    <row r="1163" spans="42:47" x14ac:dyDescent="0.2">
      <c r="AP1163" s="166">
        <f t="shared" si="46"/>
        <v>0</v>
      </c>
      <c r="AQ1163" s="685">
        <f t="shared" si="46"/>
        <v>0</v>
      </c>
      <c r="AR1163" s="686">
        <f t="shared" si="46"/>
        <v>0</v>
      </c>
      <c r="AS1163" s="686">
        <f t="shared" si="46"/>
        <v>0</v>
      </c>
      <c r="AT1163" s="167">
        <f t="shared" si="46"/>
        <v>0</v>
      </c>
      <c r="AU1163" s="167">
        <f t="shared" si="47"/>
        <v>0</v>
      </c>
    </row>
    <row r="1164" spans="42:47" x14ac:dyDescent="0.2">
      <c r="AP1164" s="166">
        <f t="shared" ref="AP1164:AT1214" si="48">+B1164</f>
        <v>0</v>
      </c>
      <c r="AQ1164" s="685">
        <f t="shared" si="48"/>
        <v>0</v>
      </c>
      <c r="AR1164" s="686">
        <f t="shared" si="48"/>
        <v>0</v>
      </c>
      <c r="AS1164" s="686">
        <f t="shared" si="48"/>
        <v>0</v>
      </c>
      <c r="AT1164" s="167">
        <f t="shared" si="48"/>
        <v>0</v>
      </c>
      <c r="AU1164" s="167">
        <f t="shared" si="47"/>
        <v>0</v>
      </c>
    </row>
    <row r="1165" spans="42:47" x14ac:dyDescent="0.2">
      <c r="AP1165" s="166">
        <f t="shared" si="48"/>
        <v>0</v>
      </c>
      <c r="AQ1165" s="685">
        <f t="shared" si="48"/>
        <v>0</v>
      </c>
      <c r="AR1165" s="686">
        <f t="shared" si="48"/>
        <v>0</v>
      </c>
      <c r="AS1165" s="686">
        <f t="shared" si="48"/>
        <v>0</v>
      </c>
      <c r="AT1165" s="167">
        <f t="shared" si="48"/>
        <v>0</v>
      </c>
      <c r="AU1165" s="167">
        <f t="shared" si="47"/>
        <v>0</v>
      </c>
    </row>
    <row r="1166" spans="42:47" x14ac:dyDescent="0.2">
      <c r="AP1166" s="166">
        <f t="shared" si="48"/>
        <v>0</v>
      </c>
      <c r="AQ1166" s="685">
        <f t="shared" si="48"/>
        <v>0</v>
      </c>
      <c r="AR1166" s="686">
        <f t="shared" si="48"/>
        <v>0</v>
      </c>
      <c r="AS1166" s="686">
        <f t="shared" si="48"/>
        <v>0</v>
      </c>
      <c r="AT1166" s="167">
        <f t="shared" si="48"/>
        <v>0</v>
      </c>
      <c r="AU1166" s="167">
        <f t="shared" si="47"/>
        <v>0</v>
      </c>
    </row>
    <row r="1167" spans="42:47" x14ac:dyDescent="0.2">
      <c r="AP1167" s="166">
        <f t="shared" si="48"/>
        <v>0</v>
      </c>
      <c r="AQ1167" s="685">
        <f t="shared" si="48"/>
        <v>0</v>
      </c>
      <c r="AR1167" s="686">
        <f t="shared" si="48"/>
        <v>0</v>
      </c>
      <c r="AS1167" s="686">
        <f t="shared" si="48"/>
        <v>0</v>
      </c>
      <c r="AT1167" s="167">
        <f t="shared" si="48"/>
        <v>0</v>
      </c>
      <c r="AU1167" s="167">
        <f t="shared" si="47"/>
        <v>0</v>
      </c>
    </row>
    <row r="1168" spans="42:47" x14ac:dyDescent="0.2">
      <c r="AP1168" s="166">
        <f t="shared" si="48"/>
        <v>0</v>
      </c>
      <c r="AQ1168" s="685">
        <f t="shared" si="48"/>
        <v>0</v>
      </c>
      <c r="AR1168" s="686">
        <f t="shared" si="48"/>
        <v>0</v>
      </c>
      <c r="AS1168" s="686">
        <f t="shared" si="48"/>
        <v>0</v>
      </c>
      <c r="AT1168" s="167">
        <f t="shared" si="48"/>
        <v>0</v>
      </c>
      <c r="AU1168" s="167">
        <f t="shared" si="47"/>
        <v>0</v>
      </c>
    </row>
    <row r="1169" spans="42:47" x14ac:dyDescent="0.2">
      <c r="AP1169" s="166">
        <f t="shared" si="48"/>
        <v>0</v>
      </c>
      <c r="AQ1169" s="685">
        <f t="shared" si="48"/>
        <v>0</v>
      </c>
      <c r="AR1169" s="686">
        <f t="shared" si="48"/>
        <v>0</v>
      </c>
      <c r="AS1169" s="686">
        <f t="shared" si="48"/>
        <v>0</v>
      </c>
      <c r="AT1169" s="167">
        <f t="shared" si="48"/>
        <v>0</v>
      </c>
      <c r="AU1169" s="167">
        <f t="shared" si="47"/>
        <v>0</v>
      </c>
    </row>
    <row r="1170" spans="42:47" x14ac:dyDescent="0.2">
      <c r="AP1170" s="166">
        <f t="shared" si="48"/>
        <v>0</v>
      </c>
      <c r="AQ1170" s="685">
        <f t="shared" si="48"/>
        <v>0</v>
      </c>
      <c r="AR1170" s="686">
        <f t="shared" si="48"/>
        <v>0</v>
      </c>
      <c r="AS1170" s="686">
        <f t="shared" si="48"/>
        <v>0</v>
      </c>
      <c r="AT1170" s="167">
        <f t="shared" si="48"/>
        <v>0</v>
      </c>
      <c r="AU1170" s="167">
        <f t="shared" si="47"/>
        <v>0</v>
      </c>
    </row>
    <row r="1171" spans="42:47" x14ac:dyDescent="0.2">
      <c r="AP1171" s="166">
        <f t="shared" si="48"/>
        <v>0</v>
      </c>
      <c r="AQ1171" s="685">
        <f t="shared" si="48"/>
        <v>0</v>
      </c>
      <c r="AR1171" s="686">
        <f t="shared" si="48"/>
        <v>0</v>
      </c>
      <c r="AS1171" s="686">
        <f t="shared" si="48"/>
        <v>0</v>
      </c>
      <c r="AT1171" s="167">
        <f t="shared" si="48"/>
        <v>0</v>
      </c>
      <c r="AU1171" s="167">
        <f t="shared" si="47"/>
        <v>0</v>
      </c>
    </row>
    <row r="1172" spans="42:47" x14ac:dyDescent="0.2">
      <c r="AP1172" s="166">
        <f t="shared" si="48"/>
        <v>0</v>
      </c>
      <c r="AQ1172" s="685">
        <f t="shared" si="48"/>
        <v>0</v>
      </c>
      <c r="AR1172" s="686">
        <f t="shared" si="48"/>
        <v>0</v>
      </c>
      <c r="AS1172" s="686">
        <f t="shared" si="48"/>
        <v>0</v>
      </c>
      <c r="AT1172" s="167">
        <f t="shared" si="48"/>
        <v>0</v>
      </c>
      <c r="AU1172" s="167">
        <f t="shared" si="47"/>
        <v>0</v>
      </c>
    </row>
    <row r="1173" spans="42:47" x14ac:dyDescent="0.2">
      <c r="AP1173" s="166">
        <f t="shared" si="48"/>
        <v>0</v>
      </c>
      <c r="AQ1173" s="685">
        <f t="shared" si="48"/>
        <v>0</v>
      </c>
      <c r="AR1173" s="686">
        <f t="shared" si="48"/>
        <v>0</v>
      </c>
      <c r="AS1173" s="686">
        <f t="shared" si="48"/>
        <v>0</v>
      </c>
      <c r="AT1173" s="167">
        <f t="shared" si="48"/>
        <v>0</v>
      </c>
      <c r="AU1173" s="167">
        <f t="shared" si="47"/>
        <v>0</v>
      </c>
    </row>
    <row r="1174" spans="42:47" x14ac:dyDescent="0.2">
      <c r="AP1174" s="166">
        <f t="shared" si="48"/>
        <v>0</v>
      </c>
      <c r="AQ1174" s="685">
        <f t="shared" si="48"/>
        <v>0</v>
      </c>
      <c r="AR1174" s="686">
        <f t="shared" si="48"/>
        <v>0</v>
      </c>
      <c r="AS1174" s="686">
        <f t="shared" si="48"/>
        <v>0</v>
      </c>
      <c r="AT1174" s="167">
        <f t="shared" si="48"/>
        <v>0</v>
      </c>
      <c r="AU1174" s="167">
        <f t="shared" si="47"/>
        <v>0</v>
      </c>
    </row>
    <row r="1175" spans="42:47" x14ac:dyDescent="0.2">
      <c r="AP1175" s="166">
        <f t="shared" si="48"/>
        <v>0</v>
      </c>
      <c r="AQ1175" s="685">
        <f t="shared" si="48"/>
        <v>0</v>
      </c>
      <c r="AR1175" s="686">
        <f t="shared" si="48"/>
        <v>0</v>
      </c>
      <c r="AS1175" s="686">
        <f t="shared" si="48"/>
        <v>0</v>
      </c>
      <c r="AT1175" s="167">
        <f t="shared" si="48"/>
        <v>0</v>
      </c>
      <c r="AU1175" s="167">
        <f t="shared" si="47"/>
        <v>0</v>
      </c>
    </row>
    <row r="1176" spans="42:47" x14ac:dyDescent="0.2">
      <c r="AP1176" s="166">
        <f t="shared" si="48"/>
        <v>0</v>
      </c>
      <c r="AQ1176" s="685">
        <f t="shared" si="48"/>
        <v>0</v>
      </c>
      <c r="AR1176" s="686">
        <f t="shared" si="48"/>
        <v>0</v>
      </c>
      <c r="AS1176" s="686">
        <f t="shared" si="48"/>
        <v>0</v>
      </c>
      <c r="AT1176" s="167">
        <f t="shared" si="48"/>
        <v>0</v>
      </c>
      <c r="AU1176" s="167">
        <f t="shared" si="47"/>
        <v>0</v>
      </c>
    </row>
    <row r="1177" spans="42:47" x14ac:dyDescent="0.2">
      <c r="AP1177" s="166">
        <f t="shared" si="48"/>
        <v>0</v>
      </c>
      <c r="AQ1177" s="685">
        <f t="shared" si="48"/>
        <v>0</v>
      </c>
      <c r="AR1177" s="686">
        <f t="shared" si="48"/>
        <v>0</v>
      </c>
      <c r="AS1177" s="686">
        <f t="shared" si="48"/>
        <v>0</v>
      </c>
      <c r="AT1177" s="167">
        <f t="shared" si="48"/>
        <v>0</v>
      </c>
      <c r="AU1177" s="167">
        <f t="shared" si="47"/>
        <v>0</v>
      </c>
    </row>
    <row r="1178" spans="42:47" x14ac:dyDescent="0.2">
      <c r="AP1178" s="166">
        <f t="shared" si="48"/>
        <v>0</v>
      </c>
      <c r="AQ1178" s="685">
        <f t="shared" si="48"/>
        <v>0</v>
      </c>
      <c r="AR1178" s="686">
        <f t="shared" si="48"/>
        <v>0</v>
      </c>
      <c r="AS1178" s="686">
        <f t="shared" si="48"/>
        <v>0</v>
      </c>
      <c r="AT1178" s="167">
        <f t="shared" si="48"/>
        <v>0</v>
      </c>
      <c r="AU1178" s="167">
        <f t="shared" si="47"/>
        <v>0</v>
      </c>
    </row>
    <row r="1179" spans="42:47" x14ac:dyDescent="0.2">
      <c r="AP1179" s="166">
        <f t="shared" si="48"/>
        <v>0</v>
      </c>
      <c r="AQ1179" s="685">
        <f t="shared" si="48"/>
        <v>0</v>
      </c>
      <c r="AR1179" s="686">
        <f t="shared" si="48"/>
        <v>0</v>
      </c>
      <c r="AS1179" s="686">
        <f t="shared" si="48"/>
        <v>0</v>
      </c>
      <c r="AT1179" s="167">
        <f t="shared" si="48"/>
        <v>0</v>
      </c>
      <c r="AU1179" s="167">
        <f t="shared" si="47"/>
        <v>0</v>
      </c>
    </row>
    <row r="1180" spans="42:47" x14ac:dyDescent="0.2">
      <c r="AP1180" s="166">
        <f t="shared" si="48"/>
        <v>0</v>
      </c>
      <c r="AQ1180" s="685">
        <f t="shared" si="48"/>
        <v>0</v>
      </c>
      <c r="AR1180" s="686">
        <f t="shared" si="48"/>
        <v>0</v>
      </c>
      <c r="AS1180" s="686">
        <f t="shared" si="48"/>
        <v>0</v>
      </c>
      <c r="AT1180" s="167">
        <f t="shared" si="48"/>
        <v>0</v>
      </c>
      <c r="AU1180" s="167">
        <f t="shared" si="47"/>
        <v>0</v>
      </c>
    </row>
    <row r="1181" spans="42:47" x14ac:dyDescent="0.2">
      <c r="AP1181" s="166">
        <f t="shared" si="48"/>
        <v>0</v>
      </c>
      <c r="AQ1181" s="685">
        <f t="shared" si="48"/>
        <v>0</v>
      </c>
      <c r="AR1181" s="686">
        <f t="shared" si="48"/>
        <v>0</v>
      </c>
      <c r="AS1181" s="686">
        <f t="shared" si="48"/>
        <v>0</v>
      </c>
      <c r="AT1181" s="167">
        <f t="shared" si="48"/>
        <v>0</v>
      </c>
      <c r="AU1181" s="167">
        <f t="shared" si="47"/>
        <v>0</v>
      </c>
    </row>
    <row r="1182" spans="42:47" x14ac:dyDescent="0.2">
      <c r="AP1182" s="166">
        <f t="shared" si="48"/>
        <v>0</v>
      </c>
      <c r="AQ1182" s="685">
        <f t="shared" si="48"/>
        <v>0</v>
      </c>
      <c r="AR1182" s="686">
        <f t="shared" si="48"/>
        <v>0</v>
      </c>
      <c r="AS1182" s="686">
        <f t="shared" si="48"/>
        <v>0</v>
      </c>
      <c r="AT1182" s="167">
        <f t="shared" si="48"/>
        <v>0</v>
      </c>
      <c r="AU1182" s="167">
        <f t="shared" si="47"/>
        <v>0</v>
      </c>
    </row>
    <row r="1183" spans="42:47" x14ac:dyDescent="0.2">
      <c r="AP1183" s="166">
        <f t="shared" si="48"/>
        <v>0</v>
      </c>
      <c r="AQ1183" s="685">
        <f t="shared" si="48"/>
        <v>0</v>
      </c>
      <c r="AR1183" s="686">
        <f t="shared" si="48"/>
        <v>0</v>
      </c>
      <c r="AS1183" s="686">
        <f t="shared" si="48"/>
        <v>0</v>
      </c>
      <c r="AT1183" s="167">
        <f t="shared" si="48"/>
        <v>0</v>
      </c>
      <c r="AU1183" s="167">
        <f t="shared" si="47"/>
        <v>0</v>
      </c>
    </row>
    <row r="1184" spans="42:47" x14ac:dyDescent="0.2">
      <c r="AP1184" s="166">
        <f t="shared" si="48"/>
        <v>0</v>
      </c>
      <c r="AQ1184" s="685">
        <f t="shared" si="48"/>
        <v>0</v>
      </c>
      <c r="AR1184" s="686">
        <f t="shared" si="48"/>
        <v>0</v>
      </c>
      <c r="AS1184" s="686">
        <f t="shared" si="48"/>
        <v>0</v>
      </c>
      <c r="AT1184" s="167">
        <f t="shared" si="48"/>
        <v>0</v>
      </c>
      <c r="AU1184" s="167">
        <f t="shared" si="47"/>
        <v>0</v>
      </c>
    </row>
    <row r="1185" spans="42:47" x14ac:dyDescent="0.2">
      <c r="AP1185" s="166">
        <f t="shared" si="48"/>
        <v>0</v>
      </c>
      <c r="AQ1185" s="685">
        <f t="shared" si="48"/>
        <v>0</v>
      </c>
      <c r="AR1185" s="686">
        <f t="shared" si="48"/>
        <v>0</v>
      </c>
      <c r="AS1185" s="686">
        <f t="shared" si="48"/>
        <v>0</v>
      </c>
      <c r="AT1185" s="167">
        <f t="shared" si="48"/>
        <v>0</v>
      </c>
      <c r="AU1185" s="167">
        <f t="shared" si="47"/>
        <v>0</v>
      </c>
    </row>
    <row r="1186" spans="42:47" x14ac:dyDescent="0.2">
      <c r="AP1186" s="166">
        <f t="shared" si="48"/>
        <v>0</v>
      </c>
      <c r="AQ1186" s="685">
        <f t="shared" si="48"/>
        <v>0</v>
      </c>
      <c r="AR1186" s="686">
        <f t="shared" si="48"/>
        <v>0</v>
      </c>
      <c r="AS1186" s="686">
        <f t="shared" si="48"/>
        <v>0</v>
      </c>
      <c r="AT1186" s="167">
        <f t="shared" si="48"/>
        <v>0</v>
      </c>
      <c r="AU1186" s="167">
        <f t="shared" si="47"/>
        <v>0</v>
      </c>
    </row>
    <row r="1187" spans="42:47" x14ac:dyDescent="0.2">
      <c r="AP1187" s="166">
        <f t="shared" si="48"/>
        <v>0</v>
      </c>
      <c r="AQ1187" s="685">
        <f t="shared" si="48"/>
        <v>0</v>
      </c>
      <c r="AR1187" s="686">
        <f t="shared" si="48"/>
        <v>0</v>
      </c>
      <c r="AS1187" s="686">
        <f t="shared" si="48"/>
        <v>0</v>
      </c>
      <c r="AT1187" s="167">
        <f t="shared" si="48"/>
        <v>0</v>
      </c>
      <c r="AU1187" s="167">
        <f t="shared" si="47"/>
        <v>0</v>
      </c>
    </row>
    <row r="1188" spans="42:47" x14ac:dyDescent="0.2">
      <c r="AP1188" s="166">
        <f t="shared" si="48"/>
        <v>0</v>
      </c>
      <c r="AQ1188" s="685">
        <f t="shared" si="48"/>
        <v>0</v>
      </c>
      <c r="AR1188" s="686">
        <f t="shared" si="48"/>
        <v>0</v>
      </c>
      <c r="AS1188" s="686">
        <f t="shared" si="48"/>
        <v>0</v>
      </c>
      <c r="AT1188" s="167">
        <f t="shared" si="48"/>
        <v>0</v>
      </c>
      <c r="AU1188" s="167">
        <f t="shared" si="47"/>
        <v>0</v>
      </c>
    </row>
    <row r="1189" spans="42:47" x14ac:dyDescent="0.2">
      <c r="AP1189" s="166">
        <f t="shared" si="48"/>
        <v>0</v>
      </c>
      <c r="AQ1189" s="685">
        <f t="shared" si="48"/>
        <v>0</v>
      </c>
      <c r="AR1189" s="686">
        <f t="shared" si="48"/>
        <v>0</v>
      </c>
      <c r="AS1189" s="686">
        <f t="shared" si="48"/>
        <v>0</v>
      </c>
      <c r="AT1189" s="167">
        <f t="shared" si="48"/>
        <v>0</v>
      </c>
      <c r="AU1189" s="167">
        <f t="shared" si="47"/>
        <v>0</v>
      </c>
    </row>
    <row r="1190" spans="42:47" x14ac:dyDescent="0.2">
      <c r="AP1190" s="166">
        <f t="shared" si="48"/>
        <v>0</v>
      </c>
      <c r="AQ1190" s="685">
        <f t="shared" si="48"/>
        <v>0</v>
      </c>
      <c r="AR1190" s="686">
        <f t="shared" si="48"/>
        <v>0</v>
      </c>
      <c r="AS1190" s="686">
        <f t="shared" si="48"/>
        <v>0</v>
      </c>
      <c r="AT1190" s="167">
        <f t="shared" si="48"/>
        <v>0</v>
      </c>
      <c r="AU1190" s="167">
        <f t="shared" si="47"/>
        <v>0</v>
      </c>
    </row>
    <row r="1191" spans="42:47" x14ac:dyDescent="0.2">
      <c r="AP1191" s="166">
        <f t="shared" si="48"/>
        <v>0</v>
      </c>
      <c r="AQ1191" s="685">
        <f t="shared" si="48"/>
        <v>0</v>
      </c>
      <c r="AR1191" s="686">
        <f t="shared" si="48"/>
        <v>0</v>
      </c>
      <c r="AS1191" s="686">
        <f t="shared" si="48"/>
        <v>0</v>
      </c>
      <c r="AT1191" s="167">
        <f t="shared" si="48"/>
        <v>0</v>
      </c>
      <c r="AU1191" s="167">
        <f t="shared" si="47"/>
        <v>0</v>
      </c>
    </row>
    <row r="1192" spans="42:47" x14ac:dyDescent="0.2">
      <c r="AP1192" s="166">
        <f t="shared" si="48"/>
        <v>0</v>
      </c>
      <c r="AQ1192" s="685">
        <f t="shared" si="48"/>
        <v>0</v>
      </c>
      <c r="AR1192" s="686">
        <f t="shared" si="48"/>
        <v>0</v>
      </c>
      <c r="AS1192" s="686">
        <f t="shared" si="48"/>
        <v>0</v>
      </c>
      <c r="AT1192" s="167">
        <f t="shared" si="48"/>
        <v>0</v>
      </c>
      <c r="AU1192" s="167">
        <f t="shared" ref="AU1192:AU1255" si="49">+P1192</f>
        <v>0</v>
      </c>
    </row>
    <row r="1193" spans="42:47" x14ac:dyDescent="0.2">
      <c r="AP1193" s="166">
        <f t="shared" si="48"/>
        <v>0</v>
      </c>
      <c r="AQ1193" s="685">
        <f t="shared" si="48"/>
        <v>0</v>
      </c>
      <c r="AR1193" s="686">
        <f t="shared" si="48"/>
        <v>0</v>
      </c>
      <c r="AS1193" s="686">
        <f t="shared" si="48"/>
        <v>0</v>
      </c>
      <c r="AT1193" s="167">
        <f t="shared" si="48"/>
        <v>0</v>
      </c>
      <c r="AU1193" s="167">
        <f t="shared" si="49"/>
        <v>0</v>
      </c>
    </row>
    <row r="1194" spans="42:47" x14ac:dyDescent="0.2">
      <c r="AP1194" s="166">
        <f t="shared" si="48"/>
        <v>0</v>
      </c>
      <c r="AQ1194" s="685">
        <f t="shared" si="48"/>
        <v>0</v>
      </c>
      <c r="AR1194" s="686">
        <f t="shared" si="48"/>
        <v>0</v>
      </c>
      <c r="AS1194" s="686">
        <f t="shared" si="48"/>
        <v>0</v>
      </c>
      <c r="AT1194" s="167">
        <f t="shared" si="48"/>
        <v>0</v>
      </c>
      <c r="AU1194" s="167">
        <f t="shared" si="49"/>
        <v>0</v>
      </c>
    </row>
    <row r="1195" spans="42:47" x14ac:dyDescent="0.2">
      <c r="AP1195" s="166">
        <f t="shared" si="48"/>
        <v>0</v>
      </c>
      <c r="AQ1195" s="685">
        <f t="shared" si="48"/>
        <v>0</v>
      </c>
      <c r="AR1195" s="686">
        <f t="shared" si="48"/>
        <v>0</v>
      </c>
      <c r="AS1195" s="686">
        <f t="shared" si="48"/>
        <v>0</v>
      </c>
      <c r="AT1195" s="167">
        <f t="shared" si="48"/>
        <v>0</v>
      </c>
      <c r="AU1195" s="167">
        <f t="shared" si="49"/>
        <v>0</v>
      </c>
    </row>
    <row r="1196" spans="42:47" x14ac:dyDescent="0.2">
      <c r="AP1196" s="166">
        <f t="shared" si="48"/>
        <v>0</v>
      </c>
      <c r="AQ1196" s="685">
        <f t="shared" si="48"/>
        <v>0</v>
      </c>
      <c r="AR1196" s="686">
        <f t="shared" si="48"/>
        <v>0</v>
      </c>
      <c r="AS1196" s="686">
        <f t="shared" si="48"/>
        <v>0</v>
      </c>
      <c r="AT1196" s="167">
        <f t="shared" si="48"/>
        <v>0</v>
      </c>
      <c r="AU1196" s="167">
        <f t="shared" si="49"/>
        <v>0</v>
      </c>
    </row>
    <row r="1197" spans="42:47" x14ac:dyDescent="0.2">
      <c r="AP1197" s="166">
        <f t="shared" si="48"/>
        <v>0</v>
      </c>
      <c r="AQ1197" s="685">
        <f t="shared" si="48"/>
        <v>0</v>
      </c>
      <c r="AR1197" s="686">
        <f t="shared" si="48"/>
        <v>0</v>
      </c>
      <c r="AS1197" s="686">
        <f t="shared" si="48"/>
        <v>0</v>
      </c>
      <c r="AT1197" s="167">
        <f t="shared" si="48"/>
        <v>0</v>
      </c>
      <c r="AU1197" s="167">
        <f t="shared" si="49"/>
        <v>0</v>
      </c>
    </row>
    <row r="1198" spans="42:47" x14ac:dyDescent="0.2">
      <c r="AP1198" s="166">
        <f t="shared" si="48"/>
        <v>0</v>
      </c>
      <c r="AQ1198" s="685">
        <f t="shared" si="48"/>
        <v>0</v>
      </c>
      <c r="AR1198" s="686">
        <f t="shared" si="48"/>
        <v>0</v>
      </c>
      <c r="AS1198" s="686">
        <f t="shared" si="48"/>
        <v>0</v>
      </c>
      <c r="AT1198" s="167">
        <f t="shared" si="48"/>
        <v>0</v>
      </c>
      <c r="AU1198" s="167">
        <f t="shared" si="49"/>
        <v>0</v>
      </c>
    </row>
    <row r="1199" spans="42:47" x14ac:dyDescent="0.2">
      <c r="AP1199" s="166">
        <f t="shared" si="48"/>
        <v>0</v>
      </c>
      <c r="AQ1199" s="685">
        <f t="shared" si="48"/>
        <v>0</v>
      </c>
      <c r="AR1199" s="686">
        <f t="shared" si="48"/>
        <v>0</v>
      </c>
      <c r="AS1199" s="686">
        <f t="shared" si="48"/>
        <v>0</v>
      </c>
      <c r="AT1199" s="167">
        <f t="shared" si="48"/>
        <v>0</v>
      </c>
      <c r="AU1199" s="167">
        <f t="shared" si="49"/>
        <v>0</v>
      </c>
    </row>
    <row r="1200" spans="42:47" x14ac:dyDescent="0.2">
      <c r="AP1200" s="166">
        <f t="shared" si="48"/>
        <v>0</v>
      </c>
      <c r="AQ1200" s="685">
        <f t="shared" si="48"/>
        <v>0</v>
      </c>
      <c r="AR1200" s="686">
        <f t="shared" si="48"/>
        <v>0</v>
      </c>
      <c r="AS1200" s="686">
        <f t="shared" si="48"/>
        <v>0</v>
      </c>
      <c r="AT1200" s="167">
        <f t="shared" si="48"/>
        <v>0</v>
      </c>
      <c r="AU1200" s="167">
        <f t="shared" si="49"/>
        <v>0</v>
      </c>
    </row>
    <row r="1201" spans="42:47" x14ac:dyDescent="0.2">
      <c r="AP1201" s="166">
        <f t="shared" si="48"/>
        <v>0</v>
      </c>
      <c r="AQ1201" s="685">
        <f t="shared" si="48"/>
        <v>0</v>
      </c>
      <c r="AR1201" s="686">
        <f t="shared" si="48"/>
        <v>0</v>
      </c>
      <c r="AS1201" s="686">
        <f t="shared" si="48"/>
        <v>0</v>
      </c>
      <c r="AT1201" s="167">
        <f t="shared" si="48"/>
        <v>0</v>
      </c>
      <c r="AU1201" s="167">
        <f t="shared" si="49"/>
        <v>0</v>
      </c>
    </row>
    <row r="1202" spans="42:47" x14ac:dyDescent="0.2">
      <c r="AP1202" s="166">
        <f t="shared" si="48"/>
        <v>0</v>
      </c>
      <c r="AQ1202" s="685">
        <f t="shared" si="48"/>
        <v>0</v>
      </c>
      <c r="AR1202" s="686">
        <f t="shared" si="48"/>
        <v>0</v>
      </c>
      <c r="AS1202" s="686">
        <f t="shared" si="48"/>
        <v>0</v>
      </c>
      <c r="AT1202" s="167">
        <f t="shared" si="48"/>
        <v>0</v>
      </c>
      <c r="AU1202" s="167">
        <f t="shared" si="49"/>
        <v>0</v>
      </c>
    </row>
    <row r="1203" spans="42:47" x14ac:dyDescent="0.2">
      <c r="AP1203" s="166">
        <f t="shared" si="48"/>
        <v>0</v>
      </c>
      <c r="AQ1203" s="685">
        <f t="shared" si="48"/>
        <v>0</v>
      </c>
      <c r="AR1203" s="686">
        <f t="shared" si="48"/>
        <v>0</v>
      </c>
      <c r="AS1203" s="686">
        <f t="shared" si="48"/>
        <v>0</v>
      </c>
      <c r="AT1203" s="167">
        <f t="shared" si="48"/>
        <v>0</v>
      </c>
      <c r="AU1203" s="167">
        <f t="shared" si="49"/>
        <v>0</v>
      </c>
    </row>
    <row r="1204" spans="42:47" x14ac:dyDescent="0.2">
      <c r="AP1204" s="166">
        <f t="shared" si="48"/>
        <v>0</v>
      </c>
      <c r="AQ1204" s="685">
        <f t="shared" si="48"/>
        <v>0</v>
      </c>
      <c r="AR1204" s="686">
        <f t="shared" si="48"/>
        <v>0</v>
      </c>
      <c r="AS1204" s="686">
        <f t="shared" si="48"/>
        <v>0</v>
      </c>
      <c r="AT1204" s="167">
        <f t="shared" si="48"/>
        <v>0</v>
      </c>
      <c r="AU1204" s="167">
        <f t="shared" si="49"/>
        <v>0</v>
      </c>
    </row>
    <row r="1205" spans="42:47" x14ac:dyDescent="0.2">
      <c r="AP1205" s="166">
        <f t="shared" si="48"/>
        <v>0</v>
      </c>
      <c r="AQ1205" s="685">
        <f t="shared" si="48"/>
        <v>0</v>
      </c>
      <c r="AR1205" s="686">
        <f t="shared" si="48"/>
        <v>0</v>
      </c>
      <c r="AS1205" s="686">
        <f t="shared" si="48"/>
        <v>0</v>
      </c>
      <c r="AT1205" s="167">
        <f t="shared" si="48"/>
        <v>0</v>
      </c>
      <c r="AU1205" s="167">
        <f t="shared" si="49"/>
        <v>0</v>
      </c>
    </row>
    <row r="1206" spans="42:47" x14ac:dyDescent="0.2">
      <c r="AP1206" s="166">
        <f t="shared" si="48"/>
        <v>0</v>
      </c>
      <c r="AQ1206" s="685">
        <f t="shared" si="48"/>
        <v>0</v>
      </c>
      <c r="AR1206" s="686">
        <f t="shared" si="48"/>
        <v>0</v>
      </c>
      <c r="AS1206" s="686">
        <f t="shared" si="48"/>
        <v>0</v>
      </c>
      <c r="AT1206" s="167">
        <f t="shared" si="48"/>
        <v>0</v>
      </c>
      <c r="AU1206" s="167">
        <f t="shared" si="49"/>
        <v>0</v>
      </c>
    </row>
    <row r="1207" spans="42:47" x14ac:dyDescent="0.2">
      <c r="AP1207" s="166">
        <f t="shared" si="48"/>
        <v>0</v>
      </c>
      <c r="AQ1207" s="685">
        <f t="shared" si="48"/>
        <v>0</v>
      </c>
      <c r="AR1207" s="686">
        <f t="shared" si="48"/>
        <v>0</v>
      </c>
      <c r="AS1207" s="686">
        <f t="shared" si="48"/>
        <v>0</v>
      </c>
      <c r="AT1207" s="167">
        <f t="shared" si="48"/>
        <v>0</v>
      </c>
      <c r="AU1207" s="167">
        <f t="shared" si="49"/>
        <v>0</v>
      </c>
    </row>
    <row r="1208" spans="42:47" x14ac:dyDescent="0.2">
      <c r="AP1208" s="166">
        <f t="shared" si="48"/>
        <v>0</v>
      </c>
      <c r="AQ1208" s="685">
        <f t="shared" si="48"/>
        <v>0</v>
      </c>
      <c r="AR1208" s="686">
        <f t="shared" si="48"/>
        <v>0</v>
      </c>
      <c r="AS1208" s="686">
        <f t="shared" si="48"/>
        <v>0</v>
      </c>
      <c r="AT1208" s="167">
        <f t="shared" si="48"/>
        <v>0</v>
      </c>
      <c r="AU1208" s="167">
        <f t="shared" si="49"/>
        <v>0</v>
      </c>
    </row>
    <row r="1209" spans="42:47" x14ac:dyDescent="0.2">
      <c r="AP1209" s="166">
        <f t="shared" si="48"/>
        <v>0</v>
      </c>
      <c r="AQ1209" s="685">
        <f t="shared" si="48"/>
        <v>0</v>
      </c>
      <c r="AR1209" s="686">
        <f t="shared" si="48"/>
        <v>0</v>
      </c>
      <c r="AS1209" s="686">
        <f t="shared" si="48"/>
        <v>0</v>
      </c>
      <c r="AT1209" s="167">
        <f t="shared" si="48"/>
        <v>0</v>
      </c>
      <c r="AU1209" s="167">
        <f t="shared" si="49"/>
        <v>0</v>
      </c>
    </row>
    <row r="1210" spans="42:47" x14ac:dyDescent="0.2">
      <c r="AP1210" s="166">
        <f t="shared" si="48"/>
        <v>0</v>
      </c>
      <c r="AQ1210" s="685">
        <f t="shared" si="48"/>
        <v>0</v>
      </c>
      <c r="AR1210" s="686">
        <f t="shared" si="48"/>
        <v>0</v>
      </c>
      <c r="AS1210" s="686">
        <f t="shared" si="48"/>
        <v>0</v>
      </c>
      <c r="AT1210" s="167">
        <f t="shared" si="48"/>
        <v>0</v>
      </c>
      <c r="AU1210" s="167">
        <f t="shared" si="49"/>
        <v>0</v>
      </c>
    </row>
    <row r="1211" spans="42:47" x14ac:dyDescent="0.2">
      <c r="AP1211" s="166">
        <f t="shared" si="48"/>
        <v>0</v>
      </c>
      <c r="AQ1211" s="685">
        <f t="shared" si="48"/>
        <v>0</v>
      </c>
      <c r="AR1211" s="686">
        <f t="shared" si="48"/>
        <v>0</v>
      </c>
      <c r="AS1211" s="686">
        <f t="shared" si="48"/>
        <v>0</v>
      </c>
      <c r="AT1211" s="167">
        <f t="shared" si="48"/>
        <v>0</v>
      </c>
      <c r="AU1211" s="167">
        <f t="shared" si="49"/>
        <v>0</v>
      </c>
    </row>
    <row r="1212" spans="42:47" x14ac:dyDescent="0.2">
      <c r="AP1212" s="166">
        <f t="shared" si="48"/>
        <v>0</v>
      </c>
      <c r="AQ1212" s="685">
        <f t="shared" si="48"/>
        <v>0</v>
      </c>
      <c r="AR1212" s="686">
        <f t="shared" si="48"/>
        <v>0</v>
      </c>
      <c r="AS1212" s="686">
        <f t="shared" si="48"/>
        <v>0</v>
      </c>
      <c r="AT1212" s="167">
        <f t="shared" si="48"/>
        <v>0</v>
      </c>
      <c r="AU1212" s="167">
        <f t="shared" si="49"/>
        <v>0</v>
      </c>
    </row>
    <row r="1213" spans="42:47" x14ac:dyDescent="0.2">
      <c r="AP1213" s="166">
        <f t="shared" si="48"/>
        <v>0</v>
      </c>
      <c r="AQ1213" s="685">
        <f t="shared" si="48"/>
        <v>0</v>
      </c>
      <c r="AR1213" s="686">
        <f t="shared" si="48"/>
        <v>0</v>
      </c>
      <c r="AS1213" s="686">
        <f t="shared" si="48"/>
        <v>0</v>
      </c>
      <c r="AT1213" s="167">
        <f t="shared" si="48"/>
        <v>0</v>
      </c>
      <c r="AU1213" s="167">
        <f t="shared" si="49"/>
        <v>0</v>
      </c>
    </row>
    <row r="1214" spans="42:47" x14ac:dyDescent="0.2">
      <c r="AP1214" s="166">
        <f t="shared" si="48"/>
        <v>0</v>
      </c>
      <c r="AQ1214" s="685">
        <f t="shared" si="48"/>
        <v>0</v>
      </c>
      <c r="AR1214" s="686">
        <f t="shared" si="48"/>
        <v>0</v>
      </c>
      <c r="AS1214" s="686">
        <f t="shared" si="48"/>
        <v>0</v>
      </c>
      <c r="AT1214" s="167">
        <f t="shared" si="48"/>
        <v>0</v>
      </c>
      <c r="AU1214" s="167">
        <f t="shared" si="49"/>
        <v>0</v>
      </c>
    </row>
    <row r="1215" spans="42:47" x14ac:dyDescent="0.2">
      <c r="AP1215" s="166">
        <f t="shared" ref="AP1215:AT1265" si="50">+B1215</f>
        <v>0</v>
      </c>
      <c r="AQ1215" s="685">
        <f t="shared" si="50"/>
        <v>0</v>
      </c>
      <c r="AR1215" s="686">
        <f t="shared" si="50"/>
        <v>0</v>
      </c>
      <c r="AS1215" s="686">
        <f t="shared" si="50"/>
        <v>0</v>
      </c>
      <c r="AT1215" s="167">
        <f t="shared" si="50"/>
        <v>0</v>
      </c>
      <c r="AU1215" s="167">
        <f t="shared" si="49"/>
        <v>0</v>
      </c>
    </row>
    <row r="1216" spans="42:47" x14ac:dyDescent="0.2">
      <c r="AP1216" s="166">
        <f t="shared" si="50"/>
        <v>0</v>
      </c>
      <c r="AQ1216" s="685">
        <f t="shared" si="50"/>
        <v>0</v>
      </c>
      <c r="AR1216" s="686">
        <f t="shared" si="50"/>
        <v>0</v>
      </c>
      <c r="AS1216" s="686">
        <f t="shared" si="50"/>
        <v>0</v>
      </c>
      <c r="AT1216" s="167">
        <f t="shared" si="50"/>
        <v>0</v>
      </c>
      <c r="AU1216" s="167">
        <f t="shared" si="49"/>
        <v>0</v>
      </c>
    </row>
    <row r="1217" spans="42:47" x14ac:dyDescent="0.2">
      <c r="AP1217" s="166">
        <f t="shared" si="50"/>
        <v>0</v>
      </c>
      <c r="AQ1217" s="685">
        <f t="shared" si="50"/>
        <v>0</v>
      </c>
      <c r="AR1217" s="686">
        <f t="shared" si="50"/>
        <v>0</v>
      </c>
      <c r="AS1217" s="686">
        <f t="shared" si="50"/>
        <v>0</v>
      </c>
      <c r="AT1217" s="167">
        <f t="shared" si="50"/>
        <v>0</v>
      </c>
      <c r="AU1217" s="167">
        <f t="shared" si="49"/>
        <v>0</v>
      </c>
    </row>
    <row r="1218" spans="42:47" x14ac:dyDescent="0.2">
      <c r="AP1218" s="166">
        <f t="shared" si="50"/>
        <v>0</v>
      </c>
      <c r="AQ1218" s="685">
        <f t="shared" si="50"/>
        <v>0</v>
      </c>
      <c r="AR1218" s="686">
        <f t="shared" si="50"/>
        <v>0</v>
      </c>
      <c r="AS1218" s="686">
        <f t="shared" si="50"/>
        <v>0</v>
      </c>
      <c r="AT1218" s="167">
        <f t="shared" si="50"/>
        <v>0</v>
      </c>
      <c r="AU1218" s="167">
        <f t="shared" si="49"/>
        <v>0</v>
      </c>
    </row>
    <row r="1219" spans="42:47" x14ac:dyDescent="0.2">
      <c r="AP1219" s="166">
        <f t="shared" si="50"/>
        <v>0</v>
      </c>
      <c r="AQ1219" s="685">
        <f t="shared" si="50"/>
        <v>0</v>
      </c>
      <c r="AR1219" s="686">
        <f t="shared" si="50"/>
        <v>0</v>
      </c>
      <c r="AS1219" s="686">
        <f t="shared" si="50"/>
        <v>0</v>
      </c>
      <c r="AT1219" s="167">
        <f t="shared" si="50"/>
        <v>0</v>
      </c>
      <c r="AU1219" s="167">
        <f t="shared" si="49"/>
        <v>0</v>
      </c>
    </row>
    <row r="1220" spans="42:47" x14ac:dyDescent="0.2">
      <c r="AP1220" s="166">
        <f t="shared" si="50"/>
        <v>0</v>
      </c>
      <c r="AQ1220" s="685">
        <f t="shared" si="50"/>
        <v>0</v>
      </c>
      <c r="AR1220" s="686">
        <f t="shared" si="50"/>
        <v>0</v>
      </c>
      <c r="AS1220" s="686">
        <f t="shared" si="50"/>
        <v>0</v>
      </c>
      <c r="AT1220" s="167">
        <f t="shared" si="50"/>
        <v>0</v>
      </c>
      <c r="AU1220" s="167">
        <f t="shared" si="49"/>
        <v>0</v>
      </c>
    </row>
    <row r="1221" spans="42:47" x14ac:dyDescent="0.2">
      <c r="AP1221" s="166">
        <f t="shared" si="50"/>
        <v>0</v>
      </c>
      <c r="AQ1221" s="685">
        <f t="shared" si="50"/>
        <v>0</v>
      </c>
      <c r="AR1221" s="686">
        <f t="shared" si="50"/>
        <v>0</v>
      </c>
      <c r="AS1221" s="686">
        <f t="shared" si="50"/>
        <v>0</v>
      </c>
      <c r="AT1221" s="167">
        <f t="shared" si="50"/>
        <v>0</v>
      </c>
      <c r="AU1221" s="167">
        <f t="shared" si="49"/>
        <v>0</v>
      </c>
    </row>
    <row r="1222" spans="42:47" x14ac:dyDescent="0.2">
      <c r="AP1222" s="166">
        <f t="shared" si="50"/>
        <v>0</v>
      </c>
      <c r="AQ1222" s="685">
        <f t="shared" si="50"/>
        <v>0</v>
      </c>
      <c r="AR1222" s="686">
        <f t="shared" si="50"/>
        <v>0</v>
      </c>
      <c r="AS1222" s="686">
        <f t="shared" si="50"/>
        <v>0</v>
      </c>
      <c r="AT1222" s="167">
        <f t="shared" si="50"/>
        <v>0</v>
      </c>
      <c r="AU1222" s="167">
        <f t="shared" si="49"/>
        <v>0</v>
      </c>
    </row>
    <row r="1223" spans="42:47" x14ac:dyDescent="0.2">
      <c r="AP1223" s="166">
        <f t="shared" si="50"/>
        <v>0</v>
      </c>
      <c r="AQ1223" s="685">
        <f t="shared" si="50"/>
        <v>0</v>
      </c>
      <c r="AR1223" s="686">
        <f t="shared" si="50"/>
        <v>0</v>
      </c>
      <c r="AS1223" s="686">
        <f t="shared" si="50"/>
        <v>0</v>
      </c>
      <c r="AT1223" s="167">
        <f t="shared" si="50"/>
        <v>0</v>
      </c>
      <c r="AU1223" s="167">
        <f t="shared" si="49"/>
        <v>0</v>
      </c>
    </row>
    <row r="1224" spans="42:47" x14ac:dyDescent="0.2">
      <c r="AP1224" s="166">
        <f t="shared" si="50"/>
        <v>0</v>
      </c>
      <c r="AQ1224" s="685">
        <f t="shared" si="50"/>
        <v>0</v>
      </c>
      <c r="AR1224" s="686">
        <f t="shared" si="50"/>
        <v>0</v>
      </c>
      <c r="AS1224" s="686">
        <f t="shared" si="50"/>
        <v>0</v>
      </c>
      <c r="AT1224" s="167">
        <f t="shared" si="50"/>
        <v>0</v>
      </c>
      <c r="AU1224" s="167">
        <f t="shared" si="49"/>
        <v>0</v>
      </c>
    </row>
    <row r="1225" spans="42:47" x14ac:dyDescent="0.2">
      <c r="AP1225" s="166">
        <f t="shared" si="50"/>
        <v>0</v>
      </c>
      <c r="AQ1225" s="685">
        <f t="shared" si="50"/>
        <v>0</v>
      </c>
      <c r="AR1225" s="686">
        <f t="shared" si="50"/>
        <v>0</v>
      </c>
      <c r="AS1225" s="686">
        <f t="shared" si="50"/>
        <v>0</v>
      </c>
      <c r="AT1225" s="167">
        <f t="shared" si="50"/>
        <v>0</v>
      </c>
      <c r="AU1225" s="167">
        <f t="shared" si="49"/>
        <v>0</v>
      </c>
    </row>
    <row r="1226" spans="42:47" x14ac:dyDescent="0.2">
      <c r="AP1226" s="166">
        <f t="shared" si="50"/>
        <v>0</v>
      </c>
      <c r="AQ1226" s="685">
        <f t="shared" si="50"/>
        <v>0</v>
      </c>
      <c r="AR1226" s="686">
        <f t="shared" si="50"/>
        <v>0</v>
      </c>
      <c r="AS1226" s="686">
        <f t="shared" si="50"/>
        <v>0</v>
      </c>
      <c r="AT1226" s="167">
        <f t="shared" si="50"/>
        <v>0</v>
      </c>
      <c r="AU1226" s="167">
        <f t="shared" si="49"/>
        <v>0</v>
      </c>
    </row>
    <row r="1227" spans="42:47" x14ac:dyDescent="0.2">
      <c r="AP1227" s="166">
        <f t="shared" si="50"/>
        <v>0</v>
      </c>
      <c r="AQ1227" s="685">
        <f t="shared" si="50"/>
        <v>0</v>
      </c>
      <c r="AR1227" s="686">
        <f t="shared" si="50"/>
        <v>0</v>
      </c>
      <c r="AS1227" s="686">
        <f t="shared" si="50"/>
        <v>0</v>
      </c>
      <c r="AT1227" s="167">
        <f t="shared" si="50"/>
        <v>0</v>
      </c>
      <c r="AU1227" s="167">
        <f t="shared" si="49"/>
        <v>0</v>
      </c>
    </row>
    <row r="1228" spans="42:47" x14ac:dyDescent="0.2">
      <c r="AP1228" s="166">
        <f t="shared" si="50"/>
        <v>0</v>
      </c>
      <c r="AQ1228" s="685">
        <f t="shared" si="50"/>
        <v>0</v>
      </c>
      <c r="AR1228" s="686">
        <f t="shared" si="50"/>
        <v>0</v>
      </c>
      <c r="AS1228" s="686">
        <f t="shared" si="50"/>
        <v>0</v>
      </c>
      <c r="AT1228" s="167">
        <f t="shared" si="50"/>
        <v>0</v>
      </c>
      <c r="AU1228" s="167">
        <f t="shared" si="49"/>
        <v>0</v>
      </c>
    </row>
    <row r="1229" spans="42:47" x14ac:dyDescent="0.2">
      <c r="AP1229" s="166">
        <f t="shared" si="50"/>
        <v>0</v>
      </c>
      <c r="AQ1229" s="685">
        <f t="shared" si="50"/>
        <v>0</v>
      </c>
      <c r="AR1229" s="686">
        <f t="shared" si="50"/>
        <v>0</v>
      </c>
      <c r="AS1229" s="686">
        <f t="shared" si="50"/>
        <v>0</v>
      </c>
      <c r="AT1229" s="167">
        <f t="shared" si="50"/>
        <v>0</v>
      </c>
      <c r="AU1229" s="167">
        <f t="shared" si="49"/>
        <v>0</v>
      </c>
    </row>
    <row r="1230" spans="42:47" x14ac:dyDescent="0.2">
      <c r="AP1230" s="166">
        <f t="shared" si="50"/>
        <v>0</v>
      </c>
      <c r="AQ1230" s="685">
        <f t="shared" si="50"/>
        <v>0</v>
      </c>
      <c r="AR1230" s="686">
        <f t="shared" si="50"/>
        <v>0</v>
      </c>
      <c r="AS1230" s="686">
        <f t="shared" si="50"/>
        <v>0</v>
      </c>
      <c r="AT1230" s="167">
        <f t="shared" si="50"/>
        <v>0</v>
      </c>
      <c r="AU1230" s="167">
        <f t="shared" si="49"/>
        <v>0</v>
      </c>
    </row>
    <row r="1231" spans="42:47" x14ac:dyDescent="0.2">
      <c r="AP1231" s="166">
        <f t="shared" si="50"/>
        <v>0</v>
      </c>
      <c r="AQ1231" s="685">
        <f t="shared" si="50"/>
        <v>0</v>
      </c>
      <c r="AR1231" s="686">
        <f t="shared" si="50"/>
        <v>0</v>
      </c>
      <c r="AS1231" s="686">
        <f t="shared" si="50"/>
        <v>0</v>
      </c>
      <c r="AT1231" s="167">
        <f t="shared" si="50"/>
        <v>0</v>
      </c>
      <c r="AU1231" s="167">
        <f t="shared" si="49"/>
        <v>0</v>
      </c>
    </row>
    <row r="1232" spans="42:47" x14ac:dyDescent="0.2">
      <c r="AP1232" s="166">
        <f t="shared" si="50"/>
        <v>0</v>
      </c>
      <c r="AQ1232" s="685">
        <f t="shared" si="50"/>
        <v>0</v>
      </c>
      <c r="AR1232" s="686">
        <f t="shared" si="50"/>
        <v>0</v>
      </c>
      <c r="AS1232" s="686">
        <f t="shared" si="50"/>
        <v>0</v>
      </c>
      <c r="AT1232" s="167">
        <f t="shared" si="50"/>
        <v>0</v>
      </c>
      <c r="AU1232" s="167">
        <f t="shared" si="49"/>
        <v>0</v>
      </c>
    </row>
    <row r="1233" spans="42:47" x14ac:dyDescent="0.2">
      <c r="AP1233" s="166">
        <f t="shared" si="50"/>
        <v>0</v>
      </c>
      <c r="AQ1233" s="685">
        <f t="shared" si="50"/>
        <v>0</v>
      </c>
      <c r="AR1233" s="686">
        <f t="shared" si="50"/>
        <v>0</v>
      </c>
      <c r="AS1233" s="686">
        <f t="shared" si="50"/>
        <v>0</v>
      </c>
      <c r="AT1233" s="167">
        <f t="shared" si="50"/>
        <v>0</v>
      </c>
      <c r="AU1233" s="167">
        <f t="shared" si="49"/>
        <v>0</v>
      </c>
    </row>
    <row r="1234" spans="42:47" x14ac:dyDescent="0.2">
      <c r="AP1234" s="166">
        <f t="shared" si="50"/>
        <v>0</v>
      </c>
      <c r="AQ1234" s="685">
        <f t="shared" si="50"/>
        <v>0</v>
      </c>
      <c r="AR1234" s="686">
        <f t="shared" si="50"/>
        <v>0</v>
      </c>
      <c r="AS1234" s="686">
        <f t="shared" si="50"/>
        <v>0</v>
      </c>
      <c r="AT1234" s="167">
        <f t="shared" si="50"/>
        <v>0</v>
      </c>
      <c r="AU1234" s="167">
        <f t="shared" si="49"/>
        <v>0</v>
      </c>
    </row>
    <row r="1235" spans="42:47" x14ac:dyDescent="0.2">
      <c r="AP1235" s="166">
        <f t="shared" si="50"/>
        <v>0</v>
      </c>
      <c r="AQ1235" s="685">
        <f t="shared" si="50"/>
        <v>0</v>
      </c>
      <c r="AR1235" s="686">
        <f t="shared" si="50"/>
        <v>0</v>
      </c>
      <c r="AS1235" s="686">
        <f t="shared" si="50"/>
        <v>0</v>
      </c>
      <c r="AT1235" s="167">
        <f t="shared" si="50"/>
        <v>0</v>
      </c>
      <c r="AU1235" s="167">
        <f t="shared" si="49"/>
        <v>0</v>
      </c>
    </row>
    <row r="1236" spans="42:47" x14ac:dyDescent="0.2">
      <c r="AP1236" s="166">
        <f t="shared" si="50"/>
        <v>0</v>
      </c>
      <c r="AQ1236" s="685">
        <f t="shared" si="50"/>
        <v>0</v>
      </c>
      <c r="AR1236" s="686">
        <f t="shared" si="50"/>
        <v>0</v>
      </c>
      <c r="AS1236" s="686">
        <f t="shared" si="50"/>
        <v>0</v>
      </c>
      <c r="AT1236" s="167">
        <f t="shared" si="50"/>
        <v>0</v>
      </c>
      <c r="AU1236" s="167">
        <f t="shared" si="49"/>
        <v>0</v>
      </c>
    </row>
    <row r="1237" spans="42:47" x14ac:dyDescent="0.2">
      <c r="AP1237" s="166">
        <f t="shared" si="50"/>
        <v>0</v>
      </c>
      <c r="AQ1237" s="685">
        <f t="shared" si="50"/>
        <v>0</v>
      </c>
      <c r="AR1237" s="686">
        <f t="shared" si="50"/>
        <v>0</v>
      </c>
      <c r="AS1237" s="686">
        <f t="shared" si="50"/>
        <v>0</v>
      </c>
      <c r="AT1237" s="167">
        <f t="shared" si="50"/>
        <v>0</v>
      </c>
      <c r="AU1237" s="167">
        <f t="shared" si="49"/>
        <v>0</v>
      </c>
    </row>
    <row r="1238" spans="42:47" x14ac:dyDescent="0.2">
      <c r="AP1238" s="166">
        <f t="shared" si="50"/>
        <v>0</v>
      </c>
      <c r="AQ1238" s="685">
        <f t="shared" si="50"/>
        <v>0</v>
      </c>
      <c r="AR1238" s="686">
        <f t="shared" si="50"/>
        <v>0</v>
      </c>
      <c r="AS1238" s="686">
        <f t="shared" si="50"/>
        <v>0</v>
      </c>
      <c r="AT1238" s="167">
        <f t="shared" si="50"/>
        <v>0</v>
      </c>
      <c r="AU1238" s="167">
        <f t="shared" si="49"/>
        <v>0</v>
      </c>
    </row>
    <row r="1239" spans="42:47" x14ac:dyDescent="0.2">
      <c r="AP1239" s="166">
        <f t="shared" si="50"/>
        <v>0</v>
      </c>
      <c r="AQ1239" s="685">
        <f t="shared" si="50"/>
        <v>0</v>
      </c>
      <c r="AR1239" s="686">
        <f t="shared" si="50"/>
        <v>0</v>
      </c>
      <c r="AS1239" s="686">
        <f t="shared" si="50"/>
        <v>0</v>
      </c>
      <c r="AT1239" s="167">
        <f t="shared" si="50"/>
        <v>0</v>
      </c>
      <c r="AU1239" s="167">
        <f t="shared" si="49"/>
        <v>0</v>
      </c>
    </row>
    <row r="1240" spans="42:47" x14ac:dyDescent="0.2">
      <c r="AP1240" s="166">
        <f t="shared" si="50"/>
        <v>0</v>
      </c>
      <c r="AQ1240" s="685">
        <f t="shared" si="50"/>
        <v>0</v>
      </c>
      <c r="AR1240" s="686">
        <f t="shared" si="50"/>
        <v>0</v>
      </c>
      <c r="AS1240" s="686">
        <f t="shared" si="50"/>
        <v>0</v>
      </c>
      <c r="AT1240" s="167">
        <f t="shared" si="50"/>
        <v>0</v>
      </c>
      <c r="AU1240" s="167">
        <f t="shared" si="49"/>
        <v>0</v>
      </c>
    </row>
    <row r="1241" spans="42:47" x14ac:dyDescent="0.2">
      <c r="AP1241" s="166">
        <f t="shared" si="50"/>
        <v>0</v>
      </c>
      <c r="AQ1241" s="685">
        <f t="shared" si="50"/>
        <v>0</v>
      </c>
      <c r="AR1241" s="686">
        <f t="shared" si="50"/>
        <v>0</v>
      </c>
      <c r="AS1241" s="686">
        <f t="shared" si="50"/>
        <v>0</v>
      </c>
      <c r="AT1241" s="167">
        <f t="shared" si="50"/>
        <v>0</v>
      </c>
      <c r="AU1241" s="167">
        <f t="shared" si="49"/>
        <v>0</v>
      </c>
    </row>
    <row r="1242" spans="42:47" x14ac:dyDescent="0.2">
      <c r="AP1242" s="166">
        <f t="shared" si="50"/>
        <v>0</v>
      </c>
      <c r="AQ1242" s="685">
        <f t="shared" si="50"/>
        <v>0</v>
      </c>
      <c r="AR1242" s="686">
        <f t="shared" si="50"/>
        <v>0</v>
      </c>
      <c r="AS1242" s="686">
        <f t="shared" si="50"/>
        <v>0</v>
      </c>
      <c r="AT1242" s="167">
        <f t="shared" si="50"/>
        <v>0</v>
      </c>
      <c r="AU1242" s="167">
        <f t="shared" si="49"/>
        <v>0</v>
      </c>
    </row>
    <row r="1243" spans="42:47" x14ac:dyDescent="0.2">
      <c r="AP1243" s="166">
        <f t="shared" si="50"/>
        <v>0</v>
      </c>
      <c r="AQ1243" s="685">
        <f t="shared" si="50"/>
        <v>0</v>
      </c>
      <c r="AR1243" s="686">
        <f t="shared" si="50"/>
        <v>0</v>
      </c>
      <c r="AS1243" s="686">
        <f t="shared" si="50"/>
        <v>0</v>
      </c>
      <c r="AT1243" s="167">
        <f t="shared" si="50"/>
        <v>0</v>
      </c>
      <c r="AU1243" s="167">
        <f t="shared" si="49"/>
        <v>0</v>
      </c>
    </row>
    <row r="1244" spans="42:47" x14ac:dyDescent="0.2">
      <c r="AP1244" s="166">
        <f t="shared" si="50"/>
        <v>0</v>
      </c>
      <c r="AQ1244" s="685">
        <f t="shared" si="50"/>
        <v>0</v>
      </c>
      <c r="AR1244" s="686">
        <f t="shared" si="50"/>
        <v>0</v>
      </c>
      <c r="AS1244" s="686">
        <f t="shared" si="50"/>
        <v>0</v>
      </c>
      <c r="AT1244" s="167">
        <f t="shared" si="50"/>
        <v>0</v>
      </c>
      <c r="AU1244" s="167">
        <f t="shared" si="49"/>
        <v>0</v>
      </c>
    </row>
    <row r="1245" spans="42:47" x14ac:dyDescent="0.2">
      <c r="AP1245" s="166">
        <f t="shared" si="50"/>
        <v>0</v>
      </c>
      <c r="AQ1245" s="685">
        <f t="shared" si="50"/>
        <v>0</v>
      </c>
      <c r="AR1245" s="686">
        <f t="shared" si="50"/>
        <v>0</v>
      </c>
      <c r="AS1245" s="686">
        <f t="shared" si="50"/>
        <v>0</v>
      </c>
      <c r="AT1245" s="167">
        <f t="shared" si="50"/>
        <v>0</v>
      </c>
      <c r="AU1245" s="167">
        <f t="shared" si="49"/>
        <v>0</v>
      </c>
    </row>
    <row r="1246" spans="42:47" x14ac:dyDescent="0.2">
      <c r="AP1246" s="166">
        <f t="shared" si="50"/>
        <v>0</v>
      </c>
      <c r="AQ1246" s="685">
        <f t="shared" si="50"/>
        <v>0</v>
      </c>
      <c r="AR1246" s="686">
        <f t="shared" si="50"/>
        <v>0</v>
      </c>
      <c r="AS1246" s="686">
        <f t="shared" si="50"/>
        <v>0</v>
      </c>
      <c r="AT1246" s="167">
        <f t="shared" si="50"/>
        <v>0</v>
      </c>
      <c r="AU1246" s="167">
        <f t="shared" si="49"/>
        <v>0</v>
      </c>
    </row>
    <row r="1247" spans="42:47" x14ac:dyDescent="0.2">
      <c r="AP1247" s="166">
        <f t="shared" si="50"/>
        <v>0</v>
      </c>
      <c r="AQ1247" s="685">
        <f t="shared" si="50"/>
        <v>0</v>
      </c>
      <c r="AR1247" s="686">
        <f t="shared" si="50"/>
        <v>0</v>
      </c>
      <c r="AS1247" s="686">
        <f t="shared" si="50"/>
        <v>0</v>
      </c>
      <c r="AT1247" s="167">
        <f t="shared" si="50"/>
        <v>0</v>
      </c>
      <c r="AU1247" s="167">
        <f t="shared" si="49"/>
        <v>0</v>
      </c>
    </row>
    <row r="1248" spans="42:47" x14ac:dyDescent="0.2">
      <c r="AP1248" s="166">
        <f t="shared" si="50"/>
        <v>0</v>
      </c>
      <c r="AQ1248" s="685">
        <f t="shared" si="50"/>
        <v>0</v>
      </c>
      <c r="AR1248" s="686">
        <f t="shared" si="50"/>
        <v>0</v>
      </c>
      <c r="AS1248" s="686">
        <f t="shared" si="50"/>
        <v>0</v>
      </c>
      <c r="AT1248" s="167">
        <f t="shared" si="50"/>
        <v>0</v>
      </c>
      <c r="AU1248" s="167">
        <f t="shared" si="49"/>
        <v>0</v>
      </c>
    </row>
    <row r="1249" spans="42:47" x14ac:dyDescent="0.2">
      <c r="AP1249" s="166">
        <f t="shared" si="50"/>
        <v>0</v>
      </c>
      <c r="AQ1249" s="685">
        <f t="shared" si="50"/>
        <v>0</v>
      </c>
      <c r="AR1249" s="686">
        <f t="shared" si="50"/>
        <v>0</v>
      </c>
      <c r="AS1249" s="686">
        <f t="shared" si="50"/>
        <v>0</v>
      </c>
      <c r="AT1249" s="167">
        <f t="shared" si="50"/>
        <v>0</v>
      </c>
      <c r="AU1249" s="167">
        <f t="shared" si="49"/>
        <v>0</v>
      </c>
    </row>
    <row r="1250" spans="42:47" x14ac:dyDescent="0.2">
      <c r="AP1250" s="166">
        <f t="shared" si="50"/>
        <v>0</v>
      </c>
      <c r="AQ1250" s="685">
        <f t="shared" si="50"/>
        <v>0</v>
      </c>
      <c r="AR1250" s="686">
        <f t="shared" si="50"/>
        <v>0</v>
      </c>
      <c r="AS1250" s="686">
        <f t="shared" si="50"/>
        <v>0</v>
      </c>
      <c r="AT1250" s="167">
        <f t="shared" si="50"/>
        <v>0</v>
      </c>
      <c r="AU1250" s="167">
        <f t="shared" si="49"/>
        <v>0</v>
      </c>
    </row>
    <row r="1251" spans="42:47" x14ac:dyDescent="0.2">
      <c r="AP1251" s="166">
        <f t="shared" si="50"/>
        <v>0</v>
      </c>
      <c r="AQ1251" s="685">
        <f t="shared" si="50"/>
        <v>0</v>
      </c>
      <c r="AR1251" s="686">
        <f t="shared" si="50"/>
        <v>0</v>
      </c>
      <c r="AS1251" s="686">
        <f t="shared" si="50"/>
        <v>0</v>
      </c>
      <c r="AT1251" s="167">
        <f t="shared" si="50"/>
        <v>0</v>
      </c>
      <c r="AU1251" s="167">
        <f t="shared" si="49"/>
        <v>0</v>
      </c>
    </row>
    <row r="1252" spans="42:47" x14ac:dyDescent="0.2">
      <c r="AP1252" s="166">
        <f t="shared" si="50"/>
        <v>0</v>
      </c>
      <c r="AQ1252" s="685">
        <f t="shared" si="50"/>
        <v>0</v>
      </c>
      <c r="AR1252" s="686">
        <f t="shared" si="50"/>
        <v>0</v>
      </c>
      <c r="AS1252" s="686">
        <f t="shared" si="50"/>
        <v>0</v>
      </c>
      <c r="AT1252" s="167">
        <f t="shared" si="50"/>
        <v>0</v>
      </c>
      <c r="AU1252" s="167">
        <f t="shared" si="49"/>
        <v>0</v>
      </c>
    </row>
    <row r="1253" spans="42:47" x14ac:dyDescent="0.2">
      <c r="AP1253" s="166">
        <f t="shared" si="50"/>
        <v>0</v>
      </c>
      <c r="AQ1253" s="685">
        <f t="shared" si="50"/>
        <v>0</v>
      </c>
      <c r="AR1253" s="686">
        <f t="shared" si="50"/>
        <v>0</v>
      </c>
      <c r="AS1253" s="686">
        <f t="shared" si="50"/>
        <v>0</v>
      </c>
      <c r="AT1253" s="167">
        <f t="shared" si="50"/>
        <v>0</v>
      </c>
      <c r="AU1253" s="167">
        <f t="shared" si="49"/>
        <v>0</v>
      </c>
    </row>
    <row r="1254" spans="42:47" x14ac:dyDescent="0.2">
      <c r="AP1254" s="166">
        <f t="shared" si="50"/>
        <v>0</v>
      </c>
      <c r="AQ1254" s="685">
        <f t="shared" si="50"/>
        <v>0</v>
      </c>
      <c r="AR1254" s="686">
        <f t="shared" si="50"/>
        <v>0</v>
      </c>
      <c r="AS1254" s="686">
        <f t="shared" si="50"/>
        <v>0</v>
      </c>
      <c r="AT1254" s="167">
        <f t="shared" si="50"/>
        <v>0</v>
      </c>
      <c r="AU1254" s="167">
        <f t="shared" si="49"/>
        <v>0</v>
      </c>
    </row>
    <row r="1255" spans="42:47" x14ac:dyDescent="0.2">
      <c r="AP1255" s="166">
        <f t="shared" si="50"/>
        <v>0</v>
      </c>
      <c r="AQ1255" s="685">
        <f t="shared" si="50"/>
        <v>0</v>
      </c>
      <c r="AR1255" s="686">
        <f t="shared" si="50"/>
        <v>0</v>
      </c>
      <c r="AS1255" s="686">
        <f t="shared" si="50"/>
        <v>0</v>
      </c>
      <c r="AT1255" s="167">
        <f t="shared" si="50"/>
        <v>0</v>
      </c>
      <c r="AU1255" s="167">
        <f t="shared" si="49"/>
        <v>0</v>
      </c>
    </row>
    <row r="1256" spans="42:47" x14ac:dyDescent="0.2">
      <c r="AP1256" s="166">
        <f t="shared" si="50"/>
        <v>0</v>
      </c>
      <c r="AQ1256" s="685">
        <f t="shared" si="50"/>
        <v>0</v>
      </c>
      <c r="AR1256" s="686">
        <f t="shared" si="50"/>
        <v>0</v>
      </c>
      <c r="AS1256" s="686">
        <f t="shared" si="50"/>
        <v>0</v>
      </c>
      <c r="AT1256" s="167">
        <f t="shared" si="50"/>
        <v>0</v>
      </c>
      <c r="AU1256" s="167">
        <f t="shared" ref="AU1256:AU1319" si="51">+P1256</f>
        <v>0</v>
      </c>
    </row>
    <row r="1257" spans="42:47" x14ac:dyDescent="0.2">
      <c r="AP1257" s="166">
        <f t="shared" si="50"/>
        <v>0</v>
      </c>
      <c r="AQ1257" s="685">
        <f t="shared" si="50"/>
        <v>0</v>
      </c>
      <c r="AR1257" s="686">
        <f t="shared" si="50"/>
        <v>0</v>
      </c>
      <c r="AS1257" s="686">
        <f t="shared" si="50"/>
        <v>0</v>
      </c>
      <c r="AT1257" s="167">
        <f t="shared" si="50"/>
        <v>0</v>
      </c>
      <c r="AU1257" s="167">
        <f t="shared" si="51"/>
        <v>0</v>
      </c>
    </row>
    <row r="1258" spans="42:47" x14ac:dyDescent="0.2">
      <c r="AP1258" s="166">
        <f t="shared" si="50"/>
        <v>0</v>
      </c>
      <c r="AQ1258" s="685">
        <f t="shared" si="50"/>
        <v>0</v>
      </c>
      <c r="AR1258" s="686">
        <f t="shared" si="50"/>
        <v>0</v>
      </c>
      <c r="AS1258" s="686">
        <f t="shared" si="50"/>
        <v>0</v>
      </c>
      <c r="AT1258" s="167">
        <f t="shared" si="50"/>
        <v>0</v>
      </c>
      <c r="AU1258" s="167">
        <f t="shared" si="51"/>
        <v>0</v>
      </c>
    </row>
    <row r="1259" spans="42:47" x14ac:dyDescent="0.2">
      <c r="AP1259" s="166">
        <f t="shared" si="50"/>
        <v>0</v>
      </c>
      <c r="AQ1259" s="685">
        <f t="shared" si="50"/>
        <v>0</v>
      </c>
      <c r="AR1259" s="686">
        <f t="shared" si="50"/>
        <v>0</v>
      </c>
      <c r="AS1259" s="686">
        <f t="shared" si="50"/>
        <v>0</v>
      </c>
      <c r="AT1259" s="167">
        <f t="shared" si="50"/>
        <v>0</v>
      </c>
      <c r="AU1259" s="167">
        <f t="shared" si="51"/>
        <v>0</v>
      </c>
    </row>
    <row r="1260" spans="42:47" x14ac:dyDescent="0.2">
      <c r="AP1260" s="166">
        <f t="shared" si="50"/>
        <v>0</v>
      </c>
      <c r="AQ1260" s="685">
        <f t="shared" si="50"/>
        <v>0</v>
      </c>
      <c r="AR1260" s="686">
        <f t="shared" si="50"/>
        <v>0</v>
      </c>
      <c r="AS1260" s="686">
        <f t="shared" si="50"/>
        <v>0</v>
      </c>
      <c r="AT1260" s="167">
        <f t="shared" si="50"/>
        <v>0</v>
      </c>
      <c r="AU1260" s="167">
        <f t="shared" si="51"/>
        <v>0</v>
      </c>
    </row>
    <row r="1261" spans="42:47" x14ac:dyDescent="0.2">
      <c r="AP1261" s="166">
        <f t="shared" si="50"/>
        <v>0</v>
      </c>
      <c r="AQ1261" s="685">
        <f t="shared" si="50"/>
        <v>0</v>
      </c>
      <c r="AR1261" s="686">
        <f t="shared" si="50"/>
        <v>0</v>
      </c>
      <c r="AS1261" s="686">
        <f t="shared" si="50"/>
        <v>0</v>
      </c>
      <c r="AT1261" s="167">
        <f t="shared" si="50"/>
        <v>0</v>
      </c>
      <c r="AU1261" s="167">
        <f t="shared" si="51"/>
        <v>0</v>
      </c>
    </row>
    <row r="1262" spans="42:47" x14ac:dyDescent="0.2">
      <c r="AP1262" s="166">
        <f t="shared" si="50"/>
        <v>0</v>
      </c>
      <c r="AQ1262" s="685">
        <f t="shared" si="50"/>
        <v>0</v>
      </c>
      <c r="AR1262" s="686">
        <f t="shared" si="50"/>
        <v>0</v>
      </c>
      <c r="AS1262" s="686">
        <f t="shared" si="50"/>
        <v>0</v>
      </c>
      <c r="AT1262" s="167">
        <f t="shared" si="50"/>
        <v>0</v>
      </c>
      <c r="AU1262" s="167">
        <f t="shared" si="51"/>
        <v>0</v>
      </c>
    </row>
    <row r="1263" spans="42:47" x14ac:dyDescent="0.2">
      <c r="AP1263" s="166">
        <f t="shared" si="50"/>
        <v>0</v>
      </c>
      <c r="AQ1263" s="685">
        <f t="shared" si="50"/>
        <v>0</v>
      </c>
      <c r="AR1263" s="686">
        <f t="shared" si="50"/>
        <v>0</v>
      </c>
      <c r="AS1263" s="686">
        <f t="shared" si="50"/>
        <v>0</v>
      </c>
      <c r="AT1263" s="167">
        <f t="shared" si="50"/>
        <v>0</v>
      </c>
      <c r="AU1263" s="167">
        <f t="shared" si="51"/>
        <v>0</v>
      </c>
    </row>
    <row r="1264" spans="42:47" x14ac:dyDescent="0.2">
      <c r="AP1264" s="166">
        <f t="shared" si="50"/>
        <v>0</v>
      </c>
      <c r="AQ1264" s="685">
        <f t="shared" si="50"/>
        <v>0</v>
      </c>
      <c r="AR1264" s="686">
        <f t="shared" si="50"/>
        <v>0</v>
      </c>
      <c r="AS1264" s="686">
        <f t="shared" si="50"/>
        <v>0</v>
      </c>
      <c r="AT1264" s="167">
        <f t="shared" si="50"/>
        <v>0</v>
      </c>
      <c r="AU1264" s="167">
        <f t="shared" si="51"/>
        <v>0</v>
      </c>
    </row>
    <row r="1265" spans="42:47" x14ac:dyDescent="0.2">
      <c r="AP1265" s="166">
        <f t="shared" si="50"/>
        <v>0</v>
      </c>
      <c r="AQ1265" s="685">
        <f t="shared" si="50"/>
        <v>0</v>
      </c>
      <c r="AR1265" s="686">
        <f t="shared" si="50"/>
        <v>0</v>
      </c>
      <c r="AS1265" s="686">
        <f t="shared" si="50"/>
        <v>0</v>
      </c>
      <c r="AT1265" s="167">
        <f t="shared" si="50"/>
        <v>0</v>
      </c>
      <c r="AU1265" s="167">
        <f t="shared" si="51"/>
        <v>0</v>
      </c>
    </row>
    <row r="1266" spans="42:47" x14ac:dyDescent="0.2">
      <c r="AP1266" s="166">
        <f t="shared" ref="AP1266:AT1316" si="52">+B1266</f>
        <v>0</v>
      </c>
      <c r="AQ1266" s="685">
        <f t="shared" si="52"/>
        <v>0</v>
      </c>
      <c r="AR1266" s="686">
        <f t="shared" si="52"/>
        <v>0</v>
      </c>
      <c r="AS1266" s="686">
        <f t="shared" si="52"/>
        <v>0</v>
      </c>
      <c r="AT1266" s="167">
        <f t="shared" si="52"/>
        <v>0</v>
      </c>
      <c r="AU1266" s="167">
        <f t="shared" si="51"/>
        <v>0</v>
      </c>
    </row>
    <row r="1267" spans="42:47" x14ac:dyDescent="0.2">
      <c r="AP1267" s="166">
        <f t="shared" si="52"/>
        <v>0</v>
      </c>
      <c r="AQ1267" s="685">
        <f t="shared" si="52"/>
        <v>0</v>
      </c>
      <c r="AR1267" s="686">
        <f t="shared" si="52"/>
        <v>0</v>
      </c>
      <c r="AS1267" s="686">
        <f t="shared" si="52"/>
        <v>0</v>
      </c>
      <c r="AT1267" s="167">
        <f t="shared" si="52"/>
        <v>0</v>
      </c>
      <c r="AU1267" s="167">
        <f t="shared" si="51"/>
        <v>0</v>
      </c>
    </row>
    <row r="1268" spans="42:47" x14ac:dyDescent="0.2">
      <c r="AP1268" s="166">
        <f t="shared" si="52"/>
        <v>0</v>
      </c>
      <c r="AQ1268" s="685">
        <f t="shared" si="52"/>
        <v>0</v>
      </c>
      <c r="AR1268" s="686">
        <f t="shared" si="52"/>
        <v>0</v>
      </c>
      <c r="AS1268" s="686">
        <f t="shared" si="52"/>
        <v>0</v>
      </c>
      <c r="AT1268" s="167">
        <f t="shared" si="52"/>
        <v>0</v>
      </c>
      <c r="AU1268" s="167">
        <f t="shared" si="51"/>
        <v>0</v>
      </c>
    </row>
    <row r="1269" spans="42:47" x14ac:dyDescent="0.2">
      <c r="AP1269" s="166">
        <f t="shared" si="52"/>
        <v>0</v>
      </c>
      <c r="AQ1269" s="685">
        <f t="shared" si="52"/>
        <v>0</v>
      </c>
      <c r="AR1269" s="686">
        <f t="shared" si="52"/>
        <v>0</v>
      </c>
      <c r="AS1269" s="686">
        <f t="shared" si="52"/>
        <v>0</v>
      </c>
      <c r="AT1269" s="167">
        <f t="shared" si="52"/>
        <v>0</v>
      </c>
      <c r="AU1269" s="167">
        <f t="shared" si="51"/>
        <v>0</v>
      </c>
    </row>
    <row r="1270" spans="42:47" x14ac:dyDescent="0.2">
      <c r="AP1270" s="166">
        <f t="shared" si="52"/>
        <v>0</v>
      </c>
      <c r="AQ1270" s="685">
        <f t="shared" si="52"/>
        <v>0</v>
      </c>
      <c r="AR1270" s="686">
        <f t="shared" si="52"/>
        <v>0</v>
      </c>
      <c r="AS1270" s="686">
        <f t="shared" si="52"/>
        <v>0</v>
      </c>
      <c r="AT1270" s="167">
        <f t="shared" si="52"/>
        <v>0</v>
      </c>
      <c r="AU1270" s="167">
        <f t="shared" si="51"/>
        <v>0</v>
      </c>
    </row>
    <row r="1271" spans="42:47" x14ac:dyDescent="0.2">
      <c r="AP1271" s="166">
        <f t="shared" si="52"/>
        <v>0</v>
      </c>
      <c r="AQ1271" s="685">
        <f t="shared" si="52"/>
        <v>0</v>
      </c>
      <c r="AR1271" s="686">
        <f t="shared" si="52"/>
        <v>0</v>
      </c>
      <c r="AS1271" s="686">
        <f t="shared" si="52"/>
        <v>0</v>
      </c>
      <c r="AT1271" s="167">
        <f t="shared" si="52"/>
        <v>0</v>
      </c>
      <c r="AU1271" s="167">
        <f t="shared" si="51"/>
        <v>0</v>
      </c>
    </row>
    <row r="1272" spans="42:47" x14ac:dyDescent="0.2">
      <c r="AP1272" s="166">
        <f t="shared" si="52"/>
        <v>0</v>
      </c>
      <c r="AQ1272" s="685">
        <f t="shared" si="52"/>
        <v>0</v>
      </c>
      <c r="AR1272" s="686">
        <f t="shared" si="52"/>
        <v>0</v>
      </c>
      <c r="AS1272" s="686">
        <f t="shared" si="52"/>
        <v>0</v>
      </c>
      <c r="AT1272" s="167">
        <f t="shared" si="52"/>
        <v>0</v>
      </c>
      <c r="AU1272" s="167">
        <f t="shared" si="51"/>
        <v>0</v>
      </c>
    </row>
    <row r="1273" spans="42:47" x14ac:dyDescent="0.2">
      <c r="AP1273" s="166">
        <f t="shared" si="52"/>
        <v>0</v>
      </c>
      <c r="AQ1273" s="685">
        <f t="shared" si="52"/>
        <v>0</v>
      </c>
      <c r="AR1273" s="686">
        <f t="shared" si="52"/>
        <v>0</v>
      </c>
      <c r="AS1273" s="686">
        <f t="shared" si="52"/>
        <v>0</v>
      </c>
      <c r="AT1273" s="167">
        <f t="shared" si="52"/>
        <v>0</v>
      </c>
      <c r="AU1273" s="167">
        <f t="shared" si="51"/>
        <v>0</v>
      </c>
    </row>
    <row r="1274" spans="42:47" x14ac:dyDescent="0.2">
      <c r="AP1274" s="166">
        <f t="shared" si="52"/>
        <v>0</v>
      </c>
      <c r="AQ1274" s="685">
        <f t="shared" si="52"/>
        <v>0</v>
      </c>
      <c r="AR1274" s="686">
        <f t="shared" si="52"/>
        <v>0</v>
      </c>
      <c r="AS1274" s="686">
        <f t="shared" si="52"/>
        <v>0</v>
      </c>
      <c r="AT1274" s="167">
        <f t="shared" si="52"/>
        <v>0</v>
      </c>
      <c r="AU1274" s="167">
        <f t="shared" si="51"/>
        <v>0</v>
      </c>
    </row>
    <row r="1275" spans="42:47" x14ac:dyDescent="0.2">
      <c r="AP1275" s="166">
        <f t="shared" si="52"/>
        <v>0</v>
      </c>
      <c r="AQ1275" s="685">
        <f t="shared" si="52"/>
        <v>0</v>
      </c>
      <c r="AR1275" s="686">
        <f t="shared" si="52"/>
        <v>0</v>
      </c>
      <c r="AS1275" s="686">
        <f t="shared" si="52"/>
        <v>0</v>
      </c>
      <c r="AT1275" s="167">
        <f t="shared" si="52"/>
        <v>0</v>
      </c>
      <c r="AU1275" s="167">
        <f t="shared" si="51"/>
        <v>0</v>
      </c>
    </row>
    <row r="1276" spans="42:47" x14ac:dyDescent="0.2">
      <c r="AP1276" s="166">
        <f t="shared" si="52"/>
        <v>0</v>
      </c>
      <c r="AQ1276" s="685">
        <f t="shared" si="52"/>
        <v>0</v>
      </c>
      <c r="AR1276" s="686">
        <f t="shared" si="52"/>
        <v>0</v>
      </c>
      <c r="AS1276" s="686">
        <f t="shared" si="52"/>
        <v>0</v>
      </c>
      <c r="AT1276" s="167">
        <f t="shared" si="52"/>
        <v>0</v>
      </c>
      <c r="AU1276" s="167">
        <f t="shared" si="51"/>
        <v>0</v>
      </c>
    </row>
    <row r="1277" spans="42:47" x14ac:dyDescent="0.2">
      <c r="AP1277" s="166">
        <f t="shared" si="52"/>
        <v>0</v>
      </c>
      <c r="AQ1277" s="685">
        <f t="shared" si="52"/>
        <v>0</v>
      </c>
      <c r="AR1277" s="686">
        <f t="shared" si="52"/>
        <v>0</v>
      </c>
      <c r="AS1277" s="686">
        <f t="shared" si="52"/>
        <v>0</v>
      </c>
      <c r="AT1277" s="167">
        <f t="shared" si="52"/>
        <v>0</v>
      </c>
      <c r="AU1277" s="167">
        <f t="shared" si="51"/>
        <v>0</v>
      </c>
    </row>
    <row r="1278" spans="42:47" x14ac:dyDescent="0.2">
      <c r="AP1278" s="166">
        <f t="shared" si="52"/>
        <v>0</v>
      </c>
      <c r="AQ1278" s="685">
        <f t="shared" si="52"/>
        <v>0</v>
      </c>
      <c r="AR1278" s="686">
        <f t="shared" si="52"/>
        <v>0</v>
      </c>
      <c r="AS1278" s="686">
        <f t="shared" si="52"/>
        <v>0</v>
      </c>
      <c r="AT1278" s="167">
        <f t="shared" si="52"/>
        <v>0</v>
      </c>
      <c r="AU1278" s="167">
        <f t="shared" si="51"/>
        <v>0</v>
      </c>
    </row>
    <row r="1279" spans="42:47" x14ac:dyDescent="0.2">
      <c r="AP1279" s="166">
        <f t="shared" si="52"/>
        <v>0</v>
      </c>
      <c r="AQ1279" s="685">
        <f t="shared" si="52"/>
        <v>0</v>
      </c>
      <c r="AR1279" s="686">
        <f t="shared" si="52"/>
        <v>0</v>
      </c>
      <c r="AS1279" s="686">
        <f t="shared" si="52"/>
        <v>0</v>
      </c>
      <c r="AT1279" s="167">
        <f t="shared" si="52"/>
        <v>0</v>
      </c>
      <c r="AU1279" s="167">
        <f t="shared" si="51"/>
        <v>0</v>
      </c>
    </row>
    <row r="1280" spans="42:47" x14ac:dyDescent="0.2">
      <c r="AP1280" s="166">
        <f t="shared" si="52"/>
        <v>0</v>
      </c>
      <c r="AQ1280" s="685">
        <f t="shared" si="52"/>
        <v>0</v>
      </c>
      <c r="AR1280" s="686">
        <f t="shared" si="52"/>
        <v>0</v>
      </c>
      <c r="AS1280" s="686">
        <f t="shared" si="52"/>
        <v>0</v>
      </c>
      <c r="AT1280" s="167">
        <f t="shared" si="52"/>
        <v>0</v>
      </c>
      <c r="AU1280" s="167">
        <f t="shared" si="51"/>
        <v>0</v>
      </c>
    </row>
    <row r="1281" spans="42:47" x14ac:dyDescent="0.2">
      <c r="AP1281" s="166">
        <f t="shared" si="52"/>
        <v>0</v>
      </c>
      <c r="AQ1281" s="685">
        <f t="shared" si="52"/>
        <v>0</v>
      </c>
      <c r="AR1281" s="686">
        <f t="shared" si="52"/>
        <v>0</v>
      </c>
      <c r="AS1281" s="686">
        <f t="shared" si="52"/>
        <v>0</v>
      </c>
      <c r="AT1281" s="167">
        <f t="shared" si="52"/>
        <v>0</v>
      </c>
      <c r="AU1281" s="167">
        <f t="shared" si="51"/>
        <v>0</v>
      </c>
    </row>
    <row r="1282" spans="42:47" x14ac:dyDescent="0.2">
      <c r="AP1282" s="166">
        <f t="shared" si="52"/>
        <v>0</v>
      </c>
      <c r="AQ1282" s="685">
        <f t="shared" si="52"/>
        <v>0</v>
      </c>
      <c r="AR1282" s="686">
        <f t="shared" si="52"/>
        <v>0</v>
      </c>
      <c r="AS1282" s="686">
        <f t="shared" si="52"/>
        <v>0</v>
      </c>
      <c r="AT1282" s="167">
        <f t="shared" si="52"/>
        <v>0</v>
      </c>
      <c r="AU1282" s="167">
        <f t="shared" si="51"/>
        <v>0</v>
      </c>
    </row>
    <row r="1283" spans="42:47" x14ac:dyDescent="0.2">
      <c r="AP1283" s="166">
        <f t="shared" si="52"/>
        <v>0</v>
      </c>
      <c r="AQ1283" s="685">
        <f t="shared" si="52"/>
        <v>0</v>
      </c>
      <c r="AR1283" s="686">
        <f t="shared" si="52"/>
        <v>0</v>
      </c>
      <c r="AS1283" s="686">
        <f t="shared" si="52"/>
        <v>0</v>
      </c>
      <c r="AT1283" s="167">
        <f t="shared" si="52"/>
        <v>0</v>
      </c>
      <c r="AU1283" s="167">
        <f t="shared" si="51"/>
        <v>0</v>
      </c>
    </row>
    <row r="1284" spans="42:47" x14ac:dyDescent="0.2">
      <c r="AP1284" s="166">
        <f t="shared" si="52"/>
        <v>0</v>
      </c>
      <c r="AQ1284" s="685">
        <f t="shared" si="52"/>
        <v>0</v>
      </c>
      <c r="AR1284" s="686">
        <f t="shared" si="52"/>
        <v>0</v>
      </c>
      <c r="AS1284" s="686">
        <f t="shared" si="52"/>
        <v>0</v>
      </c>
      <c r="AT1284" s="167">
        <f t="shared" si="52"/>
        <v>0</v>
      </c>
      <c r="AU1284" s="167">
        <f t="shared" si="51"/>
        <v>0</v>
      </c>
    </row>
    <row r="1285" spans="42:47" x14ac:dyDescent="0.2">
      <c r="AP1285" s="166">
        <f t="shared" si="52"/>
        <v>0</v>
      </c>
      <c r="AQ1285" s="685">
        <f t="shared" si="52"/>
        <v>0</v>
      </c>
      <c r="AR1285" s="686">
        <f t="shared" si="52"/>
        <v>0</v>
      </c>
      <c r="AS1285" s="686">
        <f t="shared" si="52"/>
        <v>0</v>
      </c>
      <c r="AT1285" s="167">
        <f t="shared" si="52"/>
        <v>0</v>
      </c>
      <c r="AU1285" s="167">
        <f t="shared" si="51"/>
        <v>0</v>
      </c>
    </row>
    <row r="1286" spans="42:47" x14ac:dyDescent="0.2">
      <c r="AP1286" s="166">
        <f t="shared" si="52"/>
        <v>0</v>
      </c>
      <c r="AQ1286" s="685">
        <f t="shared" si="52"/>
        <v>0</v>
      </c>
      <c r="AR1286" s="686">
        <f t="shared" si="52"/>
        <v>0</v>
      </c>
      <c r="AS1286" s="686">
        <f t="shared" si="52"/>
        <v>0</v>
      </c>
      <c r="AT1286" s="167">
        <f t="shared" si="52"/>
        <v>0</v>
      </c>
      <c r="AU1286" s="167">
        <f t="shared" si="51"/>
        <v>0</v>
      </c>
    </row>
    <row r="1287" spans="42:47" x14ac:dyDescent="0.2">
      <c r="AP1287" s="166">
        <f t="shared" si="52"/>
        <v>0</v>
      </c>
      <c r="AQ1287" s="685">
        <f t="shared" si="52"/>
        <v>0</v>
      </c>
      <c r="AR1287" s="686">
        <f t="shared" si="52"/>
        <v>0</v>
      </c>
      <c r="AS1287" s="686">
        <f t="shared" si="52"/>
        <v>0</v>
      </c>
      <c r="AT1287" s="167">
        <f t="shared" si="52"/>
        <v>0</v>
      </c>
      <c r="AU1287" s="167">
        <f t="shared" si="51"/>
        <v>0</v>
      </c>
    </row>
    <row r="1288" spans="42:47" x14ac:dyDescent="0.2">
      <c r="AP1288" s="166">
        <f t="shared" si="52"/>
        <v>0</v>
      </c>
      <c r="AQ1288" s="685">
        <f t="shared" si="52"/>
        <v>0</v>
      </c>
      <c r="AR1288" s="686">
        <f t="shared" si="52"/>
        <v>0</v>
      </c>
      <c r="AS1288" s="686">
        <f t="shared" si="52"/>
        <v>0</v>
      </c>
      <c r="AT1288" s="167">
        <f t="shared" si="52"/>
        <v>0</v>
      </c>
      <c r="AU1288" s="167">
        <f t="shared" si="51"/>
        <v>0</v>
      </c>
    </row>
    <row r="1289" spans="42:47" x14ac:dyDescent="0.2">
      <c r="AP1289" s="166">
        <f t="shared" si="52"/>
        <v>0</v>
      </c>
      <c r="AQ1289" s="685">
        <f t="shared" si="52"/>
        <v>0</v>
      </c>
      <c r="AR1289" s="686">
        <f t="shared" si="52"/>
        <v>0</v>
      </c>
      <c r="AS1289" s="686">
        <f t="shared" si="52"/>
        <v>0</v>
      </c>
      <c r="AT1289" s="167">
        <f t="shared" si="52"/>
        <v>0</v>
      </c>
      <c r="AU1289" s="167">
        <f t="shared" si="51"/>
        <v>0</v>
      </c>
    </row>
    <row r="1290" spans="42:47" x14ac:dyDescent="0.2">
      <c r="AP1290" s="166">
        <f t="shared" si="52"/>
        <v>0</v>
      </c>
      <c r="AQ1290" s="685">
        <f t="shared" si="52"/>
        <v>0</v>
      </c>
      <c r="AR1290" s="686">
        <f t="shared" si="52"/>
        <v>0</v>
      </c>
      <c r="AS1290" s="686">
        <f t="shared" si="52"/>
        <v>0</v>
      </c>
      <c r="AT1290" s="167">
        <f t="shared" si="52"/>
        <v>0</v>
      </c>
      <c r="AU1290" s="167">
        <f t="shared" si="51"/>
        <v>0</v>
      </c>
    </row>
    <row r="1291" spans="42:47" x14ac:dyDescent="0.2">
      <c r="AP1291" s="166">
        <f t="shared" si="52"/>
        <v>0</v>
      </c>
      <c r="AQ1291" s="685">
        <f t="shared" si="52"/>
        <v>0</v>
      </c>
      <c r="AR1291" s="686">
        <f t="shared" si="52"/>
        <v>0</v>
      </c>
      <c r="AS1291" s="686">
        <f t="shared" si="52"/>
        <v>0</v>
      </c>
      <c r="AT1291" s="167">
        <f t="shared" si="52"/>
        <v>0</v>
      </c>
      <c r="AU1291" s="167">
        <f t="shared" si="51"/>
        <v>0</v>
      </c>
    </row>
    <row r="1292" spans="42:47" x14ac:dyDescent="0.2">
      <c r="AP1292" s="166">
        <f t="shared" si="52"/>
        <v>0</v>
      </c>
      <c r="AQ1292" s="685">
        <f t="shared" si="52"/>
        <v>0</v>
      </c>
      <c r="AR1292" s="686">
        <f t="shared" si="52"/>
        <v>0</v>
      </c>
      <c r="AS1292" s="686">
        <f t="shared" si="52"/>
        <v>0</v>
      </c>
      <c r="AT1292" s="167">
        <f t="shared" si="52"/>
        <v>0</v>
      </c>
      <c r="AU1292" s="167">
        <f t="shared" si="51"/>
        <v>0</v>
      </c>
    </row>
    <row r="1293" spans="42:47" x14ac:dyDescent="0.2">
      <c r="AP1293" s="166">
        <f t="shared" si="52"/>
        <v>0</v>
      </c>
      <c r="AQ1293" s="685">
        <f t="shared" si="52"/>
        <v>0</v>
      </c>
      <c r="AR1293" s="686">
        <f t="shared" si="52"/>
        <v>0</v>
      </c>
      <c r="AS1293" s="686">
        <f t="shared" si="52"/>
        <v>0</v>
      </c>
      <c r="AT1293" s="167">
        <f t="shared" si="52"/>
        <v>0</v>
      </c>
      <c r="AU1293" s="167">
        <f t="shared" si="51"/>
        <v>0</v>
      </c>
    </row>
    <row r="1294" spans="42:47" x14ac:dyDescent="0.2">
      <c r="AP1294" s="166">
        <f t="shared" si="52"/>
        <v>0</v>
      </c>
      <c r="AQ1294" s="685">
        <f t="shared" si="52"/>
        <v>0</v>
      </c>
      <c r="AR1294" s="686">
        <f t="shared" si="52"/>
        <v>0</v>
      </c>
      <c r="AS1294" s="686">
        <f t="shared" si="52"/>
        <v>0</v>
      </c>
      <c r="AT1294" s="167">
        <f t="shared" si="52"/>
        <v>0</v>
      </c>
      <c r="AU1294" s="167">
        <f t="shared" si="51"/>
        <v>0</v>
      </c>
    </row>
    <row r="1295" spans="42:47" x14ac:dyDescent="0.2">
      <c r="AP1295" s="166">
        <f t="shared" si="52"/>
        <v>0</v>
      </c>
      <c r="AQ1295" s="685">
        <f t="shared" si="52"/>
        <v>0</v>
      </c>
      <c r="AR1295" s="686">
        <f t="shared" si="52"/>
        <v>0</v>
      </c>
      <c r="AS1295" s="686">
        <f t="shared" si="52"/>
        <v>0</v>
      </c>
      <c r="AT1295" s="167">
        <f t="shared" si="52"/>
        <v>0</v>
      </c>
      <c r="AU1295" s="167">
        <f t="shared" si="51"/>
        <v>0</v>
      </c>
    </row>
    <row r="1296" spans="42:47" x14ac:dyDescent="0.2">
      <c r="AP1296" s="166">
        <f t="shared" si="52"/>
        <v>0</v>
      </c>
      <c r="AQ1296" s="685">
        <f t="shared" si="52"/>
        <v>0</v>
      </c>
      <c r="AR1296" s="686">
        <f t="shared" si="52"/>
        <v>0</v>
      </c>
      <c r="AS1296" s="686">
        <f t="shared" si="52"/>
        <v>0</v>
      </c>
      <c r="AT1296" s="167">
        <f t="shared" si="52"/>
        <v>0</v>
      </c>
      <c r="AU1296" s="167">
        <f t="shared" si="51"/>
        <v>0</v>
      </c>
    </row>
    <row r="1297" spans="42:47" x14ac:dyDescent="0.2">
      <c r="AP1297" s="166">
        <f t="shared" si="52"/>
        <v>0</v>
      </c>
      <c r="AQ1297" s="685">
        <f t="shared" si="52"/>
        <v>0</v>
      </c>
      <c r="AR1297" s="686">
        <f t="shared" si="52"/>
        <v>0</v>
      </c>
      <c r="AS1297" s="686">
        <f t="shared" si="52"/>
        <v>0</v>
      </c>
      <c r="AT1297" s="167">
        <f t="shared" si="52"/>
        <v>0</v>
      </c>
      <c r="AU1297" s="167">
        <f t="shared" si="51"/>
        <v>0</v>
      </c>
    </row>
    <row r="1298" spans="42:47" x14ac:dyDescent="0.2">
      <c r="AP1298" s="166">
        <f t="shared" si="52"/>
        <v>0</v>
      </c>
      <c r="AQ1298" s="685">
        <f t="shared" si="52"/>
        <v>0</v>
      </c>
      <c r="AR1298" s="686">
        <f t="shared" si="52"/>
        <v>0</v>
      </c>
      <c r="AS1298" s="686">
        <f t="shared" si="52"/>
        <v>0</v>
      </c>
      <c r="AT1298" s="167">
        <f t="shared" si="52"/>
        <v>0</v>
      </c>
      <c r="AU1298" s="167">
        <f t="shared" si="51"/>
        <v>0</v>
      </c>
    </row>
    <row r="1299" spans="42:47" x14ac:dyDescent="0.2">
      <c r="AP1299" s="166">
        <f t="shared" si="52"/>
        <v>0</v>
      </c>
      <c r="AQ1299" s="685">
        <f t="shared" si="52"/>
        <v>0</v>
      </c>
      <c r="AR1299" s="686">
        <f t="shared" si="52"/>
        <v>0</v>
      </c>
      <c r="AS1299" s="686">
        <f t="shared" si="52"/>
        <v>0</v>
      </c>
      <c r="AT1299" s="167">
        <f t="shared" si="52"/>
        <v>0</v>
      </c>
      <c r="AU1299" s="167">
        <f t="shared" si="51"/>
        <v>0</v>
      </c>
    </row>
    <row r="1300" spans="42:47" x14ac:dyDescent="0.2">
      <c r="AP1300" s="166">
        <f t="shared" si="52"/>
        <v>0</v>
      </c>
      <c r="AQ1300" s="685">
        <f t="shared" si="52"/>
        <v>0</v>
      </c>
      <c r="AR1300" s="686">
        <f t="shared" si="52"/>
        <v>0</v>
      </c>
      <c r="AS1300" s="686">
        <f t="shared" si="52"/>
        <v>0</v>
      </c>
      <c r="AT1300" s="167">
        <f t="shared" si="52"/>
        <v>0</v>
      </c>
      <c r="AU1300" s="167">
        <f t="shared" si="51"/>
        <v>0</v>
      </c>
    </row>
    <row r="1301" spans="42:47" x14ac:dyDescent="0.2">
      <c r="AP1301" s="166">
        <f t="shared" si="52"/>
        <v>0</v>
      </c>
      <c r="AQ1301" s="685">
        <f t="shared" si="52"/>
        <v>0</v>
      </c>
      <c r="AR1301" s="686">
        <f t="shared" si="52"/>
        <v>0</v>
      </c>
      <c r="AS1301" s="686">
        <f t="shared" si="52"/>
        <v>0</v>
      </c>
      <c r="AT1301" s="167">
        <f t="shared" si="52"/>
        <v>0</v>
      </c>
      <c r="AU1301" s="167">
        <f t="shared" si="51"/>
        <v>0</v>
      </c>
    </row>
    <row r="1302" spans="42:47" x14ac:dyDescent="0.2">
      <c r="AP1302" s="166">
        <f t="shared" si="52"/>
        <v>0</v>
      </c>
      <c r="AQ1302" s="685">
        <f t="shared" si="52"/>
        <v>0</v>
      </c>
      <c r="AR1302" s="686">
        <f t="shared" si="52"/>
        <v>0</v>
      </c>
      <c r="AS1302" s="686">
        <f t="shared" si="52"/>
        <v>0</v>
      </c>
      <c r="AT1302" s="167">
        <f t="shared" si="52"/>
        <v>0</v>
      </c>
      <c r="AU1302" s="167">
        <f t="shared" si="51"/>
        <v>0</v>
      </c>
    </row>
    <row r="1303" spans="42:47" x14ac:dyDescent="0.2">
      <c r="AP1303" s="166">
        <f t="shared" si="52"/>
        <v>0</v>
      </c>
      <c r="AQ1303" s="685">
        <f t="shared" si="52"/>
        <v>0</v>
      </c>
      <c r="AR1303" s="686">
        <f t="shared" si="52"/>
        <v>0</v>
      </c>
      <c r="AS1303" s="686">
        <f t="shared" si="52"/>
        <v>0</v>
      </c>
      <c r="AT1303" s="167">
        <f t="shared" si="52"/>
        <v>0</v>
      </c>
      <c r="AU1303" s="167">
        <f t="shared" si="51"/>
        <v>0</v>
      </c>
    </row>
    <row r="1304" spans="42:47" x14ac:dyDescent="0.2">
      <c r="AP1304" s="166">
        <f t="shared" si="52"/>
        <v>0</v>
      </c>
      <c r="AQ1304" s="685">
        <f t="shared" si="52"/>
        <v>0</v>
      </c>
      <c r="AR1304" s="686">
        <f t="shared" si="52"/>
        <v>0</v>
      </c>
      <c r="AS1304" s="686">
        <f t="shared" si="52"/>
        <v>0</v>
      </c>
      <c r="AT1304" s="167">
        <f t="shared" si="52"/>
        <v>0</v>
      </c>
      <c r="AU1304" s="167">
        <f t="shared" si="51"/>
        <v>0</v>
      </c>
    </row>
    <row r="1305" spans="42:47" x14ac:dyDescent="0.2">
      <c r="AP1305" s="166">
        <f t="shared" si="52"/>
        <v>0</v>
      </c>
      <c r="AQ1305" s="685">
        <f t="shared" si="52"/>
        <v>0</v>
      </c>
      <c r="AR1305" s="686">
        <f t="shared" si="52"/>
        <v>0</v>
      </c>
      <c r="AS1305" s="686">
        <f t="shared" si="52"/>
        <v>0</v>
      </c>
      <c r="AT1305" s="167">
        <f t="shared" si="52"/>
        <v>0</v>
      </c>
      <c r="AU1305" s="167">
        <f t="shared" si="51"/>
        <v>0</v>
      </c>
    </row>
    <row r="1306" spans="42:47" x14ac:dyDescent="0.2">
      <c r="AP1306" s="166">
        <f t="shared" si="52"/>
        <v>0</v>
      </c>
      <c r="AQ1306" s="685">
        <f t="shared" si="52"/>
        <v>0</v>
      </c>
      <c r="AR1306" s="686">
        <f t="shared" si="52"/>
        <v>0</v>
      </c>
      <c r="AS1306" s="686">
        <f t="shared" si="52"/>
        <v>0</v>
      </c>
      <c r="AT1306" s="167">
        <f t="shared" si="52"/>
        <v>0</v>
      </c>
      <c r="AU1306" s="167">
        <f t="shared" si="51"/>
        <v>0</v>
      </c>
    </row>
    <row r="1307" spans="42:47" x14ac:dyDescent="0.2">
      <c r="AP1307" s="166">
        <f t="shared" si="52"/>
        <v>0</v>
      </c>
      <c r="AQ1307" s="685">
        <f t="shared" si="52"/>
        <v>0</v>
      </c>
      <c r="AR1307" s="686">
        <f t="shared" si="52"/>
        <v>0</v>
      </c>
      <c r="AS1307" s="686">
        <f t="shared" si="52"/>
        <v>0</v>
      </c>
      <c r="AT1307" s="167">
        <f t="shared" si="52"/>
        <v>0</v>
      </c>
      <c r="AU1307" s="167">
        <f t="shared" si="51"/>
        <v>0</v>
      </c>
    </row>
    <row r="1308" spans="42:47" x14ac:dyDescent="0.2">
      <c r="AP1308" s="166">
        <f t="shared" si="52"/>
        <v>0</v>
      </c>
      <c r="AQ1308" s="685">
        <f t="shared" si="52"/>
        <v>0</v>
      </c>
      <c r="AR1308" s="686">
        <f t="shared" si="52"/>
        <v>0</v>
      </c>
      <c r="AS1308" s="686">
        <f t="shared" si="52"/>
        <v>0</v>
      </c>
      <c r="AT1308" s="167">
        <f t="shared" si="52"/>
        <v>0</v>
      </c>
      <c r="AU1308" s="167">
        <f t="shared" si="51"/>
        <v>0</v>
      </c>
    </row>
    <row r="1309" spans="42:47" x14ac:dyDescent="0.2">
      <c r="AP1309" s="166">
        <f t="shared" si="52"/>
        <v>0</v>
      </c>
      <c r="AQ1309" s="685">
        <f t="shared" si="52"/>
        <v>0</v>
      </c>
      <c r="AR1309" s="686">
        <f t="shared" si="52"/>
        <v>0</v>
      </c>
      <c r="AS1309" s="686">
        <f t="shared" si="52"/>
        <v>0</v>
      </c>
      <c r="AT1309" s="167">
        <f t="shared" si="52"/>
        <v>0</v>
      </c>
      <c r="AU1309" s="167">
        <f t="shared" si="51"/>
        <v>0</v>
      </c>
    </row>
    <row r="1310" spans="42:47" x14ac:dyDescent="0.2">
      <c r="AP1310" s="166">
        <f t="shared" si="52"/>
        <v>0</v>
      </c>
      <c r="AQ1310" s="685">
        <f t="shared" si="52"/>
        <v>0</v>
      </c>
      <c r="AR1310" s="686">
        <f t="shared" si="52"/>
        <v>0</v>
      </c>
      <c r="AS1310" s="686">
        <f t="shared" si="52"/>
        <v>0</v>
      </c>
      <c r="AT1310" s="167">
        <f t="shared" si="52"/>
        <v>0</v>
      </c>
      <c r="AU1310" s="167">
        <f t="shared" si="51"/>
        <v>0</v>
      </c>
    </row>
    <row r="1311" spans="42:47" x14ac:dyDescent="0.2">
      <c r="AP1311" s="166">
        <f t="shared" si="52"/>
        <v>0</v>
      </c>
      <c r="AQ1311" s="685">
        <f t="shared" si="52"/>
        <v>0</v>
      </c>
      <c r="AR1311" s="686">
        <f t="shared" si="52"/>
        <v>0</v>
      </c>
      <c r="AS1311" s="686">
        <f t="shared" si="52"/>
        <v>0</v>
      </c>
      <c r="AT1311" s="167">
        <f t="shared" si="52"/>
        <v>0</v>
      </c>
      <c r="AU1311" s="167">
        <f t="shared" si="51"/>
        <v>0</v>
      </c>
    </row>
    <row r="1312" spans="42:47" x14ac:dyDescent="0.2">
      <c r="AP1312" s="166">
        <f t="shared" si="52"/>
        <v>0</v>
      </c>
      <c r="AQ1312" s="685">
        <f t="shared" si="52"/>
        <v>0</v>
      </c>
      <c r="AR1312" s="686">
        <f t="shared" si="52"/>
        <v>0</v>
      </c>
      <c r="AS1312" s="686">
        <f t="shared" si="52"/>
        <v>0</v>
      </c>
      <c r="AT1312" s="167">
        <f t="shared" si="52"/>
        <v>0</v>
      </c>
      <c r="AU1312" s="167">
        <f t="shared" si="51"/>
        <v>0</v>
      </c>
    </row>
    <row r="1313" spans="42:47" x14ac:dyDescent="0.2">
      <c r="AP1313" s="166">
        <f t="shared" si="52"/>
        <v>0</v>
      </c>
      <c r="AQ1313" s="685">
        <f t="shared" si="52"/>
        <v>0</v>
      </c>
      <c r="AR1313" s="686">
        <f t="shared" si="52"/>
        <v>0</v>
      </c>
      <c r="AS1313" s="686">
        <f t="shared" si="52"/>
        <v>0</v>
      </c>
      <c r="AT1313" s="167">
        <f t="shared" si="52"/>
        <v>0</v>
      </c>
      <c r="AU1313" s="167">
        <f t="shared" si="51"/>
        <v>0</v>
      </c>
    </row>
    <row r="1314" spans="42:47" x14ac:dyDescent="0.2">
      <c r="AP1314" s="166">
        <f t="shared" si="52"/>
        <v>0</v>
      </c>
      <c r="AQ1314" s="685">
        <f t="shared" si="52"/>
        <v>0</v>
      </c>
      <c r="AR1314" s="686">
        <f t="shared" si="52"/>
        <v>0</v>
      </c>
      <c r="AS1314" s="686">
        <f t="shared" si="52"/>
        <v>0</v>
      </c>
      <c r="AT1314" s="167">
        <f t="shared" si="52"/>
        <v>0</v>
      </c>
      <c r="AU1314" s="167">
        <f t="shared" si="51"/>
        <v>0</v>
      </c>
    </row>
    <row r="1315" spans="42:47" x14ac:dyDescent="0.2">
      <c r="AP1315" s="166">
        <f t="shared" si="52"/>
        <v>0</v>
      </c>
      <c r="AQ1315" s="685">
        <f t="shared" si="52"/>
        <v>0</v>
      </c>
      <c r="AR1315" s="686">
        <f t="shared" si="52"/>
        <v>0</v>
      </c>
      <c r="AS1315" s="686">
        <f t="shared" si="52"/>
        <v>0</v>
      </c>
      <c r="AT1315" s="167">
        <f t="shared" si="52"/>
        <v>0</v>
      </c>
      <c r="AU1315" s="167">
        <f t="shared" si="51"/>
        <v>0</v>
      </c>
    </row>
    <row r="1316" spans="42:47" x14ac:dyDescent="0.2">
      <c r="AP1316" s="166">
        <f t="shared" si="52"/>
        <v>0</v>
      </c>
      <c r="AQ1316" s="685">
        <f t="shared" si="52"/>
        <v>0</v>
      </c>
      <c r="AR1316" s="686">
        <f t="shared" si="52"/>
        <v>0</v>
      </c>
      <c r="AS1316" s="686">
        <f t="shared" si="52"/>
        <v>0</v>
      </c>
      <c r="AT1316" s="167">
        <f t="shared" si="52"/>
        <v>0</v>
      </c>
      <c r="AU1316" s="167">
        <f t="shared" si="51"/>
        <v>0</v>
      </c>
    </row>
    <row r="1317" spans="42:47" x14ac:dyDescent="0.2">
      <c r="AP1317" s="166">
        <f t="shared" ref="AP1317:AT1367" si="53">+B1317</f>
        <v>0</v>
      </c>
      <c r="AQ1317" s="685">
        <f t="shared" si="53"/>
        <v>0</v>
      </c>
      <c r="AR1317" s="686">
        <f t="shared" si="53"/>
        <v>0</v>
      </c>
      <c r="AS1317" s="686">
        <f t="shared" si="53"/>
        <v>0</v>
      </c>
      <c r="AT1317" s="167">
        <f t="shared" si="53"/>
        <v>0</v>
      </c>
      <c r="AU1317" s="167">
        <f t="shared" si="51"/>
        <v>0</v>
      </c>
    </row>
    <row r="1318" spans="42:47" x14ac:dyDescent="0.2">
      <c r="AP1318" s="166">
        <f t="shared" si="53"/>
        <v>0</v>
      </c>
      <c r="AQ1318" s="685">
        <f t="shared" si="53"/>
        <v>0</v>
      </c>
      <c r="AR1318" s="686">
        <f t="shared" si="53"/>
        <v>0</v>
      </c>
      <c r="AS1318" s="686">
        <f t="shared" si="53"/>
        <v>0</v>
      </c>
      <c r="AT1318" s="167">
        <f t="shared" si="53"/>
        <v>0</v>
      </c>
      <c r="AU1318" s="167">
        <f t="shared" si="51"/>
        <v>0</v>
      </c>
    </row>
    <row r="1319" spans="42:47" x14ac:dyDescent="0.2">
      <c r="AP1319" s="166">
        <f t="shared" si="53"/>
        <v>0</v>
      </c>
      <c r="AQ1319" s="685">
        <f t="shared" si="53"/>
        <v>0</v>
      </c>
      <c r="AR1319" s="686">
        <f t="shared" si="53"/>
        <v>0</v>
      </c>
      <c r="AS1319" s="686">
        <f t="shared" si="53"/>
        <v>0</v>
      </c>
      <c r="AT1319" s="167">
        <f t="shared" si="53"/>
        <v>0</v>
      </c>
      <c r="AU1319" s="167">
        <f t="shared" si="51"/>
        <v>0</v>
      </c>
    </row>
    <row r="1320" spans="42:47" x14ac:dyDescent="0.2">
      <c r="AP1320" s="166">
        <f t="shared" si="53"/>
        <v>0</v>
      </c>
      <c r="AQ1320" s="685">
        <f t="shared" si="53"/>
        <v>0</v>
      </c>
      <c r="AR1320" s="686">
        <f t="shared" si="53"/>
        <v>0</v>
      </c>
      <c r="AS1320" s="686">
        <f t="shared" si="53"/>
        <v>0</v>
      </c>
      <c r="AT1320" s="167">
        <f t="shared" si="53"/>
        <v>0</v>
      </c>
      <c r="AU1320" s="167">
        <f t="shared" ref="AU1320:AU1383" si="54">+P1320</f>
        <v>0</v>
      </c>
    </row>
    <row r="1321" spans="42:47" x14ac:dyDescent="0.2">
      <c r="AP1321" s="166">
        <f t="shared" si="53"/>
        <v>0</v>
      </c>
      <c r="AQ1321" s="685">
        <f t="shared" si="53"/>
        <v>0</v>
      </c>
      <c r="AR1321" s="686">
        <f t="shared" si="53"/>
        <v>0</v>
      </c>
      <c r="AS1321" s="686">
        <f t="shared" si="53"/>
        <v>0</v>
      </c>
      <c r="AT1321" s="167">
        <f t="shared" si="53"/>
        <v>0</v>
      </c>
      <c r="AU1321" s="167">
        <f t="shared" si="54"/>
        <v>0</v>
      </c>
    </row>
    <row r="1322" spans="42:47" x14ac:dyDescent="0.2">
      <c r="AP1322" s="166">
        <f t="shared" si="53"/>
        <v>0</v>
      </c>
      <c r="AQ1322" s="685">
        <f t="shared" si="53"/>
        <v>0</v>
      </c>
      <c r="AR1322" s="686">
        <f t="shared" si="53"/>
        <v>0</v>
      </c>
      <c r="AS1322" s="686">
        <f t="shared" si="53"/>
        <v>0</v>
      </c>
      <c r="AT1322" s="167">
        <f t="shared" si="53"/>
        <v>0</v>
      </c>
      <c r="AU1322" s="167">
        <f t="shared" si="54"/>
        <v>0</v>
      </c>
    </row>
    <row r="1323" spans="42:47" x14ac:dyDescent="0.2">
      <c r="AP1323" s="166">
        <f t="shared" si="53"/>
        <v>0</v>
      </c>
      <c r="AQ1323" s="685">
        <f t="shared" si="53"/>
        <v>0</v>
      </c>
      <c r="AR1323" s="686">
        <f t="shared" si="53"/>
        <v>0</v>
      </c>
      <c r="AS1323" s="686">
        <f t="shared" si="53"/>
        <v>0</v>
      </c>
      <c r="AT1323" s="167">
        <f t="shared" si="53"/>
        <v>0</v>
      </c>
      <c r="AU1323" s="167">
        <f t="shared" si="54"/>
        <v>0</v>
      </c>
    </row>
    <row r="1324" spans="42:47" x14ac:dyDescent="0.2">
      <c r="AP1324" s="166">
        <f t="shared" si="53"/>
        <v>0</v>
      </c>
      <c r="AQ1324" s="685">
        <f t="shared" si="53"/>
        <v>0</v>
      </c>
      <c r="AR1324" s="686">
        <f t="shared" si="53"/>
        <v>0</v>
      </c>
      <c r="AS1324" s="686">
        <f t="shared" si="53"/>
        <v>0</v>
      </c>
      <c r="AT1324" s="167">
        <f t="shared" si="53"/>
        <v>0</v>
      </c>
      <c r="AU1324" s="167">
        <f t="shared" si="54"/>
        <v>0</v>
      </c>
    </row>
    <row r="1325" spans="42:47" x14ac:dyDescent="0.2">
      <c r="AP1325" s="166">
        <f t="shared" si="53"/>
        <v>0</v>
      </c>
      <c r="AQ1325" s="685">
        <f t="shared" si="53"/>
        <v>0</v>
      </c>
      <c r="AR1325" s="686">
        <f t="shared" si="53"/>
        <v>0</v>
      </c>
      <c r="AS1325" s="686">
        <f t="shared" si="53"/>
        <v>0</v>
      </c>
      <c r="AT1325" s="167">
        <f t="shared" si="53"/>
        <v>0</v>
      </c>
      <c r="AU1325" s="167">
        <f t="shared" si="54"/>
        <v>0</v>
      </c>
    </row>
    <row r="1326" spans="42:47" x14ac:dyDescent="0.2">
      <c r="AP1326" s="166">
        <f t="shared" si="53"/>
        <v>0</v>
      </c>
      <c r="AQ1326" s="685">
        <f t="shared" si="53"/>
        <v>0</v>
      </c>
      <c r="AR1326" s="686">
        <f t="shared" si="53"/>
        <v>0</v>
      </c>
      <c r="AS1326" s="686">
        <f t="shared" si="53"/>
        <v>0</v>
      </c>
      <c r="AT1326" s="167">
        <f t="shared" si="53"/>
        <v>0</v>
      </c>
      <c r="AU1326" s="167">
        <f t="shared" si="54"/>
        <v>0</v>
      </c>
    </row>
    <row r="1327" spans="42:47" x14ac:dyDescent="0.2">
      <c r="AP1327" s="166">
        <f t="shared" si="53"/>
        <v>0</v>
      </c>
      <c r="AQ1327" s="685">
        <f t="shared" si="53"/>
        <v>0</v>
      </c>
      <c r="AR1327" s="686">
        <f t="shared" si="53"/>
        <v>0</v>
      </c>
      <c r="AS1327" s="686">
        <f t="shared" si="53"/>
        <v>0</v>
      </c>
      <c r="AT1327" s="167">
        <f t="shared" si="53"/>
        <v>0</v>
      </c>
      <c r="AU1327" s="167">
        <f t="shared" si="54"/>
        <v>0</v>
      </c>
    </row>
    <row r="1328" spans="42:47" x14ac:dyDescent="0.2">
      <c r="AP1328" s="166">
        <f t="shared" si="53"/>
        <v>0</v>
      </c>
      <c r="AQ1328" s="685">
        <f t="shared" si="53"/>
        <v>0</v>
      </c>
      <c r="AR1328" s="686">
        <f t="shared" si="53"/>
        <v>0</v>
      </c>
      <c r="AS1328" s="686">
        <f t="shared" si="53"/>
        <v>0</v>
      </c>
      <c r="AT1328" s="167">
        <f t="shared" si="53"/>
        <v>0</v>
      </c>
      <c r="AU1328" s="167">
        <f t="shared" si="54"/>
        <v>0</v>
      </c>
    </row>
    <row r="1329" spans="42:47" x14ac:dyDescent="0.2">
      <c r="AP1329" s="166">
        <f t="shared" si="53"/>
        <v>0</v>
      </c>
      <c r="AQ1329" s="685">
        <f t="shared" si="53"/>
        <v>0</v>
      </c>
      <c r="AR1329" s="686">
        <f t="shared" si="53"/>
        <v>0</v>
      </c>
      <c r="AS1329" s="686">
        <f t="shared" si="53"/>
        <v>0</v>
      </c>
      <c r="AT1329" s="167">
        <f t="shared" si="53"/>
        <v>0</v>
      </c>
      <c r="AU1329" s="167">
        <f t="shared" si="54"/>
        <v>0</v>
      </c>
    </row>
    <row r="1330" spans="42:47" x14ac:dyDescent="0.2">
      <c r="AP1330" s="166">
        <f t="shared" si="53"/>
        <v>0</v>
      </c>
      <c r="AQ1330" s="685">
        <f t="shared" si="53"/>
        <v>0</v>
      </c>
      <c r="AR1330" s="686">
        <f t="shared" si="53"/>
        <v>0</v>
      </c>
      <c r="AS1330" s="686">
        <f t="shared" si="53"/>
        <v>0</v>
      </c>
      <c r="AT1330" s="167">
        <f t="shared" si="53"/>
        <v>0</v>
      </c>
      <c r="AU1330" s="167">
        <f t="shared" si="54"/>
        <v>0</v>
      </c>
    </row>
    <row r="1331" spans="42:47" x14ac:dyDescent="0.2">
      <c r="AP1331" s="166">
        <f t="shared" si="53"/>
        <v>0</v>
      </c>
      <c r="AQ1331" s="685">
        <f t="shared" si="53"/>
        <v>0</v>
      </c>
      <c r="AR1331" s="686">
        <f t="shared" si="53"/>
        <v>0</v>
      </c>
      <c r="AS1331" s="686">
        <f t="shared" si="53"/>
        <v>0</v>
      </c>
      <c r="AT1331" s="167">
        <f t="shared" si="53"/>
        <v>0</v>
      </c>
      <c r="AU1331" s="167">
        <f t="shared" si="54"/>
        <v>0</v>
      </c>
    </row>
    <row r="1332" spans="42:47" x14ac:dyDescent="0.2">
      <c r="AP1332" s="166">
        <f t="shared" si="53"/>
        <v>0</v>
      </c>
      <c r="AQ1332" s="685">
        <f t="shared" si="53"/>
        <v>0</v>
      </c>
      <c r="AR1332" s="686">
        <f t="shared" si="53"/>
        <v>0</v>
      </c>
      <c r="AS1332" s="686">
        <f t="shared" si="53"/>
        <v>0</v>
      </c>
      <c r="AT1332" s="167">
        <f t="shared" si="53"/>
        <v>0</v>
      </c>
      <c r="AU1332" s="167">
        <f t="shared" si="54"/>
        <v>0</v>
      </c>
    </row>
    <row r="1333" spans="42:47" x14ac:dyDescent="0.2">
      <c r="AP1333" s="166">
        <f t="shared" si="53"/>
        <v>0</v>
      </c>
      <c r="AQ1333" s="685">
        <f t="shared" si="53"/>
        <v>0</v>
      </c>
      <c r="AR1333" s="686">
        <f t="shared" si="53"/>
        <v>0</v>
      </c>
      <c r="AS1333" s="686">
        <f t="shared" si="53"/>
        <v>0</v>
      </c>
      <c r="AT1333" s="167">
        <f t="shared" si="53"/>
        <v>0</v>
      </c>
      <c r="AU1333" s="167">
        <f t="shared" si="54"/>
        <v>0</v>
      </c>
    </row>
    <row r="1334" spans="42:47" x14ac:dyDescent="0.2">
      <c r="AP1334" s="166">
        <f t="shared" si="53"/>
        <v>0</v>
      </c>
      <c r="AQ1334" s="685">
        <f t="shared" si="53"/>
        <v>0</v>
      </c>
      <c r="AR1334" s="686">
        <f t="shared" si="53"/>
        <v>0</v>
      </c>
      <c r="AS1334" s="686">
        <f t="shared" si="53"/>
        <v>0</v>
      </c>
      <c r="AT1334" s="167">
        <f t="shared" si="53"/>
        <v>0</v>
      </c>
      <c r="AU1334" s="167">
        <f t="shared" si="54"/>
        <v>0</v>
      </c>
    </row>
    <row r="1335" spans="42:47" x14ac:dyDescent="0.2">
      <c r="AP1335" s="166">
        <f t="shared" si="53"/>
        <v>0</v>
      </c>
      <c r="AQ1335" s="685">
        <f t="shared" si="53"/>
        <v>0</v>
      </c>
      <c r="AR1335" s="686">
        <f t="shared" si="53"/>
        <v>0</v>
      </c>
      <c r="AS1335" s="686">
        <f t="shared" si="53"/>
        <v>0</v>
      </c>
      <c r="AT1335" s="167">
        <f t="shared" si="53"/>
        <v>0</v>
      </c>
      <c r="AU1335" s="167">
        <f t="shared" si="54"/>
        <v>0</v>
      </c>
    </row>
    <row r="1336" spans="42:47" x14ac:dyDescent="0.2">
      <c r="AP1336" s="166">
        <f t="shared" si="53"/>
        <v>0</v>
      </c>
      <c r="AQ1336" s="685">
        <f t="shared" si="53"/>
        <v>0</v>
      </c>
      <c r="AR1336" s="686">
        <f t="shared" si="53"/>
        <v>0</v>
      </c>
      <c r="AS1336" s="686">
        <f t="shared" si="53"/>
        <v>0</v>
      </c>
      <c r="AT1336" s="167">
        <f t="shared" si="53"/>
        <v>0</v>
      </c>
      <c r="AU1336" s="167">
        <f t="shared" si="54"/>
        <v>0</v>
      </c>
    </row>
    <row r="1337" spans="42:47" x14ac:dyDescent="0.2">
      <c r="AP1337" s="166">
        <f t="shared" si="53"/>
        <v>0</v>
      </c>
      <c r="AQ1337" s="685">
        <f t="shared" si="53"/>
        <v>0</v>
      </c>
      <c r="AR1337" s="686">
        <f t="shared" si="53"/>
        <v>0</v>
      </c>
      <c r="AS1337" s="686">
        <f t="shared" si="53"/>
        <v>0</v>
      </c>
      <c r="AT1337" s="167">
        <f t="shared" si="53"/>
        <v>0</v>
      </c>
      <c r="AU1337" s="167">
        <f t="shared" si="54"/>
        <v>0</v>
      </c>
    </row>
    <row r="1338" spans="42:47" x14ac:dyDescent="0.2">
      <c r="AP1338" s="166">
        <f t="shared" si="53"/>
        <v>0</v>
      </c>
      <c r="AQ1338" s="685">
        <f t="shared" si="53"/>
        <v>0</v>
      </c>
      <c r="AR1338" s="686">
        <f t="shared" si="53"/>
        <v>0</v>
      </c>
      <c r="AS1338" s="686">
        <f t="shared" si="53"/>
        <v>0</v>
      </c>
      <c r="AT1338" s="167">
        <f t="shared" si="53"/>
        <v>0</v>
      </c>
      <c r="AU1338" s="167">
        <f t="shared" si="54"/>
        <v>0</v>
      </c>
    </row>
    <row r="1339" spans="42:47" x14ac:dyDescent="0.2">
      <c r="AP1339" s="166">
        <f t="shared" si="53"/>
        <v>0</v>
      </c>
      <c r="AQ1339" s="685">
        <f t="shared" si="53"/>
        <v>0</v>
      </c>
      <c r="AR1339" s="686">
        <f t="shared" si="53"/>
        <v>0</v>
      </c>
      <c r="AS1339" s="686">
        <f t="shared" si="53"/>
        <v>0</v>
      </c>
      <c r="AT1339" s="167">
        <f t="shared" si="53"/>
        <v>0</v>
      </c>
      <c r="AU1339" s="167">
        <f t="shared" si="54"/>
        <v>0</v>
      </c>
    </row>
    <row r="1340" spans="42:47" x14ac:dyDescent="0.2">
      <c r="AP1340" s="166">
        <f t="shared" si="53"/>
        <v>0</v>
      </c>
      <c r="AQ1340" s="685">
        <f t="shared" si="53"/>
        <v>0</v>
      </c>
      <c r="AR1340" s="686">
        <f t="shared" si="53"/>
        <v>0</v>
      </c>
      <c r="AS1340" s="686">
        <f t="shared" si="53"/>
        <v>0</v>
      </c>
      <c r="AT1340" s="167">
        <f t="shared" si="53"/>
        <v>0</v>
      </c>
      <c r="AU1340" s="167">
        <f t="shared" si="54"/>
        <v>0</v>
      </c>
    </row>
    <row r="1341" spans="42:47" x14ac:dyDescent="0.2">
      <c r="AP1341" s="166">
        <f t="shared" si="53"/>
        <v>0</v>
      </c>
      <c r="AQ1341" s="685">
        <f t="shared" si="53"/>
        <v>0</v>
      </c>
      <c r="AR1341" s="686">
        <f t="shared" si="53"/>
        <v>0</v>
      </c>
      <c r="AS1341" s="686">
        <f t="shared" si="53"/>
        <v>0</v>
      </c>
      <c r="AT1341" s="167">
        <f t="shared" si="53"/>
        <v>0</v>
      </c>
      <c r="AU1341" s="167">
        <f t="shared" si="54"/>
        <v>0</v>
      </c>
    </row>
    <row r="1342" spans="42:47" x14ac:dyDescent="0.2">
      <c r="AP1342" s="166">
        <f t="shared" si="53"/>
        <v>0</v>
      </c>
      <c r="AQ1342" s="685">
        <f t="shared" si="53"/>
        <v>0</v>
      </c>
      <c r="AR1342" s="686">
        <f t="shared" si="53"/>
        <v>0</v>
      </c>
      <c r="AS1342" s="686">
        <f t="shared" si="53"/>
        <v>0</v>
      </c>
      <c r="AT1342" s="167">
        <f t="shared" si="53"/>
        <v>0</v>
      </c>
      <c r="AU1342" s="167">
        <f t="shared" si="54"/>
        <v>0</v>
      </c>
    </row>
    <row r="1343" spans="42:47" x14ac:dyDescent="0.2">
      <c r="AP1343" s="166">
        <f t="shared" si="53"/>
        <v>0</v>
      </c>
      <c r="AQ1343" s="685">
        <f t="shared" si="53"/>
        <v>0</v>
      </c>
      <c r="AR1343" s="686">
        <f t="shared" si="53"/>
        <v>0</v>
      </c>
      <c r="AS1343" s="686">
        <f t="shared" si="53"/>
        <v>0</v>
      </c>
      <c r="AT1343" s="167">
        <f t="shared" si="53"/>
        <v>0</v>
      </c>
      <c r="AU1343" s="167">
        <f t="shared" si="54"/>
        <v>0</v>
      </c>
    </row>
    <row r="1344" spans="42:47" x14ac:dyDescent="0.2">
      <c r="AP1344" s="166">
        <f t="shared" si="53"/>
        <v>0</v>
      </c>
      <c r="AQ1344" s="685">
        <f t="shared" si="53"/>
        <v>0</v>
      </c>
      <c r="AR1344" s="686">
        <f t="shared" si="53"/>
        <v>0</v>
      </c>
      <c r="AS1344" s="686">
        <f t="shared" si="53"/>
        <v>0</v>
      </c>
      <c r="AT1344" s="167">
        <f t="shared" si="53"/>
        <v>0</v>
      </c>
      <c r="AU1344" s="167">
        <f t="shared" si="54"/>
        <v>0</v>
      </c>
    </row>
    <row r="1345" spans="42:47" x14ac:dyDescent="0.2">
      <c r="AP1345" s="166">
        <f t="shared" si="53"/>
        <v>0</v>
      </c>
      <c r="AQ1345" s="685">
        <f t="shared" si="53"/>
        <v>0</v>
      </c>
      <c r="AR1345" s="686">
        <f t="shared" si="53"/>
        <v>0</v>
      </c>
      <c r="AS1345" s="686">
        <f t="shared" si="53"/>
        <v>0</v>
      </c>
      <c r="AT1345" s="167">
        <f t="shared" si="53"/>
        <v>0</v>
      </c>
      <c r="AU1345" s="167">
        <f t="shared" si="54"/>
        <v>0</v>
      </c>
    </row>
    <row r="1346" spans="42:47" x14ac:dyDescent="0.2">
      <c r="AP1346" s="166">
        <f t="shared" si="53"/>
        <v>0</v>
      </c>
      <c r="AQ1346" s="685">
        <f t="shared" si="53"/>
        <v>0</v>
      </c>
      <c r="AR1346" s="686">
        <f t="shared" si="53"/>
        <v>0</v>
      </c>
      <c r="AS1346" s="686">
        <f t="shared" si="53"/>
        <v>0</v>
      </c>
      <c r="AT1346" s="167">
        <f t="shared" si="53"/>
        <v>0</v>
      </c>
      <c r="AU1346" s="167">
        <f t="shared" si="54"/>
        <v>0</v>
      </c>
    </row>
    <row r="1347" spans="42:47" x14ac:dyDescent="0.2">
      <c r="AP1347" s="166">
        <f t="shared" si="53"/>
        <v>0</v>
      </c>
      <c r="AQ1347" s="685">
        <f t="shared" si="53"/>
        <v>0</v>
      </c>
      <c r="AR1347" s="686">
        <f t="shared" si="53"/>
        <v>0</v>
      </c>
      <c r="AS1347" s="686">
        <f t="shared" si="53"/>
        <v>0</v>
      </c>
      <c r="AT1347" s="167">
        <f t="shared" si="53"/>
        <v>0</v>
      </c>
      <c r="AU1347" s="167">
        <f t="shared" si="54"/>
        <v>0</v>
      </c>
    </row>
    <row r="1348" spans="42:47" x14ac:dyDescent="0.2">
      <c r="AP1348" s="166">
        <f t="shared" si="53"/>
        <v>0</v>
      </c>
      <c r="AQ1348" s="685">
        <f t="shared" si="53"/>
        <v>0</v>
      </c>
      <c r="AR1348" s="686">
        <f t="shared" si="53"/>
        <v>0</v>
      </c>
      <c r="AS1348" s="686">
        <f t="shared" si="53"/>
        <v>0</v>
      </c>
      <c r="AT1348" s="167">
        <f t="shared" si="53"/>
        <v>0</v>
      </c>
      <c r="AU1348" s="167">
        <f t="shared" si="54"/>
        <v>0</v>
      </c>
    </row>
    <row r="1349" spans="42:47" x14ac:dyDescent="0.2">
      <c r="AP1349" s="166">
        <f t="shared" si="53"/>
        <v>0</v>
      </c>
      <c r="AQ1349" s="685">
        <f t="shared" si="53"/>
        <v>0</v>
      </c>
      <c r="AR1349" s="686">
        <f t="shared" si="53"/>
        <v>0</v>
      </c>
      <c r="AS1349" s="686">
        <f t="shared" si="53"/>
        <v>0</v>
      </c>
      <c r="AT1349" s="167">
        <f t="shared" si="53"/>
        <v>0</v>
      </c>
      <c r="AU1349" s="167">
        <f t="shared" si="54"/>
        <v>0</v>
      </c>
    </row>
    <row r="1350" spans="42:47" x14ac:dyDescent="0.2">
      <c r="AP1350" s="166">
        <f t="shared" si="53"/>
        <v>0</v>
      </c>
      <c r="AQ1350" s="685">
        <f t="shared" si="53"/>
        <v>0</v>
      </c>
      <c r="AR1350" s="686">
        <f t="shared" si="53"/>
        <v>0</v>
      </c>
      <c r="AS1350" s="686">
        <f t="shared" si="53"/>
        <v>0</v>
      </c>
      <c r="AT1350" s="167">
        <f t="shared" si="53"/>
        <v>0</v>
      </c>
      <c r="AU1350" s="167">
        <f t="shared" si="54"/>
        <v>0</v>
      </c>
    </row>
    <row r="1351" spans="42:47" x14ac:dyDescent="0.2">
      <c r="AP1351" s="166">
        <f t="shared" si="53"/>
        <v>0</v>
      </c>
      <c r="AQ1351" s="685">
        <f t="shared" si="53"/>
        <v>0</v>
      </c>
      <c r="AR1351" s="686">
        <f t="shared" si="53"/>
        <v>0</v>
      </c>
      <c r="AS1351" s="686">
        <f t="shared" si="53"/>
        <v>0</v>
      </c>
      <c r="AT1351" s="167">
        <f t="shared" si="53"/>
        <v>0</v>
      </c>
      <c r="AU1351" s="167">
        <f t="shared" si="54"/>
        <v>0</v>
      </c>
    </row>
    <row r="1352" spans="42:47" x14ac:dyDescent="0.2">
      <c r="AP1352" s="166">
        <f t="shared" si="53"/>
        <v>0</v>
      </c>
      <c r="AQ1352" s="685">
        <f t="shared" si="53"/>
        <v>0</v>
      </c>
      <c r="AR1352" s="686">
        <f t="shared" si="53"/>
        <v>0</v>
      </c>
      <c r="AS1352" s="686">
        <f t="shared" si="53"/>
        <v>0</v>
      </c>
      <c r="AT1352" s="167">
        <f t="shared" si="53"/>
        <v>0</v>
      </c>
      <c r="AU1352" s="167">
        <f t="shared" si="54"/>
        <v>0</v>
      </c>
    </row>
    <row r="1353" spans="42:47" x14ac:dyDescent="0.2">
      <c r="AP1353" s="166">
        <f t="shared" si="53"/>
        <v>0</v>
      </c>
      <c r="AQ1353" s="685">
        <f t="shared" si="53"/>
        <v>0</v>
      </c>
      <c r="AR1353" s="686">
        <f t="shared" si="53"/>
        <v>0</v>
      </c>
      <c r="AS1353" s="686">
        <f t="shared" si="53"/>
        <v>0</v>
      </c>
      <c r="AT1353" s="167">
        <f t="shared" si="53"/>
        <v>0</v>
      </c>
      <c r="AU1353" s="167">
        <f t="shared" si="54"/>
        <v>0</v>
      </c>
    </row>
    <row r="1354" spans="42:47" x14ac:dyDescent="0.2">
      <c r="AP1354" s="166">
        <f t="shared" si="53"/>
        <v>0</v>
      </c>
      <c r="AQ1354" s="685">
        <f t="shared" si="53"/>
        <v>0</v>
      </c>
      <c r="AR1354" s="686">
        <f t="shared" si="53"/>
        <v>0</v>
      </c>
      <c r="AS1354" s="686">
        <f t="shared" si="53"/>
        <v>0</v>
      </c>
      <c r="AT1354" s="167">
        <f t="shared" si="53"/>
        <v>0</v>
      </c>
      <c r="AU1354" s="167">
        <f t="shared" si="54"/>
        <v>0</v>
      </c>
    </row>
    <row r="1355" spans="42:47" x14ac:dyDescent="0.2">
      <c r="AP1355" s="166">
        <f t="shared" si="53"/>
        <v>0</v>
      </c>
      <c r="AQ1355" s="685">
        <f t="shared" si="53"/>
        <v>0</v>
      </c>
      <c r="AR1355" s="686">
        <f t="shared" si="53"/>
        <v>0</v>
      </c>
      <c r="AS1355" s="686">
        <f t="shared" si="53"/>
        <v>0</v>
      </c>
      <c r="AT1355" s="167">
        <f t="shared" si="53"/>
        <v>0</v>
      </c>
      <c r="AU1355" s="167">
        <f t="shared" si="54"/>
        <v>0</v>
      </c>
    </row>
    <row r="1356" spans="42:47" x14ac:dyDescent="0.2">
      <c r="AP1356" s="166">
        <f t="shared" si="53"/>
        <v>0</v>
      </c>
      <c r="AQ1356" s="685">
        <f t="shared" si="53"/>
        <v>0</v>
      </c>
      <c r="AR1356" s="686">
        <f t="shared" si="53"/>
        <v>0</v>
      </c>
      <c r="AS1356" s="686">
        <f t="shared" si="53"/>
        <v>0</v>
      </c>
      <c r="AT1356" s="167">
        <f t="shared" si="53"/>
        <v>0</v>
      </c>
      <c r="AU1356" s="167">
        <f t="shared" si="54"/>
        <v>0</v>
      </c>
    </row>
    <row r="1357" spans="42:47" x14ac:dyDescent="0.2">
      <c r="AP1357" s="166">
        <f t="shared" si="53"/>
        <v>0</v>
      </c>
      <c r="AQ1357" s="685">
        <f t="shared" si="53"/>
        <v>0</v>
      </c>
      <c r="AR1357" s="686">
        <f t="shared" si="53"/>
        <v>0</v>
      </c>
      <c r="AS1357" s="686">
        <f t="shared" si="53"/>
        <v>0</v>
      </c>
      <c r="AT1357" s="167">
        <f t="shared" si="53"/>
        <v>0</v>
      </c>
      <c r="AU1357" s="167">
        <f t="shared" si="54"/>
        <v>0</v>
      </c>
    </row>
    <row r="1358" spans="42:47" x14ac:dyDescent="0.2">
      <c r="AP1358" s="166">
        <f t="shared" si="53"/>
        <v>0</v>
      </c>
      <c r="AQ1358" s="685">
        <f t="shared" si="53"/>
        <v>0</v>
      </c>
      <c r="AR1358" s="686">
        <f t="shared" si="53"/>
        <v>0</v>
      </c>
      <c r="AS1358" s="686">
        <f t="shared" si="53"/>
        <v>0</v>
      </c>
      <c r="AT1358" s="167">
        <f t="shared" si="53"/>
        <v>0</v>
      </c>
      <c r="AU1358" s="167">
        <f t="shared" si="54"/>
        <v>0</v>
      </c>
    </row>
    <row r="1359" spans="42:47" x14ac:dyDescent="0.2">
      <c r="AP1359" s="166">
        <f t="shared" si="53"/>
        <v>0</v>
      </c>
      <c r="AQ1359" s="685">
        <f t="shared" si="53"/>
        <v>0</v>
      </c>
      <c r="AR1359" s="686">
        <f t="shared" si="53"/>
        <v>0</v>
      </c>
      <c r="AS1359" s="686">
        <f t="shared" si="53"/>
        <v>0</v>
      </c>
      <c r="AT1359" s="167">
        <f t="shared" si="53"/>
        <v>0</v>
      </c>
      <c r="AU1359" s="167">
        <f t="shared" si="54"/>
        <v>0</v>
      </c>
    </row>
    <row r="1360" spans="42:47" x14ac:dyDescent="0.2">
      <c r="AP1360" s="166">
        <f t="shared" si="53"/>
        <v>0</v>
      </c>
      <c r="AQ1360" s="685">
        <f t="shared" si="53"/>
        <v>0</v>
      </c>
      <c r="AR1360" s="686">
        <f t="shared" si="53"/>
        <v>0</v>
      </c>
      <c r="AS1360" s="686">
        <f t="shared" si="53"/>
        <v>0</v>
      </c>
      <c r="AT1360" s="167">
        <f t="shared" si="53"/>
        <v>0</v>
      </c>
      <c r="AU1360" s="167">
        <f t="shared" si="54"/>
        <v>0</v>
      </c>
    </row>
    <row r="1361" spans="42:47" x14ac:dyDescent="0.2">
      <c r="AP1361" s="166">
        <f t="shared" si="53"/>
        <v>0</v>
      </c>
      <c r="AQ1361" s="685">
        <f t="shared" si="53"/>
        <v>0</v>
      </c>
      <c r="AR1361" s="686">
        <f t="shared" si="53"/>
        <v>0</v>
      </c>
      <c r="AS1361" s="686">
        <f t="shared" si="53"/>
        <v>0</v>
      </c>
      <c r="AT1361" s="167">
        <f t="shared" si="53"/>
        <v>0</v>
      </c>
      <c r="AU1361" s="167">
        <f t="shared" si="54"/>
        <v>0</v>
      </c>
    </row>
    <row r="1362" spans="42:47" x14ac:dyDescent="0.2">
      <c r="AP1362" s="166">
        <f t="shared" si="53"/>
        <v>0</v>
      </c>
      <c r="AQ1362" s="685">
        <f t="shared" si="53"/>
        <v>0</v>
      </c>
      <c r="AR1362" s="686">
        <f t="shared" si="53"/>
        <v>0</v>
      </c>
      <c r="AS1362" s="686">
        <f t="shared" si="53"/>
        <v>0</v>
      </c>
      <c r="AT1362" s="167">
        <f t="shared" si="53"/>
        <v>0</v>
      </c>
      <c r="AU1362" s="167">
        <f t="shared" si="54"/>
        <v>0</v>
      </c>
    </row>
    <row r="1363" spans="42:47" x14ac:dyDescent="0.2">
      <c r="AP1363" s="166">
        <f t="shared" si="53"/>
        <v>0</v>
      </c>
      <c r="AQ1363" s="685">
        <f t="shared" si="53"/>
        <v>0</v>
      </c>
      <c r="AR1363" s="686">
        <f t="shared" si="53"/>
        <v>0</v>
      </c>
      <c r="AS1363" s="686">
        <f t="shared" si="53"/>
        <v>0</v>
      </c>
      <c r="AT1363" s="167">
        <f t="shared" si="53"/>
        <v>0</v>
      </c>
      <c r="AU1363" s="167">
        <f t="shared" si="54"/>
        <v>0</v>
      </c>
    </row>
    <row r="1364" spans="42:47" x14ac:dyDescent="0.2">
      <c r="AP1364" s="166">
        <f t="shared" si="53"/>
        <v>0</v>
      </c>
      <c r="AQ1364" s="685">
        <f t="shared" si="53"/>
        <v>0</v>
      </c>
      <c r="AR1364" s="686">
        <f t="shared" si="53"/>
        <v>0</v>
      </c>
      <c r="AS1364" s="686">
        <f t="shared" si="53"/>
        <v>0</v>
      </c>
      <c r="AT1364" s="167">
        <f t="shared" si="53"/>
        <v>0</v>
      </c>
      <c r="AU1364" s="167">
        <f t="shared" si="54"/>
        <v>0</v>
      </c>
    </row>
    <row r="1365" spans="42:47" x14ac:dyDescent="0.2">
      <c r="AP1365" s="166">
        <f t="shared" si="53"/>
        <v>0</v>
      </c>
      <c r="AQ1365" s="685">
        <f t="shared" si="53"/>
        <v>0</v>
      </c>
      <c r="AR1365" s="686">
        <f t="shared" si="53"/>
        <v>0</v>
      </c>
      <c r="AS1365" s="686">
        <f t="shared" si="53"/>
        <v>0</v>
      </c>
      <c r="AT1365" s="167">
        <f t="shared" si="53"/>
        <v>0</v>
      </c>
      <c r="AU1365" s="167">
        <f t="shared" si="54"/>
        <v>0</v>
      </c>
    </row>
    <row r="1366" spans="42:47" x14ac:dyDescent="0.2">
      <c r="AP1366" s="166">
        <f t="shared" si="53"/>
        <v>0</v>
      </c>
      <c r="AQ1366" s="685">
        <f t="shared" si="53"/>
        <v>0</v>
      </c>
      <c r="AR1366" s="686">
        <f t="shared" si="53"/>
        <v>0</v>
      </c>
      <c r="AS1366" s="686">
        <f t="shared" si="53"/>
        <v>0</v>
      </c>
      <c r="AT1366" s="167">
        <f t="shared" si="53"/>
        <v>0</v>
      </c>
      <c r="AU1366" s="167">
        <f t="shared" si="54"/>
        <v>0</v>
      </c>
    </row>
    <row r="1367" spans="42:47" x14ac:dyDescent="0.2">
      <c r="AP1367" s="166">
        <f t="shared" si="53"/>
        <v>0</v>
      </c>
      <c r="AQ1367" s="685">
        <f t="shared" si="53"/>
        <v>0</v>
      </c>
      <c r="AR1367" s="686">
        <f t="shared" si="53"/>
        <v>0</v>
      </c>
      <c r="AS1367" s="686">
        <f t="shared" si="53"/>
        <v>0</v>
      </c>
      <c r="AT1367" s="167">
        <f t="shared" si="53"/>
        <v>0</v>
      </c>
      <c r="AU1367" s="167">
        <f t="shared" si="54"/>
        <v>0</v>
      </c>
    </row>
    <row r="1368" spans="42:47" x14ac:dyDescent="0.2">
      <c r="AP1368" s="166">
        <f t="shared" ref="AP1368:AT1418" si="55">+B1368</f>
        <v>0</v>
      </c>
      <c r="AQ1368" s="685">
        <f t="shared" si="55"/>
        <v>0</v>
      </c>
      <c r="AR1368" s="686">
        <f t="shared" si="55"/>
        <v>0</v>
      </c>
      <c r="AS1368" s="686">
        <f t="shared" si="55"/>
        <v>0</v>
      </c>
      <c r="AT1368" s="167">
        <f t="shared" si="55"/>
        <v>0</v>
      </c>
      <c r="AU1368" s="167">
        <f t="shared" si="54"/>
        <v>0</v>
      </c>
    </row>
    <row r="1369" spans="42:47" x14ac:dyDescent="0.2">
      <c r="AP1369" s="166">
        <f t="shared" si="55"/>
        <v>0</v>
      </c>
      <c r="AQ1369" s="685">
        <f t="shared" si="55"/>
        <v>0</v>
      </c>
      <c r="AR1369" s="686">
        <f t="shared" si="55"/>
        <v>0</v>
      </c>
      <c r="AS1369" s="686">
        <f t="shared" si="55"/>
        <v>0</v>
      </c>
      <c r="AT1369" s="167">
        <f t="shared" si="55"/>
        <v>0</v>
      </c>
      <c r="AU1369" s="167">
        <f t="shared" si="54"/>
        <v>0</v>
      </c>
    </row>
    <row r="1370" spans="42:47" x14ac:dyDescent="0.2">
      <c r="AP1370" s="166">
        <f t="shared" si="55"/>
        <v>0</v>
      </c>
      <c r="AQ1370" s="685">
        <f t="shared" si="55"/>
        <v>0</v>
      </c>
      <c r="AR1370" s="686">
        <f t="shared" si="55"/>
        <v>0</v>
      </c>
      <c r="AS1370" s="686">
        <f t="shared" si="55"/>
        <v>0</v>
      </c>
      <c r="AT1370" s="167">
        <f t="shared" si="55"/>
        <v>0</v>
      </c>
      <c r="AU1370" s="167">
        <f t="shared" si="54"/>
        <v>0</v>
      </c>
    </row>
    <row r="1371" spans="42:47" x14ac:dyDescent="0.2">
      <c r="AP1371" s="166">
        <f t="shared" si="55"/>
        <v>0</v>
      </c>
      <c r="AQ1371" s="685">
        <f t="shared" si="55"/>
        <v>0</v>
      </c>
      <c r="AR1371" s="686">
        <f t="shared" si="55"/>
        <v>0</v>
      </c>
      <c r="AS1371" s="686">
        <f t="shared" si="55"/>
        <v>0</v>
      </c>
      <c r="AT1371" s="167">
        <f t="shared" si="55"/>
        <v>0</v>
      </c>
      <c r="AU1371" s="167">
        <f t="shared" si="54"/>
        <v>0</v>
      </c>
    </row>
    <row r="1372" spans="42:47" x14ac:dyDescent="0.2">
      <c r="AP1372" s="166">
        <f t="shared" si="55"/>
        <v>0</v>
      </c>
      <c r="AQ1372" s="685">
        <f t="shared" si="55"/>
        <v>0</v>
      </c>
      <c r="AR1372" s="686">
        <f t="shared" si="55"/>
        <v>0</v>
      </c>
      <c r="AS1372" s="686">
        <f t="shared" si="55"/>
        <v>0</v>
      </c>
      <c r="AT1372" s="167">
        <f t="shared" si="55"/>
        <v>0</v>
      </c>
      <c r="AU1372" s="167">
        <f t="shared" si="54"/>
        <v>0</v>
      </c>
    </row>
    <row r="1373" spans="42:47" x14ac:dyDescent="0.2">
      <c r="AP1373" s="166">
        <f t="shared" si="55"/>
        <v>0</v>
      </c>
      <c r="AQ1373" s="685">
        <f t="shared" si="55"/>
        <v>0</v>
      </c>
      <c r="AR1373" s="686">
        <f t="shared" si="55"/>
        <v>0</v>
      </c>
      <c r="AS1373" s="686">
        <f t="shared" si="55"/>
        <v>0</v>
      </c>
      <c r="AT1373" s="167">
        <f t="shared" si="55"/>
        <v>0</v>
      </c>
      <c r="AU1373" s="167">
        <f t="shared" si="54"/>
        <v>0</v>
      </c>
    </row>
    <row r="1374" spans="42:47" x14ac:dyDescent="0.2">
      <c r="AP1374" s="166">
        <f t="shared" si="55"/>
        <v>0</v>
      </c>
      <c r="AQ1374" s="685">
        <f t="shared" si="55"/>
        <v>0</v>
      </c>
      <c r="AR1374" s="686">
        <f t="shared" si="55"/>
        <v>0</v>
      </c>
      <c r="AS1374" s="686">
        <f t="shared" si="55"/>
        <v>0</v>
      </c>
      <c r="AT1374" s="167">
        <f t="shared" si="55"/>
        <v>0</v>
      </c>
      <c r="AU1374" s="167">
        <f t="shared" si="54"/>
        <v>0</v>
      </c>
    </row>
    <row r="1375" spans="42:47" x14ac:dyDescent="0.2">
      <c r="AP1375" s="166">
        <f t="shared" si="55"/>
        <v>0</v>
      </c>
      <c r="AQ1375" s="685">
        <f t="shared" si="55"/>
        <v>0</v>
      </c>
      <c r="AR1375" s="686">
        <f t="shared" si="55"/>
        <v>0</v>
      </c>
      <c r="AS1375" s="686">
        <f t="shared" si="55"/>
        <v>0</v>
      </c>
      <c r="AT1375" s="167">
        <f t="shared" si="55"/>
        <v>0</v>
      </c>
      <c r="AU1375" s="167">
        <f t="shared" si="54"/>
        <v>0</v>
      </c>
    </row>
    <row r="1376" spans="42:47" x14ac:dyDescent="0.2">
      <c r="AP1376" s="166">
        <f t="shared" si="55"/>
        <v>0</v>
      </c>
      <c r="AQ1376" s="685">
        <f t="shared" si="55"/>
        <v>0</v>
      </c>
      <c r="AR1376" s="686">
        <f t="shared" si="55"/>
        <v>0</v>
      </c>
      <c r="AS1376" s="686">
        <f t="shared" si="55"/>
        <v>0</v>
      </c>
      <c r="AT1376" s="167">
        <f t="shared" si="55"/>
        <v>0</v>
      </c>
      <c r="AU1376" s="167">
        <f t="shared" si="54"/>
        <v>0</v>
      </c>
    </row>
    <row r="1377" spans="42:47" x14ac:dyDescent="0.2">
      <c r="AP1377" s="166">
        <f t="shared" si="55"/>
        <v>0</v>
      </c>
      <c r="AQ1377" s="685">
        <f t="shared" si="55"/>
        <v>0</v>
      </c>
      <c r="AR1377" s="686">
        <f t="shared" si="55"/>
        <v>0</v>
      </c>
      <c r="AS1377" s="686">
        <f t="shared" si="55"/>
        <v>0</v>
      </c>
      <c r="AT1377" s="167">
        <f t="shared" si="55"/>
        <v>0</v>
      </c>
      <c r="AU1377" s="167">
        <f t="shared" si="54"/>
        <v>0</v>
      </c>
    </row>
    <row r="1378" spans="42:47" x14ac:dyDescent="0.2">
      <c r="AP1378" s="166">
        <f t="shared" si="55"/>
        <v>0</v>
      </c>
      <c r="AQ1378" s="685">
        <f t="shared" si="55"/>
        <v>0</v>
      </c>
      <c r="AR1378" s="686">
        <f t="shared" si="55"/>
        <v>0</v>
      </c>
      <c r="AS1378" s="686">
        <f t="shared" si="55"/>
        <v>0</v>
      </c>
      <c r="AT1378" s="167">
        <f t="shared" si="55"/>
        <v>0</v>
      </c>
      <c r="AU1378" s="167">
        <f t="shared" si="54"/>
        <v>0</v>
      </c>
    </row>
    <row r="1379" spans="42:47" x14ac:dyDescent="0.2">
      <c r="AP1379" s="166">
        <f t="shared" si="55"/>
        <v>0</v>
      </c>
      <c r="AQ1379" s="685">
        <f t="shared" si="55"/>
        <v>0</v>
      </c>
      <c r="AR1379" s="686">
        <f t="shared" si="55"/>
        <v>0</v>
      </c>
      <c r="AS1379" s="686">
        <f t="shared" si="55"/>
        <v>0</v>
      </c>
      <c r="AT1379" s="167">
        <f t="shared" si="55"/>
        <v>0</v>
      </c>
      <c r="AU1379" s="167">
        <f t="shared" si="54"/>
        <v>0</v>
      </c>
    </row>
    <row r="1380" spans="42:47" x14ac:dyDescent="0.2">
      <c r="AP1380" s="166">
        <f t="shared" si="55"/>
        <v>0</v>
      </c>
      <c r="AQ1380" s="685">
        <f t="shared" si="55"/>
        <v>0</v>
      </c>
      <c r="AR1380" s="686">
        <f t="shared" si="55"/>
        <v>0</v>
      </c>
      <c r="AS1380" s="686">
        <f t="shared" si="55"/>
        <v>0</v>
      </c>
      <c r="AT1380" s="167">
        <f t="shared" si="55"/>
        <v>0</v>
      </c>
      <c r="AU1380" s="167">
        <f t="shared" si="54"/>
        <v>0</v>
      </c>
    </row>
    <row r="1381" spans="42:47" x14ac:dyDescent="0.2">
      <c r="AP1381" s="166">
        <f t="shared" si="55"/>
        <v>0</v>
      </c>
      <c r="AQ1381" s="685">
        <f t="shared" si="55"/>
        <v>0</v>
      </c>
      <c r="AR1381" s="686">
        <f t="shared" si="55"/>
        <v>0</v>
      </c>
      <c r="AS1381" s="686">
        <f t="shared" si="55"/>
        <v>0</v>
      </c>
      <c r="AT1381" s="167">
        <f t="shared" si="55"/>
        <v>0</v>
      </c>
      <c r="AU1381" s="167">
        <f t="shared" si="54"/>
        <v>0</v>
      </c>
    </row>
    <row r="1382" spans="42:47" x14ac:dyDescent="0.2">
      <c r="AP1382" s="166">
        <f t="shared" si="55"/>
        <v>0</v>
      </c>
      <c r="AQ1382" s="685">
        <f t="shared" si="55"/>
        <v>0</v>
      </c>
      <c r="AR1382" s="686">
        <f t="shared" si="55"/>
        <v>0</v>
      </c>
      <c r="AS1382" s="686">
        <f t="shared" si="55"/>
        <v>0</v>
      </c>
      <c r="AT1382" s="167">
        <f t="shared" si="55"/>
        <v>0</v>
      </c>
      <c r="AU1382" s="167">
        <f t="shared" si="54"/>
        <v>0</v>
      </c>
    </row>
    <row r="1383" spans="42:47" x14ac:dyDescent="0.2">
      <c r="AP1383" s="166">
        <f t="shared" si="55"/>
        <v>0</v>
      </c>
      <c r="AQ1383" s="685">
        <f t="shared" si="55"/>
        <v>0</v>
      </c>
      <c r="AR1383" s="686">
        <f t="shared" si="55"/>
        <v>0</v>
      </c>
      <c r="AS1383" s="686">
        <f t="shared" si="55"/>
        <v>0</v>
      </c>
      <c r="AT1383" s="167">
        <f t="shared" si="55"/>
        <v>0</v>
      </c>
      <c r="AU1383" s="167">
        <f t="shared" si="54"/>
        <v>0</v>
      </c>
    </row>
    <row r="1384" spans="42:47" x14ac:dyDescent="0.2">
      <c r="AP1384" s="166">
        <f t="shared" si="55"/>
        <v>0</v>
      </c>
      <c r="AQ1384" s="685">
        <f t="shared" si="55"/>
        <v>0</v>
      </c>
      <c r="AR1384" s="686">
        <f t="shared" si="55"/>
        <v>0</v>
      </c>
      <c r="AS1384" s="686">
        <f t="shared" si="55"/>
        <v>0</v>
      </c>
      <c r="AT1384" s="167">
        <f t="shared" si="55"/>
        <v>0</v>
      </c>
      <c r="AU1384" s="167">
        <f t="shared" ref="AU1384:AU1447" si="56">+P1384</f>
        <v>0</v>
      </c>
    </row>
    <row r="1385" spans="42:47" x14ac:dyDescent="0.2">
      <c r="AP1385" s="166">
        <f t="shared" si="55"/>
        <v>0</v>
      </c>
      <c r="AQ1385" s="685">
        <f t="shared" si="55"/>
        <v>0</v>
      </c>
      <c r="AR1385" s="686">
        <f t="shared" si="55"/>
        <v>0</v>
      </c>
      <c r="AS1385" s="686">
        <f t="shared" si="55"/>
        <v>0</v>
      </c>
      <c r="AT1385" s="167">
        <f t="shared" si="55"/>
        <v>0</v>
      </c>
      <c r="AU1385" s="167">
        <f t="shared" si="56"/>
        <v>0</v>
      </c>
    </row>
    <row r="1386" spans="42:47" x14ac:dyDescent="0.2">
      <c r="AP1386" s="166">
        <f t="shared" si="55"/>
        <v>0</v>
      </c>
      <c r="AQ1386" s="685">
        <f t="shared" si="55"/>
        <v>0</v>
      </c>
      <c r="AR1386" s="686">
        <f t="shared" si="55"/>
        <v>0</v>
      </c>
      <c r="AS1386" s="686">
        <f t="shared" si="55"/>
        <v>0</v>
      </c>
      <c r="AT1386" s="167">
        <f t="shared" si="55"/>
        <v>0</v>
      </c>
      <c r="AU1386" s="167">
        <f t="shared" si="56"/>
        <v>0</v>
      </c>
    </row>
    <row r="1387" spans="42:47" x14ac:dyDescent="0.2">
      <c r="AP1387" s="166">
        <f t="shared" si="55"/>
        <v>0</v>
      </c>
      <c r="AQ1387" s="685">
        <f t="shared" si="55"/>
        <v>0</v>
      </c>
      <c r="AR1387" s="686">
        <f t="shared" si="55"/>
        <v>0</v>
      </c>
      <c r="AS1387" s="686">
        <f t="shared" si="55"/>
        <v>0</v>
      </c>
      <c r="AT1387" s="167">
        <f t="shared" si="55"/>
        <v>0</v>
      </c>
      <c r="AU1387" s="167">
        <f t="shared" si="56"/>
        <v>0</v>
      </c>
    </row>
    <row r="1388" spans="42:47" x14ac:dyDescent="0.2">
      <c r="AP1388" s="166">
        <f t="shared" si="55"/>
        <v>0</v>
      </c>
      <c r="AQ1388" s="685">
        <f t="shared" si="55"/>
        <v>0</v>
      </c>
      <c r="AR1388" s="686">
        <f t="shared" si="55"/>
        <v>0</v>
      </c>
      <c r="AS1388" s="686">
        <f t="shared" si="55"/>
        <v>0</v>
      </c>
      <c r="AT1388" s="167">
        <f t="shared" si="55"/>
        <v>0</v>
      </c>
      <c r="AU1388" s="167">
        <f t="shared" si="56"/>
        <v>0</v>
      </c>
    </row>
    <row r="1389" spans="42:47" x14ac:dyDescent="0.2">
      <c r="AP1389" s="166">
        <f t="shared" si="55"/>
        <v>0</v>
      </c>
      <c r="AQ1389" s="685">
        <f t="shared" si="55"/>
        <v>0</v>
      </c>
      <c r="AR1389" s="686">
        <f t="shared" si="55"/>
        <v>0</v>
      </c>
      <c r="AS1389" s="686">
        <f t="shared" si="55"/>
        <v>0</v>
      </c>
      <c r="AT1389" s="167">
        <f t="shared" si="55"/>
        <v>0</v>
      </c>
      <c r="AU1389" s="167">
        <f t="shared" si="56"/>
        <v>0</v>
      </c>
    </row>
    <row r="1390" spans="42:47" x14ac:dyDescent="0.2">
      <c r="AP1390" s="166">
        <f t="shared" si="55"/>
        <v>0</v>
      </c>
      <c r="AQ1390" s="685">
        <f t="shared" si="55"/>
        <v>0</v>
      </c>
      <c r="AR1390" s="686">
        <f t="shared" si="55"/>
        <v>0</v>
      </c>
      <c r="AS1390" s="686">
        <f t="shared" si="55"/>
        <v>0</v>
      </c>
      <c r="AT1390" s="167">
        <f t="shared" si="55"/>
        <v>0</v>
      </c>
      <c r="AU1390" s="167">
        <f t="shared" si="56"/>
        <v>0</v>
      </c>
    </row>
    <row r="1391" spans="42:47" x14ac:dyDescent="0.2">
      <c r="AP1391" s="166">
        <f t="shared" si="55"/>
        <v>0</v>
      </c>
      <c r="AQ1391" s="685">
        <f t="shared" si="55"/>
        <v>0</v>
      </c>
      <c r="AR1391" s="686">
        <f t="shared" si="55"/>
        <v>0</v>
      </c>
      <c r="AS1391" s="686">
        <f t="shared" si="55"/>
        <v>0</v>
      </c>
      <c r="AT1391" s="167">
        <f t="shared" si="55"/>
        <v>0</v>
      </c>
      <c r="AU1391" s="167">
        <f t="shared" si="56"/>
        <v>0</v>
      </c>
    </row>
    <row r="1392" spans="42:47" x14ac:dyDescent="0.2">
      <c r="AP1392" s="166">
        <f t="shared" si="55"/>
        <v>0</v>
      </c>
      <c r="AQ1392" s="685">
        <f t="shared" si="55"/>
        <v>0</v>
      </c>
      <c r="AR1392" s="686">
        <f t="shared" si="55"/>
        <v>0</v>
      </c>
      <c r="AS1392" s="686">
        <f t="shared" si="55"/>
        <v>0</v>
      </c>
      <c r="AT1392" s="167">
        <f t="shared" si="55"/>
        <v>0</v>
      </c>
      <c r="AU1392" s="167">
        <f t="shared" si="56"/>
        <v>0</v>
      </c>
    </row>
    <row r="1393" spans="42:47" x14ac:dyDescent="0.2">
      <c r="AP1393" s="166">
        <f t="shared" si="55"/>
        <v>0</v>
      </c>
      <c r="AQ1393" s="685">
        <f t="shared" si="55"/>
        <v>0</v>
      </c>
      <c r="AR1393" s="686">
        <f t="shared" si="55"/>
        <v>0</v>
      </c>
      <c r="AS1393" s="686">
        <f t="shared" si="55"/>
        <v>0</v>
      </c>
      <c r="AT1393" s="167">
        <f t="shared" si="55"/>
        <v>0</v>
      </c>
      <c r="AU1393" s="167">
        <f t="shared" si="56"/>
        <v>0</v>
      </c>
    </row>
    <row r="1394" spans="42:47" x14ac:dyDescent="0.2">
      <c r="AP1394" s="166">
        <f t="shared" si="55"/>
        <v>0</v>
      </c>
      <c r="AQ1394" s="685">
        <f t="shared" si="55"/>
        <v>0</v>
      </c>
      <c r="AR1394" s="686">
        <f t="shared" si="55"/>
        <v>0</v>
      </c>
      <c r="AS1394" s="686">
        <f t="shared" si="55"/>
        <v>0</v>
      </c>
      <c r="AT1394" s="167">
        <f t="shared" si="55"/>
        <v>0</v>
      </c>
      <c r="AU1394" s="167">
        <f t="shared" si="56"/>
        <v>0</v>
      </c>
    </row>
    <row r="1395" spans="42:47" x14ac:dyDescent="0.2">
      <c r="AP1395" s="166">
        <f t="shared" si="55"/>
        <v>0</v>
      </c>
      <c r="AQ1395" s="685">
        <f t="shared" si="55"/>
        <v>0</v>
      </c>
      <c r="AR1395" s="686">
        <f t="shared" si="55"/>
        <v>0</v>
      </c>
      <c r="AS1395" s="686">
        <f t="shared" si="55"/>
        <v>0</v>
      </c>
      <c r="AT1395" s="167">
        <f t="shared" si="55"/>
        <v>0</v>
      </c>
      <c r="AU1395" s="167">
        <f t="shared" si="56"/>
        <v>0</v>
      </c>
    </row>
    <row r="1396" spans="42:47" x14ac:dyDescent="0.2">
      <c r="AP1396" s="166">
        <f t="shared" si="55"/>
        <v>0</v>
      </c>
      <c r="AQ1396" s="685">
        <f t="shared" si="55"/>
        <v>0</v>
      </c>
      <c r="AR1396" s="686">
        <f t="shared" si="55"/>
        <v>0</v>
      </c>
      <c r="AS1396" s="686">
        <f t="shared" si="55"/>
        <v>0</v>
      </c>
      <c r="AT1396" s="167">
        <f t="shared" si="55"/>
        <v>0</v>
      </c>
      <c r="AU1396" s="167">
        <f t="shared" si="56"/>
        <v>0</v>
      </c>
    </row>
    <row r="1397" spans="42:47" x14ac:dyDescent="0.2">
      <c r="AP1397" s="166">
        <f t="shared" si="55"/>
        <v>0</v>
      </c>
      <c r="AQ1397" s="685">
        <f t="shared" si="55"/>
        <v>0</v>
      </c>
      <c r="AR1397" s="686">
        <f t="shared" si="55"/>
        <v>0</v>
      </c>
      <c r="AS1397" s="686">
        <f t="shared" si="55"/>
        <v>0</v>
      </c>
      <c r="AT1397" s="167">
        <f t="shared" si="55"/>
        <v>0</v>
      </c>
      <c r="AU1397" s="167">
        <f t="shared" si="56"/>
        <v>0</v>
      </c>
    </row>
    <row r="1398" spans="42:47" x14ac:dyDescent="0.2">
      <c r="AP1398" s="166">
        <f t="shared" si="55"/>
        <v>0</v>
      </c>
      <c r="AQ1398" s="685">
        <f t="shared" si="55"/>
        <v>0</v>
      </c>
      <c r="AR1398" s="686">
        <f t="shared" si="55"/>
        <v>0</v>
      </c>
      <c r="AS1398" s="686">
        <f t="shared" si="55"/>
        <v>0</v>
      </c>
      <c r="AT1398" s="167">
        <f t="shared" si="55"/>
        <v>0</v>
      </c>
      <c r="AU1398" s="167">
        <f t="shared" si="56"/>
        <v>0</v>
      </c>
    </row>
    <row r="1399" spans="42:47" x14ac:dyDescent="0.2">
      <c r="AP1399" s="166">
        <f t="shared" si="55"/>
        <v>0</v>
      </c>
      <c r="AQ1399" s="685">
        <f t="shared" si="55"/>
        <v>0</v>
      </c>
      <c r="AR1399" s="686">
        <f t="shared" si="55"/>
        <v>0</v>
      </c>
      <c r="AS1399" s="686">
        <f t="shared" si="55"/>
        <v>0</v>
      </c>
      <c r="AT1399" s="167">
        <f t="shared" si="55"/>
        <v>0</v>
      </c>
      <c r="AU1399" s="167">
        <f t="shared" si="56"/>
        <v>0</v>
      </c>
    </row>
    <row r="1400" spans="42:47" x14ac:dyDescent="0.2">
      <c r="AP1400" s="166">
        <f t="shared" si="55"/>
        <v>0</v>
      </c>
      <c r="AQ1400" s="685">
        <f t="shared" si="55"/>
        <v>0</v>
      </c>
      <c r="AR1400" s="686">
        <f t="shared" si="55"/>
        <v>0</v>
      </c>
      <c r="AS1400" s="686">
        <f t="shared" si="55"/>
        <v>0</v>
      </c>
      <c r="AT1400" s="167">
        <f t="shared" si="55"/>
        <v>0</v>
      </c>
      <c r="AU1400" s="167">
        <f t="shared" si="56"/>
        <v>0</v>
      </c>
    </row>
    <row r="1401" spans="42:47" x14ac:dyDescent="0.2">
      <c r="AP1401" s="166">
        <f t="shared" si="55"/>
        <v>0</v>
      </c>
      <c r="AQ1401" s="685">
        <f t="shared" si="55"/>
        <v>0</v>
      </c>
      <c r="AR1401" s="686">
        <f t="shared" si="55"/>
        <v>0</v>
      </c>
      <c r="AS1401" s="686">
        <f t="shared" si="55"/>
        <v>0</v>
      </c>
      <c r="AT1401" s="167">
        <f t="shared" si="55"/>
        <v>0</v>
      </c>
      <c r="AU1401" s="167">
        <f t="shared" si="56"/>
        <v>0</v>
      </c>
    </row>
    <row r="1402" spans="42:47" x14ac:dyDescent="0.2">
      <c r="AP1402" s="166">
        <f t="shared" si="55"/>
        <v>0</v>
      </c>
      <c r="AQ1402" s="685">
        <f t="shared" si="55"/>
        <v>0</v>
      </c>
      <c r="AR1402" s="686">
        <f t="shared" si="55"/>
        <v>0</v>
      </c>
      <c r="AS1402" s="686">
        <f t="shared" si="55"/>
        <v>0</v>
      </c>
      <c r="AT1402" s="167">
        <f t="shared" si="55"/>
        <v>0</v>
      </c>
      <c r="AU1402" s="167">
        <f t="shared" si="56"/>
        <v>0</v>
      </c>
    </row>
    <row r="1403" spans="42:47" x14ac:dyDescent="0.2">
      <c r="AP1403" s="166">
        <f t="shared" si="55"/>
        <v>0</v>
      </c>
      <c r="AQ1403" s="685">
        <f t="shared" si="55"/>
        <v>0</v>
      </c>
      <c r="AR1403" s="686">
        <f t="shared" si="55"/>
        <v>0</v>
      </c>
      <c r="AS1403" s="686">
        <f t="shared" si="55"/>
        <v>0</v>
      </c>
      <c r="AT1403" s="167">
        <f t="shared" si="55"/>
        <v>0</v>
      </c>
      <c r="AU1403" s="167">
        <f t="shared" si="56"/>
        <v>0</v>
      </c>
    </row>
    <row r="1404" spans="42:47" x14ac:dyDescent="0.2">
      <c r="AP1404" s="166">
        <f t="shared" si="55"/>
        <v>0</v>
      </c>
      <c r="AQ1404" s="685">
        <f t="shared" si="55"/>
        <v>0</v>
      </c>
      <c r="AR1404" s="686">
        <f t="shared" si="55"/>
        <v>0</v>
      </c>
      <c r="AS1404" s="686">
        <f t="shared" si="55"/>
        <v>0</v>
      </c>
      <c r="AT1404" s="167">
        <f t="shared" si="55"/>
        <v>0</v>
      </c>
      <c r="AU1404" s="167">
        <f t="shared" si="56"/>
        <v>0</v>
      </c>
    </row>
    <row r="1405" spans="42:47" x14ac:dyDescent="0.2">
      <c r="AP1405" s="166">
        <f t="shared" si="55"/>
        <v>0</v>
      </c>
      <c r="AQ1405" s="685">
        <f t="shared" si="55"/>
        <v>0</v>
      </c>
      <c r="AR1405" s="686">
        <f t="shared" si="55"/>
        <v>0</v>
      </c>
      <c r="AS1405" s="686">
        <f t="shared" si="55"/>
        <v>0</v>
      </c>
      <c r="AT1405" s="167">
        <f t="shared" si="55"/>
        <v>0</v>
      </c>
      <c r="AU1405" s="167">
        <f t="shared" si="56"/>
        <v>0</v>
      </c>
    </row>
    <row r="1406" spans="42:47" x14ac:dyDescent="0.2">
      <c r="AP1406" s="166">
        <f t="shared" si="55"/>
        <v>0</v>
      </c>
      <c r="AQ1406" s="685">
        <f t="shared" si="55"/>
        <v>0</v>
      </c>
      <c r="AR1406" s="686">
        <f t="shared" si="55"/>
        <v>0</v>
      </c>
      <c r="AS1406" s="686">
        <f t="shared" si="55"/>
        <v>0</v>
      </c>
      <c r="AT1406" s="167">
        <f t="shared" si="55"/>
        <v>0</v>
      </c>
      <c r="AU1406" s="167">
        <f t="shared" si="56"/>
        <v>0</v>
      </c>
    </row>
    <row r="1407" spans="42:47" x14ac:dyDescent="0.2">
      <c r="AP1407" s="166">
        <f t="shared" si="55"/>
        <v>0</v>
      </c>
      <c r="AQ1407" s="685">
        <f t="shared" si="55"/>
        <v>0</v>
      </c>
      <c r="AR1407" s="686">
        <f t="shared" si="55"/>
        <v>0</v>
      </c>
      <c r="AS1407" s="686">
        <f t="shared" si="55"/>
        <v>0</v>
      </c>
      <c r="AT1407" s="167">
        <f t="shared" si="55"/>
        <v>0</v>
      </c>
      <c r="AU1407" s="167">
        <f t="shared" si="56"/>
        <v>0</v>
      </c>
    </row>
    <row r="1408" spans="42:47" x14ac:dyDescent="0.2">
      <c r="AP1408" s="166">
        <f t="shared" si="55"/>
        <v>0</v>
      </c>
      <c r="AQ1408" s="685">
        <f t="shared" si="55"/>
        <v>0</v>
      </c>
      <c r="AR1408" s="686">
        <f t="shared" si="55"/>
        <v>0</v>
      </c>
      <c r="AS1408" s="686">
        <f t="shared" si="55"/>
        <v>0</v>
      </c>
      <c r="AT1408" s="167">
        <f t="shared" si="55"/>
        <v>0</v>
      </c>
      <c r="AU1408" s="167">
        <f t="shared" si="56"/>
        <v>0</v>
      </c>
    </row>
    <row r="1409" spans="42:47" x14ac:dyDescent="0.2">
      <c r="AP1409" s="166">
        <f t="shared" si="55"/>
        <v>0</v>
      </c>
      <c r="AQ1409" s="685">
        <f t="shared" si="55"/>
        <v>0</v>
      </c>
      <c r="AR1409" s="686">
        <f t="shared" si="55"/>
        <v>0</v>
      </c>
      <c r="AS1409" s="686">
        <f t="shared" si="55"/>
        <v>0</v>
      </c>
      <c r="AT1409" s="167">
        <f t="shared" si="55"/>
        <v>0</v>
      </c>
      <c r="AU1409" s="167">
        <f t="shared" si="56"/>
        <v>0</v>
      </c>
    </row>
    <row r="1410" spans="42:47" x14ac:dyDescent="0.2">
      <c r="AP1410" s="166">
        <f t="shared" si="55"/>
        <v>0</v>
      </c>
      <c r="AQ1410" s="685">
        <f t="shared" si="55"/>
        <v>0</v>
      </c>
      <c r="AR1410" s="686">
        <f t="shared" si="55"/>
        <v>0</v>
      </c>
      <c r="AS1410" s="686">
        <f t="shared" si="55"/>
        <v>0</v>
      </c>
      <c r="AT1410" s="167">
        <f t="shared" si="55"/>
        <v>0</v>
      </c>
      <c r="AU1410" s="167">
        <f t="shared" si="56"/>
        <v>0</v>
      </c>
    </row>
    <row r="1411" spans="42:47" x14ac:dyDescent="0.2">
      <c r="AP1411" s="166">
        <f t="shared" si="55"/>
        <v>0</v>
      </c>
      <c r="AQ1411" s="685">
        <f t="shared" si="55"/>
        <v>0</v>
      </c>
      <c r="AR1411" s="686">
        <f t="shared" si="55"/>
        <v>0</v>
      </c>
      <c r="AS1411" s="686">
        <f t="shared" si="55"/>
        <v>0</v>
      </c>
      <c r="AT1411" s="167">
        <f t="shared" si="55"/>
        <v>0</v>
      </c>
      <c r="AU1411" s="167">
        <f t="shared" si="56"/>
        <v>0</v>
      </c>
    </row>
    <row r="1412" spans="42:47" x14ac:dyDescent="0.2">
      <c r="AP1412" s="166">
        <f t="shared" si="55"/>
        <v>0</v>
      </c>
      <c r="AQ1412" s="685">
        <f t="shared" si="55"/>
        <v>0</v>
      </c>
      <c r="AR1412" s="686">
        <f t="shared" si="55"/>
        <v>0</v>
      </c>
      <c r="AS1412" s="686">
        <f t="shared" si="55"/>
        <v>0</v>
      </c>
      <c r="AT1412" s="167">
        <f t="shared" si="55"/>
        <v>0</v>
      </c>
      <c r="AU1412" s="167">
        <f t="shared" si="56"/>
        <v>0</v>
      </c>
    </row>
    <row r="1413" spans="42:47" x14ac:dyDescent="0.2">
      <c r="AP1413" s="166">
        <f t="shared" si="55"/>
        <v>0</v>
      </c>
      <c r="AQ1413" s="685">
        <f t="shared" si="55"/>
        <v>0</v>
      </c>
      <c r="AR1413" s="686">
        <f t="shared" si="55"/>
        <v>0</v>
      </c>
      <c r="AS1413" s="686">
        <f t="shared" si="55"/>
        <v>0</v>
      </c>
      <c r="AT1413" s="167">
        <f t="shared" si="55"/>
        <v>0</v>
      </c>
      <c r="AU1413" s="167">
        <f t="shared" si="56"/>
        <v>0</v>
      </c>
    </row>
    <row r="1414" spans="42:47" x14ac:dyDescent="0.2">
      <c r="AP1414" s="166">
        <f t="shared" si="55"/>
        <v>0</v>
      </c>
      <c r="AQ1414" s="685">
        <f t="shared" si="55"/>
        <v>0</v>
      </c>
      <c r="AR1414" s="686">
        <f t="shared" si="55"/>
        <v>0</v>
      </c>
      <c r="AS1414" s="686">
        <f t="shared" si="55"/>
        <v>0</v>
      </c>
      <c r="AT1414" s="167">
        <f t="shared" si="55"/>
        <v>0</v>
      </c>
      <c r="AU1414" s="167">
        <f t="shared" si="56"/>
        <v>0</v>
      </c>
    </row>
    <row r="1415" spans="42:47" x14ac:dyDescent="0.2">
      <c r="AP1415" s="166">
        <f t="shared" si="55"/>
        <v>0</v>
      </c>
      <c r="AQ1415" s="685">
        <f t="shared" si="55"/>
        <v>0</v>
      </c>
      <c r="AR1415" s="686">
        <f t="shared" si="55"/>
        <v>0</v>
      </c>
      <c r="AS1415" s="686">
        <f t="shared" si="55"/>
        <v>0</v>
      </c>
      <c r="AT1415" s="167">
        <f t="shared" si="55"/>
        <v>0</v>
      </c>
      <c r="AU1415" s="167">
        <f t="shared" si="56"/>
        <v>0</v>
      </c>
    </row>
    <row r="1416" spans="42:47" x14ac:dyDescent="0.2">
      <c r="AP1416" s="166">
        <f t="shared" si="55"/>
        <v>0</v>
      </c>
      <c r="AQ1416" s="685">
        <f t="shared" si="55"/>
        <v>0</v>
      </c>
      <c r="AR1416" s="686">
        <f t="shared" si="55"/>
        <v>0</v>
      </c>
      <c r="AS1416" s="686">
        <f t="shared" si="55"/>
        <v>0</v>
      </c>
      <c r="AT1416" s="167">
        <f t="shared" si="55"/>
        <v>0</v>
      </c>
      <c r="AU1416" s="167">
        <f t="shared" si="56"/>
        <v>0</v>
      </c>
    </row>
    <row r="1417" spans="42:47" x14ac:dyDescent="0.2">
      <c r="AP1417" s="166">
        <f t="shared" si="55"/>
        <v>0</v>
      </c>
      <c r="AQ1417" s="685">
        <f t="shared" si="55"/>
        <v>0</v>
      </c>
      <c r="AR1417" s="686">
        <f t="shared" si="55"/>
        <v>0</v>
      </c>
      <c r="AS1417" s="686">
        <f t="shared" si="55"/>
        <v>0</v>
      </c>
      <c r="AT1417" s="167">
        <f t="shared" si="55"/>
        <v>0</v>
      </c>
      <c r="AU1417" s="167">
        <f t="shared" si="56"/>
        <v>0</v>
      </c>
    </row>
    <row r="1418" spans="42:47" x14ac:dyDescent="0.2">
      <c r="AP1418" s="166">
        <f t="shared" si="55"/>
        <v>0</v>
      </c>
      <c r="AQ1418" s="685">
        <f t="shared" si="55"/>
        <v>0</v>
      </c>
      <c r="AR1418" s="686">
        <f t="shared" si="55"/>
        <v>0</v>
      </c>
      <c r="AS1418" s="686">
        <f t="shared" si="55"/>
        <v>0</v>
      </c>
      <c r="AT1418" s="167">
        <f t="shared" si="55"/>
        <v>0</v>
      </c>
      <c r="AU1418" s="167">
        <f t="shared" si="56"/>
        <v>0</v>
      </c>
    </row>
    <row r="1419" spans="42:47" x14ac:dyDescent="0.2">
      <c r="AP1419" s="166">
        <f t="shared" ref="AP1419:AT1469" si="57">+B1419</f>
        <v>0</v>
      </c>
      <c r="AQ1419" s="685">
        <f t="shared" si="57"/>
        <v>0</v>
      </c>
      <c r="AR1419" s="686">
        <f t="shared" si="57"/>
        <v>0</v>
      </c>
      <c r="AS1419" s="686">
        <f t="shared" si="57"/>
        <v>0</v>
      </c>
      <c r="AT1419" s="167">
        <f t="shared" si="57"/>
        <v>0</v>
      </c>
      <c r="AU1419" s="167">
        <f t="shared" si="56"/>
        <v>0</v>
      </c>
    </row>
    <row r="1420" spans="42:47" x14ac:dyDescent="0.2">
      <c r="AP1420" s="166">
        <f t="shared" si="57"/>
        <v>0</v>
      </c>
      <c r="AQ1420" s="685">
        <f t="shared" si="57"/>
        <v>0</v>
      </c>
      <c r="AR1420" s="686">
        <f t="shared" si="57"/>
        <v>0</v>
      </c>
      <c r="AS1420" s="686">
        <f t="shared" si="57"/>
        <v>0</v>
      </c>
      <c r="AT1420" s="167">
        <f t="shared" si="57"/>
        <v>0</v>
      </c>
      <c r="AU1420" s="167">
        <f t="shared" si="56"/>
        <v>0</v>
      </c>
    </row>
    <row r="1421" spans="42:47" x14ac:dyDescent="0.2">
      <c r="AP1421" s="166">
        <f t="shared" si="57"/>
        <v>0</v>
      </c>
      <c r="AQ1421" s="685">
        <f t="shared" si="57"/>
        <v>0</v>
      </c>
      <c r="AR1421" s="686">
        <f t="shared" si="57"/>
        <v>0</v>
      </c>
      <c r="AS1421" s="686">
        <f t="shared" si="57"/>
        <v>0</v>
      </c>
      <c r="AT1421" s="167">
        <f t="shared" si="57"/>
        <v>0</v>
      </c>
      <c r="AU1421" s="167">
        <f t="shared" si="56"/>
        <v>0</v>
      </c>
    </row>
    <row r="1422" spans="42:47" x14ac:dyDescent="0.2">
      <c r="AP1422" s="166">
        <f t="shared" si="57"/>
        <v>0</v>
      </c>
      <c r="AQ1422" s="685">
        <f t="shared" si="57"/>
        <v>0</v>
      </c>
      <c r="AR1422" s="686">
        <f t="shared" si="57"/>
        <v>0</v>
      </c>
      <c r="AS1422" s="686">
        <f t="shared" si="57"/>
        <v>0</v>
      </c>
      <c r="AT1422" s="167">
        <f t="shared" si="57"/>
        <v>0</v>
      </c>
      <c r="AU1422" s="167">
        <f t="shared" si="56"/>
        <v>0</v>
      </c>
    </row>
    <row r="1423" spans="42:47" x14ac:dyDescent="0.2">
      <c r="AP1423" s="166">
        <f t="shared" si="57"/>
        <v>0</v>
      </c>
      <c r="AQ1423" s="685">
        <f t="shared" si="57"/>
        <v>0</v>
      </c>
      <c r="AR1423" s="686">
        <f t="shared" si="57"/>
        <v>0</v>
      </c>
      <c r="AS1423" s="686">
        <f t="shared" si="57"/>
        <v>0</v>
      </c>
      <c r="AT1423" s="167">
        <f t="shared" si="57"/>
        <v>0</v>
      </c>
      <c r="AU1423" s="167">
        <f t="shared" si="56"/>
        <v>0</v>
      </c>
    </row>
    <row r="1424" spans="42:47" x14ac:dyDescent="0.2">
      <c r="AP1424" s="166">
        <f t="shared" si="57"/>
        <v>0</v>
      </c>
      <c r="AQ1424" s="685">
        <f t="shared" si="57"/>
        <v>0</v>
      </c>
      <c r="AR1424" s="686">
        <f t="shared" si="57"/>
        <v>0</v>
      </c>
      <c r="AS1424" s="686">
        <f t="shared" si="57"/>
        <v>0</v>
      </c>
      <c r="AT1424" s="167">
        <f t="shared" si="57"/>
        <v>0</v>
      </c>
      <c r="AU1424" s="167">
        <f t="shared" si="56"/>
        <v>0</v>
      </c>
    </row>
    <row r="1425" spans="42:47" x14ac:dyDescent="0.2">
      <c r="AP1425" s="166">
        <f t="shared" si="57"/>
        <v>0</v>
      </c>
      <c r="AQ1425" s="685">
        <f t="shared" si="57"/>
        <v>0</v>
      </c>
      <c r="AR1425" s="686">
        <f t="shared" si="57"/>
        <v>0</v>
      </c>
      <c r="AS1425" s="686">
        <f t="shared" si="57"/>
        <v>0</v>
      </c>
      <c r="AT1425" s="167">
        <f t="shared" si="57"/>
        <v>0</v>
      </c>
      <c r="AU1425" s="167">
        <f t="shared" si="56"/>
        <v>0</v>
      </c>
    </row>
    <row r="1426" spans="42:47" x14ac:dyDescent="0.2">
      <c r="AP1426" s="166">
        <f t="shared" si="57"/>
        <v>0</v>
      </c>
      <c r="AQ1426" s="685">
        <f t="shared" si="57"/>
        <v>0</v>
      </c>
      <c r="AR1426" s="686">
        <f t="shared" si="57"/>
        <v>0</v>
      </c>
      <c r="AS1426" s="686">
        <f t="shared" si="57"/>
        <v>0</v>
      </c>
      <c r="AT1426" s="167">
        <f t="shared" si="57"/>
        <v>0</v>
      </c>
      <c r="AU1426" s="167">
        <f t="shared" si="56"/>
        <v>0</v>
      </c>
    </row>
    <row r="1427" spans="42:47" x14ac:dyDescent="0.2">
      <c r="AP1427" s="166">
        <f t="shared" si="57"/>
        <v>0</v>
      </c>
      <c r="AQ1427" s="685">
        <f t="shared" si="57"/>
        <v>0</v>
      </c>
      <c r="AR1427" s="686">
        <f t="shared" si="57"/>
        <v>0</v>
      </c>
      <c r="AS1427" s="686">
        <f t="shared" si="57"/>
        <v>0</v>
      </c>
      <c r="AT1427" s="167">
        <f t="shared" si="57"/>
        <v>0</v>
      </c>
      <c r="AU1427" s="167">
        <f t="shared" si="56"/>
        <v>0</v>
      </c>
    </row>
    <row r="1428" spans="42:47" x14ac:dyDescent="0.2">
      <c r="AP1428" s="166">
        <f t="shared" si="57"/>
        <v>0</v>
      </c>
      <c r="AQ1428" s="685">
        <f t="shared" si="57"/>
        <v>0</v>
      </c>
      <c r="AR1428" s="686">
        <f t="shared" si="57"/>
        <v>0</v>
      </c>
      <c r="AS1428" s="686">
        <f t="shared" si="57"/>
        <v>0</v>
      </c>
      <c r="AT1428" s="167">
        <f t="shared" si="57"/>
        <v>0</v>
      </c>
      <c r="AU1428" s="167">
        <f t="shared" si="56"/>
        <v>0</v>
      </c>
    </row>
    <row r="1429" spans="42:47" x14ac:dyDescent="0.2">
      <c r="AP1429" s="166">
        <f t="shared" si="57"/>
        <v>0</v>
      </c>
      <c r="AQ1429" s="685">
        <f t="shared" si="57"/>
        <v>0</v>
      </c>
      <c r="AR1429" s="686">
        <f t="shared" si="57"/>
        <v>0</v>
      </c>
      <c r="AS1429" s="686">
        <f t="shared" si="57"/>
        <v>0</v>
      </c>
      <c r="AT1429" s="167">
        <f t="shared" si="57"/>
        <v>0</v>
      </c>
      <c r="AU1429" s="167">
        <f t="shared" si="56"/>
        <v>0</v>
      </c>
    </row>
    <row r="1430" spans="42:47" x14ac:dyDescent="0.2">
      <c r="AP1430" s="166">
        <f t="shared" si="57"/>
        <v>0</v>
      </c>
      <c r="AQ1430" s="685">
        <f t="shared" si="57"/>
        <v>0</v>
      </c>
      <c r="AR1430" s="686">
        <f t="shared" si="57"/>
        <v>0</v>
      </c>
      <c r="AS1430" s="686">
        <f t="shared" si="57"/>
        <v>0</v>
      </c>
      <c r="AT1430" s="167">
        <f t="shared" si="57"/>
        <v>0</v>
      </c>
      <c r="AU1430" s="167">
        <f t="shared" si="56"/>
        <v>0</v>
      </c>
    </row>
    <row r="1431" spans="42:47" x14ac:dyDescent="0.2">
      <c r="AP1431" s="166">
        <f t="shared" si="57"/>
        <v>0</v>
      </c>
      <c r="AQ1431" s="685">
        <f t="shared" si="57"/>
        <v>0</v>
      </c>
      <c r="AR1431" s="686">
        <f t="shared" si="57"/>
        <v>0</v>
      </c>
      <c r="AS1431" s="686">
        <f t="shared" si="57"/>
        <v>0</v>
      </c>
      <c r="AT1431" s="167">
        <f t="shared" si="57"/>
        <v>0</v>
      </c>
      <c r="AU1431" s="167">
        <f t="shared" si="56"/>
        <v>0</v>
      </c>
    </row>
    <row r="1432" spans="42:47" x14ac:dyDescent="0.2">
      <c r="AP1432" s="166">
        <f t="shared" si="57"/>
        <v>0</v>
      </c>
      <c r="AQ1432" s="685">
        <f t="shared" si="57"/>
        <v>0</v>
      </c>
      <c r="AR1432" s="686">
        <f t="shared" si="57"/>
        <v>0</v>
      </c>
      <c r="AS1432" s="686">
        <f t="shared" si="57"/>
        <v>0</v>
      </c>
      <c r="AT1432" s="167">
        <f t="shared" si="57"/>
        <v>0</v>
      </c>
      <c r="AU1432" s="167">
        <f t="shared" si="56"/>
        <v>0</v>
      </c>
    </row>
    <row r="1433" spans="42:47" x14ac:dyDescent="0.2">
      <c r="AP1433" s="166">
        <f t="shared" si="57"/>
        <v>0</v>
      </c>
      <c r="AQ1433" s="685">
        <f t="shared" si="57"/>
        <v>0</v>
      </c>
      <c r="AR1433" s="686">
        <f t="shared" si="57"/>
        <v>0</v>
      </c>
      <c r="AS1433" s="686">
        <f t="shared" si="57"/>
        <v>0</v>
      </c>
      <c r="AT1433" s="167">
        <f t="shared" si="57"/>
        <v>0</v>
      </c>
      <c r="AU1433" s="167">
        <f t="shared" si="56"/>
        <v>0</v>
      </c>
    </row>
    <row r="1434" spans="42:47" x14ac:dyDescent="0.2">
      <c r="AP1434" s="166">
        <f t="shared" si="57"/>
        <v>0</v>
      </c>
      <c r="AQ1434" s="685">
        <f t="shared" si="57"/>
        <v>0</v>
      </c>
      <c r="AR1434" s="686">
        <f t="shared" si="57"/>
        <v>0</v>
      </c>
      <c r="AS1434" s="686">
        <f t="shared" si="57"/>
        <v>0</v>
      </c>
      <c r="AT1434" s="167">
        <f t="shared" si="57"/>
        <v>0</v>
      </c>
      <c r="AU1434" s="167">
        <f t="shared" si="56"/>
        <v>0</v>
      </c>
    </row>
    <row r="1435" spans="42:47" x14ac:dyDescent="0.2">
      <c r="AP1435" s="166">
        <f t="shared" si="57"/>
        <v>0</v>
      </c>
      <c r="AQ1435" s="685">
        <f t="shared" si="57"/>
        <v>0</v>
      </c>
      <c r="AR1435" s="686">
        <f t="shared" si="57"/>
        <v>0</v>
      </c>
      <c r="AS1435" s="686">
        <f t="shared" si="57"/>
        <v>0</v>
      </c>
      <c r="AT1435" s="167">
        <f t="shared" si="57"/>
        <v>0</v>
      </c>
      <c r="AU1435" s="167">
        <f t="shared" si="56"/>
        <v>0</v>
      </c>
    </row>
    <row r="1436" spans="42:47" x14ac:dyDescent="0.2">
      <c r="AP1436" s="166">
        <f t="shared" si="57"/>
        <v>0</v>
      </c>
      <c r="AQ1436" s="685">
        <f t="shared" si="57"/>
        <v>0</v>
      </c>
      <c r="AR1436" s="686">
        <f t="shared" si="57"/>
        <v>0</v>
      </c>
      <c r="AS1436" s="686">
        <f t="shared" si="57"/>
        <v>0</v>
      </c>
      <c r="AT1436" s="167">
        <f t="shared" si="57"/>
        <v>0</v>
      </c>
      <c r="AU1436" s="167">
        <f t="shared" si="56"/>
        <v>0</v>
      </c>
    </row>
    <row r="1437" spans="42:47" x14ac:dyDescent="0.2">
      <c r="AP1437" s="166">
        <f t="shared" si="57"/>
        <v>0</v>
      </c>
      <c r="AQ1437" s="685">
        <f t="shared" si="57"/>
        <v>0</v>
      </c>
      <c r="AR1437" s="686">
        <f t="shared" si="57"/>
        <v>0</v>
      </c>
      <c r="AS1437" s="686">
        <f t="shared" si="57"/>
        <v>0</v>
      </c>
      <c r="AT1437" s="167">
        <f t="shared" si="57"/>
        <v>0</v>
      </c>
      <c r="AU1437" s="167">
        <f t="shared" si="56"/>
        <v>0</v>
      </c>
    </row>
    <row r="1438" spans="42:47" x14ac:dyDescent="0.2">
      <c r="AP1438" s="166">
        <f t="shared" si="57"/>
        <v>0</v>
      </c>
      <c r="AQ1438" s="685">
        <f t="shared" si="57"/>
        <v>0</v>
      </c>
      <c r="AR1438" s="686">
        <f t="shared" si="57"/>
        <v>0</v>
      </c>
      <c r="AS1438" s="686">
        <f t="shared" si="57"/>
        <v>0</v>
      </c>
      <c r="AT1438" s="167">
        <f t="shared" si="57"/>
        <v>0</v>
      </c>
      <c r="AU1438" s="167">
        <f t="shared" si="56"/>
        <v>0</v>
      </c>
    </row>
    <row r="1439" spans="42:47" x14ac:dyDescent="0.2">
      <c r="AP1439" s="166">
        <f t="shared" si="57"/>
        <v>0</v>
      </c>
      <c r="AQ1439" s="685">
        <f t="shared" si="57"/>
        <v>0</v>
      </c>
      <c r="AR1439" s="686">
        <f t="shared" si="57"/>
        <v>0</v>
      </c>
      <c r="AS1439" s="686">
        <f t="shared" si="57"/>
        <v>0</v>
      </c>
      <c r="AT1439" s="167">
        <f t="shared" si="57"/>
        <v>0</v>
      </c>
      <c r="AU1439" s="167">
        <f t="shared" si="56"/>
        <v>0</v>
      </c>
    </row>
    <row r="1440" spans="42:47" x14ac:dyDescent="0.2">
      <c r="AP1440" s="166">
        <f t="shared" si="57"/>
        <v>0</v>
      </c>
      <c r="AQ1440" s="685">
        <f t="shared" si="57"/>
        <v>0</v>
      </c>
      <c r="AR1440" s="686">
        <f t="shared" si="57"/>
        <v>0</v>
      </c>
      <c r="AS1440" s="686">
        <f t="shared" si="57"/>
        <v>0</v>
      </c>
      <c r="AT1440" s="167">
        <f t="shared" si="57"/>
        <v>0</v>
      </c>
      <c r="AU1440" s="167">
        <f t="shared" si="56"/>
        <v>0</v>
      </c>
    </row>
    <row r="1441" spans="42:47" x14ac:dyDescent="0.2">
      <c r="AP1441" s="166">
        <f t="shared" si="57"/>
        <v>0</v>
      </c>
      <c r="AQ1441" s="685">
        <f t="shared" si="57"/>
        <v>0</v>
      </c>
      <c r="AR1441" s="686">
        <f t="shared" si="57"/>
        <v>0</v>
      </c>
      <c r="AS1441" s="686">
        <f t="shared" si="57"/>
        <v>0</v>
      </c>
      <c r="AT1441" s="167">
        <f t="shared" si="57"/>
        <v>0</v>
      </c>
      <c r="AU1441" s="167">
        <f t="shared" si="56"/>
        <v>0</v>
      </c>
    </row>
    <row r="1442" spans="42:47" x14ac:dyDescent="0.2">
      <c r="AP1442" s="166">
        <f t="shared" si="57"/>
        <v>0</v>
      </c>
      <c r="AQ1442" s="685">
        <f t="shared" si="57"/>
        <v>0</v>
      </c>
      <c r="AR1442" s="686">
        <f t="shared" si="57"/>
        <v>0</v>
      </c>
      <c r="AS1442" s="686">
        <f t="shared" si="57"/>
        <v>0</v>
      </c>
      <c r="AT1442" s="167">
        <f t="shared" si="57"/>
        <v>0</v>
      </c>
      <c r="AU1442" s="167">
        <f t="shared" si="56"/>
        <v>0</v>
      </c>
    </row>
    <row r="1443" spans="42:47" x14ac:dyDescent="0.2">
      <c r="AP1443" s="166">
        <f t="shared" si="57"/>
        <v>0</v>
      </c>
      <c r="AQ1443" s="685">
        <f t="shared" si="57"/>
        <v>0</v>
      </c>
      <c r="AR1443" s="686">
        <f t="shared" si="57"/>
        <v>0</v>
      </c>
      <c r="AS1443" s="686">
        <f t="shared" si="57"/>
        <v>0</v>
      </c>
      <c r="AT1443" s="167">
        <f t="shared" si="57"/>
        <v>0</v>
      </c>
      <c r="AU1443" s="167">
        <f t="shared" si="56"/>
        <v>0</v>
      </c>
    </row>
    <row r="1444" spans="42:47" x14ac:dyDescent="0.2">
      <c r="AP1444" s="166">
        <f t="shared" si="57"/>
        <v>0</v>
      </c>
      <c r="AQ1444" s="685">
        <f t="shared" si="57"/>
        <v>0</v>
      </c>
      <c r="AR1444" s="686">
        <f t="shared" si="57"/>
        <v>0</v>
      </c>
      <c r="AS1444" s="686">
        <f t="shared" si="57"/>
        <v>0</v>
      </c>
      <c r="AT1444" s="167">
        <f t="shared" si="57"/>
        <v>0</v>
      </c>
      <c r="AU1444" s="167">
        <f t="shared" si="56"/>
        <v>0</v>
      </c>
    </row>
    <row r="1445" spans="42:47" x14ac:dyDescent="0.2">
      <c r="AP1445" s="166">
        <f t="shared" si="57"/>
        <v>0</v>
      </c>
      <c r="AQ1445" s="685">
        <f t="shared" si="57"/>
        <v>0</v>
      </c>
      <c r="AR1445" s="686">
        <f t="shared" si="57"/>
        <v>0</v>
      </c>
      <c r="AS1445" s="686">
        <f t="shared" si="57"/>
        <v>0</v>
      </c>
      <c r="AT1445" s="167">
        <f t="shared" si="57"/>
        <v>0</v>
      </c>
      <c r="AU1445" s="167">
        <f t="shared" si="56"/>
        <v>0</v>
      </c>
    </row>
    <row r="1446" spans="42:47" x14ac:dyDescent="0.2">
      <c r="AP1446" s="166">
        <f t="shared" si="57"/>
        <v>0</v>
      </c>
      <c r="AQ1446" s="685">
        <f t="shared" si="57"/>
        <v>0</v>
      </c>
      <c r="AR1446" s="686">
        <f t="shared" si="57"/>
        <v>0</v>
      </c>
      <c r="AS1446" s="686">
        <f t="shared" si="57"/>
        <v>0</v>
      </c>
      <c r="AT1446" s="167">
        <f t="shared" si="57"/>
        <v>0</v>
      </c>
      <c r="AU1446" s="167">
        <f t="shared" si="56"/>
        <v>0</v>
      </c>
    </row>
    <row r="1447" spans="42:47" x14ac:dyDescent="0.2">
      <c r="AP1447" s="166">
        <f t="shared" si="57"/>
        <v>0</v>
      </c>
      <c r="AQ1447" s="685">
        <f t="shared" si="57"/>
        <v>0</v>
      </c>
      <c r="AR1447" s="686">
        <f t="shared" si="57"/>
        <v>0</v>
      </c>
      <c r="AS1447" s="686">
        <f t="shared" si="57"/>
        <v>0</v>
      </c>
      <c r="AT1447" s="167">
        <f t="shared" si="57"/>
        <v>0</v>
      </c>
      <c r="AU1447" s="167">
        <f t="shared" si="56"/>
        <v>0</v>
      </c>
    </row>
    <row r="1448" spans="42:47" x14ac:dyDescent="0.2">
      <c r="AP1448" s="166">
        <f t="shared" si="57"/>
        <v>0</v>
      </c>
      <c r="AQ1448" s="685">
        <f t="shared" si="57"/>
        <v>0</v>
      </c>
      <c r="AR1448" s="686">
        <f t="shared" si="57"/>
        <v>0</v>
      </c>
      <c r="AS1448" s="686">
        <f t="shared" si="57"/>
        <v>0</v>
      </c>
      <c r="AT1448" s="167">
        <f t="shared" si="57"/>
        <v>0</v>
      </c>
      <c r="AU1448" s="167">
        <f t="shared" ref="AU1448:AU1511" si="58">+P1448</f>
        <v>0</v>
      </c>
    </row>
    <row r="1449" spans="42:47" x14ac:dyDescent="0.2">
      <c r="AP1449" s="166">
        <f t="shared" si="57"/>
        <v>0</v>
      </c>
      <c r="AQ1449" s="685">
        <f t="shared" si="57"/>
        <v>0</v>
      </c>
      <c r="AR1449" s="686">
        <f t="shared" si="57"/>
        <v>0</v>
      </c>
      <c r="AS1449" s="686">
        <f t="shared" si="57"/>
        <v>0</v>
      </c>
      <c r="AT1449" s="167">
        <f t="shared" si="57"/>
        <v>0</v>
      </c>
      <c r="AU1449" s="167">
        <f t="shared" si="58"/>
        <v>0</v>
      </c>
    </row>
    <row r="1450" spans="42:47" x14ac:dyDescent="0.2">
      <c r="AP1450" s="166">
        <f t="shared" si="57"/>
        <v>0</v>
      </c>
      <c r="AQ1450" s="685">
        <f t="shared" si="57"/>
        <v>0</v>
      </c>
      <c r="AR1450" s="686">
        <f t="shared" si="57"/>
        <v>0</v>
      </c>
      <c r="AS1450" s="686">
        <f t="shared" si="57"/>
        <v>0</v>
      </c>
      <c r="AT1450" s="167">
        <f t="shared" si="57"/>
        <v>0</v>
      </c>
      <c r="AU1450" s="167">
        <f t="shared" si="58"/>
        <v>0</v>
      </c>
    </row>
    <row r="1451" spans="42:47" x14ac:dyDescent="0.2">
      <c r="AP1451" s="166">
        <f t="shared" si="57"/>
        <v>0</v>
      </c>
      <c r="AQ1451" s="685">
        <f t="shared" si="57"/>
        <v>0</v>
      </c>
      <c r="AR1451" s="686">
        <f t="shared" si="57"/>
        <v>0</v>
      </c>
      <c r="AS1451" s="686">
        <f t="shared" si="57"/>
        <v>0</v>
      </c>
      <c r="AT1451" s="167">
        <f t="shared" si="57"/>
        <v>0</v>
      </c>
      <c r="AU1451" s="167">
        <f t="shared" si="58"/>
        <v>0</v>
      </c>
    </row>
    <row r="1452" spans="42:47" x14ac:dyDescent="0.2">
      <c r="AP1452" s="166">
        <f t="shared" si="57"/>
        <v>0</v>
      </c>
      <c r="AQ1452" s="685">
        <f t="shared" si="57"/>
        <v>0</v>
      </c>
      <c r="AR1452" s="686">
        <f t="shared" si="57"/>
        <v>0</v>
      </c>
      <c r="AS1452" s="686">
        <f t="shared" si="57"/>
        <v>0</v>
      </c>
      <c r="AT1452" s="167">
        <f t="shared" si="57"/>
        <v>0</v>
      </c>
      <c r="AU1452" s="167">
        <f t="shared" si="58"/>
        <v>0</v>
      </c>
    </row>
    <row r="1453" spans="42:47" x14ac:dyDescent="0.2">
      <c r="AP1453" s="166">
        <f t="shared" si="57"/>
        <v>0</v>
      </c>
      <c r="AQ1453" s="685">
        <f t="shared" si="57"/>
        <v>0</v>
      </c>
      <c r="AR1453" s="686">
        <f t="shared" si="57"/>
        <v>0</v>
      </c>
      <c r="AS1453" s="686">
        <f t="shared" si="57"/>
        <v>0</v>
      </c>
      <c r="AT1453" s="167">
        <f t="shared" si="57"/>
        <v>0</v>
      </c>
      <c r="AU1453" s="167">
        <f t="shared" si="58"/>
        <v>0</v>
      </c>
    </row>
    <row r="1454" spans="42:47" x14ac:dyDescent="0.2">
      <c r="AP1454" s="166">
        <f t="shared" si="57"/>
        <v>0</v>
      </c>
      <c r="AQ1454" s="685">
        <f t="shared" si="57"/>
        <v>0</v>
      </c>
      <c r="AR1454" s="686">
        <f t="shared" si="57"/>
        <v>0</v>
      </c>
      <c r="AS1454" s="686">
        <f t="shared" si="57"/>
        <v>0</v>
      </c>
      <c r="AT1454" s="167">
        <f t="shared" si="57"/>
        <v>0</v>
      </c>
      <c r="AU1454" s="167">
        <f t="shared" si="58"/>
        <v>0</v>
      </c>
    </row>
    <row r="1455" spans="42:47" x14ac:dyDescent="0.2">
      <c r="AP1455" s="166">
        <f t="shared" si="57"/>
        <v>0</v>
      </c>
      <c r="AQ1455" s="685">
        <f t="shared" si="57"/>
        <v>0</v>
      </c>
      <c r="AR1455" s="686">
        <f t="shared" si="57"/>
        <v>0</v>
      </c>
      <c r="AS1455" s="686">
        <f t="shared" si="57"/>
        <v>0</v>
      </c>
      <c r="AT1455" s="167">
        <f t="shared" si="57"/>
        <v>0</v>
      </c>
      <c r="AU1455" s="167">
        <f t="shared" si="58"/>
        <v>0</v>
      </c>
    </row>
    <row r="1456" spans="42:47" x14ac:dyDescent="0.2">
      <c r="AP1456" s="166">
        <f t="shared" si="57"/>
        <v>0</v>
      </c>
      <c r="AQ1456" s="685">
        <f t="shared" si="57"/>
        <v>0</v>
      </c>
      <c r="AR1456" s="686">
        <f t="shared" si="57"/>
        <v>0</v>
      </c>
      <c r="AS1456" s="686">
        <f t="shared" si="57"/>
        <v>0</v>
      </c>
      <c r="AT1456" s="167">
        <f t="shared" si="57"/>
        <v>0</v>
      </c>
      <c r="AU1456" s="167">
        <f t="shared" si="58"/>
        <v>0</v>
      </c>
    </row>
    <row r="1457" spans="42:47" x14ac:dyDescent="0.2">
      <c r="AP1457" s="166">
        <f t="shared" si="57"/>
        <v>0</v>
      </c>
      <c r="AQ1457" s="685">
        <f t="shared" si="57"/>
        <v>0</v>
      </c>
      <c r="AR1457" s="686">
        <f t="shared" si="57"/>
        <v>0</v>
      </c>
      <c r="AS1457" s="686">
        <f t="shared" si="57"/>
        <v>0</v>
      </c>
      <c r="AT1457" s="167">
        <f t="shared" si="57"/>
        <v>0</v>
      </c>
      <c r="AU1457" s="167">
        <f t="shared" si="58"/>
        <v>0</v>
      </c>
    </row>
    <row r="1458" spans="42:47" x14ac:dyDescent="0.2">
      <c r="AP1458" s="166">
        <f t="shared" si="57"/>
        <v>0</v>
      </c>
      <c r="AQ1458" s="685">
        <f t="shared" si="57"/>
        <v>0</v>
      </c>
      <c r="AR1458" s="686">
        <f t="shared" si="57"/>
        <v>0</v>
      </c>
      <c r="AS1458" s="686">
        <f t="shared" si="57"/>
        <v>0</v>
      </c>
      <c r="AT1458" s="167">
        <f t="shared" si="57"/>
        <v>0</v>
      </c>
      <c r="AU1458" s="167">
        <f t="shared" si="58"/>
        <v>0</v>
      </c>
    </row>
    <row r="1459" spans="42:47" x14ac:dyDescent="0.2">
      <c r="AP1459" s="166">
        <f t="shared" si="57"/>
        <v>0</v>
      </c>
      <c r="AQ1459" s="685">
        <f t="shared" si="57"/>
        <v>0</v>
      </c>
      <c r="AR1459" s="686">
        <f t="shared" si="57"/>
        <v>0</v>
      </c>
      <c r="AS1459" s="686">
        <f t="shared" si="57"/>
        <v>0</v>
      </c>
      <c r="AT1459" s="167">
        <f t="shared" si="57"/>
        <v>0</v>
      </c>
      <c r="AU1459" s="167">
        <f t="shared" si="58"/>
        <v>0</v>
      </c>
    </row>
    <row r="1460" spans="42:47" x14ac:dyDescent="0.2">
      <c r="AP1460" s="166">
        <f t="shared" si="57"/>
        <v>0</v>
      </c>
      <c r="AQ1460" s="685">
        <f t="shared" si="57"/>
        <v>0</v>
      </c>
      <c r="AR1460" s="686">
        <f t="shared" si="57"/>
        <v>0</v>
      </c>
      <c r="AS1460" s="686">
        <f t="shared" si="57"/>
        <v>0</v>
      </c>
      <c r="AT1460" s="167">
        <f t="shared" si="57"/>
        <v>0</v>
      </c>
      <c r="AU1460" s="167">
        <f t="shared" si="58"/>
        <v>0</v>
      </c>
    </row>
    <row r="1461" spans="42:47" x14ac:dyDescent="0.2">
      <c r="AP1461" s="166">
        <f t="shared" si="57"/>
        <v>0</v>
      </c>
      <c r="AQ1461" s="685">
        <f t="shared" si="57"/>
        <v>0</v>
      </c>
      <c r="AR1461" s="686">
        <f t="shared" si="57"/>
        <v>0</v>
      </c>
      <c r="AS1461" s="686">
        <f t="shared" si="57"/>
        <v>0</v>
      </c>
      <c r="AT1461" s="167">
        <f t="shared" si="57"/>
        <v>0</v>
      </c>
      <c r="AU1461" s="167">
        <f t="shared" si="58"/>
        <v>0</v>
      </c>
    </row>
    <row r="1462" spans="42:47" x14ac:dyDescent="0.2">
      <c r="AP1462" s="166">
        <f t="shared" si="57"/>
        <v>0</v>
      </c>
      <c r="AQ1462" s="685">
        <f t="shared" si="57"/>
        <v>0</v>
      </c>
      <c r="AR1462" s="686">
        <f t="shared" si="57"/>
        <v>0</v>
      </c>
      <c r="AS1462" s="686">
        <f t="shared" si="57"/>
        <v>0</v>
      </c>
      <c r="AT1462" s="167">
        <f t="shared" si="57"/>
        <v>0</v>
      </c>
      <c r="AU1462" s="167">
        <f t="shared" si="58"/>
        <v>0</v>
      </c>
    </row>
    <row r="1463" spans="42:47" x14ac:dyDescent="0.2">
      <c r="AP1463" s="166">
        <f t="shared" si="57"/>
        <v>0</v>
      </c>
      <c r="AQ1463" s="685">
        <f t="shared" si="57"/>
        <v>0</v>
      </c>
      <c r="AR1463" s="686">
        <f t="shared" si="57"/>
        <v>0</v>
      </c>
      <c r="AS1463" s="686">
        <f t="shared" si="57"/>
        <v>0</v>
      </c>
      <c r="AT1463" s="167">
        <f t="shared" si="57"/>
        <v>0</v>
      </c>
      <c r="AU1463" s="167">
        <f t="shared" si="58"/>
        <v>0</v>
      </c>
    </row>
    <row r="1464" spans="42:47" x14ac:dyDescent="0.2">
      <c r="AP1464" s="166">
        <f t="shared" si="57"/>
        <v>0</v>
      </c>
      <c r="AQ1464" s="685">
        <f t="shared" si="57"/>
        <v>0</v>
      </c>
      <c r="AR1464" s="686">
        <f t="shared" si="57"/>
        <v>0</v>
      </c>
      <c r="AS1464" s="686">
        <f t="shared" si="57"/>
        <v>0</v>
      </c>
      <c r="AT1464" s="167">
        <f t="shared" si="57"/>
        <v>0</v>
      </c>
      <c r="AU1464" s="167">
        <f t="shared" si="58"/>
        <v>0</v>
      </c>
    </row>
    <row r="1465" spans="42:47" x14ac:dyDescent="0.2">
      <c r="AP1465" s="166">
        <f t="shared" si="57"/>
        <v>0</v>
      </c>
      <c r="AQ1465" s="685">
        <f t="shared" si="57"/>
        <v>0</v>
      </c>
      <c r="AR1465" s="686">
        <f t="shared" si="57"/>
        <v>0</v>
      </c>
      <c r="AS1465" s="686">
        <f t="shared" si="57"/>
        <v>0</v>
      </c>
      <c r="AT1465" s="167">
        <f t="shared" si="57"/>
        <v>0</v>
      </c>
      <c r="AU1465" s="167">
        <f t="shared" si="58"/>
        <v>0</v>
      </c>
    </row>
    <row r="1466" spans="42:47" x14ac:dyDescent="0.2">
      <c r="AP1466" s="166">
        <f t="shared" si="57"/>
        <v>0</v>
      </c>
      <c r="AQ1466" s="685">
        <f t="shared" si="57"/>
        <v>0</v>
      </c>
      <c r="AR1466" s="686">
        <f t="shared" si="57"/>
        <v>0</v>
      </c>
      <c r="AS1466" s="686">
        <f t="shared" si="57"/>
        <v>0</v>
      </c>
      <c r="AT1466" s="167">
        <f t="shared" si="57"/>
        <v>0</v>
      </c>
      <c r="AU1466" s="167">
        <f t="shared" si="58"/>
        <v>0</v>
      </c>
    </row>
    <row r="1467" spans="42:47" x14ac:dyDescent="0.2">
      <c r="AP1467" s="166">
        <f t="shared" si="57"/>
        <v>0</v>
      </c>
      <c r="AQ1467" s="685">
        <f t="shared" si="57"/>
        <v>0</v>
      </c>
      <c r="AR1467" s="686">
        <f t="shared" si="57"/>
        <v>0</v>
      </c>
      <c r="AS1467" s="686">
        <f t="shared" si="57"/>
        <v>0</v>
      </c>
      <c r="AT1467" s="167">
        <f t="shared" si="57"/>
        <v>0</v>
      </c>
      <c r="AU1467" s="167">
        <f t="shared" si="58"/>
        <v>0</v>
      </c>
    </row>
    <row r="1468" spans="42:47" x14ac:dyDescent="0.2">
      <c r="AP1468" s="166">
        <f t="shared" si="57"/>
        <v>0</v>
      </c>
      <c r="AQ1468" s="685">
        <f t="shared" si="57"/>
        <v>0</v>
      </c>
      <c r="AR1468" s="686">
        <f t="shared" si="57"/>
        <v>0</v>
      </c>
      <c r="AS1468" s="686">
        <f t="shared" si="57"/>
        <v>0</v>
      </c>
      <c r="AT1468" s="167">
        <f t="shared" si="57"/>
        <v>0</v>
      </c>
      <c r="AU1468" s="167">
        <f t="shared" si="58"/>
        <v>0</v>
      </c>
    </row>
    <row r="1469" spans="42:47" x14ac:dyDescent="0.2">
      <c r="AP1469" s="166">
        <f t="shared" si="57"/>
        <v>0</v>
      </c>
      <c r="AQ1469" s="685">
        <f t="shared" si="57"/>
        <v>0</v>
      </c>
      <c r="AR1469" s="686">
        <f t="shared" si="57"/>
        <v>0</v>
      </c>
      <c r="AS1469" s="686">
        <f t="shared" si="57"/>
        <v>0</v>
      </c>
      <c r="AT1469" s="167">
        <f t="shared" si="57"/>
        <v>0</v>
      </c>
      <c r="AU1469" s="167">
        <f t="shared" si="58"/>
        <v>0</v>
      </c>
    </row>
    <row r="1470" spans="42:47" x14ac:dyDescent="0.2">
      <c r="AP1470" s="166">
        <f t="shared" ref="AP1470:AT1520" si="59">+B1470</f>
        <v>0</v>
      </c>
      <c r="AQ1470" s="685">
        <f t="shared" si="59"/>
        <v>0</v>
      </c>
      <c r="AR1470" s="686">
        <f t="shared" si="59"/>
        <v>0</v>
      </c>
      <c r="AS1470" s="686">
        <f t="shared" si="59"/>
        <v>0</v>
      </c>
      <c r="AT1470" s="167">
        <f t="shared" si="59"/>
        <v>0</v>
      </c>
      <c r="AU1470" s="167">
        <f t="shared" si="58"/>
        <v>0</v>
      </c>
    </row>
    <row r="1471" spans="42:47" x14ac:dyDescent="0.2">
      <c r="AP1471" s="166">
        <f t="shared" si="59"/>
        <v>0</v>
      </c>
      <c r="AQ1471" s="685">
        <f t="shared" si="59"/>
        <v>0</v>
      </c>
      <c r="AR1471" s="686">
        <f t="shared" si="59"/>
        <v>0</v>
      </c>
      <c r="AS1471" s="686">
        <f t="shared" si="59"/>
        <v>0</v>
      </c>
      <c r="AT1471" s="167">
        <f t="shared" si="59"/>
        <v>0</v>
      </c>
      <c r="AU1471" s="167">
        <f t="shared" si="58"/>
        <v>0</v>
      </c>
    </row>
    <row r="1472" spans="42:47" x14ac:dyDescent="0.2">
      <c r="AP1472" s="166">
        <f t="shared" si="59"/>
        <v>0</v>
      </c>
      <c r="AQ1472" s="685">
        <f t="shared" si="59"/>
        <v>0</v>
      </c>
      <c r="AR1472" s="686">
        <f t="shared" si="59"/>
        <v>0</v>
      </c>
      <c r="AS1472" s="686">
        <f t="shared" si="59"/>
        <v>0</v>
      </c>
      <c r="AT1472" s="167">
        <f t="shared" si="59"/>
        <v>0</v>
      </c>
      <c r="AU1472" s="167">
        <f t="shared" si="58"/>
        <v>0</v>
      </c>
    </row>
    <row r="1473" spans="42:47" x14ac:dyDescent="0.2">
      <c r="AP1473" s="166">
        <f t="shared" si="59"/>
        <v>0</v>
      </c>
      <c r="AQ1473" s="685">
        <f t="shared" si="59"/>
        <v>0</v>
      </c>
      <c r="AR1473" s="686">
        <f t="shared" si="59"/>
        <v>0</v>
      </c>
      <c r="AS1473" s="686">
        <f t="shared" si="59"/>
        <v>0</v>
      </c>
      <c r="AT1473" s="167">
        <f t="shared" si="59"/>
        <v>0</v>
      </c>
      <c r="AU1473" s="167">
        <f t="shared" si="58"/>
        <v>0</v>
      </c>
    </row>
    <row r="1474" spans="42:47" x14ac:dyDescent="0.2">
      <c r="AP1474" s="166">
        <f t="shared" si="59"/>
        <v>0</v>
      </c>
      <c r="AQ1474" s="685">
        <f t="shared" si="59"/>
        <v>0</v>
      </c>
      <c r="AR1474" s="686">
        <f t="shared" si="59"/>
        <v>0</v>
      </c>
      <c r="AS1474" s="686">
        <f t="shared" si="59"/>
        <v>0</v>
      </c>
      <c r="AT1474" s="167">
        <f t="shared" si="59"/>
        <v>0</v>
      </c>
      <c r="AU1474" s="167">
        <f t="shared" si="58"/>
        <v>0</v>
      </c>
    </row>
    <row r="1475" spans="42:47" x14ac:dyDescent="0.2">
      <c r="AP1475" s="166">
        <f t="shared" si="59"/>
        <v>0</v>
      </c>
      <c r="AQ1475" s="685">
        <f t="shared" si="59"/>
        <v>0</v>
      </c>
      <c r="AR1475" s="686">
        <f t="shared" si="59"/>
        <v>0</v>
      </c>
      <c r="AS1475" s="686">
        <f t="shared" si="59"/>
        <v>0</v>
      </c>
      <c r="AT1475" s="167">
        <f t="shared" si="59"/>
        <v>0</v>
      </c>
      <c r="AU1475" s="167">
        <f t="shared" si="58"/>
        <v>0</v>
      </c>
    </row>
    <row r="1476" spans="42:47" x14ac:dyDescent="0.2">
      <c r="AP1476" s="166">
        <f t="shared" si="59"/>
        <v>0</v>
      </c>
      <c r="AQ1476" s="685">
        <f t="shared" si="59"/>
        <v>0</v>
      </c>
      <c r="AR1476" s="686">
        <f t="shared" si="59"/>
        <v>0</v>
      </c>
      <c r="AS1476" s="686">
        <f t="shared" si="59"/>
        <v>0</v>
      </c>
      <c r="AT1476" s="167">
        <f t="shared" si="59"/>
        <v>0</v>
      </c>
      <c r="AU1476" s="167">
        <f t="shared" si="58"/>
        <v>0</v>
      </c>
    </row>
    <row r="1477" spans="42:47" x14ac:dyDescent="0.2">
      <c r="AP1477" s="166">
        <f t="shared" si="59"/>
        <v>0</v>
      </c>
      <c r="AQ1477" s="685">
        <f t="shared" si="59"/>
        <v>0</v>
      </c>
      <c r="AR1477" s="686">
        <f t="shared" si="59"/>
        <v>0</v>
      </c>
      <c r="AS1477" s="686">
        <f t="shared" si="59"/>
        <v>0</v>
      </c>
      <c r="AT1477" s="167">
        <f t="shared" si="59"/>
        <v>0</v>
      </c>
      <c r="AU1477" s="167">
        <f t="shared" si="58"/>
        <v>0</v>
      </c>
    </row>
    <row r="1478" spans="42:47" x14ac:dyDescent="0.2">
      <c r="AP1478" s="166">
        <f t="shared" si="59"/>
        <v>0</v>
      </c>
      <c r="AQ1478" s="685">
        <f t="shared" si="59"/>
        <v>0</v>
      </c>
      <c r="AR1478" s="686">
        <f t="shared" si="59"/>
        <v>0</v>
      </c>
      <c r="AS1478" s="686">
        <f t="shared" si="59"/>
        <v>0</v>
      </c>
      <c r="AT1478" s="167">
        <f t="shared" si="59"/>
        <v>0</v>
      </c>
      <c r="AU1478" s="167">
        <f t="shared" si="58"/>
        <v>0</v>
      </c>
    </row>
    <row r="1479" spans="42:47" x14ac:dyDescent="0.2">
      <c r="AP1479" s="166">
        <f t="shared" si="59"/>
        <v>0</v>
      </c>
      <c r="AQ1479" s="685">
        <f t="shared" si="59"/>
        <v>0</v>
      </c>
      <c r="AR1479" s="686">
        <f t="shared" si="59"/>
        <v>0</v>
      </c>
      <c r="AS1479" s="686">
        <f t="shared" si="59"/>
        <v>0</v>
      </c>
      <c r="AT1479" s="167">
        <f t="shared" si="59"/>
        <v>0</v>
      </c>
      <c r="AU1479" s="167">
        <f t="shared" si="58"/>
        <v>0</v>
      </c>
    </row>
    <row r="1480" spans="42:47" x14ac:dyDescent="0.2">
      <c r="AP1480" s="166">
        <f t="shared" si="59"/>
        <v>0</v>
      </c>
      <c r="AQ1480" s="685">
        <f t="shared" si="59"/>
        <v>0</v>
      </c>
      <c r="AR1480" s="686">
        <f t="shared" si="59"/>
        <v>0</v>
      </c>
      <c r="AS1480" s="686">
        <f t="shared" si="59"/>
        <v>0</v>
      </c>
      <c r="AT1480" s="167">
        <f t="shared" si="59"/>
        <v>0</v>
      </c>
      <c r="AU1480" s="167">
        <f t="shared" si="58"/>
        <v>0</v>
      </c>
    </row>
    <row r="1481" spans="42:47" x14ac:dyDescent="0.2">
      <c r="AP1481" s="166">
        <f t="shared" si="59"/>
        <v>0</v>
      </c>
      <c r="AQ1481" s="685">
        <f t="shared" si="59"/>
        <v>0</v>
      </c>
      <c r="AR1481" s="686">
        <f t="shared" si="59"/>
        <v>0</v>
      </c>
      <c r="AS1481" s="686">
        <f t="shared" si="59"/>
        <v>0</v>
      </c>
      <c r="AT1481" s="167">
        <f t="shared" si="59"/>
        <v>0</v>
      </c>
      <c r="AU1481" s="167">
        <f t="shared" si="58"/>
        <v>0</v>
      </c>
    </row>
    <row r="1482" spans="42:47" x14ac:dyDescent="0.2">
      <c r="AP1482" s="166">
        <f t="shared" si="59"/>
        <v>0</v>
      </c>
      <c r="AQ1482" s="685">
        <f t="shared" si="59"/>
        <v>0</v>
      </c>
      <c r="AR1482" s="686">
        <f t="shared" si="59"/>
        <v>0</v>
      </c>
      <c r="AS1482" s="686">
        <f t="shared" si="59"/>
        <v>0</v>
      </c>
      <c r="AT1482" s="167">
        <f t="shared" si="59"/>
        <v>0</v>
      </c>
      <c r="AU1482" s="167">
        <f t="shared" si="58"/>
        <v>0</v>
      </c>
    </row>
    <row r="1483" spans="42:47" x14ac:dyDescent="0.2">
      <c r="AP1483" s="166">
        <f t="shared" si="59"/>
        <v>0</v>
      </c>
      <c r="AQ1483" s="685">
        <f t="shared" si="59"/>
        <v>0</v>
      </c>
      <c r="AR1483" s="686">
        <f t="shared" si="59"/>
        <v>0</v>
      </c>
      <c r="AS1483" s="686">
        <f t="shared" si="59"/>
        <v>0</v>
      </c>
      <c r="AT1483" s="167">
        <f t="shared" si="59"/>
        <v>0</v>
      </c>
      <c r="AU1483" s="167">
        <f t="shared" si="58"/>
        <v>0</v>
      </c>
    </row>
    <row r="1484" spans="42:47" x14ac:dyDescent="0.2">
      <c r="AP1484" s="166">
        <f t="shared" si="59"/>
        <v>0</v>
      </c>
      <c r="AQ1484" s="685">
        <f t="shared" si="59"/>
        <v>0</v>
      </c>
      <c r="AR1484" s="686">
        <f t="shared" si="59"/>
        <v>0</v>
      </c>
      <c r="AS1484" s="686">
        <f t="shared" si="59"/>
        <v>0</v>
      </c>
      <c r="AT1484" s="167">
        <f t="shared" si="59"/>
        <v>0</v>
      </c>
      <c r="AU1484" s="167">
        <f t="shared" si="58"/>
        <v>0</v>
      </c>
    </row>
    <row r="1485" spans="42:47" x14ac:dyDescent="0.2">
      <c r="AP1485" s="166">
        <f t="shared" si="59"/>
        <v>0</v>
      </c>
      <c r="AQ1485" s="685">
        <f t="shared" si="59"/>
        <v>0</v>
      </c>
      <c r="AR1485" s="686">
        <f t="shared" si="59"/>
        <v>0</v>
      </c>
      <c r="AS1485" s="686">
        <f t="shared" si="59"/>
        <v>0</v>
      </c>
      <c r="AT1485" s="167">
        <f t="shared" si="59"/>
        <v>0</v>
      </c>
      <c r="AU1485" s="167">
        <f t="shared" si="58"/>
        <v>0</v>
      </c>
    </row>
    <row r="1486" spans="42:47" x14ac:dyDescent="0.2">
      <c r="AP1486" s="166">
        <f t="shared" si="59"/>
        <v>0</v>
      </c>
      <c r="AQ1486" s="685">
        <f t="shared" si="59"/>
        <v>0</v>
      </c>
      <c r="AR1486" s="686">
        <f t="shared" si="59"/>
        <v>0</v>
      </c>
      <c r="AS1486" s="686">
        <f t="shared" si="59"/>
        <v>0</v>
      </c>
      <c r="AT1486" s="167">
        <f t="shared" si="59"/>
        <v>0</v>
      </c>
      <c r="AU1486" s="167">
        <f t="shared" si="58"/>
        <v>0</v>
      </c>
    </row>
    <row r="1487" spans="42:47" x14ac:dyDescent="0.2">
      <c r="AP1487" s="166">
        <f t="shared" si="59"/>
        <v>0</v>
      </c>
      <c r="AQ1487" s="685">
        <f t="shared" si="59"/>
        <v>0</v>
      </c>
      <c r="AR1487" s="686">
        <f t="shared" si="59"/>
        <v>0</v>
      </c>
      <c r="AS1487" s="686">
        <f t="shared" si="59"/>
        <v>0</v>
      </c>
      <c r="AT1487" s="167">
        <f t="shared" si="59"/>
        <v>0</v>
      </c>
      <c r="AU1487" s="167">
        <f t="shared" si="58"/>
        <v>0</v>
      </c>
    </row>
    <row r="1488" spans="42:47" x14ac:dyDescent="0.2">
      <c r="AP1488" s="166">
        <f t="shared" si="59"/>
        <v>0</v>
      </c>
      <c r="AQ1488" s="685">
        <f t="shared" si="59"/>
        <v>0</v>
      </c>
      <c r="AR1488" s="686">
        <f t="shared" si="59"/>
        <v>0</v>
      </c>
      <c r="AS1488" s="686">
        <f t="shared" si="59"/>
        <v>0</v>
      </c>
      <c r="AT1488" s="167">
        <f t="shared" si="59"/>
        <v>0</v>
      </c>
      <c r="AU1488" s="167">
        <f t="shared" si="58"/>
        <v>0</v>
      </c>
    </row>
    <row r="1489" spans="42:47" x14ac:dyDescent="0.2">
      <c r="AP1489" s="166">
        <f t="shared" si="59"/>
        <v>0</v>
      </c>
      <c r="AQ1489" s="685">
        <f t="shared" si="59"/>
        <v>0</v>
      </c>
      <c r="AR1489" s="686">
        <f t="shared" si="59"/>
        <v>0</v>
      </c>
      <c r="AS1489" s="686">
        <f t="shared" si="59"/>
        <v>0</v>
      </c>
      <c r="AT1489" s="167">
        <f t="shared" si="59"/>
        <v>0</v>
      </c>
      <c r="AU1489" s="167">
        <f t="shared" si="58"/>
        <v>0</v>
      </c>
    </row>
    <row r="1490" spans="42:47" x14ac:dyDescent="0.2">
      <c r="AP1490" s="166">
        <f t="shared" si="59"/>
        <v>0</v>
      </c>
      <c r="AQ1490" s="685">
        <f t="shared" si="59"/>
        <v>0</v>
      </c>
      <c r="AR1490" s="686">
        <f t="shared" si="59"/>
        <v>0</v>
      </c>
      <c r="AS1490" s="686">
        <f t="shared" si="59"/>
        <v>0</v>
      </c>
      <c r="AT1490" s="167">
        <f t="shared" si="59"/>
        <v>0</v>
      </c>
      <c r="AU1490" s="167">
        <f t="shared" si="58"/>
        <v>0</v>
      </c>
    </row>
    <row r="1491" spans="42:47" x14ac:dyDescent="0.2">
      <c r="AP1491" s="166">
        <f t="shared" si="59"/>
        <v>0</v>
      </c>
      <c r="AQ1491" s="685">
        <f t="shared" si="59"/>
        <v>0</v>
      </c>
      <c r="AR1491" s="686">
        <f t="shared" si="59"/>
        <v>0</v>
      </c>
      <c r="AS1491" s="686">
        <f t="shared" si="59"/>
        <v>0</v>
      </c>
      <c r="AT1491" s="167">
        <f t="shared" si="59"/>
        <v>0</v>
      </c>
      <c r="AU1491" s="167">
        <f t="shared" si="58"/>
        <v>0</v>
      </c>
    </row>
    <row r="1492" spans="42:47" x14ac:dyDescent="0.2">
      <c r="AP1492" s="166">
        <f t="shared" si="59"/>
        <v>0</v>
      </c>
      <c r="AQ1492" s="685">
        <f t="shared" si="59"/>
        <v>0</v>
      </c>
      <c r="AR1492" s="686">
        <f t="shared" si="59"/>
        <v>0</v>
      </c>
      <c r="AS1492" s="686">
        <f t="shared" si="59"/>
        <v>0</v>
      </c>
      <c r="AT1492" s="167">
        <f t="shared" si="59"/>
        <v>0</v>
      </c>
      <c r="AU1492" s="167">
        <f t="shared" si="58"/>
        <v>0</v>
      </c>
    </row>
    <row r="1493" spans="42:47" x14ac:dyDescent="0.2">
      <c r="AP1493" s="166">
        <f t="shared" si="59"/>
        <v>0</v>
      </c>
      <c r="AQ1493" s="685">
        <f t="shared" si="59"/>
        <v>0</v>
      </c>
      <c r="AR1493" s="686">
        <f t="shared" si="59"/>
        <v>0</v>
      </c>
      <c r="AS1493" s="686">
        <f t="shared" si="59"/>
        <v>0</v>
      </c>
      <c r="AT1493" s="167">
        <f t="shared" si="59"/>
        <v>0</v>
      </c>
      <c r="AU1493" s="167">
        <f t="shared" si="58"/>
        <v>0</v>
      </c>
    </row>
    <row r="1494" spans="42:47" x14ac:dyDescent="0.2">
      <c r="AP1494" s="166">
        <f t="shared" si="59"/>
        <v>0</v>
      </c>
      <c r="AQ1494" s="685">
        <f t="shared" si="59"/>
        <v>0</v>
      </c>
      <c r="AR1494" s="686">
        <f t="shared" si="59"/>
        <v>0</v>
      </c>
      <c r="AS1494" s="686">
        <f t="shared" si="59"/>
        <v>0</v>
      </c>
      <c r="AT1494" s="167">
        <f t="shared" si="59"/>
        <v>0</v>
      </c>
      <c r="AU1494" s="167">
        <f t="shared" si="58"/>
        <v>0</v>
      </c>
    </row>
    <row r="1495" spans="42:47" x14ac:dyDescent="0.2">
      <c r="AP1495" s="166">
        <f t="shared" si="59"/>
        <v>0</v>
      </c>
      <c r="AQ1495" s="685">
        <f t="shared" si="59"/>
        <v>0</v>
      </c>
      <c r="AR1495" s="686">
        <f t="shared" si="59"/>
        <v>0</v>
      </c>
      <c r="AS1495" s="686">
        <f t="shared" si="59"/>
        <v>0</v>
      </c>
      <c r="AT1495" s="167">
        <f t="shared" si="59"/>
        <v>0</v>
      </c>
      <c r="AU1495" s="167">
        <f t="shared" si="58"/>
        <v>0</v>
      </c>
    </row>
    <row r="1496" spans="42:47" x14ac:dyDescent="0.2">
      <c r="AP1496" s="166">
        <f t="shared" si="59"/>
        <v>0</v>
      </c>
      <c r="AQ1496" s="685">
        <f t="shared" si="59"/>
        <v>0</v>
      </c>
      <c r="AR1496" s="686">
        <f t="shared" si="59"/>
        <v>0</v>
      </c>
      <c r="AS1496" s="686">
        <f t="shared" si="59"/>
        <v>0</v>
      </c>
      <c r="AT1496" s="167">
        <f t="shared" si="59"/>
        <v>0</v>
      </c>
      <c r="AU1496" s="167">
        <f t="shared" si="58"/>
        <v>0</v>
      </c>
    </row>
    <row r="1497" spans="42:47" x14ac:dyDescent="0.2">
      <c r="AP1497" s="166">
        <f t="shared" si="59"/>
        <v>0</v>
      </c>
      <c r="AQ1497" s="685">
        <f t="shared" si="59"/>
        <v>0</v>
      </c>
      <c r="AR1497" s="686">
        <f t="shared" si="59"/>
        <v>0</v>
      </c>
      <c r="AS1497" s="686">
        <f t="shared" si="59"/>
        <v>0</v>
      </c>
      <c r="AT1497" s="167">
        <f t="shared" si="59"/>
        <v>0</v>
      </c>
      <c r="AU1497" s="167">
        <f t="shared" si="58"/>
        <v>0</v>
      </c>
    </row>
    <row r="1498" spans="42:47" x14ac:dyDescent="0.2">
      <c r="AP1498" s="166">
        <f t="shared" si="59"/>
        <v>0</v>
      </c>
      <c r="AQ1498" s="685">
        <f t="shared" si="59"/>
        <v>0</v>
      </c>
      <c r="AR1498" s="686">
        <f t="shared" si="59"/>
        <v>0</v>
      </c>
      <c r="AS1498" s="686">
        <f t="shared" si="59"/>
        <v>0</v>
      </c>
      <c r="AT1498" s="167">
        <f t="shared" si="59"/>
        <v>0</v>
      </c>
      <c r="AU1498" s="167">
        <f t="shared" si="58"/>
        <v>0</v>
      </c>
    </row>
    <row r="1499" spans="42:47" x14ac:dyDescent="0.2">
      <c r="AP1499" s="166">
        <f t="shared" si="59"/>
        <v>0</v>
      </c>
      <c r="AQ1499" s="685">
        <f t="shared" si="59"/>
        <v>0</v>
      </c>
      <c r="AR1499" s="686">
        <f t="shared" si="59"/>
        <v>0</v>
      </c>
      <c r="AS1499" s="686">
        <f t="shared" si="59"/>
        <v>0</v>
      </c>
      <c r="AT1499" s="167">
        <f t="shared" si="59"/>
        <v>0</v>
      </c>
      <c r="AU1499" s="167">
        <f t="shared" si="58"/>
        <v>0</v>
      </c>
    </row>
    <row r="1500" spans="42:47" x14ac:dyDescent="0.2">
      <c r="AP1500" s="166">
        <f t="shared" si="59"/>
        <v>0</v>
      </c>
      <c r="AQ1500" s="685">
        <f t="shared" si="59"/>
        <v>0</v>
      </c>
      <c r="AR1500" s="686">
        <f t="shared" si="59"/>
        <v>0</v>
      </c>
      <c r="AS1500" s="686">
        <f t="shared" si="59"/>
        <v>0</v>
      </c>
      <c r="AT1500" s="167">
        <f t="shared" si="59"/>
        <v>0</v>
      </c>
      <c r="AU1500" s="167">
        <f t="shared" si="58"/>
        <v>0</v>
      </c>
    </row>
    <row r="1501" spans="42:47" x14ac:dyDescent="0.2">
      <c r="AP1501" s="166">
        <f t="shared" si="59"/>
        <v>0</v>
      </c>
      <c r="AQ1501" s="685">
        <f t="shared" si="59"/>
        <v>0</v>
      </c>
      <c r="AR1501" s="686">
        <f t="shared" si="59"/>
        <v>0</v>
      </c>
      <c r="AS1501" s="686">
        <f t="shared" si="59"/>
        <v>0</v>
      </c>
      <c r="AT1501" s="167">
        <f t="shared" si="59"/>
        <v>0</v>
      </c>
      <c r="AU1501" s="167">
        <f t="shared" si="58"/>
        <v>0</v>
      </c>
    </row>
    <row r="1502" spans="42:47" x14ac:dyDescent="0.2">
      <c r="AP1502" s="166">
        <f t="shared" si="59"/>
        <v>0</v>
      </c>
      <c r="AQ1502" s="685">
        <f t="shared" si="59"/>
        <v>0</v>
      </c>
      <c r="AR1502" s="686">
        <f t="shared" si="59"/>
        <v>0</v>
      </c>
      <c r="AS1502" s="686">
        <f t="shared" si="59"/>
        <v>0</v>
      </c>
      <c r="AT1502" s="167">
        <f t="shared" si="59"/>
        <v>0</v>
      </c>
      <c r="AU1502" s="167">
        <f t="shared" si="58"/>
        <v>0</v>
      </c>
    </row>
    <row r="1503" spans="42:47" x14ac:dyDescent="0.2">
      <c r="AP1503" s="166">
        <f t="shared" si="59"/>
        <v>0</v>
      </c>
      <c r="AQ1503" s="685">
        <f t="shared" si="59"/>
        <v>0</v>
      </c>
      <c r="AR1503" s="686">
        <f t="shared" si="59"/>
        <v>0</v>
      </c>
      <c r="AS1503" s="686">
        <f t="shared" si="59"/>
        <v>0</v>
      </c>
      <c r="AT1503" s="167">
        <f t="shared" si="59"/>
        <v>0</v>
      </c>
      <c r="AU1503" s="167">
        <f t="shared" si="58"/>
        <v>0</v>
      </c>
    </row>
    <row r="1504" spans="42:47" x14ac:dyDescent="0.2">
      <c r="AP1504" s="166">
        <f t="shared" si="59"/>
        <v>0</v>
      </c>
      <c r="AQ1504" s="685">
        <f t="shared" si="59"/>
        <v>0</v>
      </c>
      <c r="AR1504" s="686">
        <f t="shared" si="59"/>
        <v>0</v>
      </c>
      <c r="AS1504" s="686">
        <f t="shared" si="59"/>
        <v>0</v>
      </c>
      <c r="AT1504" s="167">
        <f t="shared" si="59"/>
        <v>0</v>
      </c>
      <c r="AU1504" s="167">
        <f t="shared" si="58"/>
        <v>0</v>
      </c>
    </row>
    <row r="1505" spans="42:47" x14ac:dyDescent="0.2">
      <c r="AP1505" s="166">
        <f t="shared" si="59"/>
        <v>0</v>
      </c>
      <c r="AQ1505" s="685">
        <f t="shared" si="59"/>
        <v>0</v>
      </c>
      <c r="AR1505" s="686">
        <f t="shared" si="59"/>
        <v>0</v>
      </c>
      <c r="AS1505" s="686">
        <f t="shared" si="59"/>
        <v>0</v>
      </c>
      <c r="AT1505" s="167">
        <f t="shared" si="59"/>
        <v>0</v>
      </c>
      <c r="AU1505" s="167">
        <f t="shared" si="58"/>
        <v>0</v>
      </c>
    </row>
    <row r="1506" spans="42:47" x14ac:dyDescent="0.2">
      <c r="AP1506" s="166">
        <f t="shared" si="59"/>
        <v>0</v>
      </c>
      <c r="AQ1506" s="685">
        <f t="shared" si="59"/>
        <v>0</v>
      </c>
      <c r="AR1506" s="686">
        <f t="shared" si="59"/>
        <v>0</v>
      </c>
      <c r="AS1506" s="686">
        <f t="shared" si="59"/>
        <v>0</v>
      </c>
      <c r="AT1506" s="167">
        <f t="shared" si="59"/>
        <v>0</v>
      </c>
      <c r="AU1506" s="167">
        <f t="shared" si="58"/>
        <v>0</v>
      </c>
    </row>
    <row r="1507" spans="42:47" x14ac:dyDescent="0.2">
      <c r="AP1507" s="166">
        <f t="shared" si="59"/>
        <v>0</v>
      </c>
      <c r="AQ1507" s="685">
        <f t="shared" si="59"/>
        <v>0</v>
      </c>
      <c r="AR1507" s="686">
        <f t="shared" si="59"/>
        <v>0</v>
      </c>
      <c r="AS1507" s="686">
        <f t="shared" si="59"/>
        <v>0</v>
      </c>
      <c r="AT1507" s="167">
        <f t="shared" si="59"/>
        <v>0</v>
      </c>
      <c r="AU1507" s="167">
        <f t="shared" si="58"/>
        <v>0</v>
      </c>
    </row>
    <row r="1508" spans="42:47" x14ac:dyDescent="0.2">
      <c r="AP1508" s="166">
        <f t="shared" si="59"/>
        <v>0</v>
      </c>
      <c r="AQ1508" s="685">
        <f t="shared" si="59"/>
        <v>0</v>
      </c>
      <c r="AR1508" s="686">
        <f t="shared" si="59"/>
        <v>0</v>
      </c>
      <c r="AS1508" s="686">
        <f t="shared" si="59"/>
        <v>0</v>
      </c>
      <c r="AT1508" s="167">
        <f t="shared" si="59"/>
        <v>0</v>
      </c>
      <c r="AU1508" s="167">
        <f t="shared" si="58"/>
        <v>0</v>
      </c>
    </row>
    <row r="1509" spans="42:47" x14ac:dyDescent="0.2">
      <c r="AP1509" s="166">
        <f t="shared" si="59"/>
        <v>0</v>
      </c>
      <c r="AQ1509" s="685">
        <f t="shared" si="59"/>
        <v>0</v>
      </c>
      <c r="AR1509" s="686">
        <f t="shared" si="59"/>
        <v>0</v>
      </c>
      <c r="AS1509" s="686">
        <f t="shared" si="59"/>
        <v>0</v>
      </c>
      <c r="AT1509" s="167">
        <f t="shared" si="59"/>
        <v>0</v>
      </c>
      <c r="AU1509" s="167">
        <f t="shared" si="58"/>
        <v>0</v>
      </c>
    </row>
    <row r="1510" spans="42:47" x14ac:dyDescent="0.2">
      <c r="AP1510" s="166">
        <f t="shared" si="59"/>
        <v>0</v>
      </c>
      <c r="AQ1510" s="685">
        <f t="shared" si="59"/>
        <v>0</v>
      </c>
      <c r="AR1510" s="686">
        <f t="shared" si="59"/>
        <v>0</v>
      </c>
      <c r="AS1510" s="686">
        <f t="shared" si="59"/>
        <v>0</v>
      </c>
      <c r="AT1510" s="167">
        <f t="shared" si="59"/>
        <v>0</v>
      </c>
      <c r="AU1510" s="167">
        <f t="shared" si="58"/>
        <v>0</v>
      </c>
    </row>
    <row r="1511" spans="42:47" x14ac:dyDescent="0.2">
      <c r="AP1511" s="166">
        <f t="shared" si="59"/>
        <v>0</v>
      </c>
      <c r="AQ1511" s="685">
        <f t="shared" si="59"/>
        <v>0</v>
      </c>
      <c r="AR1511" s="686">
        <f t="shared" si="59"/>
        <v>0</v>
      </c>
      <c r="AS1511" s="686">
        <f t="shared" si="59"/>
        <v>0</v>
      </c>
      <c r="AT1511" s="167">
        <f t="shared" si="59"/>
        <v>0</v>
      </c>
      <c r="AU1511" s="167">
        <f t="shared" si="58"/>
        <v>0</v>
      </c>
    </row>
    <row r="1512" spans="42:47" x14ac:dyDescent="0.2">
      <c r="AP1512" s="166">
        <f t="shared" si="59"/>
        <v>0</v>
      </c>
      <c r="AQ1512" s="685">
        <f t="shared" si="59"/>
        <v>0</v>
      </c>
      <c r="AR1512" s="686">
        <f t="shared" si="59"/>
        <v>0</v>
      </c>
      <c r="AS1512" s="686">
        <f t="shared" si="59"/>
        <v>0</v>
      </c>
      <c r="AT1512" s="167">
        <f t="shared" si="59"/>
        <v>0</v>
      </c>
      <c r="AU1512" s="167">
        <f t="shared" ref="AU1512:AU1575" si="60">+P1512</f>
        <v>0</v>
      </c>
    </row>
    <row r="1513" spans="42:47" x14ac:dyDescent="0.2">
      <c r="AP1513" s="166">
        <f t="shared" si="59"/>
        <v>0</v>
      </c>
      <c r="AQ1513" s="685">
        <f t="shared" si="59"/>
        <v>0</v>
      </c>
      <c r="AR1513" s="686">
        <f t="shared" si="59"/>
        <v>0</v>
      </c>
      <c r="AS1513" s="686">
        <f t="shared" si="59"/>
        <v>0</v>
      </c>
      <c r="AT1513" s="167">
        <f t="shared" si="59"/>
        <v>0</v>
      </c>
      <c r="AU1513" s="167">
        <f t="shared" si="60"/>
        <v>0</v>
      </c>
    </row>
    <row r="1514" spans="42:47" x14ac:dyDescent="0.2">
      <c r="AP1514" s="166">
        <f t="shared" si="59"/>
        <v>0</v>
      </c>
      <c r="AQ1514" s="685">
        <f t="shared" si="59"/>
        <v>0</v>
      </c>
      <c r="AR1514" s="686">
        <f t="shared" si="59"/>
        <v>0</v>
      </c>
      <c r="AS1514" s="686">
        <f t="shared" si="59"/>
        <v>0</v>
      </c>
      <c r="AT1514" s="167">
        <f t="shared" si="59"/>
        <v>0</v>
      </c>
      <c r="AU1514" s="167">
        <f t="shared" si="60"/>
        <v>0</v>
      </c>
    </row>
    <row r="1515" spans="42:47" x14ac:dyDescent="0.2">
      <c r="AP1515" s="166">
        <f t="shared" si="59"/>
        <v>0</v>
      </c>
      <c r="AQ1515" s="685">
        <f t="shared" si="59"/>
        <v>0</v>
      </c>
      <c r="AR1515" s="686">
        <f t="shared" si="59"/>
        <v>0</v>
      </c>
      <c r="AS1515" s="686">
        <f t="shared" si="59"/>
        <v>0</v>
      </c>
      <c r="AT1515" s="167">
        <f t="shared" si="59"/>
        <v>0</v>
      </c>
      <c r="AU1515" s="167">
        <f t="shared" si="60"/>
        <v>0</v>
      </c>
    </row>
    <row r="1516" spans="42:47" x14ac:dyDescent="0.2">
      <c r="AP1516" s="166">
        <f t="shared" si="59"/>
        <v>0</v>
      </c>
      <c r="AQ1516" s="685">
        <f t="shared" si="59"/>
        <v>0</v>
      </c>
      <c r="AR1516" s="686">
        <f t="shared" si="59"/>
        <v>0</v>
      </c>
      <c r="AS1516" s="686">
        <f t="shared" si="59"/>
        <v>0</v>
      </c>
      <c r="AT1516" s="167">
        <f t="shared" si="59"/>
        <v>0</v>
      </c>
      <c r="AU1516" s="167">
        <f t="shared" si="60"/>
        <v>0</v>
      </c>
    </row>
    <row r="1517" spans="42:47" x14ac:dyDescent="0.2">
      <c r="AP1517" s="166">
        <f t="shared" si="59"/>
        <v>0</v>
      </c>
      <c r="AQ1517" s="685">
        <f t="shared" si="59"/>
        <v>0</v>
      </c>
      <c r="AR1517" s="686">
        <f t="shared" si="59"/>
        <v>0</v>
      </c>
      <c r="AS1517" s="686">
        <f t="shared" si="59"/>
        <v>0</v>
      </c>
      <c r="AT1517" s="167">
        <f t="shared" si="59"/>
        <v>0</v>
      </c>
      <c r="AU1517" s="167">
        <f t="shared" si="60"/>
        <v>0</v>
      </c>
    </row>
    <row r="1518" spans="42:47" x14ac:dyDescent="0.2">
      <c r="AP1518" s="166">
        <f t="shared" si="59"/>
        <v>0</v>
      </c>
      <c r="AQ1518" s="685">
        <f t="shared" si="59"/>
        <v>0</v>
      </c>
      <c r="AR1518" s="686">
        <f t="shared" si="59"/>
        <v>0</v>
      </c>
      <c r="AS1518" s="686">
        <f t="shared" si="59"/>
        <v>0</v>
      </c>
      <c r="AT1518" s="167">
        <f t="shared" si="59"/>
        <v>0</v>
      </c>
      <c r="AU1518" s="167">
        <f t="shared" si="60"/>
        <v>0</v>
      </c>
    </row>
    <row r="1519" spans="42:47" x14ac:dyDescent="0.2">
      <c r="AP1519" s="166">
        <f t="shared" si="59"/>
        <v>0</v>
      </c>
      <c r="AQ1519" s="685">
        <f t="shared" si="59"/>
        <v>0</v>
      </c>
      <c r="AR1519" s="686">
        <f t="shared" si="59"/>
        <v>0</v>
      </c>
      <c r="AS1519" s="686">
        <f t="shared" si="59"/>
        <v>0</v>
      </c>
      <c r="AT1519" s="167">
        <f t="shared" si="59"/>
        <v>0</v>
      </c>
      <c r="AU1519" s="167">
        <f t="shared" si="60"/>
        <v>0</v>
      </c>
    </row>
    <row r="1520" spans="42:47" x14ac:dyDescent="0.2">
      <c r="AP1520" s="166">
        <f t="shared" si="59"/>
        <v>0</v>
      </c>
      <c r="AQ1520" s="685">
        <f t="shared" si="59"/>
        <v>0</v>
      </c>
      <c r="AR1520" s="686">
        <f t="shared" si="59"/>
        <v>0</v>
      </c>
      <c r="AS1520" s="686">
        <f t="shared" si="59"/>
        <v>0</v>
      </c>
      <c r="AT1520" s="167">
        <f t="shared" si="59"/>
        <v>0</v>
      </c>
      <c r="AU1520" s="167">
        <f t="shared" si="60"/>
        <v>0</v>
      </c>
    </row>
    <row r="1521" spans="42:47" x14ac:dyDescent="0.2">
      <c r="AP1521" s="166">
        <f t="shared" ref="AP1521:AT1571" si="61">+B1521</f>
        <v>0</v>
      </c>
      <c r="AQ1521" s="685">
        <f t="shared" si="61"/>
        <v>0</v>
      </c>
      <c r="AR1521" s="686">
        <f t="shared" si="61"/>
        <v>0</v>
      </c>
      <c r="AS1521" s="686">
        <f t="shared" si="61"/>
        <v>0</v>
      </c>
      <c r="AT1521" s="167">
        <f t="shared" si="61"/>
        <v>0</v>
      </c>
      <c r="AU1521" s="167">
        <f t="shared" si="60"/>
        <v>0</v>
      </c>
    </row>
    <row r="1522" spans="42:47" x14ac:dyDescent="0.2">
      <c r="AP1522" s="166">
        <f t="shared" si="61"/>
        <v>0</v>
      </c>
      <c r="AQ1522" s="685">
        <f t="shared" si="61"/>
        <v>0</v>
      </c>
      <c r="AR1522" s="686">
        <f t="shared" si="61"/>
        <v>0</v>
      </c>
      <c r="AS1522" s="686">
        <f t="shared" si="61"/>
        <v>0</v>
      </c>
      <c r="AT1522" s="167">
        <f t="shared" si="61"/>
        <v>0</v>
      </c>
      <c r="AU1522" s="167">
        <f t="shared" si="60"/>
        <v>0</v>
      </c>
    </row>
    <row r="1523" spans="42:47" x14ac:dyDescent="0.2">
      <c r="AP1523" s="166">
        <f t="shared" si="61"/>
        <v>0</v>
      </c>
      <c r="AQ1523" s="685">
        <f t="shared" si="61"/>
        <v>0</v>
      </c>
      <c r="AR1523" s="686">
        <f t="shared" si="61"/>
        <v>0</v>
      </c>
      <c r="AS1523" s="686">
        <f t="shared" si="61"/>
        <v>0</v>
      </c>
      <c r="AT1523" s="167">
        <f t="shared" si="61"/>
        <v>0</v>
      </c>
      <c r="AU1523" s="167">
        <f t="shared" si="60"/>
        <v>0</v>
      </c>
    </row>
    <row r="1524" spans="42:47" x14ac:dyDescent="0.2">
      <c r="AP1524" s="166">
        <f t="shared" si="61"/>
        <v>0</v>
      </c>
      <c r="AQ1524" s="685">
        <f t="shared" si="61"/>
        <v>0</v>
      </c>
      <c r="AR1524" s="686">
        <f t="shared" si="61"/>
        <v>0</v>
      </c>
      <c r="AS1524" s="686">
        <f t="shared" si="61"/>
        <v>0</v>
      </c>
      <c r="AT1524" s="167">
        <f t="shared" si="61"/>
        <v>0</v>
      </c>
      <c r="AU1524" s="167">
        <f t="shared" si="60"/>
        <v>0</v>
      </c>
    </row>
    <row r="1525" spans="42:47" x14ac:dyDescent="0.2">
      <c r="AP1525" s="166">
        <f t="shared" si="61"/>
        <v>0</v>
      </c>
      <c r="AQ1525" s="685">
        <f t="shared" si="61"/>
        <v>0</v>
      </c>
      <c r="AR1525" s="686">
        <f t="shared" si="61"/>
        <v>0</v>
      </c>
      <c r="AS1525" s="686">
        <f t="shared" si="61"/>
        <v>0</v>
      </c>
      <c r="AT1525" s="167">
        <f t="shared" si="61"/>
        <v>0</v>
      </c>
      <c r="AU1525" s="167">
        <f t="shared" si="60"/>
        <v>0</v>
      </c>
    </row>
    <row r="1526" spans="42:47" x14ac:dyDescent="0.2">
      <c r="AP1526" s="166">
        <f t="shared" si="61"/>
        <v>0</v>
      </c>
      <c r="AQ1526" s="685">
        <f t="shared" si="61"/>
        <v>0</v>
      </c>
      <c r="AR1526" s="686">
        <f t="shared" si="61"/>
        <v>0</v>
      </c>
      <c r="AS1526" s="686">
        <f t="shared" si="61"/>
        <v>0</v>
      </c>
      <c r="AT1526" s="167">
        <f t="shared" si="61"/>
        <v>0</v>
      </c>
      <c r="AU1526" s="167">
        <f t="shared" si="60"/>
        <v>0</v>
      </c>
    </row>
    <row r="1527" spans="42:47" x14ac:dyDescent="0.2">
      <c r="AP1527" s="166">
        <f t="shared" si="61"/>
        <v>0</v>
      </c>
      <c r="AQ1527" s="685">
        <f t="shared" si="61"/>
        <v>0</v>
      </c>
      <c r="AR1527" s="686">
        <f t="shared" si="61"/>
        <v>0</v>
      </c>
      <c r="AS1527" s="686">
        <f t="shared" si="61"/>
        <v>0</v>
      </c>
      <c r="AT1527" s="167">
        <f t="shared" si="61"/>
        <v>0</v>
      </c>
      <c r="AU1527" s="167">
        <f t="shared" si="60"/>
        <v>0</v>
      </c>
    </row>
    <row r="1528" spans="42:47" x14ac:dyDescent="0.2">
      <c r="AP1528" s="166">
        <f t="shared" si="61"/>
        <v>0</v>
      </c>
      <c r="AQ1528" s="685">
        <f t="shared" si="61"/>
        <v>0</v>
      </c>
      <c r="AR1528" s="686">
        <f t="shared" si="61"/>
        <v>0</v>
      </c>
      <c r="AS1528" s="686">
        <f t="shared" si="61"/>
        <v>0</v>
      </c>
      <c r="AT1528" s="167">
        <f t="shared" si="61"/>
        <v>0</v>
      </c>
      <c r="AU1528" s="167">
        <f t="shared" si="60"/>
        <v>0</v>
      </c>
    </row>
    <row r="1529" spans="42:47" x14ac:dyDescent="0.2">
      <c r="AP1529" s="166">
        <f t="shared" si="61"/>
        <v>0</v>
      </c>
      <c r="AQ1529" s="685">
        <f t="shared" si="61"/>
        <v>0</v>
      </c>
      <c r="AR1529" s="686">
        <f t="shared" si="61"/>
        <v>0</v>
      </c>
      <c r="AS1529" s="686">
        <f t="shared" si="61"/>
        <v>0</v>
      </c>
      <c r="AT1529" s="167">
        <f t="shared" si="61"/>
        <v>0</v>
      </c>
      <c r="AU1529" s="167">
        <f t="shared" si="60"/>
        <v>0</v>
      </c>
    </row>
    <row r="1530" spans="42:47" x14ac:dyDescent="0.2">
      <c r="AP1530" s="166">
        <f t="shared" si="61"/>
        <v>0</v>
      </c>
      <c r="AQ1530" s="685">
        <f t="shared" si="61"/>
        <v>0</v>
      </c>
      <c r="AR1530" s="686">
        <f t="shared" si="61"/>
        <v>0</v>
      </c>
      <c r="AS1530" s="686">
        <f t="shared" si="61"/>
        <v>0</v>
      </c>
      <c r="AT1530" s="167">
        <f t="shared" si="61"/>
        <v>0</v>
      </c>
      <c r="AU1530" s="167">
        <f t="shared" si="60"/>
        <v>0</v>
      </c>
    </row>
    <row r="1531" spans="42:47" x14ac:dyDescent="0.2">
      <c r="AP1531" s="166">
        <f t="shared" si="61"/>
        <v>0</v>
      </c>
      <c r="AQ1531" s="685">
        <f t="shared" si="61"/>
        <v>0</v>
      </c>
      <c r="AR1531" s="686">
        <f t="shared" si="61"/>
        <v>0</v>
      </c>
      <c r="AS1531" s="686">
        <f t="shared" si="61"/>
        <v>0</v>
      </c>
      <c r="AT1531" s="167">
        <f t="shared" si="61"/>
        <v>0</v>
      </c>
      <c r="AU1531" s="167">
        <f t="shared" si="60"/>
        <v>0</v>
      </c>
    </row>
    <row r="1532" spans="42:47" x14ac:dyDescent="0.2">
      <c r="AP1532" s="166">
        <f t="shared" si="61"/>
        <v>0</v>
      </c>
      <c r="AQ1532" s="685">
        <f t="shared" si="61"/>
        <v>0</v>
      </c>
      <c r="AR1532" s="686">
        <f t="shared" si="61"/>
        <v>0</v>
      </c>
      <c r="AS1532" s="686">
        <f t="shared" si="61"/>
        <v>0</v>
      </c>
      <c r="AT1532" s="167">
        <f t="shared" si="61"/>
        <v>0</v>
      </c>
      <c r="AU1532" s="167">
        <f t="shared" si="60"/>
        <v>0</v>
      </c>
    </row>
    <row r="1533" spans="42:47" x14ac:dyDescent="0.2">
      <c r="AP1533" s="166">
        <f t="shared" si="61"/>
        <v>0</v>
      </c>
      <c r="AQ1533" s="685">
        <f t="shared" si="61"/>
        <v>0</v>
      </c>
      <c r="AR1533" s="686">
        <f t="shared" si="61"/>
        <v>0</v>
      </c>
      <c r="AS1533" s="686">
        <f t="shared" si="61"/>
        <v>0</v>
      </c>
      <c r="AT1533" s="167">
        <f t="shared" si="61"/>
        <v>0</v>
      </c>
      <c r="AU1533" s="167">
        <f t="shared" si="60"/>
        <v>0</v>
      </c>
    </row>
    <row r="1534" spans="42:47" x14ac:dyDescent="0.2">
      <c r="AP1534" s="166">
        <f t="shared" si="61"/>
        <v>0</v>
      </c>
      <c r="AQ1534" s="685">
        <f t="shared" si="61"/>
        <v>0</v>
      </c>
      <c r="AR1534" s="686">
        <f t="shared" si="61"/>
        <v>0</v>
      </c>
      <c r="AS1534" s="686">
        <f t="shared" si="61"/>
        <v>0</v>
      </c>
      <c r="AT1534" s="167">
        <f t="shared" si="61"/>
        <v>0</v>
      </c>
      <c r="AU1534" s="167">
        <f t="shared" si="60"/>
        <v>0</v>
      </c>
    </row>
    <row r="1535" spans="42:47" x14ac:dyDescent="0.2">
      <c r="AP1535" s="166">
        <f t="shared" si="61"/>
        <v>0</v>
      </c>
      <c r="AQ1535" s="685">
        <f t="shared" si="61"/>
        <v>0</v>
      </c>
      <c r="AR1535" s="686">
        <f t="shared" si="61"/>
        <v>0</v>
      </c>
      <c r="AS1535" s="686">
        <f t="shared" si="61"/>
        <v>0</v>
      </c>
      <c r="AT1535" s="167">
        <f t="shared" si="61"/>
        <v>0</v>
      </c>
      <c r="AU1535" s="167">
        <f t="shared" si="60"/>
        <v>0</v>
      </c>
    </row>
    <row r="1536" spans="42:47" x14ac:dyDescent="0.2">
      <c r="AP1536" s="166">
        <f t="shared" si="61"/>
        <v>0</v>
      </c>
      <c r="AQ1536" s="685">
        <f t="shared" si="61"/>
        <v>0</v>
      </c>
      <c r="AR1536" s="686">
        <f t="shared" si="61"/>
        <v>0</v>
      </c>
      <c r="AS1536" s="686">
        <f t="shared" si="61"/>
        <v>0</v>
      </c>
      <c r="AT1536" s="167">
        <f t="shared" si="61"/>
        <v>0</v>
      </c>
      <c r="AU1536" s="167">
        <f t="shared" si="60"/>
        <v>0</v>
      </c>
    </row>
    <row r="1537" spans="42:47" x14ac:dyDescent="0.2">
      <c r="AP1537" s="166">
        <f t="shared" si="61"/>
        <v>0</v>
      </c>
      <c r="AQ1537" s="685">
        <f t="shared" si="61"/>
        <v>0</v>
      </c>
      <c r="AR1537" s="686">
        <f t="shared" si="61"/>
        <v>0</v>
      </c>
      <c r="AS1537" s="686">
        <f t="shared" si="61"/>
        <v>0</v>
      </c>
      <c r="AT1537" s="167">
        <f t="shared" si="61"/>
        <v>0</v>
      </c>
      <c r="AU1537" s="167">
        <f t="shared" si="60"/>
        <v>0</v>
      </c>
    </row>
    <row r="1538" spans="42:47" x14ac:dyDescent="0.2">
      <c r="AP1538" s="166">
        <f t="shared" si="61"/>
        <v>0</v>
      </c>
      <c r="AQ1538" s="685">
        <f t="shared" si="61"/>
        <v>0</v>
      </c>
      <c r="AR1538" s="686">
        <f t="shared" si="61"/>
        <v>0</v>
      </c>
      <c r="AS1538" s="686">
        <f t="shared" si="61"/>
        <v>0</v>
      </c>
      <c r="AT1538" s="167">
        <f t="shared" si="61"/>
        <v>0</v>
      </c>
      <c r="AU1538" s="167">
        <f t="shared" si="60"/>
        <v>0</v>
      </c>
    </row>
    <row r="1539" spans="42:47" x14ac:dyDescent="0.2">
      <c r="AP1539" s="166">
        <f t="shared" si="61"/>
        <v>0</v>
      </c>
      <c r="AQ1539" s="685">
        <f t="shared" si="61"/>
        <v>0</v>
      </c>
      <c r="AR1539" s="686">
        <f t="shared" si="61"/>
        <v>0</v>
      </c>
      <c r="AS1539" s="686">
        <f t="shared" si="61"/>
        <v>0</v>
      </c>
      <c r="AT1539" s="167">
        <f t="shared" si="61"/>
        <v>0</v>
      </c>
      <c r="AU1539" s="167">
        <f t="shared" si="60"/>
        <v>0</v>
      </c>
    </row>
    <row r="1540" spans="42:47" x14ac:dyDescent="0.2">
      <c r="AP1540" s="166">
        <f t="shared" si="61"/>
        <v>0</v>
      </c>
      <c r="AQ1540" s="685">
        <f t="shared" si="61"/>
        <v>0</v>
      </c>
      <c r="AR1540" s="686">
        <f t="shared" si="61"/>
        <v>0</v>
      </c>
      <c r="AS1540" s="686">
        <f t="shared" si="61"/>
        <v>0</v>
      </c>
      <c r="AT1540" s="167">
        <f t="shared" si="61"/>
        <v>0</v>
      </c>
      <c r="AU1540" s="167">
        <f t="shared" si="60"/>
        <v>0</v>
      </c>
    </row>
    <row r="1541" spans="42:47" x14ac:dyDescent="0.2">
      <c r="AP1541" s="166">
        <f t="shared" si="61"/>
        <v>0</v>
      </c>
      <c r="AQ1541" s="685">
        <f t="shared" si="61"/>
        <v>0</v>
      </c>
      <c r="AR1541" s="686">
        <f t="shared" si="61"/>
        <v>0</v>
      </c>
      <c r="AS1541" s="686">
        <f t="shared" si="61"/>
        <v>0</v>
      </c>
      <c r="AT1541" s="167">
        <f t="shared" si="61"/>
        <v>0</v>
      </c>
      <c r="AU1541" s="167">
        <f t="shared" si="60"/>
        <v>0</v>
      </c>
    </row>
    <row r="1542" spans="42:47" x14ac:dyDescent="0.2">
      <c r="AP1542" s="166">
        <f t="shared" si="61"/>
        <v>0</v>
      </c>
      <c r="AQ1542" s="685">
        <f t="shared" si="61"/>
        <v>0</v>
      </c>
      <c r="AR1542" s="686">
        <f t="shared" si="61"/>
        <v>0</v>
      </c>
      <c r="AS1542" s="686">
        <f t="shared" si="61"/>
        <v>0</v>
      </c>
      <c r="AT1542" s="167">
        <f t="shared" si="61"/>
        <v>0</v>
      </c>
      <c r="AU1542" s="167">
        <f t="shared" si="60"/>
        <v>0</v>
      </c>
    </row>
    <row r="1543" spans="42:47" x14ac:dyDescent="0.2">
      <c r="AP1543" s="166">
        <f t="shared" si="61"/>
        <v>0</v>
      </c>
      <c r="AQ1543" s="685">
        <f t="shared" si="61"/>
        <v>0</v>
      </c>
      <c r="AR1543" s="686">
        <f t="shared" si="61"/>
        <v>0</v>
      </c>
      <c r="AS1543" s="686">
        <f t="shared" si="61"/>
        <v>0</v>
      </c>
      <c r="AT1543" s="167">
        <f t="shared" si="61"/>
        <v>0</v>
      </c>
      <c r="AU1543" s="167">
        <f t="shared" si="60"/>
        <v>0</v>
      </c>
    </row>
    <row r="1544" spans="42:47" x14ac:dyDescent="0.2">
      <c r="AP1544" s="166">
        <f t="shared" si="61"/>
        <v>0</v>
      </c>
      <c r="AQ1544" s="685">
        <f t="shared" si="61"/>
        <v>0</v>
      </c>
      <c r="AR1544" s="686">
        <f t="shared" si="61"/>
        <v>0</v>
      </c>
      <c r="AS1544" s="686">
        <f t="shared" si="61"/>
        <v>0</v>
      </c>
      <c r="AT1544" s="167">
        <f t="shared" si="61"/>
        <v>0</v>
      </c>
      <c r="AU1544" s="167">
        <f t="shared" si="60"/>
        <v>0</v>
      </c>
    </row>
    <row r="1545" spans="42:47" x14ac:dyDescent="0.2">
      <c r="AP1545" s="166">
        <f t="shared" si="61"/>
        <v>0</v>
      </c>
      <c r="AQ1545" s="685">
        <f t="shared" si="61"/>
        <v>0</v>
      </c>
      <c r="AR1545" s="686">
        <f t="shared" si="61"/>
        <v>0</v>
      </c>
      <c r="AS1545" s="686">
        <f t="shared" si="61"/>
        <v>0</v>
      </c>
      <c r="AT1545" s="167">
        <f t="shared" si="61"/>
        <v>0</v>
      </c>
      <c r="AU1545" s="167">
        <f t="shared" si="60"/>
        <v>0</v>
      </c>
    </row>
    <row r="1546" spans="42:47" x14ac:dyDescent="0.2">
      <c r="AP1546" s="166">
        <f t="shared" si="61"/>
        <v>0</v>
      </c>
      <c r="AQ1546" s="685">
        <f t="shared" si="61"/>
        <v>0</v>
      </c>
      <c r="AR1546" s="686">
        <f t="shared" si="61"/>
        <v>0</v>
      </c>
      <c r="AS1546" s="686">
        <f t="shared" si="61"/>
        <v>0</v>
      </c>
      <c r="AT1546" s="167">
        <f t="shared" si="61"/>
        <v>0</v>
      </c>
      <c r="AU1546" s="167">
        <f t="shared" si="60"/>
        <v>0</v>
      </c>
    </row>
    <row r="1547" spans="42:47" x14ac:dyDescent="0.2">
      <c r="AP1547" s="166">
        <f t="shared" si="61"/>
        <v>0</v>
      </c>
      <c r="AQ1547" s="685">
        <f t="shared" si="61"/>
        <v>0</v>
      </c>
      <c r="AR1547" s="686">
        <f t="shared" si="61"/>
        <v>0</v>
      </c>
      <c r="AS1547" s="686">
        <f t="shared" si="61"/>
        <v>0</v>
      </c>
      <c r="AT1547" s="167">
        <f t="shared" si="61"/>
        <v>0</v>
      </c>
      <c r="AU1547" s="167">
        <f t="shared" si="60"/>
        <v>0</v>
      </c>
    </row>
    <row r="1548" spans="42:47" x14ac:dyDescent="0.2">
      <c r="AP1548" s="166">
        <f t="shared" si="61"/>
        <v>0</v>
      </c>
      <c r="AQ1548" s="685">
        <f t="shared" si="61"/>
        <v>0</v>
      </c>
      <c r="AR1548" s="686">
        <f t="shared" si="61"/>
        <v>0</v>
      </c>
      <c r="AS1548" s="686">
        <f t="shared" si="61"/>
        <v>0</v>
      </c>
      <c r="AT1548" s="167">
        <f t="shared" si="61"/>
        <v>0</v>
      </c>
      <c r="AU1548" s="167">
        <f t="shared" si="60"/>
        <v>0</v>
      </c>
    </row>
    <row r="1549" spans="42:47" x14ac:dyDescent="0.2">
      <c r="AP1549" s="166">
        <f t="shared" si="61"/>
        <v>0</v>
      </c>
      <c r="AQ1549" s="685">
        <f t="shared" si="61"/>
        <v>0</v>
      </c>
      <c r="AR1549" s="686">
        <f t="shared" si="61"/>
        <v>0</v>
      </c>
      <c r="AS1549" s="686">
        <f t="shared" si="61"/>
        <v>0</v>
      </c>
      <c r="AT1549" s="167">
        <f t="shared" si="61"/>
        <v>0</v>
      </c>
      <c r="AU1549" s="167">
        <f t="shared" si="60"/>
        <v>0</v>
      </c>
    </row>
    <row r="1550" spans="42:47" x14ac:dyDescent="0.2">
      <c r="AP1550" s="166">
        <f t="shared" si="61"/>
        <v>0</v>
      </c>
      <c r="AQ1550" s="685">
        <f t="shared" si="61"/>
        <v>0</v>
      </c>
      <c r="AR1550" s="686">
        <f t="shared" si="61"/>
        <v>0</v>
      </c>
      <c r="AS1550" s="686">
        <f t="shared" si="61"/>
        <v>0</v>
      </c>
      <c r="AT1550" s="167">
        <f t="shared" si="61"/>
        <v>0</v>
      </c>
      <c r="AU1550" s="167">
        <f t="shared" si="60"/>
        <v>0</v>
      </c>
    </row>
    <row r="1551" spans="42:47" x14ac:dyDescent="0.2">
      <c r="AP1551" s="166">
        <f t="shared" si="61"/>
        <v>0</v>
      </c>
      <c r="AQ1551" s="685">
        <f t="shared" si="61"/>
        <v>0</v>
      </c>
      <c r="AR1551" s="686">
        <f t="shared" si="61"/>
        <v>0</v>
      </c>
      <c r="AS1551" s="686">
        <f t="shared" si="61"/>
        <v>0</v>
      </c>
      <c r="AT1551" s="167">
        <f t="shared" si="61"/>
        <v>0</v>
      </c>
      <c r="AU1551" s="167">
        <f t="shared" si="60"/>
        <v>0</v>
      </c>
    </row>
    <row r="1552" spans="42:47" x14ac:dyDescent="0.2">
      <c r="AP1552" s="166">
        <f t="shared" si="61"/>
        <v>0</v>
      </c>
      <c r="AQ1552" s="685">
        <f t="shared" si="61"/>
        <v>0</v>
      </c>
      <c r="AR1552" s="686">
        <f t="shared" si="61"/>
        <v>0</v>
      </c>
      <c r="AS1552" s="686">
        <f t="shared" si="61"/>
        <v>0</v>
      </c>
      <c r="AT1552" s="167">
        <f t="shared" si="61"/>
        <v>0</v>
      </c>
      <c r="AU1552" s="167">
        <f t="shared" si="60"/>
        <v>0</v>
      </c>
    </row>
    <row r="1553" spans="42:47" x14ac:dyDescent="0.2">
      <c r="AP1553" s="166">
        <f t="shared" si="61"/>
        <v>0</v>
      </c>
      <c r="AQ1553" s="685">
        <f t="shared" si="61"/>
        <v>0</v>
      </c>
      <c r="AR1553" s="686">
        <f t="shared" si="61"/>
        <v>0</v>
      </c>
      <c r="AS1553" s="686">
        <f t="shared" si="61"/>
        <v>0</v>
      </c>
      <c r="AT1553" s="167">
        <f t="shared" si="61"/>
        <v>0</v>
      </c>
      <c r="AU1553" s="167">
        <f t="shared" si="60"/>
        <v>0</v>
      </c>
    </row>
    <row r="1554" spans="42:47" x14ac:dyDescent="0.2">
      <c r="AP1554" s="166">
        <f t="shared" si="61"/>
        <v>0</v>
      </c>
      <c r="AQ1554" s="685">
        <f t="shared" si="61"/>
        <v>0</v>
      </c>
      <c r="AR1554" s="686">
        <f t="shared" si="61"/>
        <v>0</v>
      </c>
      <c r="AS1554" s="686">
        <f t="shared" si="61"/>
        <v>0</v>
      </c>
      <c r="AT1554" s="167">
        <f t="shared" si="61"/>
        <v>0</v>
      </c>
      <c r="AU1554" s="167">
        <f t="shared" si="60"/>
        <v>0</v>
      </c>
    </row>
    <row r="1555" spans="42:47" x14ac:dyDescent="0.2">
      <c r="AP1555" s="166">
        <f t="shared" si="61"/>
        <v>0</v>
      </c>
      <c r="AQ1555" s="685">
        <f t="shared" si="61"/>
        <v>0</v>
      </c>
      <c r="AR1555" s="686">
        <f t="shared" si="61"/>
        <v>0</v>
      </c>
      <c r="AS1555" s="686">
        <f t="shared" si="61"/>
        <v>0</v>
      </c>
      <c r="AT1555" s="167">
        <f t="shared" si="61"/>
        <v>0</v>
      </c>
      <c r="AU1555" s="167">
        <f t="shared" si="60"/>
        <v>0</v>
      </c>
    </row>
    <row r="1556" spans="42:47" x14ac:dyDescent="0.2">
      <c r="AP1556" s="166">
        <f t="shared" si="61"/>
        <v>0</v>
      </c>
      <c r="AQ1556" s="685">
        <f t="shared" si="61"/>
        <v>0</v>
      </c>
      <c r="AR1556" s="686">
        <f t="shared" si="61"/>
        <v>0</v>
      </c>
      <c r="AS1556" s="686">
        <f t="shared" si="61"/>
        <v>0</v>
      </c>
      <c r="AT1556" s="167">
        <f t="shared" si="61"/>
        <v>0</v>
      </c>
      <c r="AU1556" s="167">
        <f t="shared" si="60"/>
        <v>0</v>
      </c>
    </row>
    <row r="1557" spans="42:47" x14ac:dyDescent="0.2">
      <c r="AP1557" s="166">
        <f t="shared" si="61"/>
        <v>0</v>
      </c>
      <c r="AQ1557" s="685">
        <f t="shared" si="61"/>
        <v>0</v>
      </c>
      <c r="AR1557" s="686">
        <f t="shared" si="61"/>
        <v>0</v>
      </c>
      <c r="AS1557" s="686">
        <f t="shared" si="61"/>
        <v>0</v>
      </c>
      <c r="AT1557" s="167">
        <f t="shared" si="61"/>
        <v>0</v>
      </c>
      <c r="AU1557" s="167">
        <f t="shared" si="60"/>
        <v>0</v>
      </c>
    </row>
    <row r="1558" spans="42:47" x14ac:dyDescent="0.2">
      <c r="AP1558" s="166">
        <f t="shared" si="61"/>
        <v>0</v>
      </c>
      <c r="AQ1558" s="685">
        <f t="shared" si="61"/>
        <v>0</v>
      </c>
      <c r="AR1558" s="686">
        <f t="shared" si="61"/>
        <v>0</v>
      </c>
      <c r="AS1558" s="686">
        <f t="shared" si="61"/>
        <v>0</v>
      </c>
      <c r="AT1558" s="167">
        <f t="shared" si="61"/>
        <v>0</v>
      </c>
      <c r="AU1558" s="167">
        <f t="shared" si="60"/>
        <v>0</v>
      </c>
    </row>
    <row r="1559" spans="42:47" x14ac:dyDescent="0.2">
      <c r="AP1559" s="166">
        <f t="shared" si="61"/>
        <v>0</v>
      </c>
      <c r="AQ1559" s="685">
        <f t="shared" si="61"/>
        <v>0</v>
      </c>
      <c r="AR1559" s="686">
        <f t="shared" si="61"/>
        <v>0</v>
      </c>
      <c r="AS1559" s="686">
        <f t="shared" si="61"/>
        <v>0</v>
      </c>
      <c r="AT1559" s="167">
        <f t="shared" si="61"/>
        <v>0</v>
      </c>
      <c r="AU1559" s="167">
        <f t="shared" si="60"/>
        <v>0</v>
      </c>
    </row>
    <row r="1560" spans="42:47" x14ac:dyDescent="0.2">
      <c r="AP1560" s="166">
        <f t="shared" si="61"/>
        <v>0</v>
      </c>
      <c r="AQ1560" s="685">
        <f t="shared" si="61"/>
        <v>0</v>
      </c>
      <c r="AR1560" s="686">
        <f t="shared" si="61"/>
        <v>0</v>
      </c>
      <c r="AS1560" s="686">
        <f t="shared" si="61"/>
        <v>0</v>
      </c>
      <c r="AT1560" s="167">
        <f t="shared" si="61"/>
        <v>0</v>
      </c>
      <c r="AU1560" s="167">
        <f t="shared" si="60"/>
        <v>0</v>
      </c>
    </row>
    <row r="1561" spans="42:47" x14ac:dyDescent="0.2">
      <c r="AP1561" s="166">
        <f t="shared" si="61"/>
        <v>0</v>
      </c>
      <c r="AQ1561" s="685">
        <f t="shared" si="61"/>
        <v>0</v>
      </c>
      <c r="AR1561" s="686">
        <f t="shared" si="61"/>
        <v>0</v>
      </c>
      <c r="AS1561" s="686">
        <f t="shared" si="61"/>
        <v>0</v>
      </c>
      <c r="AT1561" s="167">
        <f t="shared" si="61"/>
        <v>0</v>
      </c>
      <c r="AU1561" s="167">
        <f t="shared" si="60"/>
        <v>0</v>
      </c>
    </row>
    <row r="1562" spans="42:47" x14ac:dyDescent="0.2">
      <c r="AP1562" s="166">
        <f t="shared" si="61"/>
        <v>0</v>
      </c>
      <c r="AQ1562" s="685">
        <f t="shared" si="61"/>
        <v>0</v>
      </c>
      <c r="AR1562" s="686">
        <f t="shared" si="61"/>
        <v>0</v>
      </c>
      <c r="AS1562" s="686">
        <f t="shared" si="61"/>
        <v>0</v>
      </c>
      <c r="AT1562" s="167">
        <f t="shared" si="61"/>
        <v>0</v>
      </c>
      <c r="AU1562" s="167">
        <f t="shared" si="60"/>
        <v>0</v>
      </c>
    </row>
    <row r="1563" spans="42:47" x14ac:dyDescent="0.2">
      <c r="AP1563" s="166">
        <f t="shared" si="61"/>
        <v>0</v>
      </c>
      <c r="AQ1563" s="685">
        <f t="shared" si="61"/>
        <v>0</v>
      </c>
      <c r="AR1563" s="686">
        <f t="shared" si="61"/>
        <v>0</v>
      </c>
      <c r="AS1563" s="686">
        <f t="shared" si="61"/>
        <v>0</v>
      </c>
      <c r="AT1563" s="167">
        <f t="shared" si="61"/>
        <v>0</v>
      </c>
      <c r="AU1563" s="167">
        <f t="shared" si="60"/>
        <v>0</v>
      </c>
    </row>
    <row r="1564" spans="42:47" x14ac:dyDescent="0.2">
      <c r="AP1564" s="166">
        <f t="shared" si="61"/>
        <v>0</v>
      </c>
      <c r="AQ1564" s="685">
        <f t="shared" si="61"/>
        <v>0</v>
      </c>
      <c r="AR1564" s="686">
        <f t="shared" si="61"/>
        <v>0</v>
      </c>
      <c r="AS1564" s="686">
        <f t="shared" si="61"/>
        <v>0</v>
      </c>
      <c r="AT1564" s="167">
        <f t="shared" si="61"/>
        <v>0</v>
      </c>
      <c r="AU1564" s="167">
        <f t="shared" si="60"/>
        <v>0</v>
      </c>
    </row>
    <row r="1565" spans="42:47" x14ac:dyDescent="0.2">
      <c r="AP1565" s="166">
        <f t="shared" si="61"/>
        <v>0</v>
      </c>
      <c r="AQ1565" s="685">
        <f t="shared" si="61"/>
        <v>0</v>
      </c>
      <c r="AR1565" s="686">
        <f t="shared" si="61"/>
        <v>0</v>
      </c>
      <c r="AS1565" s="686">
        <f t="shared" si="61"/>
        <v>0</v>
      </c>
      <c r="AT1565" s="167">
        <f t="shared" si="61"/>
        <v>0</v>
      </c>
      <c r="AU1565" s="167">
        <f t="shared" si="60"/>
        <v>0</v>
      </c>
    </row>
    <row r="1566" spans="42:47" x14ac:dyDescent="0.2">
      <c r="AP1566" s="166">
        <f t="shared" si="61"/>
        <v>0</v>
      </c>
      <c r="AQ1566" s="685">
        <f t="shared" si="61"/>
        <v>0</v>
      </c>
      <c r="AR1566" s="686">
        <f t="shared" si="61"/>
        <v>0</v>
      </c>
      <c r="AS1566" s="686">
        <f t="shared" si="61"/>
        <v>0</v>
      </c>
      <c r="AT1566" s="167">
        <f t="shared" si="61"/>
        <v>0</v>
      </c>
      <c r="AU1566" s="167">
        <f t="shared" si="60"/>
        <v>0</v>
      </c>
    </row>
    <row r="1567" spans="42:47" x14ac:dyDescent="0.2">
      <c r="AP1567" s="166">
        <f t="shared" si="61"/>
        <v>0</v>
      </c>
      <c r="AQ1567" s="685">
        <f t="shared" si="61"/>
        <v>0</v>
      </c>
      <c r="AR1567" s="686">
        <f t="shared" si="61"/>
        <v>0</v>
      </c>
      <c r="AS1567" s="686">
        <f t="shared" si="61"/>
        <v>0</v>
      </c>
      <c r="AT1567" s="167">
        <f t="shared" si="61"/>
        <v>0</v>
      </c>
      <c r="AU1567" s="167">
        <f t="shared" si="60"/>
        <v>0</v>
      </c>
    </row>
    <row r="1568" spans="42:47" x14ac:dyDescent="0.2">
      <c r="AP1568" s="166">
        <f t="shared" si="61"/>
        <v>0</v>
      </c>
      <c r="AQ1568" s="685">
        <f t="shared" si="61"/>
        <v>0</v>
      </c>
      <c r="AR1568" s="686">
        <f t="shared" si="61"/>
        <v>0</v>
      </c>
      <c r="AS1568" s="686">
        <f t="shared" si="61"/>
        <v>0</v>
      </c>
      <c r="AT1568" s="167">
        <f t="shared" si="61"/>
        <v>0</v>
      </c>
      <c r="AU1568" s="167">
        <f t="shared" si="60"/>
        <v>0</v>
      </c>
    </row>
    <row r="1569" spans="42:47" x14ac:dyDescent="0.2">
      <c r="AP1569" s="166">
        <f t="shared" si="61"/>
        <v>0</v>
      </c>
      <c r="AQ1569" s="685">
        <f t="shared" si="61"/>
        <v>0</v>
      </c>
      <c r="AR1569" s="686">
        <f t="shared" si="61"/>
        <v>0</v>
      </c>
      <c r="AS1569" s="686">
        <f t="shared" si="61"/>
        <v>0</v>
      </c>
      <c r="AT1569" s="167">
        <f t="shared" si="61"/>
        <v>0</v>
      </c>
      <c r="AU1569" s="167">
        <f t="shared" si="60"/>
        <v>0</v>
      </c>
    </row>
    <row r="1570" spans="42:47" x14ac:dyDescent="0.2">
      <c r="AP1570" s="166">
        <f t="shared" si="61"/>
        <v>0</v>
      </c>
      <c r="AQ1570" s="685">
        <f t="shared" si="61"/>
        <v>0</v>
      </c>
      <c r="AR1570" s="686">
        <f t="shared" si="61"/>
        <v>0</v>
      </c>
      <c r="AS1570" s="686">
        <f t="shared" si="61"/>
        <v>0</v>
      </c>
      <c r="AT1570" s="167">
        <f t="shared" si="61"/>
        <v>0</v>
      </c>
      <c r="AU1570" s="167">
        <f t="shared" si="60"/>
        <v>0</v>
      </c>
    </row>
    <row r="1571" spans="42:47" x14ac:dyDescent="0.2">
      <c r="AP1571" s="166">
        <f t="shared" si="61"/>
        <v>0</v>
      </c>
      <c r="AQ1571" s="685">
        <f t="shared" si="61"/>
        <v>0</v>
      </c>
      <c r="AR1571" s="686">
        <f t="shared" si="61"/>
        <v>0</v>
      </c>
      <c r="AS1571" s="686">
        <f t="shared" si="61"/>
        <v>0</v>
      </c>
      <c r="AT1571" s="167">
        <f t="shared" si="61"/>
        <v>0</v>
      </c>
      <c r="AU1571" s="167">
        <f t="shared" si="60"/>
        <v>0</v>
      </c>
    </row>
    <row r="1572" spans="42:47" x14ac:dyDescent="0.2">
      <c r="AP1572" s="166">
        <f t="shared" ref="AP1572:AT1622" si="62">+B1572</f>
        <v>0</v>
      </c>
      <c r="AQ1572" s="685">
        <f t="shared" si="62"/>
        <v>0</v>
      </c>
      <c r="AR1572" s="686">
        <f t="shared" si="62"/>
        <v>0</v>
      </c>
      <c r="AS1572" s="686">
        <f t="shared" si="62"/>
        <v>0</v>
      </c>
      <c r="AT1572" s="167">
        <f t="shared" si="62"/>
        <v>0</v>
      </c>
      <c r="AU1572" s="167">
        <f t="shared" si="60"/>
        <v>0</v>
      </c>
    </row>
    <row r="1573" spans="42:47" x14ac:dyDescent="0.2">
      <c r="AP1573" s="166">
        <f t="shared" si="62"/>
        <v>0</v>
      </c>
      <c r="AQ1573" s="685">
        <f t="shared" si="62"/>
        <v>0</v>
      </c>
      <c r="AR1573" s="686">
        <f t="shared" si="62"/>
        <v>0</v>
      </c>
      <c r="AS1573" s="686">
        <f t="shared" si="62"/>
        <v>0</v>
      </c>
      <c r="AT1573" s="167">
        <f t="shared" si="62"/>
        <v>0</v>
      </c>
      <c r="AU1573" s="167">
        <f t="shared" si="60"/>
        <v>0</v>
      </c>
    </row>
    <row r="1574" spans="42:47" x14ac:dyDescent="0.2">
      <c r="AP1574" s="166">
        <f t="shared" si="62"/>
        <v>0</v>
      </c>
      <c r="AQ1574" s="685">
        <f t="shared" si="62"/>
        <v>0</v>
      </c>
      <c r="AR1574" s="686">
        <f t="shared" si="62"/>
        <v>0</v>
      </c>
      <c r="AS1574" s="686">
        <f t="shared" si="62"/>
        <v>0</v>
      </c>
      <c r="AT1574" s="167">
        <f t="shared" si="62"/>
        <v>0</v>
      </c>
      <c r="AU1574" s="167">
        <f t="shared" si="60"/>
        <v>0</v>
      </c>
    </row>
    <row r="1575" spans="42:47" x14ac:dyDescent="0.2">
      <c r="AP1575" s="166">
        <f t="shared" si="62"/>
        <v>0</v>
      </c>
      <c r="AQ1575" s="685">
        <f t="shared" si="62"/>
        <v>0</v>
      </c>
      <c r="AR1575" s="686">
        <f t="shared" si="62"/>
        <v>0</v>
      </c>
      <c r="AS1575" s="686">
        <f t="shared" si="62"/>
        <v>0</v>
      </c>
      <c r="AT1575" s="167">
        <f t="shared" si="62"/>
        <v>0</v>
      </c>
      <c r="AU1575" s="167">
        <f t="shared" si="60"/>
        <v>0</v>
      </c>
    </row>
    <row r="1576" spans="42:47" x14ac:dyDescent="0.2">
      <c r="AP1576" s="166">
        <f t="shared" si="62"/>
        <v>0</v>
      </c>
      <c r="AQ1576" s="685">
        <f t="shared" si="62"/>
        <v>0</v>
      </c>
      <c r="AR1576" s="686">
        <f t="shared" si="62"/>
        <v>0</v>
      </c>
      <c r="AS1576" s="686">
        <f t="shared" si="62"/>
        <v>0</v>
      </c>
      <c r="AT1576" s="167">
        <f t="shared" si="62"/>
        <v>0</v>
      </c>
      <c r="AU1576" s="167">
        <f t="shared" ref="AU1576:AU1630" si="63">+P1576</f>
        <v>0</v>
      </c>
    </row>
    <row r="1577" spans="42:47" x14ac:dyDescent="0.2">
      <c r="AP1577" s="166">
        <f t="shared" si="62"/>
        <v>0</v>
      </c>
      <c r="AQ1577" s="685">
        <f t="shared" si="62"/>
        <v>0</v>
      </c>
      <c r="AR1577" s="686">
        <f t="shared" si="62"/>
        <v>0</v>
      </c>
      <c r="AS1577" s="686">
        <f t="shared" si="62"/>
        <v>0</v>
      </c>
      <c r="AT1577" s="167">
        <f t="shared" si="62"/>
        <v>0</v>
      </c>
      <c r="AU1577" s="167">
        <f t="shared" si="63"/>
        <v>0</v>
      </c>
    </row>
    <row r="1578" spans="42:47" x14ac:dyDescent="0.2">
      <c r="AP1578" s="166">
        <f t="shared" si="62"/>
        <v>0</v>
      </c>
      <c r="AQ1578" s="685">
        <f t="shared" si="62"/>
        <v>0</v>
      </c>
      <c r="AR1578" s="686">
        <f t="shared" si="62"/>
        <v>0</v>
      </c>
      <c r="AS1578" s="686">
        <f t="shared" si="62"/>
        <v>0</v>
      </c>
      <c r="AT1578" s="167">
        <f t="shared" si="62"/>
        <v>0</v>
      </c>
      <c r="AU1578" s="167">
        <f t="shared" si="63"/>
        <v>0</v>
      </c>
    </row>
    <row r="1579" spans="42:47" x14ac:dyDescent="0.2">
      <c r="AP1579" s="166">
        <f t="shared" si="62"/>
        <v>0</v>
      </c>
      <c r="AQ1579" s="685">
        <f t="shared" si="62"/>
        <v>0</v>
      </c>
      <c r="AR1579" s="686">
        <f t="shared" si="62"/>
        <v>0</v>
      </c>
      <c r="AS1579" s="686">
        <f t="shared" si="62"/>
        <v>0</v>
      </c>
      <c r="AT1579" s="167">
        <f t="shared" si="62"/>
        <v>0</v>
      </c>
      <c r="AU1579" s="167">
        <f t="shared" si="63"/>
        <v>0</v>
      </c>
    </row>
    <row r="1580" spans="42:47" x14ac:dyDescent="0.2">
      <c r="AP1580" s="166">
        <f t="shared" si="62"/>
        <v>0</v>
      </c>
      <c r="AQ1580" s="685">
        <f t="shared" si="62"/>
        <v>0</v>
      </c>
      <c r="AR1580" s="686">
        <f t="shared" si="62"/>
        <v>0</v>
      </c>
      <c r="AS1580" s="686">
        <f t="shared" si="62"/>
        <v>0</v>
      </c>
      <c r="AT1580" s="167">
        <f t="shared" si="62"/>
        <v>0</v>
      </c>
      <c r="AU1580" s="167">
        <f t="shared" si="63"/>
        <v>0</v>
      </c>
    </row>
    <row r="1581" spans="42:47" x14ac:dyDescent="0.2">
      <c r="AP1581" s="166">
        <f t="shared" si="62"/>
        <v>0</v>
      </c>
      <c r="AQ1581" s="685">
        <f t="shared" si="62"/>
        <v>0</v>
      </c>
      <c r="AR1581" s="686">
        <f t="shared" si="62"/>
        <v>0</v>
      </c>
      <c r="AS1581" s="686">
        <f t="shared" si="62"/>
        <v>0</v>
      </c>
      <c r="AT1581" s="167">
        <f t="shared" si="62"/>
        <v>0</v>
      </c>
      <c r="AU1581" s="167">
        <f t="shared" si="63"/>
        <v>0</v>
      </c>
    </row>
    <row r="1582" spans="42:47" x14ac:dyDescent="0.2">
      <c r="AP1582" s="166">
        <f t="shared" si="62"/>
        <v>0</v>
      </c>
      <c r="AQ1582" s="685">
        <f t="shared" si="62"/>
        <v>0</v>
      </c>
      <c r="AR1582" s="686">
        <f t="shared" si="62"/>
        <v>0</v>
      </c>
      <c r="AS1582" s="686">
        <f t="shared" si="62"/>
        <v>0</v>
      </c>
      <c r="AT1582" s="167">
        <f t="shared" si="62"/>
        <v>0</v>
      </c>
      <c r="AU1582" s="167">
        <f t="shared" si="63"/>
        <v>0</v>
      </c>
    </row>
    <row r="1583" spans="42:47" x14ac:dyDescent="0.2">
      <c r="AP1583" s="166">
        <f t="shared" si="62"/>
        <v>0</v>
      </c>
      <c r="AQ1583" s="685">
        <f t="shared" si="62"/>
        <v>0</v>
      </c>
      <c r="AR1583" s="686">
        <f t="shared" si="62"/>
        <v>0</v>
      </c>
      <c r="AS1583" s="686">
        <f t="shared" si="62"/>
        <v>0</v>
      </c>
      <c r="AT1583" s="167">
        <f t="shared" si="62"/>
        <v>0</v>
      </c>
      <c r="AU1583" s="167">
        <f t="shared" si="63"/>
        <v>0</v>
      </c>
    </row>
    <row r="1584" spans="42:47" x14ac:dyDescent="0.2">
      <c r="AP1584" s="166">
        <f t="shared" si="62"/>
        <v>0</v>
      </c>
      <c r="AQ1584" s="685">
        <f t="shared" si="62"/>
        <v>0</v>
      </c>
      <c r="AR1584" s="686">
        <f t="shared" si="62"/>
        <v>0</v>
      </c>
      <c r="AS1584" s="686">
        <f t="shared" si="62"/>
        <v>0</v>
      </c>
      <c r="AT1584" s="167">
        <f t="shared" si="62"/>
        <v>0</v>
      </c>
      <c r="AU1584" s="167">
        <f t="shared" si="63"/>
        <v>0</v>
      </c>
    </row>
    <row r="1585" spans="42:47" x14ac:dyDescent="0.2">
      <c r="AP1585" s="166">
        <f t="shared" si="62"/>
        <v>0</v>
      </c>
      <c r="AQ1585" s="685">
        <f t="shared" si="62"/>
        <v>0</v>
      </c>
      <c r="AR1585" s="686">
        <f t="shared" si="62"/>
        <v>0</v>
      </c>
      <c r="AS1585" s="686">
        <f t="shared" si="62"/>
        <v>0</v>
      </c>
      <c r="AT1585" s="167">
        <f t="shared" si="62"/>
        <v>0</v>
      </c>
      <c r="AU1585" s="167">
        <f t="shared" si="63"/>
        <v>0</v>
      </c>
    </row>
    <row r="1586" spans="42:47" x14ac:dyDescent="0.2">
      <c r="AP1586" s="166">
        <f t="shared" si="62"/>
        <v>0</v>
      </c>
      <c r="AQ1586" s="685">
        <f t="shared" si="62"/>
        <v>0</v>
      </c>
      <c r="AR1586" s="686">
        <f t="shared" si="62"/>
        <v>0</v>
      </c>
      <c r="AS1586" s="686">
        <f t="shared" si="62"/>
        <v>0</v>
      </c>
      <c r="AT1586" s="167">
        <f t="shared" si="62"/>
        <v>0</v>
      </c>
      <c r="AU1586" s="167">
        <f t="shared" si="63"/>
        <v>0</v>
      </c>
    </row>
    <row r="1587" spans="42:47" x14ac:dyDescent="0.2">
      <c r="AP1587" s="166">
        <f t="shared" si="62"/>
        <v>0</v>
      </c>
      <c r="AQ1587" s="685">
        <f t="shared" si="62"/>
        <v>0</v>
      </c>
      <c r="AR1587" s="686">
        <f t="shared" si="62"/>
        <v>0</v>
      </c>
      <c r="AS1587" s="686">
        <f t="shared" si="62"/>
        <v>0</v>
      </c>
      <c r="AT1587" s="167">
        <f t="shared" si="62"/>
        <v>0</v>
      </c>
      <c r="AU1587" s="167">
        <f t="shared" si="63"/>
        <v>0</v>
      </c>
    </row>
    <row r="1588" spans="42:47" x14ac:dyDescent="0.2">
      <c r="AP1588" s="166">
        <f t="shared" si="62"/>
        <v>0</v>
      </c>
      <c r="AQ1588" s="685">
        <f t="shared" si="62"/>
        <v>0</v>
      </c>
      <c r="AR1588" s="686">
        <f t="shared" si="62"/>
        <v>0</v>
      </c>
      <c r="AS1588" s="686">
        <f t="shared" si="62"/>
        <v>0</v>
      </c>
      <c r="AT1588" s="167">
        <f t="shared" si="62"/>
        <v>0</v>
      </c>
      <c r="AU1588" s="167">
        <f t="shared" si="63"/>
        <v>0</v>
      </c>
    </row>
    <row r="1589" spans="42:47" x14ac:dyDescent="0.2">
      <c r="AP1589" s="166">
        <f t="shared" si="62"/>
        <v>0</v>
      </c>
      <c r="AQ1589" s="685">
        <f t="shared" si="62"/>
        <v>0</v>
      </c>
      <c r="AR1589" s="686">
        <f t="shared" si="62"/>
        <v>0</v>
      </c>
      <c r="AS1589" s="686">
        <f t="shared" si="62"/>
        <v>0</v>
      </c>
      <c r="AT1589" s="167">
        <f t="shared" si="62"/>
        <v>0</v>
      </c>
      <c r="AU1589" s="167">
        <f t="shared" si="63"/>
        <v>0</v>
      </c>
    </row>
    <row r="1590" spans="42:47" x14ac:dyDescent="0.2">
      <c r="AP1590" s="166">
        <f t="shared" si="62"/>
        <v>0</v>
      </c>
      <c r="AQ1590" s="685">
        <f t="shared" si="62"/>
        <v>0</v>
      </c>
      <c r="AR1590" s="686">
        <f t="shared" si="62"/>
        <v>0</v>
      </c>
      <c r="AS1590" s="686">
        <f t="shared" si="62"/>
        <v>0</v>
      </c>
      <c r="AT1590" s="167">
        <f t="shared" si="62"/>
        <v>0</v>
      </c>
      <c r="AU1590" s="167">
        <f t="shared" si="63"/>
        <v>0</v>
      </c>
    </row>
    <row r="1591" spans="42:47" x14ac:dyDescent="0.2">
      <c r="AP1591" s="166">
        <f t="shared" si="62"/>
        <v>0</v>
      </c>
      <c r="AQ1591" s="685">
        <f t="shared" si="62"/>
        <v>0</v>
      </c>
      <c r="AR1591" s="686">
        <f t="shared" si="62"/>
        <v>0</v>
      </c>
      <c r="AS1591" s="686">
        <f t="shared" si="62"/>
        <v>0</v>
      </c>
      <c r="AT1591" s="167">
        <f t="shared" si="62"/>
        <v>0</v>
      </c>
      <c r="AU1591" s="167">
        <f t="shared" si="63"/>
        <v>0</v>
      </c>
    </row>
    <row r="1592" spans="42:47" x14ac:dyDescent="0.2">
      <c r="AP1592" s="166">
        <f t="shared" si="62"/>
        <v>0</v>
      </c>
      <c r="AQ1592" s="685">
        <f t="shared" si="62"/>
        <v>0</v>
      </c>
      <c r="AR1592" s="686">
        <f t="shared" si="62"/>
        <v>0</v>
      </c>
      <c r="AS1592" s="686">
        <f t="shared" si="62"/>
        <v>0</v>
      </c>
      <c r="AT1592" s="167">
        <f t="shared" si="62"/>
        <v>0</v>
      </c>
      <c r="AU1592" s="167">
        <f t="shared" si="63"/>
        <v>0</v>
      </c>
    </row>
    <row r="1593" spans="42:47" x14ac:dyDescent="0.2">
      <c r="AP1593" s="166">
        <f t="shared" si="62"/>
        <v>0</v>
      </c>
      <c r="AQ1593" s="685">
        <f t="shared" si="62"/>
        <v>0</v>
      </c>
      <c r="AR1593" s="686">
        <f t="shared" si="62"/>
        <v>0</v>
      </c>
      <c r="AS1593" s="686">
        <f t="shared" si="62"/>
        <v>0</v>
      </c>
      <c r="AT1593" s="167">
        <f t="shared" si="62"/>
        <v>0</v>
      </c>
      <c r="AU1593" s="167">
        <f t="shared" si="63"/>
        <v>0</v>
      </c>
    </row>
    <row r="1594" spans="42:47" x14ac:dyDescent="0.2">
      <c r="AP1594" s="166">
        <f t="shared" si="62"/>
        <v>0</v>
      </c>
      <c r="AQ1594" s="685">
        <f t="shared" si="62"/>
        <v>0</v>
      </c>
      <c r="AR1594" s="686">
        <f t="shared" si="62"/>
        <v>0</v>
      </c>
      <c r="AS1594" s="686">
        <f t="shared" si="62"/>
        <v>0</v>
      </c>
      <c r="AT1594" s="167">
        <f t="shared" si="62"/>
        <v>0</v>
      </c>
      <c r="AU1594" s="167">
        <f t="shared" si="63"/>
        <v>0</v>
      </c>
    </row>
    <row r="1595" spans="42:47" x14ac:dyDescent="0.2">
      <c r="AP1595" s="166">
        <f t="shared" si="62"/>
        <v>0</v>
      </c>
      <c r="AQ1595" s="685">
        <f t="shared" si="62"/>
        <v>0</v>
      </c>
      <c r="AR1595" s="686">
        <f t="shared" si="62"/>
        <v>0</v>
      </c>
      <c r="AS1595" s="686">
        <f t="shared" si="62"/>
        <v>0</v>
      </c>
      <c r="AT1595" s="167">
        <f t="shared" si="62"/>
        <v>0</v>
      </c>
      <c r="AU1595" s="167">
        <f t="shared" si="63"/>
        <v>0</v>
      </c>
    </row>
    <row r="1596" spans="42:47" x14ac:dyDescent="0.2">
      <c r="AP1596" s="166">
        <f t="shared" si="62"/>
        <v>0</v>
      </c>
      <c r="AQ1596" s="685">
        <f t="shared" si="62"/>
        <v>0</v>
      </c>
      <c r="AR1596" s="686">
        <f t="shared" si="62"/>
        <v>0</v>
      </c>
      <c r="AS1596" s="686">
        <f t="shared" si="62"/>
        <v>0</v>
      </c>
      <c r="AT1596" s="167">
        <f t="shared" si="62"/>
        <v>0</v>
      </c>
      <c r="AU1596" s="167">
        <f t="shared" si="63"/>
        <v>0</v>
      </c>
    </row>
    <row r="1597" spans="42:47" x14ac:dyDescent="0.2">
      <c r="AP1597" s="166">
        <f t="shared" si="62"/>
        <v>0</v>
      </c>
      <c r="AQ1597" s="685">
        <f t="shared" si="62"/>
        <v>0</v>
      </c>
      <c r="AR1597" s="686">
        <f t="shared" si="62"/>
        <v>0</v>
      </c>
      <c r="AS1597" s="686">
        <f t="shared" si="62"/>
        <v>0</v>
      </c>
      <c r="AT1597" s="167">
        <f t="shared" si="62"/>
        <v>0</v>
      </c>
      <c r="AU1597" s="167">
        <f t="shared" si="63"/>
        <v>0</v>
      </c>
    </row>
    <row r="1598" spans="42:47" x14ac:dyDescent="0.2">
      <c r="AP1598" s="166">
        <f t="shared" si="62"/>
        <v>0</v>
      </c>
      <c r="AQ1598" s="685">
        <f t="shared" si="62"/>
        <v>0</v>
      </c>
      <c r="AR1598" s="686">
        <f t="shared" si="62"/>
        <v>0</v>
      </c>
      <c r="AS1598" s="686">
        <f t="shared" si="62"/>
        <v>0</v>
      </c>
      <c r="AT1598" s="167">
        <f t="shared" si="62"/>
        <v>0</v>
      </c>
      <c r="AU1598" s="167">
        <f t="shared" si="63"/>
        <v>0</v>
      </c>
    </row>
    <row r="1599" spans="42:47" x14ac:dyDescent="0.2">
      <c r="AP1599" s="166">
        <f t="shared" si="62"/>
        <v>0</v>
      </c>
      <c r="AQ1599" s="685">
        <f t="shared" si="62"/>
        <v>0</v>
      </c>
      <c r="AR1599" s="686">
        <f t="shared" si="62"/>
        <v>0</v>
      </c>
      <c r="AS1599" s="686">
        <f t="shared" si="62"/>
        <v>0</v>
      </c>
      <c r="AT1599" s="167">
        <f t="shared" si="62"/>
        <v>0</v>
      </c>
      <c r="AU1599" s="167">
        <f t="shared" si="63"/>
        <v>0</v>
      </c>
    </row>
    <row r="1600" spans="42:47" x14ac:dyDescent="0.2">
      <c r="AP1600" s="166">
        <f t="shared" si="62"/>
        <v>0</v>
      </c>
      <c r="AQ1600" s="685">
        <f t="shared" si="62"/>
        <v>0</v>
      </c>
      <c r="AR1600" s="686">
        <f t="shared" si="62"/>
        <v>0</v>
      </c>
      <c r="AS1600" s="686">
        <f t="shared" si="62"/>
        <v>0</v>
      </c>
      <c r="AT1600" s="167">
        <f t="shared" si="62"/>
        <v>0</v>
      </c>
      <c r="AU1600" s="167">
        <f t="shared" si="63"/>
        <v>0</v>
      </c>
    </row>
    <row r="1601" spans="42:47" x14ac:dyDescent="0.2">
      <c r="AP1601" s="166">
        <f t="shared" si="62"/>
        <v>0</v>
      </c>
      <c r="AQ1601" s="685">
        <f t="shared" si="62"/>
        <v>0</v>
      </c>
      <c r="AR1601" s="686">
        <f t="shared" si="62"/>
        <v>0</v>
      </c>
      <c r="AS1601" s="686">
        <f t="shared" si="62"/>
        <v>0</v>
      </c>
      <c r="AT1601" s="167">
        <f t="shared" si="62"/>
        <v>0</v>
      </c>
      <c r="AU1601" s="167">
        <f t="shared" si="63"/>
        <v>0</v>
      </c>
    </row>
    <row r="1602" spans="42:47" x14ac:dyDescent="0.2">
      <c r="AP1602" s="166">
        <f t="shared" si="62"/>
        <v>0</v>
      </c>
      <c r="AQ1602" s="685">
        <f t="shared" si="62"/>
        <v>0</v>
      </c>
      <c r="AR1602" s="686">
        <f t="shared" si="62"/>
        <v>0</v>
      </c>
      <c r="AS1602" s="686">
        <f t="shared" si="62"/>
        <v>0</v>
      </c>
      <c r="AT1602" s="167">
        <f t="shared" si="62"/>
        <v>0</v>
      </c>
      <c r="AU1602" s="167">
        <f t="shared" si="63"/>
        <v>0</v>
      </c>
    </row>
    <row r="1603" spans="42:47" x14ac:dyDescent="0.2">
      <c r="AP1603" s="166">
        <f t="shared" si="62"/>
        <v>0</v>
      </c>
      <c r="AQ1603" s="685">
        <f t="shared" si="62"/>
        <v>0</v>
      </c>
      <c r="AR1603" s="686">
        <f t="shared" si="62"/>
        <v>0</v>
      </c>
      <c r="AS1603" s="686">
        <f t="shared" si="62"/>
        <v>0</v>
      </c>
      <c r="AT1603" s="167">
        <f t="shared" si="62"/>
        <v>0</v>
      </c>
      <c r="AU1603" s="167">
        <f t="shared" si="63"/>
        <v>0</v>
      </c>
    </row>
    <row r="1604" spans="42:47" x14ac:dyDescent="0.2">
      <c r="AP1604" s="166">
        <f t="shared" si="62"/>
        <v>0</v>
      </c>
      <c r="AQ1604" s="685">
        <f t="shared" si="62"/>
        <v>0</v>
      </c>
      <c r="AR1604" s="686">
        <f t="shared" si="62"/>
        <v>0</v>
      </c>
      <c r="AS1604" s="686">
        <f t="shared" si="62"/>
        <v>0</v>
      </c>
      <c r="AT1604" s="167">
        <f t="shared" si="62"/>
        <v>0</v>
      </c>
      <c r="AU1604" s="167">
        <f t="shared" si="63"/>
        <v>0</v>
      </c>
    </row>
    <row r="1605" spans="42:47" x14ac:dyDescent="0.2">
      <c r="AP1605" s="166">
        <f t="shared" si="62"/>
        <v>0</v>
      </c>
      <c r="AQ1605" s="685">
        <f t="shared" si="62"/>
        <v>0</v>
      </c>
      <c r="AR1605" s="686">
        <f t="shared" si="62"/>
        <v>0</v>
      </c>
      <c r="AS1605" s="686">
        <f t="shared" si="62"/>
        <v>0</v>
      </c>
      <c r="AT1605" s="167">
        <f t="shared" si="62"/>
        <v>0</v>
      </c>
      <c r="AU1605" s="167">
        <f t="shared" si="63"/>
        <v>0</v>
      </c>
    </row>
    <row r="1606" spans="42:47" x14ac:dyDescent="0.2">
      <c r="AP1606" s="166">
        <f t="shared" si="62"/>
        <v>0</v>
      </c>
      <c r="AQ1606" s="685">
        <f t="shared" si="62"/>
        <v>0</v>
      </c>
      <c r="AR1606" s="686">
        <f t="shared" si="62"/>
        <v>0</v>
      </c>
      <c r="AS1606" s="686">
        <f t="shared" si="62"/>
        <v>0</v>
      </c>
      <c r="AT1606" s="167">
        <f t="shared" si="62"/>
        <v>0</v>
      </c>
      <c r="AU1606" s="167">
        <f t="shared" si="63"/>
        <v>0</v>
      </c>
    </row>
    <row r="1607" spans="42:47" x14ac:dyDescent="0.2">
      <c r="AP1607" s="166">
        <f t="shared" si="62"/>
        <v>0</v>
      </c>
      <c r="AQ1607" s="685">
        <f t="shared" si="62"/>
        <v>0</v>
      </c>
      <c r="AR1607" s="686">
        <f t="shared" si="62"/>
        <v>0</v>
      </c>
      <c r="AS1607" s="686">
        <f t="shared" si="62"/>
        <v>0</v>
      </c>
      <c r="AT1607" s="167">
        <f t="shared" si="62"/>
        <v>0</v>
      </c>
      <c r="AU1607" s="167">
        <f t="shared" si="63"/>
        <v>0</v>
      </c>
    </row>
    <row r="1608" spans="42:47" x14ac:dyDescent="0.2">
      <c r="AP1608" s="166">
        <f t="shared" si="62"/>
        <v>0</v>
      </c>
      <c r="AQ1608" s="685">
        <f t="shared" si="62"/>
        <v>0</v>
      </c>
      <c r="AR1608" s="686">
        <f t="shared" si="62"/>
        <v>0</v>
      </c>
      <c r="AS1608" s="686">
        <f t="shared" si="62"/>
        <v>0</v>
      </c>
      <c r="AT1608" s="167">
        <f t="shared" si="62"/>
        <v>0</v>
      </c>
      <c r="AU1608" s="167">
        <f t="shared" si="63"/>
        <v>0</v>
      </c>
    </row>
    <row r="1609" spans="42:47" x14ac:dyDescent="0.2">
      <c r="AP1609" s="166">
        <f t="shared" si="62"/>
        <v>0</v>
      </c>
      <c r="AQ1609" s="685">
        <f t="shared" si="62"/>
        <v>0</v>
      </c>
      <c r="AR1609" s="686">
        <f t="shared" si="62"/>
        <v>0</v>
      </c>
      <c r="AS1609" s="686">
        <f t="shared" si="62"/>
        <v>0</v>
      </c>
      <c r="AT1609" s="167">
        <f t="shared" si="62"/>
        <v>0</v>
      </c>
      <c r="AU1609" s="167">
        <f t="shared" si="63"/>
        <v>0</v>
      </c>
    </row>
    <row r="1610" spans="42:47" x14ac:dyDescent="0.2">
      <c r="AP1610" s="166">
        <f t="shared" si="62"/>
        <v>0</v>
      </c>
      <c r="AQ1610" s="685">
        <f t="shared" si="62"/>
        <v>0</v>
      </c>
      <c r="AR1610" s="686">
        <f t="shared" si="62"/>
        <v>0</v>
      </c>
      <c r="AS1610" s="686">
        <f t="shared" si="62"/>
        <v>0</v>
      </c>
      <c r="AT1610" s="167">
        <f t="shared" si="62"/>
        <v>0</v>
      </c>
      <c r="AU1610" s="167">
        <f t="shared" si="63"/>
        <v>0</v>
      </c>
    </row>
    <row r="1611" spans="42:47" x14ac:dyDescent="0.2">
      <c r="AP1611" s="166">
        <f t="shared" si="62"/>
        <v>0</v>
      </c>
      <c r="AQ1611" s="685">
        <f t="shared" si="62"/>
        <v>0</v>
      </c>
      <c r="AR1611" s="686">
        <f t="shared" si="62"/>
        <v>0</v>
      </c>
      <c r="AS1611" s="686">
        <f t="shared" si="62"/>
        <v>0</v>
      </c>
      <c r="AT1611" s="167">
        <f t="shared" si="62"/>
        <v>0</v>
      </c>
      <c r="AU1611" s="167">
        <f t="shared" si="63"/>
        <v>0</v>
      </c>
    </row>
    <row r="1612" spans="42:47" x14ac:dyDescent="0.2">
      <c r="AP1612" s="166">
        <f t="shared" si="62"/>
        <v>0</v>
      </c>
      <c r="AQ1612" s="685">
        <f t="shared" si="62"/>
        <v>0</v>
      </c>
      <c r="AR1612" s="686">
        <f t="shared" si="62"/>
        <v>0</v>
      </c>
      <c r="AS1612" s="686">
        <f t="shared" si="62"/>
        <v>0</v>
      </c>
      <c r="AT1612" s="167">
        <f t="shared" si="62"/>
        <v>0</v>
      </c>
      <c r="AU1612" s="167">
        <f t="shared" si="63"/>
        <v>0</v>
      </c>
    </row>
    <row r="1613" spans="42:47" x14ac:dyDescent="0.2">
      <c r="AP1613" s="166">
        <f t="shared" si="62"/>
        <v>0</v>
      </c>
      <c r="AQ1613" s="685">
        <f t="shared" si="62"/>
        <v>0</v>
      </c>
      <c r="AR1613" s="686">
        <f t="shared" si="62"/>
        <v>0</v>
      </c>
      <c r="AS1613" s="686">
        <f t="shared" si="62"/>
        <v>0</v>
      </c>
      <c r="AT1613" s="167">
        <f t="shared" si="62"/>
        <v>0</v>
      </c>
      <c r="AU1613" s="167">
        <f t="shared" si="63"/>
        <v>0</v>
      </c>
    </row>
    <row r="1614" spans="42:47" x14ac:dyDescent="0.2">
      <c r="AP1614" s="166">
        <f t="shared" si="62"/>
        <v>0</v>
      </c>
      <c r="AQ1614" s="685">
        <f t="shared" si="62"/>
        <v>0</v>
      </c>
      <c r="AR1614" s="686">
        <f t="shared" si="62"/>
        <v>0</v>
      </c>
      <c r="AS1614" s="686">
        <f t="shared" si="62"/>
        <v>0</v>
      </c>
      <c r="AT1614" s="167">
        <f t="shared" si="62"/>
        <v>0</v>
      </c>
      <c r="AU1614" s="167">
        <f t="shared" si="63"/>
        <v>0</v>
      </c>
    </row>
    <row r="1615" spans="42:47" x14ac:dyDescent="0.2">
      <c r="AP1615" s="166">
        <f t="shared" si="62"/>
        <v>0</v>
      </c>
      <c r="AQ1615" s="685">
        <f t="shared" si="62"/>
        <v>0</v>
      </c>
      <c r="AR1615" s="686">
        <f t="shared" si="62"/>
        <v>0</v>
      </c>
      <c r="AS1615" s="686">
        <f t="shared" si="62"/>
        <v>0</v>
      </c>
      <c r="AT1615" s="167">
        <f t="shared" si="62"/>
        <v>0</v>
      </c>
      <c r="AU1615" s="167">
        <f t="shared" si="63"/>
        <v>0</v>
      </c>
    </row>
    <row r="1616" spans="42:47" x14ac:dyDescent="0.2">
      <c r="AP1616" s="166">
        <f t="shared" si="62"/>
        <v>0</v>
      </c>
      <c r="AQ1616" s="685">
        <f t="shared" si="62"/>
        <v>0</v>
      </c>
      <c r="AR1616" s="686">
        <f t="shared" si="62"/>
        <v>0</v>
      </c>
      <c r="AS1616" s="686">
        <f t="shared" si="62"/>
        <v>0</v>
      </c>
      <c r="AT1616" s="167">
        <f t="shared" si="62"/>
        <v>0</v>
      </c>
      <c r="AU1616" s="167">
        <f t="shared" si="63"/>
        <v>0</v>
      </c>
    </row>
    <row r="1617" spans="42:47" x14ac:dyDescent="0.2">
      <c r="AP1617" s="166">
        <f t="shared" si="62"/>
        <v>0</v>
      </c>
      <c r="AQ1617" s="685">
        <f t="shared" si="62"/>
        <v>0</v>
      </c>
      <c r="AR1617" s="686">
        <f t="shared" si="62"/>
        <v>0</v>
      </c>
      <c r="AS1617" s="686">
        <f t="shared" si="62"/>
        <v>0</v>
      </c>
      <c r="AT1617" s="167">
        <f t="shared" si="62"/>
        <v>0</v>
      </c>
      <c r="AU1617" s="167">
        <f t="shared" si="63"/>
        <v>0</v>
      </c>
    </row>
    <row r="1618" spans="42:47" x14ac:dyDescent="0.2">
      <c r="AP1618" s="166">
        <f t="shared" si="62"/>
        <v>0</v>
      </c>
      <c r="AQ1618" s="685">
        <f t="shared" si="62"/>
        <v>0</v>
      </c>
      <c r="AR1618" s="686">
        <f t="shared" si="62"/>
        <v>0</v>
      </c>
      <c r="AS1618" s="686">
        <f t="shared" si="62"/>
        <v>0</v>
      </c>
      <c r="AT1618" s="167">
        <f t="shared" si="62"/>
        <v>0</v>
      </c>
      <c r="AU1618" s="167">
        <f t="shared" si="63"/>
        <v>0</v>
      </c>
    </row>
    <row r="1619" spans="42:47" x14ac:dyDescent="0.2">
      <c r="AP1619" s="166">
        <f t="shared" si="62"/>
        <v>0</v>
      </c>
      <c r="AQ1619" s="685">
        <f t="shared" si="62"/>
        <v>0</v>
      </c>
      <c r="AR1619" s="686">
        <f t="shared" si="62"/>
        <v>0</v>
      </c>
      <c r="AS1619" s="686">
        <f t="shared" si="62"/>
        <v>0</v>
      </c>
      <c r="AT1619" s="167">
        <f t="shared" si="62"/>
        <v>0</v>
      </c>
      <c r="AU1619" s="167">
        <f t="shared" si="63"/>
        <v>0</v>
      </c>
    </row>
    <row r="1620" spans="42:47" x14ac:dyDescent="0.2">
      <c r="AP1620" s="166">
        <f t="shared" si="62"/>
        <v>0</v>
      </c>
      <c r="AQ1620" s="685">
        <f t="shared" si="62"/>
        <v>0</v>
      </c>
      <c r="AR1620" s="686">
        <f t="shared" si="62"/>
        <v>0</v>
      </c>
      <c r="AS1620" s="686">
        <f t="shared" si="62"/>
        <v>0</v>
      </c>
      <c r="AT1620" s="167">
        <f t="shared" si="62"/>
        <v>0</v>
      </c>
      <c r="AU1620" s="167">
        <f t="shared" si="63"/>
        <v>0</v>
      </c>
    </row>
    <row r="1621" spans="42:47" x14ac:dyDescent="0.2">
      <c r="AP1621" s="166">
        <f t="shared" si="62"/>
        <v>0</v>
      </c>
      <c r="AQ1621" s="685">
        <f t="shared" si="62"/>
        <v>0</v>
      </c>
      <c r="AR1621" s="686">
        <f t="shared" si="62"/>
        <v>0</v>
      </c>
      <c r="AS1621" s="686">
        <f t="shared" si="62"/>
        <v>0</v>
      </c>
      <c r="AT1621" s="167">
        <f t="shared" si="62"/>
        <v>0</v>
      </c>
      <c r="AU1621" s="167">
        <f t="shared" si="63"/>
        <v>0</v>
      </c>
    </row>
    <row r="1622" spans="42:47" x14ac:dyDescent="0.2">
      <c r="AP1622" s="166">
        <f t="shared" si="62"/>
        <v>0</v>
      </c>
      <c r="AQ1622" s="685">
        <f t="shared" si="62"/>
        <v>0</v>
      </c>
      <c r="AR1622" s="686">
        <f t="shared" si="62"/>
        <v>0</v>
      </c>
      <c r="AS1622" s="686">
        <f t="shared" si="62"/>
        <v>0</v>
      </c>
      <c r="AT1622" s="167">
        <f t="shared" si="62"/>
        <v>0</v>
      </c>
      <c r="AU1622" s="167">
        <f t="shared" si="63"/>
        <v>0</v>
      </c>
    </row>
    <row r="1623" spans="42:47" x14ac:dyDescent="0.2">
      <c r="AP1623" s="166">
        <f t="shared" ref="AP1623:AT1630" si="64">+B1623</f>
        <v>0</v>
      </c>
      <c r="AQ1623" s="685">
        <f t="shared" si="64"/>
        <v>0</v>
      </c>
      <c r="AR1623" s="686">
        <f t="shared" si="64"/>
        <v>0</v>
      </c>
      <c r="AS1623" s="686">
        <f t="shared" si="64"/>
        <v>0</v>
      </c>
      <c r="AT1623" s="167">
        <f t="shared" si="64"/>
        <v>0</v>
      </c>
      <c r="AU1623" s="167">
        <f t="shared" si="63"/>
        <v>0</v>
      </c>
    </row>
    <row r="1624" spans="42:47" x14ac:dyDescent="0.2">
      <c r="AP1624" s="166">
        <f t="shared" si="64"/>
        <v>0</v>
      </c>
      <c r="AQ1624" s="685">
        <f t="shared" si="64"/>
        <v>0</v>
      </c>
      <c r="AR1624" s="686">
        <f t="shared" si="64"/>
        <v>0</v>
      </c>
      <c r="AS1624" s="686">
        <f t="shared" si="64"/>
        <v>0</v>
      </c>
      <c r="AT1624" s="167">
        <f t="shared" si="64"/>
        <v>0</v>
      </c>
      <c r="AU1624" s="167">
        <f t="shared" si="63"/>
        <v>0</v>
      </c>
    </row>
    <row r="1625" spans="42:47" x14ac:dyDescent="0.2">
      <c r="AP1625" s="166">
        <f t="shared" si="64"/>
        <v>0</v>
      </c>
      <c r="AQ1625" s="685">
        <f t="shared" si="64"/>
        <v>0</v>
      </c>
      <c r="AR1625" s="686">
        <f t="shared" si="64"/>
        <v>0</v>
      </c>
      <c r="AS1625" s="686">
        <f t="shared" si="64"/>
        <v>0</v>
      </c>
      <c r="AT1625" s="167">
        <f t="shared" si="64"/>
        <v>0</v>
      </c>
      <c r="AU1625" s="167">
        <f t="shared" si="63"/>
        <v>0</v>
      </c>
    </row>
    <row r="1626" spans="42:47" x14ac:dyDescent="0.2">
      <c r="AP1626" s="166">
        <f t="shared" si="64"/>
        <v>0</v>
      </c>
      <c r="AQ1626" s="685">
        <f t="shared" si="64"/>
        <v>0</v>
      </c>
      <c r="AR1626" s="686">
        <f t="shared" si="64"/>
        <v>0</v>
      </c>
      <c r="AS1626" s="686">
        <f t="shared" si="64"/>
        <v>0</v>
      </c>
      <c r="AT1626" s="167">
        <f t="shared" si="64"/>
        <v>0</v>
      </c>
      <c r="AU1626" s="167">
        <f t="shared" si="63"/>
        <v>0</v>
      </c>
    </row>
    <row r="1627" spans="42:47" x14ac:dyDescent="0.2">
      <c r="AP1627" s="166">
        <f t="shared" si="64"/>
        <v>0</v>
      </c>
      <c r="AQ1627" s="685">
        <f t="shared" si="64"/>
        <v>0</v>
      </c>
      <c r="AR1627" s="686">
        <f t="shared" si="64"/>
        <v>0</v>
      </c>
      <c r="AS1627" s="686">
        <f t="shared" si="64"/>
        <v>0</v>
      </c>
      <c r="AT1627" s="167">
        <f t="shared" si="64"/>
        <v>0</v>
      </c>
      <c r="AU1627" s="167">
        <f t="shared" si="63"/>
        <v>0</v>
      </c>
    </row>
    <row r="1628" spans="42:47" x14ac:dyDescent="0.2">
      <c r="AP1628" s="166">
        <f t="shared" si="64"/>
        <v>0</v>
      </c>
      <c r="AQ1628" s="685">
        <f t="shared" si="64"/>
        <v>0</v>
      </c>
      <c r="AR1628" s="686">
        <f t="shared" si="64"/>
        <v>0</v>
      </c>
      <c r="AS1628" s="686">
        <f t="shared" si="64"/>
        <v>0</v>
      </c>
      <c r="AT1628" s="167">
        <f t="shared" si="64"/>
        <v>0</v>
      </c>
      <c r="AU1628" s="167">
        <f t="shared" si="63"/>
        <v>0</v>
      </c>
    </row>
    <row r="1629" spans="42:47" x14ac:dyDescent="0.2">
      <c r="AP1629" s="166">
        <f t="shared" si="64"/>
        <v>0</v>
      </c>
      <c r="AQ1629" s="685">
        <f t="shared" si="64"/>
        <v>0</v>
      </c>
      <c r="AR1629" s="686">
        <f t="shared" si="64"/>
        <v>0</v>
      </c>
      <c r="AS1629" s="686">
        <f t="shared" si="64"/>
        <v>0</v>
      </c>
      <c r="AT1629" s="167">
        <f t="shared" si="64"/>
        <v>0</v>
      </c>
      <c r="AU1629" s="167">
        <f t="shared" si="63"/>
        <v>0</v>
      </c>
    </row>
    <row r="1630" spans="42:47" x14ac:dyDescent="0.2">
      <c r="AP1630" s="166">
        <f t="shared" si="64"/>
        <v>0</v>
      </c>
      <c r="AQ1630" s="685">
        <f t="shared" si="64"/>
        <v>0</v>
      </c>
      <c r="AR1630" s="686">
        <f t="shared" si="64"/>
        <v>0</v>
      </c>
      <c r="AS1630" s="686">
        <f t="shared" si="64"/>
        <v>0</v>
      </c>
      <c r="AT1630" s="167">
        <f t="shared" si="64"/>
        <v>0</v>
      </c>
      <c r="AU1630" s="167">
        <f t="shared" si="63"/>
        <v>0</v>
      </c>
    </row>
  </sheetData>
  <mergeCells count="30">
    <mergeCell ref="W62:W63"/>
    <mergeCell ref="X62:X63"/>
    <mergeCell ref="Q62:Q63"/>
    <mergeCell ref="R62:R63"/>
    <mergeCell ref="S62:S63"/>
    <mergeCell ref="T62:T63"/>
    <mergeCell ref="U62:U63"/>
    <mergeCell ref="V62:V63"/>
    <mergeCell ref="V10:V11"/>
    <mergeCell ref="W10:W11"/>
    <mergeCell ref="X10:X11"/>
    <mergeCell ref="B62:B63"/>
    <mergeCell ref="C62:C63"/>
    <mergeCell ref="F62:F63"/>
    <mergeCell ref="G62:G63"/>
    <mergeCell ref="M62:M63"/>
    <mergeCell ref="O62:O63"/>
    <mergeCell ref="P62:P63"/>
    <mergeCell ref="P10:P11"/>
    <mergeCell ref="Q10:Q11"/>
    <mergeCell ref="R10:R11"/>
    <mergeCell ref="S10:S11"/>
    <mergeCell ref="T10:T11"/>
    <mergeCell ref="U10:U11"/>
    <mergeCell ref="B10:B11"/>
    <mergeCell ref="C10:C11"/>
    <mergeCell ref="F10:F11"/>
    <mergeCell ref="G10:G11"/>
    <mergeCell ref="M10:M11"/>
    <mergeCell ref="O10:O11"/>
  </mergeCells>
  <pageMargins left="0.33" right="0.17" top="0.19" bottom="0.27" header="0.5" footer="0.19"/>
  <pageSetup paperSize="5" scale="4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918"/>
  <sheetViews>
    <sheetView topLeftCell="A86" zoomScale="75" zoomScaleNormal="100" zoomScaleSheetLayoutView="75" workbookViewId="0">
      <pane xSplit="1" topLeftCell="B1" activePane="topRight" state="frozen"/>
      <selection pane="topRight" activeCell="D35" sqref="A35:IV101"/>
    </sheetView>
  </sheetViews>
  <sheetFormatPr defaultRowHeight="12.75" x14ac:dyDescent="0.2"/>
  <cols>
    <col min="1" max="1" width="30.42578125" customWidth="1"/>
    <col min="2" max="3" width="14.85546875" customWidth="1"/>
    <col min="4" max="4" width="17.7109375" customWidth="1"/>
    <col min="5" max="5" width="20.7109375" customWidth="1"/>
    <col min="6" max="6" width="7.42578125" customWidth="1"/>
    <col min="7" max="7" width="29.5703125" bestFit="1" customWidth="1"/>
    <col min="8" max="8" width="16.7109375" customWidth="1"/>
    <col min="9" max="9" width="17.5703125" customWidth="1"/>
    <col min="10" max="10" width="12" customWidth="1"/>
    <col min="11" max="11" width="12.140625" customWidth="1"/>
    <col min="12" max="12" width="13.85546875" customWidth="1"/>
    <col min="13" max="13" width="12" customWidth="1"/>
    <col min="14" max="15" width="17" customWidth="1"/>
    <col min="16" max="16" width="21.140625" customWidth="1"/>
    <col min="17" max="17" width="22.7109375" customWidth="1"/>
    <col min="18" max="18" width="13.5703125" customWidth="1"/>
    <col min="19" max="25" width="9.140625" style="140"/>
    <col min="41" max="41" width="34.7109375" customWidth="1"/>
    <col min="42" max="42" width="15.42578125" style="680" customWidth="1"/>
    <col min="43" max="44" width="16.140625" style="673" customWidth="1"/>
    <col min="45" max="45" width="18.140625" style="77" customWidth="1"/>
    <col min="46" max="46" width="21.42578125" style="77" customWidth="1"/>
  </cols>
  <sheetData>
    <row r="1" spans="1:46" ht="15.75" x14ac:dyDescent="0.25">
      <c r="A1" s="1" t="s">
        <v>247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46" ht="15.75" x14ac:dyDescent="0.25">
      <c r="A2" s="1" t="s">
        <v>442</v>
      </c>
      <c r="B2" s="1"/>
      <c r="C2" s="1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</row>
    <row r="3" spans="1:46" ht="16.5" thickBot="1" x14ac:dyDescent="0.3">
      <c r="A3" s="1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6" ht="16.5" thickBot="1" x14ac:dyDescent="0.3">
      <c r="A4" s="6">
        <f>EnronDirect!B5</f>
        <v>37190</v>
      </c>
      <c r="B4" s="50"/>
      <c r="C4" s="50"/>
      <c r="D4" s="2"/>
      <c r="E4" s="2"/>
      <c r="F4" s="2"/>
      <c r="G4" s="2"/>
      <c r="H4" s="2"/>
      <c r="I4" s="2"/>
      <c r="J4" s="2"/>
      <c r="K4" s="2"/>
      <c r="L4" s="51"/>
      <c r="M4" s="2"/>
      <c r="N4" s="2"/>
      <c r="O4" s="2"/>
      <c r="P4" s="2"/>
    </row>
    <row r="5" spans="1:46" x14ac:dyDescent="0.2">
      <c r="A5" s="7"/>
      <c r="B5" s="8"/>
      <c r="C5" s="8"/>
      <c r="D5" s="9"/>
      <c r="E5" s="9"/>
      <c r="F5" s="9"/>
      <c r="G5" s="9"/>
      <c r="H5" s="9"/>
      <c r="I5" s="9"/>
      <c r="J5" s="9"/>
      <c r="K5" s="9"/>
      <c r="L5" s="52"/>
      <c r="M5" s="9"/>
      <c r="N5" s="9"/>
      <c r="O5" s="9"/>
      <c r="P5" s="9"/>
    </row>
    <row r="6" spans="1:46" ht="15" x14ac:dyDescent="0.25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Y6" s="105"/>
    </row>
    <row r="7" spans="1:46" ht="15.75" thickBot="1" x14ac:dyDescent="0.3">
      <c r="A7" s="35" t="s">
        <v>248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Y7" s="105"/>
    </row>
    <row r="8" spans="1:46" x14ac:dyDescent="0.2">
      <c r="A8" s="867" t="s">
        <v>0</v>
      </c>
      <c r="B8" s="841" t="s">
        <v>1</v>
      </c>
      <c r="C8" s="841" t="s">
        <v>388</v>
      </c>
      <c r="D8" s="14" t="s">
        <v>454</v>
      </c>
      <c r="E8" s="853" t="s">
        <v>4</v>
      </c>
      <c r="F8" s="14" t="s">
        <v>6</v>
      </c>
      <c r="G8" s="870" t="s">
        <v>138</v>
      </c>
      <c r="H8" s="14" t="s">
        <v>719</v>
      </c>
      <c r="I8" s="841" t="s">
        <v>386</v>
      </c>
      <c r="J8" s="14" t="s">
        <v>8</v>
      </c>
      <c r="K8" s="14" t="s">
        <v>8</v>
      </c>
      <c r="L8" s="841" t="s">
        <v>9</v>
      </c>
      <c r="M8" s="14" t="s">
        <v>10</v>
      </c>
      <c r="N8" s="841" t="s">
        <v>3</v>
      </c>
      <c r="O8" s="841" t="s">
        <v>12</v>
      </c>
      <c r="P8" s="841" t="s">
        <v>13</v>
      </c>
      <c r="Q8" s="864" t="s">
        <v>14</v>
      </c>
      <c r="R8" s="841" t="s">
        <v>15</v>
      </c>
      <c r="S8" s="862" t="s">
        <v>16</v>
      </c>
      <c r="Z8" s="140"/>
      <c r="AO8" s="674" t="str">
        <f>+A8</f>
        <v>Customer</v>
      </c>
      <c r="AP8" s="682" t="str">
        <f>+B8</f>
        <v>Value</v>
      </c>
      <c r="AQ8" s="675" t="str">
        <f>+D8</f>
        <v xml:space="preserve">Pricing </v>
      </c>
      <c r="AR8" s="356"/>
      <c r="AS8" s="358" t="str">
        <f>+N8</f>
        <v>Structurer</v>
      </c>
      <c r="AT8" s="14" t="str">
        <f>+O8</f>
        <v>Sales</v>
      </c>
    </row>
    <row r="9" spans="1:46" ht="13.5" thickBot="1" x14ac:dyDescent="0.25">
      <c r="A9" s="868"/>
      <c r="B9" s="866"/>
      <c r="C9" s="861"/>
      <c r="D9" s="15" t="s">
        <v>393</v>
      </c>
      <c r="E9" s="869"/>
      <c r="F9" s="17" t="s">
        <v>23</v>
      </c>
      <c r="G9" s="871"/>
      <c r="H9" s="17" t="s">
        <v>389</v>
      </c>
      <c r="I9" s="861"/>
      <c r="J9" s="17" t="s">
        <v>25</v>
      </c>
      <c r="K9" s="17" t="s">
        <v>26</v>
      </c>
      <c r="L9" s="861"/>
      <c r="M9" s="17" t="s">
        <v>27</v>
      </c>
      <c r="N9" s="861"/>
      <c r="O9" s="861"/>
      <c r="P9" s="866"/>
      <c r="Q9" s="865"/>
      <c r="R9" s="861"/>
      <c r="S9" s="863"/>
      <c r="Z9" s="140"/>
      <c r="AO9" s="676">
        <f t="shared" ref="AO9:AO71" si="0">+A9</f>
        <v>0</v>
      </c>
      <c r="AP9" s="683">
        <f t="shared" ref="AP9:AP71" si="1">+B9</f>
        <v>0</v>
      </c>
      <c r="AQ9" s="677" t="str">
        <f t="shared" ref="AQ9:AQ71" si="2">+D9</f>
        <v>Due Date</v>
      </c>
      <c r="AR9" s="684"/>
      <c r="AS9" s="678">
        <f t="shared" ref="AS9:AS71" si="3">+N9</f>
        <v>0</v>
      </c>
      <c r="AT9" s="17">
        <f t="shared" ref="AT9:AT71" si="4">+O9</f>
        <v>0</v>
      </c>
    </row>
    <row r="10" spans="1:46" s="140" customFormat="1" x14ac:dyDescent="0.2">
      <c r="A10" s="176" t="s">
        <v>1127</v>
      </c>
      <c r="B10" s="179">
        <v>1000000</v>
      </c>
      <c r="C10" s="179" t="s">
        <v>293</v>
      </c>
      <c r="D10" s="19">
        <v>37194</v>
      </c>
      <c r="E10" s="21" t="s">
        <v>1128</v>
      </c>
      <c r="F10" s="20">
        <v>3</v>
      </c>
      <c r="G10" s="20" t="s">
        <v>1129</v>
      </c>
      <c r="H10" s="517">
        <v>37195</v>
      </c>
      <c r="I10" s="20" t="s">
        <v>550</v>
      </c>
      <c r="J10" s="22">
        <v>220000</v>
      </c>
      <c r="K10" s="22"/>
      <c r="L10" s="20">
        <v>3</v>
      </c>
      <c r="M10" s="20" t="s">
        <v>27</v>
      </c>
      <c r="N10" s="20" t="s">
        <v>763</v>
      </c>
      <c r="O10" s="20" t="s">
        <v>227</v>
      </c>
      <c r="P10" s="20"/>
      <c r="Q10" s="182" t="s">
        <v>1130</v>
      </c>
      <c r="R10" s="57" t="s">
        <v>627</v>
      </c>
      <c r="S10" s="57"/>
      <c r="AO10"/>
      <c r="AP10" s="680"/>
      <c r="AQ10" s="673"/>
      <c r="AR10" s="673"/>
      <c r="AS10" s="77"/>
      <c r="AT10" s="77"/>
    </row>
    <row r="11" spans="1:46" s="140" customFormat="1" x14ac:dyDescent="0.2">
      <c r="A11" s="176" t="s">
        <v>858</v>
      </c>
      <c r="B11" s="179">
        <v>2949471</v>
      </c>
      <c r="C11" s="179" t="s">
        <v>293</v>
      </c>
      <c r="D11" s="19" t="s">
        <v>297</v>
      </c>
      <c r="E11" s="21" t="s">
        <v>38</v>
      </c>
      <c r="F11" s="20">
        <v>3</v>
      </c>
      <c r="G11" s="20" t="s">
        <v>28</v>
      </c>
      <c r="H11" s="517">
        <v>37195</v>
      </c>
      <c r="I11" s="20" t="s">
        <v>444</v>
      </c>
      <c r="J11" s="22">
        <v>405440</v>
      </c>
      <c r="K11" s="22"/>
      <c r="L11" s="20">
        <v>45</v>
      </c>
      <c r="M11" s="20" t="s">
        <v>27</v>
      </c>
      <c r="N11" s="20" t="s">
        <v>851</v>
      </c>
      <c r="O11" s="20" t="s">
        <v>981</v>
      </c>
      <c r="P11" s="20" t="s">
        <v>132</v>
      </c>
      <c r="Q11" s="182"/>
      <c r="R11" s="57"/>
      <c r="S11" s="57"/>
      <c r="AO11" t="str">
        <f t="shared" si="0"/>
        <v>Helmsley Spear</v>
      </c>
      <c r="AP11" s="680">
        <f t="shared" si="1"/>
        <v>2949471</v>
      </c>
      <c r="AQ11" s="673" t="str">
        <f t="shared" si="2"/>
        <v>Completed</v>
      </c>
      <c r="AR11" s="673"/>
      <c r="AS11" s="77" t="str">
        <f t="shared" si="3"/>
        <v>Pak</v>
      </c>
      <c r="AT11" s="77" t="str">
        <f t="shared" si="4"/>
        <v>John Campbell</v>
      </c>
    </row>
    <row r="12" spans="1:46" s="140" customFormat="1" ht="14.25" customHeight="1" x14ac:dyDescent="0.2">
      <c r="A12" s="176" t="s">
        <v>1028</v>
      </c>
      <c r="B12" s="179">
        <f>4*453000*2</f>
        <v>3624000</v>
      </c>
      <c r="C12" s="179" t="s">
        <v>293</v>
      </c>
      <c r="D12" s="19">
        <v>37187</v>
      </c>
      <c r="E12" s="21" t="s">
        <v>38</v>
      </c>
      <c r="F12" s="20">
        <v>2</v>
      </c>
      <c r="G12" s="20" t="s">
        <v>28</v>
      </c>
      <c r="H12" s="517">
        <v>37195</v>
      </c>
      <c r="I12" s="20" t="s">
        <v>534</v>
      </c>
      <c r="J12" s="22">
        <f>453000*2</f>
        <v>906000</v>
      </c>
      <c r="K12" s="22"/>
      <c r="L12" s="20">
        <v>86</v>
      </c>
      <c r="M12" s="20" t="s">
        <v>27</v>
      </c>
      <c r="N12" s="20" t="s">
        <v>192</v>
      </c>
      <c r="O12" s="20" t="s">
        <v>981</v>
      </c>
      <c r="P12" s="20" t="s">
        <v>626</v>
      </c>
      <c r="Q12" s="182"/>
      <c r="R12" s="57"/>
      <c r="S12" s="57"/>
      <c r="AO12"/>
      <c r="AP12" s="680"/>
      <c r="AQ12" s="673"/>
      <c r="AR12" s="673"/>
      <c r="AS12" s="77"/>
      <c r="AT12" s="77"/>
    </row>
    <row r="13" spans="1:46" x14ac:dyDescent="0.2">
      <c r="A13" s="176" t="s">
        <v>874</v>
      </c>
      <c r="B13" s="179">
        <v>1500000</v>
      </c>
      <c r="C13" s="179" t="s">
        <v>293</v>
      </c>
      <c r="D13" s="19" t="s">
        <v>297</v>
      </c>
      <c r="E13" s="21" t="s">
        <v>38</v>
      </c>
      <c r="F13" s="20" t="s">
        <v>875</v>
      </c>
      <c r="G13" s="20" t="s">
        <v>877</v>
      </c>
      <c r="H13" s="517">
        <v>37195</v>
      </c>
      <c r="I13" s="20" t="s">
        <v>444</v>
      </c>
      <c r="J13" s="22">
        <v>300183.80732709111</v>
      </c>
      <c r="K13" s="22"/>
      <c r="L13" s="20">
        <v>8</v>
      </c>
      <c r="M13" s="20" t="s">
        <v>29</v>
      </c>
      <c r="N13" s="20" t="s">
        <v>851</v>
      </c>
      <c r="O13" s="20" t="s">
        <v>447</v>
      </c>
      <c r="P13" s="20" t="s">
        <v>626</v>
      </c>
      <c r="Q13" s="182" t="s">
        <v>448</v>
      </c>
      <c r="R13" s="57" t="s">
        <v>56</v>
      </c>
      <c r="S13" s="57"/>
      <c r="Z13" s="140"/>
      <c r="AO13" t="str">
        <f t="shared" si="0"/>
        <v>Fischer Brothers</v>
      </c>
      <c r="AP13" s="680">
        <f t="shared" si="1"/>
        <v>1500000</v>
      </c>
      <c r="AQ13" s="673" t="str">
        <f t="shared" si="2"/>
        <v>Completed</v>
      </c>
      <c r="AS13" s="77" t="str">
        <f t="shared" si="3"/>
        <v>Pak</v>
      </c>
      <c r="AT13" s="77" t="str">
        <f t="shared" si="4"/>
        <v>Murphy</v>
      </c>
    </row>
    <row r="14" spans="1:46" s="140" customFormat="1" ht="24" x14ac:dyDescent="0.2">
      <c r="A14" s="176" t="s">
        <v>241</v>
      </c>
      <c r="B14" s="179">
        <v>1000000</v>
      </c>
      <c r="C14" s="179" t="s">
        <v>293</v>
      </c>
      <c r="D14" s="19" t="s">
        <v>297</v>
      </c>
      <c r="E14" s="21" t="s">
        <v>242</v>
      </c>
      <c r="F14" s="20">
        <v>3</v>
      </c>
      <c r="G14" s="20" t="s">
        <v>28</v>
      </c>
      <c r="H14" s="517">
        <v>37195</v>
      </c>
      <c r="I14" s="20" t="s">
        <v>321</v>
      </c>
      <c r="J14" s="22">
        <v>246000</v>
      </c>
      <c r="K14" s="22">
        <v>0</v>
      </c>
      <c r="L14" s="20">
        <v>1</v>
      </c>
      <c r="M14" s="20" t="s">
        <v>27</v>
      </c>
      <c r="N14" s="20" t="s">
        <v>129</v>
      </c>
      <c r="O14" s="20" t="s">
        <v>123</v>
      </c>
      <c r="P14" s="20"/>
      <c r="Q14" s="182" t="s">
        <v>696</v>
      </c>
      <c r="R14" s="57" t="s">
        <v>56</v>
      </c>
      <c r="S14" s="57" t="s">
        <v>449</v>
      </c>
      <c r="AO14" t="str">
        <f t="shared" si="0"/>
        <v>Messer (NY)</v>
      </c>
      <c r="AP14" s="680">
        <f t="shared" si="1"/>
        <v>1000000</v>
      </c>
      <c r="AQ14" s="673" t="str">
        <f t="shared" si="2"/>
        <v>Completed</v>
      </c>
      <c r="AR14" s="673"/>
      <c r="AS14" s="77" t="str">
        <f t="shared" si="3"/>
        <v>Riley</v>
      </c>
      <c r="AT14" s="77" t="str">
        <f t="shared" si="4"/>
        <v>Prisk</v>
      </c>
    </row>
    <row r="15" spans="1:46" x14ac:dyDescent="0.2">
      <c r="A15" s="176" t="s">
        <v>947</v>
      </c>
      <c r="B15" s="179"/>
      <c r="C15" s="179"/>
      <c r="D15" s="19"/>
      <c r="E15" s="21" t="s">
        <v>38</v>
      </c>
      <c r="F15" s="20"/>
      <c r="G15" s="20" t="s">
        <v>28</v>
      </c>
      <c r="H15" s="517">
        <v>37195</v>
      </c>
      <c r="I15" s="20"/>
      <c r="J15" s="22"/>
      <c r="K15" s="22"/>
      <c r="L15" s="20"/>
      <c r="M15" s="20" t="s">
        <v>29</v>
      </c>
      <c r="N15" s="20" t="s">
        <v>192</v>
      </c>
      <c r="O15" s="20" t="s">
        <v>447</v>
      </c>
      <c r="P15" s="20"/>
      <c r="Q15" s="182"/>
      <c r="R15" s="57"/>
      <c r="S15" s="57"/>
      <c r="Z15" s="140"/>
      <c r="AO15" t="str">
        <f t="shared" si="0"/>
        <v>Cogswell</v>
      </c>
      <c r="AP15" s="680">
        <f t="shared" si="1"/>
        <v>0</v>
      </c>
      <c r="AQ15" s="673">
        <f t="shared" si="2"/>
        <v>0</v>
      </c>
      <c r="AS15" s="77" t="str">
        <f t="shared" si="3"/>
        <v>Khan</v>
      </c>
      <c r="AT15" s="77" t="str">
        <f t="shared" si="4"/>
        <v>Murphy</v>
      </c>
    </row>
    <row r="16" spans="1:46" x14ac:dyDescent="0.2">
      <c r="A16" s="176" t="s">
        <v>1037</v>
      </c>
      <c r="B16" s="179"/>
      <c r="C16" s="179"/>
      <c r="D16" s="19"/>
      <c r="E16" s="21" t="s">
        <v>38</v>
      </c>
      <c r="F16" s="20"/>
      <c r="G16" s="20" t="s">
        <v>28</v>
      </c>
      <c r="H16" s="517">
        <v>37195</v>
      </c>
      <c r="I16" s="20"/>
      <c r="J16" s="22"/>
      <c r="K16" s="22"/>
      <c r="L16" s="20"/>
      <c r="M16" s="20" t="s">
        <v>29</v>
      </c>
      <c r="N16" s="20" t="s">
        <v>192</v>
      </c>
      <c r="O16" s="20" t="s">
        <v>447</v>
      </c>
      <c r="P16" s="20"/>
      <c r="Q16" s="182"/>
      <c r="R16" s="57"/>
      <c r="S16" s="57"/>
      <c r="Z16" s="140"/>
      <c r="AO16" t="str">
        <f t="shared" si="0"/>
        <v>RFO Realty</v>
      </c>
      <c r="AP16" s="680">
        <f t="shared" si="1"/>
        <v>0</v>
      </c>
      <c r="AQ16" s="673">
        <f t="shared" si="2"/>
        <v>0</v>
      </c>
      <c r="AS16" s="77" t="str">
        <f t="shared" si="3"/>
        <v>Khan</v>
      </c>
      <c r="AT16" s="77" t="str">
        <f t="shared" si="4"/>
        <v>Murphy</v>
      </c>
    </row>
    <row r="17" spans="1:46" s="140" customFormat="1" x14ac:dyDescent="0.2">
      <c r="A17" s="176" t="s">
        <v>1033</v>
      </c>
      <c r="B17" s="179"/>
      <c r="C17" s="179" t="s">
        <v>293</v>
      </c>
      <c r="D17" s="19">
        <v>37210</v>
      </c>
      <c r="E17" s="21" t="s">
        <v>38</v>
      </c>
      <c r="F17" s="20">
        <v>3</v>
      </c>
      <c r="G17" s="20" t="s">
        <v>28</v>
      </c>
      <c r="H17" s="517">
        <v>37195</v>
      </c>
      <c r="I17" s="20"/>
      <c r="J17" s="22"/>
      <c r="K17" s="22"/>
      <c r="L17" s="20"/>
      <c r="M17" s="20" t="s">
        <v>27</v>
      </c>
      <c r="N17" s="20" t="s">
        <v>851</v>
      </c>
      <c r="O17" s="20" t="s">
        <v>876</v>
      </c>
      <c r="P17" s="20"/>
      <c r="Q17" s="182"/>
      <c r="R17" s="57"/>
      <c r="S17" s="57"/>
      <c r="AO17" t="str">
        <f>+A17</f>
        <v>Scholastic - NUEnergy/Grt Forest</v>
      </c>
      <c r="AP17" s="680">
        <f>+B17</f>
        <v>0</v>
      </c>
      <c r="AQ17" s="673">
        <f>+D17</f>
        <v>37210</v>
      </c>
      <c r="AR17" s="673"/>
      <c r="AS17" s="77" t="str">
        <f>+N17</f>
        <v>Pak</v>
      </c>
      <c r="AT17" s="77" t="str">
        <f>+O17</f>
        <v>Wisseman</v>
      </c>
    </row>
    <row r="18" spans="1:46" x14ac:dyDescent="0.2">
      <c r="A18" s="53" t="s">
        <v>489</v>
      </c>
      <c r="B18" s="54">
        <v>2500000</v>
      </c>
      <c r="C18" s="179" t="s">
        <v>293</v>
      </c>
      <c r="D18" s="24" t="s">
        <v>297</v>
      </c>
      <c r="E18" s="21" t="s">
        <v>38</v>
      </c>
      <c r="F18" s="31">
        <v>3</v>
      </c>
      <c r="G18" s="20" t="s">
        <v>28</v>
      </c>
      <c r="H18" s="517">
        <v>37195</v>
      </c>
      <c r="I18" s="20" t="s">
        <v>410</v>
      </c>
      <c r="J18" s="25">
        <v>500000</v>
      </c>
      <c r="K18" s="25">
        <v>0</v>
      </c>
      <c r="L18" s="31">
        <v>104</v>
      </c>
      <c r="M18" s="20" t="s">
        <v>29</v>
      </c>
      <c r="N18" s="20" t="s">
        <v>35</v>
      </c>
      <c r="O18" s="31" t="s">
        <v>92</v>
      </c>
      <c r="P18" s="31" t="s">
        <v>626</v>
      </c>
      <c r="Q18" s="56"/>
      <c r="R18" s="57" t="s">
        <v>56</v>
      </c>
      <c r="S18" s="58"/>
      <c r="Z18" s="140"/>
      <c r="AO18" t="str">
        <f t="shared" si="0"/>
        <v>Bay City Metering</v>
      </c>
      <c r="AP18" s="680">
        <f t="shared" si="1"/>
        <v>2500000</v>
      </c>
      <c r="AQ18" s="673" t="str">
        <f t="shared" si="2"/>
        <v>Completed</v>
      </c>
      <c r="AS18" s="77" t="str">
        <f t="shared" si="3"/>
        <v>Heidecker</v>
      </c>
      <c r="AT18" s="77" t="str">
        <f t="shared" si="4"/>
        <v>Campbell</v>
      </c>
    </row>
    <row r="19" spans="1:46" x14ac:dyDescent="0.2">
      <c r="A19" s="176" t="s">
        <v>946</v>
      </c>
      <c r="B19" s="179">
        <v>1000000</v>
      </c>
      <c r="C19" s="179" t="s">
        <v>293</v>
      </c>
      <c r="D19" s="19" t="s">
        <v>297</v>
      </c>
      <c r="E19" s="21" t="s">
        <v>38</v>
      </c>
      <c r="F19" s="20">
        <v>3</v>
      </c>
      <c r="G19" s="20" t="s">
        <v>28</v>
      </c>
      <c r="H19" s="517">
        <v>37210</v>
      </c>
      <c r="I19" s="20"/>
      <c r="J19" s="22">
        <v>210000</v>
      </c>
      <c r="K19" s="22"/>
      <c r="L19" s="20">
        <v>6</v>
      </c>
      <c r="M19" s="20" t="s">
        <v>29</v>
      </c>
      <c r="N19" s="20" t="s">
        <v>192</v>
      </c>
      <c r="O19" s="20" t="s">
        <v>227</v>
      </c>
      <c r="P19" s="20"/>
      <c r="Q19" s="182"/>
      <c r="R19" s="57"/>
      <c r="S19" s="57"/>
      <c r="Z19" s="140"/>
      <c r="AO19" t="str">
        <f t="shared" si="0"/>
        <v>George Comfort &amp; Sons</v>
      </c>
      <c r="AP19" s="680">
        <f t="shared" si="1"/>
        <v>1000000</v>
      </c>
      <c r="AQ19" s="673" t="str">
        <f t="shared" si="2"/>
        <v>Completed</v>
      </c>
      <c r="AS19" s="77" t="str">
        <f t="shared" si="3"/>
        <v>Khan</v>
      </c>
      <c r="AT19" s="77" t="str">
        <f t="shared" si="4"/>
        <v>Hansel</v>
      </c>
    </row>
    <row r="20" spans="1:46" s="140" customFormat="1" ht="14.25" customHeight="1" x14ac:dyDescent="0.2">
      <c r="A20" s="302" t="s">
        <v>1034</v>
      </c>
      <c r="B20" s="179"/>
      <c r="C20" s="179" t="s">
        <v>293</v>
      </c>
      <c r="D20" s="19" t="s">
        <v>297</v>
      </c>
      <c r="E20" s="21" t="s">
        <v>38</v>
      </c>
      <c r="F20" s="20"/>
      <c r="G20" s="20" t="s">
        <v>28</v>
      </c>
      <c r="H20" s="517">
        <v>37210</v>
      </c>
      <c r="I20" s="20"/>
      <c r="J20" s="22"/>
      <c r="K20" s="22"/>
      <c r="L20" s="20"/>
      <c r="M20" s="20" t="s">
        <v>29</v>
      </c>
      <c r="N20" s="20" t="s">
        <v>192</v>
      </c>
      <c r="O20" s="20" t="s">
        <v>92</v>
      </c>
      <c r="P20" s="20"/>
      <c r="Q20" s="182"/>
      <c r="R20" s="57"/>
      <c r="S20" s="57"/>
      <c r="AO20" t="str">
        <f t="shared" si="0"/>
        <v>MetLife</v>
      </c>
      <c r="AP20" s="680"/>
      <c r="AQ20" s="673"/>
      <c r="AR20" s="673"/>
      <c r="AS20" s="77"/>
      <c r="AT20" s="77"/>
    </row>
    <row r="21" spans="1:46" s="140" customFormat="1" ht="14.25" customHeight="1" x14ac:dyDescent="0.2">
      <c r="A21" s="176" t="s">
        <v>1035</v>
      </c>
      <c r="B21" s="179"/>
      <c r="C21" s="179" t="s">
        <v>293</v>
      </c>
      <c r="D21" s="19" t="s">
        <v>297</v>
      </c>
      <c r="E21" s="21" t="s">
        <v>38</v>
      </c>
      <c r="F21" s="20"/>
      <c r="G21" s="20" t="s">
        <v>28</v>
      </c>
      <c r="H21" s="517">
        <v>37210</v>
      </c>
      <c r="I21" s="20"/>
      <c r="J21" s="22"/>
      <c r="K21" s="22"/>
      <c r="L21" s="20"/>
      <c r="M21" s="20" t="s">
        <v>29</v>
      </c>
      <c r="N21" s="20" t="s">
        <v>192</v>
      </c>
      <c r="O21" s="20" t="s">
        <v>92</v>
      </c>
      <c r="P21" s="20"/>
      <c r="Q21" s="182"/>
      <c r="R21" s="57"/>
      <c r="S21" s="57"/>
      <c r="AO21" t="str">
        <f t="shared" si="0"/>
        <v>Mendick</v>
      </c>
      <c r="AP21" s="680"/>
      <c r="AQ21" s="673"/>
      <c r="AR21" s="673"/>
      <c r="AS21" s="77"/>
      <c r="AT21" s="77"/>
    </row>
    <row r="22" spans="1:46" s="140" customFormat="1" ht="14.25" customHeight="1" x14ac:dyDescent="0.2">
      <c r="A22" s="176" t="s">
        <v>1036</v>
      </c>
      <c r="B22" s="179"/>
      <c r="C22" s="179" t="s">
        <v>293</v>
      </c>
      <c r="D22" s="19" t="s">
        <v>297</v>
      </c>
      <c r="E22" s="21" t="s">
        <v>38</v>
      </c>
      <c r="F22" s="20"/>
      <c r="G22" s="20" t="s">
        <v>28</v>
      </c>
      <c r="H22" s="517">
        <v>37210</v>
      </c>
      <c r="I22" s="20"/>
      <c r="J22" s="22"/>
      <c r="K22" s="22"/>
      <c r="L22" s="20"/>
      <c r="M22" s="20" t="s">
        <v>29</v>
      </c>
      <c r="N22" s="20" t="s">
        <v>192</v>
      </c>
      <c r="O22" s="20" t="s">
        <v>92</v>
      </c>
      <c r="P22" s="20"/>
      <c r="Q22" s="182"/>
      <c r="R22" s="57"/>
      <c r="S22" s="57"/>
      <c r="AO22" t="str">
        <f t="shared" si="0"/>
        <v>Columbia University</v>
      </c>
      <c r="AP22" s="680"/>
      <c r="AQ22" s="673"/>
      <c r="AR22" s="673"/>
      <c r="AS22" s="77"/>
      <c r="AT22" s="77"/>
    </row>
    <row r="23" spans="1:46" x14ac:dyDescent="0.2">
      <c r="A23" s="176" t="s">
        <v>446</v>
      </c>
      <c r="B23" s="179">
        <v>300000</v>
      </c>
      <c r="C23" s="179" t="s">
        <v>293</v>
      </c>
      <c r="D23" s="19" t="s">
        <v>312</v>
      </c>
      <c r="E23" s="21" t="s">
        <v>53</v>
      </c>
      <c r="F23" s="20">
        <v>3</v>
      </c>
      <c r="G23" s="20" t="s">
        <v>28</v>
      </c>
      <c r="H23" s="517">
        <v>37210</v>
      </c>
      <c r="I23" s="20" t="s">
        <v>312</v>
      </c>
      <c r="J23" s="22">
        <v>180000</v>
      </c>
      <c r="K23" s="22">
        <v>0</v>
      </c>
      <c r="L23" s="20">
        <v>4</v>
      </c>
      <c r="M23" s="20" t="s">
        <v>29</v>
      </c>
      <c r="N23" s="20" t="s">
        <v>851</v>
      </c>
      <c r="O23" s="20" t="s">
        <v>447</v>
      </c>
      <c r="P23" s="20" t="s">
        <v>626</v>
      </c>
      <c r="Q23" s="182" t="s">
        <v>130</v>
      </c>
      <c r="R23" s="57" t="s">
        <v>37</v>
      </c>
      <c r="S23" s="57"/>
      <c r="Z23" s="140"/>
      <c r="AO23" t="str">
        <f t="shared" si="0"/>
        <v>Brookfield Properties</v>
      </c>
      <c r="AP23" s="680">
        <f t="shared" si="1"/>
        <v>300000</v>
      </c>
      <c r="AQ23" s="673" t="str">
        <f t="shared" si="2"/>
        <v>Complete</v>
      </c>
      <c r="AS23" s="77" t="str">
        <f t="shared" si="3"/>
        <v>Pak</v>
      </c>
      <c r="AT23" s="77" t="str">
        <f t="shared" si="4"/>
        <v>Murphy</v>
      </c>
    </row>
    <row r="24" spans="1:46" x14ac:dyDescent="0.2">
      <c r="A24" s="176" t="s">
        <v>446</v>
      </c>
      <c r="B24" s="179">
        <v>2500000</v>
      </c>
      <c r="C24" s="179" t="s">
        <v>293</v>
      </c>
      <c r="D24" s="19" t="s">
        <v>312</v>
      </c>
      <c r="E24" s="21" t="s">
        <v>38</v>
      </c>
      <c r="F24" s="20">
        <v>3</v>
      </c>
      <c r="G24" s="20" t="s">
        <v>28</v>
      </c>
      <c r="H24" s="517">
        <v>37210</v>
      </c>
      <c r="I24" s="20" t="s">
        <v>312</v>
      </c>
      <c r="J24" s="22">
        <v>527797</v>
      </c>
      <c r="K24" s="22">
        <v>0</v>
      </c>
      <c r="L24" s="20">
        <v>8</v>
      </c>
      <c r="M24" s="20" t="s">
        <v>29</v>
      </c>
      <c r="N24" s="20" t="s">
        <v>851</v>
      </c>
      <c r="O24" s="20" t="s">
        <v>447</v>
      </c>
      <c r="P24" s="20" t="s">
        <v>626</v>
      </c>
      <c r="Q24" s="182" t="s">
        <v>448</v>
      </c>
      <c r="R24" s="57" t="s">
        <v>56</v>
      </c>
      <c r="S24" s="57"/>
      <c r="Z24" s="140"/>
      <c r="AO24" t="str">
        <f t="shared" si="0"/>
        <v>Brookfield Properties</v>
      </c>
      <c r="AP24" s="680">
        <f t="shared" si="1"/>
        <v>2500000</v>
      </c>
      <c r="AQ24" s="673" t="str">
        <f t="shared" si="2"/>
        <v>Complete</v>
      </c>
      <c r="AS24" s="77" t="str">
        <f t="shared" si="3"/>
        <v>Pak</v>
      </c>
      <c r="AT24" s="77" t="str">
        <f t="shared" si="4"/>
        <v>Murphy</v>
      </c>
    </row>
    <row r="25" spans="1:46" ht="24" x14ac:dyDescent="0.2">
      <c r="A25" s="53" t="s">
        <v>118</v>
      </c>
      <c r="B25" s="54">
        <v>1000000</v>
      </c>
      <c r="C25" s="54" t="s">
        <v>383</v>
      </c>
      <c r="D25" s="24" t="s">
        <v>915</v>
      </c>
      <c r="E25" s="55" t="s">
        <v>119</v>
      </c>
      <c r="F25" s="31">
        <v>10</v>
      </c>
      <c r="G25" s="31" t="s">
        <v>24</v>
      </c>
      <c r="H25" s="31" t="s">
        <v>1029</v>
      </c>
      <c r="I25" s="31" t="s">
        <v>307</v>
      </c>
      <c r="J25" s="25">
        <v>20000</v>
      </c>
      <c r="K25" s="25">
        <v>32000</v>
      </c>
      <c r="L25" s="31">
        <v>1</v>
      </c>
      <c r="M25" s="31" t="s">
        <v>27</v>
      </c>
      <c r="N25" s="31" t="s">
        <v>55</v>
      </c>
      <c r="O25" s="31" t="s">
        <v>120</v>
      </c>
      <c r="P25" s="31" t="s">
        <v>121</v>
      </c>
      <c r="Q25" s="56" t="s">
        <v>122</v>
      </c>
      <c r="R25" s="57" t="s">
        <v>56</v>
      </c>
      <c r="S25" s="58" t="s">
        <v>57</v>
      </c>
      <c r="Z25" s="140"/>
      <c r="AO25" t="str">
        <f t="shared" si="0"/>
        <v>Lucent Unwind</v>
      </c>
      <c r="AP25" s="680">
        <f t="shared" si="1"/>
        <v>1000000</v>
      </c>
      <c r="AQ25" s="673" t="str">
        <f t="shared" si="2"/>
        <v>CLOSED</v>
      </c>
      <c r="AS25" s="77" t="str">
        <f t="shared" si="3"/>
        <v>Persson</v>
      </c>
      <c r="AT25" s="77" t="str">
        <f t="shared" si="4"/>
        <v>Barnhart</v>
      </c>
    </row>
    <row r="26" spans="1:46" s="140" customFormat="1" x14ac:dyDescent="0.2">
      <c r="A26" s="176" t="s">
        <v>131</v>
      </c>
      <c r="B26" s="179">
        <v>2500000</v>
      </c>
      <c r="C26" s="179" t="s">
        <v>293</v>
      </c>
      <c r="D26" s="19" t="s">
        <v>297</v>
      </c>
      <c r="E26" s="21" t="s">
        <v>38</v>
      </c>
      <c r="F26" s="20">
        <v>2.5</v>
      </c>
      <c r="G26" s="20" t="s">
        <v>28</v>
      </c>
      <c r="H26" s="20" t="s">
        <v>1029</v>
      </c>
      <c r="I26" s="20"/>
      <c r="J26" s="22">
        <v>285000</v>
      </c>
      <c r="K26" s="22">
        <v>0</v>
      </c>
      <c r="L26" s="20">
        <v>4</v>
      </c>
      <c r="M26" s="20" t="s">
        <v>29</v>
      </c>
      <c r="N26" s="20" t="s">
        <v>192</v>
      </c>
      <c r="O26" s="20" t="s">
        <v>92</v>
      </c>
      <c r="P26" s="20" t="s">
        <v>132</v>
      </c>
      <c r="Q26" s="182" t="s">
        <v>130</v>
      </c>
      <c r="R26" s="57" t="s">
        <v>56</v>
      </c>
      <c r="S26" s="57" t="s">
        <v>57</v>
      </c>
      <c r="AO26" t="str">
        <f t="shared" si="0"/>
        <v>NY Presbyterian</v>
      </c>
      <c r="AP26" s="680">
        <f t="shared" si="1"/>
        <v>2500000</v>
      </c>
      <c r="AQ26" s="673" t="str">
        <f t="shared" si="2"/>
        <v>Completed</v>
      </c>
      <c r="AR26" s="673"/>
      <c r="AS26" s="77" t="str">
        <f t="shared" si="3"/>
        <v>Khan</v>
      </c>
      <c r="AT26" s="77" t="str">
        <f t="shared" si="4"/>
        <v>Campbell</v>
      </c>
    </row>
    <row r="27" spans="1:46" s="140" customFormat="1" x14ac:dyDescent="0.2">
      <c r="A27" s="176" t="s">
        <v>1030</v>
      </c>
      <c r="B27" s="179"/>
      <c r="C27" s="179" t="s">
        <v>1031</v>
      </c>
      <c r="D27" s="19"/>
      <c r="E27" s="21" t="s">
        <v>38</v>
      </c>
      <c r="F27" s="20"/>
      <c r="G27" s="20" t="s">
        <v>28</v>
      </c>
      <c r="H27" s="517" t="s">
        <v>1029</v>
      </c>
      <c r="I27" s="20"/>
      <c r="J27" s="22"/>
      <c r="K27" s="22"/>
      <c r="L27" s="20"/>
      <c r="M27" s="20" t="s">
        <v>29</v>
      </c>
      <c r="N27" s="20" t="s">
        <v>192</v>
      </c>
      <c r="O27" s="20" t="s">
        <v>227</v>
      </c>
      <c r="P27" s="20"/>
      <c r="Q27" s="182"/>
      <c r="R27" s="57"/>
      <c r="S27" s="57"/>
      <c r="AO27" t="str">
        <f t="shared" si="0"/>
        <v>Max Capital</v>
      </c>
      <c r="AP27" s="680"/>
      <c r="AQ27" s="673"/>
      <c r="AR27" s="673"/>
      <c r="AS27" s="77"/>
      <c r="AT27" s="77" t="str">
        <f t="shared" si="4"/>
        <v>Hansel</v>
      </c>
    </row>
    <row r="28" spans="1:46" s="140" customFormat="1" x14ac:dyDescent="0.2">
      <c r="A28" s="176" t="s">
        <v>1032</v>
      </c>
      <c r="B28" s="179"/>
      <c r="C28" s="179" t="s">
        <v>1031</v>
      </c>
      <c r="D28" s="19"/>
      <c r="E28" s="21" t="s">
        <v>38</v>
      </c>
      <c r="F28" s="20"/>
      <c r="G28" s="20" t="s">
        <v>28</v>
      </c>
      <c r="H28" s="517" t="s">
        <v>1029</v>
      </c>
      <c r="I28" s="20"/>
      <c r="J28" s="22"/>
      <c r="K28" s="22"/>
      <c r="L28" s="20"/>
      <c r="M28" s="20" t="s">
        <v>29</v>
      </c>
      <c r="N28" s="20" t="s">
        <v>192</v>
      </c>
      <c r="O28" s="20" t="s">
        <v>227</v>
      </c>
      <c r="P28" s="20"/>
      <c r="Q28" s="182"/>
      <c r="R28" s="57"/>
      <c r="S28" s="57"/>
      <c r="AO28" t="str">
        <f t="shared" si="0"/>
        <v>Whitcoff Group</v>
      </c>
      <c r="AP28" s="680"/>
      <c r="AQ28" s="673"/>
      <c r="AR28" s="673"/>
      <c r="AS28" s="77"/>
      <c r="AT28" s="77" t="str">
        <f t="shared" si="4"/>
        <v>Hansel</v>
      </c>
    </row>
    <row r="29" spans="1:46" ht="24" x14ac:dyDescent="0.2">
      <c r="A29" s="53" t="s">
        <v>125</v>
      </c>
      <c r="B29" s="54">
        <v>900000</v>
      </c>
      <c r="C29" s="54" t="s">
        <v>293</v>
      </c>
      <c r="D29" s="24" t="s">
        <v>312</v>
      </c>
      <c r="E29" s="55" t="s">
        <v>126</v>
      </c>
      <c r="F29" s="31">
        <v>5</v>
      </c>
      <c r="G29" s="31" t="s">
        <v>28</v>
      </c>
      <c r="H29" s="31" t="s">
        <v>1029</v>
      </c>
      <c r="I29" s="31" t="s">
        <v>410</v>
      </c>
      <c r="J29" s="25">
        <v>250000</v>
      </c>
      <c r="K29" s="25">
        <v>0</v>
      </c>
      <c r="L29" s="31">
        <v>150</v>
      </c>
      <c r="M29" s="20" t="s">
        <v>27</v>
      </c>
      <c r="N29" s="31" t="s">
        <v>129</v>
      </c>
      <c r="O29" s="31" t="s">
        <v>127</v>
      </c>
      <c r="P29" s="31" t="s">
        <v>128</v>
      </c>
      <c r="Q29" s="56" t="s">
        <v>695</v>
      </c>
      <c r="R29" s="57" t="s">
        <v>56</v>
      </c>
      <c r="S29" s="58" t="s">
        <v>449</v>
      </c>
      <c r="Z29" s="140"/>
      <c r="AO29" t="str">
        <f t="shared" si="0"/>
        <v xml:space="preserve">A&amp;P </v>
      </c>
      <c r="AP29" s="680">
        <f t="shared" si="1"/>
        <v>900000</v>
      </c>
      <c r="AQ29" s="673" t="str">
        <f t="shared" si="2"/>
        <v>Complete</v>
      </c>
      <c r="AS29" s="77" t="str">
        <f t="shared" si="3"/>
        <v>Riley</v>
      </c>
      <c r="AT29" s="77" t="str">
        <f t="shared" si="4"/>
        <v>Prisk/Hansel</v>
      </c>
    </row>
    <row r="30" spans="1:46" s="140" customFormat="1" ht="24" x14ac:dyDescent="0.2">
      <c r="A30" s="176" t="s">
        <v>193</v>
      </c>
      <c r="B30" s="179">
        <v>2000000</v>
      </c>
      <c r="C30" s="179" t="s">
        <v>293</v>
      </c>
      <c r="D30" s="19">
        <v>37186</v>
      </c>
      <c r="E30" s="21" t="s">
        <v>134</v>
      </c>
      <c r="F30" s="20">
        <v>8</v>
      </c>
      <c r="G30" s="20" t="s">
        <v>610</v>
      </c>
      <c r="H30" s="20"/>
      <c r="I30" s="20" t="s">
        <v>534</v>
      </c>
      <c r="J30" s="22">
        <v>1900000</v>
      </c>
      <c r="K30" s="22">
        <v>0</v>
      </c>
      <c r="L30" s="20">
        <v>45</v>
      </c>
      <c r="M30" s="31" t="s">
        <v>27</v>
      </c>
      <c r="N30" s="20" t="s">
        <v>450</v>
      </c>
      <c r="O30" s="20" t="s">
        <v>135</v>
      </c>
      <c r="P30" s="20" t="s">
        <v>132</v>
      </c>
      <c r="Q30" s="182" t="s">
        <v>611</v>
      </c>
      <c r="R30" s="57" t="s">
        <v>477</v>
      </c>
      <c r="S30" s="57" t="s">
        <v>33</v>
      </c>
      <c r="AO30" t="str">
        <f t="shared" si="0"/>
        <v>City of Chicago - CTA</v>
      </c>
      <c r="AP30" s="680">
        <f t="shared" si="1"/>
        <v>2000000</v>
      </c>
      <c r="AQ30" s="673">
        <f t="shared" si="2"/>
        <v>37186</v>
      </c>
      <c r="AR30" s="673"/>
      <c r="AS30" s="77" t="str">
        <f t="shared" si="3"/>
        <v>Cobb</v>
      </c>
      <c r="AT30" s="77" t="str">
        <f t="shared" si="4"/>
        <v>Lindert</v>
      </c>
    </row>
    <row r="31" spans="1:46" x14ac:dyDescent="0.2">
      <c r="A31" s="53"/>
      <c r="B31" s="54"/>
      <c r="C31" s="54"/>
      <c r="D31" s="24"/>
      <c r="E31" s="55"/>
      <c r="F31" s="31"/>
      <c r="G31" s="31"/>
      <c r="H31" s="31"/>
      <c r="I31" s="31"/>
      <c r="J31" s="25"/>
      <c r="K31" s="25"/>
      <c r="L31" s="31"/>
      <c r="M31" s="31"/>
      <c r="N31" s="31"/>
      <c r="O31" s="31"/>
      <c r="P31" s="31"/>
      <c r="Q31" s="56"/>
      <c r="R31" s="57"/>
      <c r="S31" s="58"/>
      <c r="Z31" s="140"/>
      <c r="AO31">
        <f t="shared" si="0"/>
        <v>0</v>
      </c>
      <c r="AP31" s="680">
        <f t="shared" si="1"/>
        <v>0</v>
      </c>
      <c r="AQ31" s="673">
        <f t="shared" si="2"/>
        <v>0</v>
      </c>
      <c r="AS31" s="77">
        <f t="shared" si="3"/>
        <v>0</v>
      </c>
      <c r="AT31" s="77">
        <f t="shared" si="4"/>
        <v>0</v>
      </c>
    </row>
    <row r="32" spans="1:46" x14ac:dyDescent="0.2">
      <c r="A32" s="112" t="s">
        <v>58</v>
      </c>
      <c r="B32" s="48">
        <f>SUM(B11:B30)</f>
        <v>21773471</v>
      </c>
      <c r="C32" s="48"/>
      <c r="D32" s="24"/>
      <c r="E32" s="55"/>
      <c r="F32" s="31"/>
      <c r="G32" s="31"/>
      <c r="H32" s="31"/>
      <c r="I32" s="31"/>
      <c r="J32" s="25">
        <f>SUM(J11:J31)</f>
        <v>5730420.8073270917</v>
      </c>
      <c r="K32" s="25">
        <f>SUM(K11:K30)</f>
        <v>32000</v>
      </c>
      <c r="L32" s="31"/>
      <c r="M32" s="31"/>
      <c r="N32" s="31"/>
      <c r="O32" s="31"/>
      <c r="P32" s="31"/>
      <c r="Q32" s="113"/>
      <c r="R32" s="57"/>
      <c r="S32" s="58"/>
      <c r="Z32" s="140"/>
      <c r="AO32" t="str">
        <f t="shared" si="0"/>
        <v>Total</v>
      </c>
      <c r="AP32" s="680">
        <f t="shared" si="1"/>
        <v>21773471</v>
      </c>
      <c r="AQ32" s="673">
        <f t="shared" si="2"/>
        <v>0</v>
      </c>
      <c r="AS32" s="77">
        <f t="shared" si="3"/>
        <v>0</v>
      </c>
      <c r="AT32" s="77">
        <f t="shared" si="4"/>
        <v>0</v>
      </c>
    </row>
    <row r="33" spans="1:46" x14ac:dyDescent="0.2">
      <c r="A33" s="103"/>
      <c r="B33" s="104"/>
      <c r="C33" s="104"/>
      <c r="D33" s="26"/>
      <c r="E33" s="27"/>
      <c r="F33" s="12"/>
      <c r="G33" s="12"/>
      <c r="H33" s="12"/>
      <c r="I33" s="12"/>
      <c r="J33" s="28"/>
      <c r="K33" s="28"/>
      <c r="L33" s="12"/>
      <c r="M33" s="12"/>
      <c r="N33" s="12"/>
      <c r="O33" s="12"/>
      <c r="P33" s="12"/>
      <c r="Q33" s="59"/>
      <c r="R33" s="105"/>
      <c r="S33" s="73"/>
      <c r="Z33" s="140"/>
      <c r="AO33">
        <f t="shared" si="0"/>
        <v>0</v>
      </c>
      <c r="AP33" s="680">
        <f t="shared" si="1"/>
        <v>0</v>
      </c>
      <c r="AQ33" s="673">
        <f t="shared" si="2"/>
        <v>0</v>
      </c>
      <c r="AS33" s="77">
        <f t="shared" si="3"/>
        <v>0</v>
      </c>
      <c r="AT33" s="77">
        <f t="shared" si="4"/>
        <v>0</v>
      </c>
    </row>
    <row r="34" spans="1:46" ht="15.75" thickBot="1" x14ac:dyDescent="0.3">
      <c r="A34" s="106" t="s">
        <v>249</v>
      </c>
      <c r="B34" s="104"/>
      <c r="C34" s="104"/>
      <c r="D34" s="26"/>
      <c r="E34" s="27"/>
      <c r="F34" s="12"/>
      <c r="G34" s="12"/>
      <c r="H34" s="12"/>
      <c r="I34" s="12"/>
      <c r="J34" s="28"/>
      <c r="K34" s="28"/>
      <c r="L34" s="12"/>
      <c r="M34" s="12"/>
      <c r="N34" s="12"/>
      <c r="O34" s="12"/>
      <c r="P34" s="12"/>
      <c r="Q34" s="59"/>
      <c r="R34" s="105"/>
      <c r="S34" s="73"/>
      <c r="Z34" s="140"/>
      <c r="AO34" t="str">
        <f t="shared" si="0"/>
        <v>Texas</v>
      </c>
      <c r="AP34" s="680">
        <f t="shared" si="1"/>
        <v>0</v>
      </c>
      <c r="AQ34" s="673">
        <f t="shared" si="2"/>
        <v>0</v>
      </c>
      <c r="AS34" s="77">
        <f t="shared" si="3"/>
        <v>0</v>
      </c>
      <c r="AT34" s="77">
        <f t="shared" si="4"/>
        <v>0</v>
      </c>
    </row>
    <row r="35" spans="1:46" x14ac:dyDescent="0.2">
      <c r="A35" s="867" t="s">
        <v>0</v>
      </c>
      <c r="B35" s="841" t="s">
        <v>1</v>
      </c>
      <c r="C35" s="841" t="s">
        <v>388</v>
      </c>
      <c r="D35" s="14" t="s">
        <v>454</v>
      </c>
      <c r="E35" s="841" t="s">
        <v>4</v>
      </c>
      <c r="F35" s="14" t="s">
        <v>6</v>
      </c>
      <c r="G35" s="870" t="s">
        <v>138</v>
      </c>
      <c r="H35" s="14" t="s">
        <v>719</v>
      </c>
      <c r="I35" s="841" t="s">
        <v>386</v>
      </c>
      <c r="J35" s="14" t="s">
        <v>8</v>
      </c>
      <c r="K35" s="14" t="s">
        <v>8</v>
      </c>
      <c r="L35" s="841" t="s">
        <v>9</v>
      </c>
      <c r="M35" s="14" t="s">
        <v>10</v>
      </c>
      <c r="N35" s="841" t="s">
        <v>3</v>
      </c>
      <c r="O35" s="841" t="s">
        <v>12</v>
      </c>
      <c r="P35" s="841" t="s">
        <v>13</v>
      </c>
      <c r="Q35" s="864" t="s">
        <v>14</v>
      </c>
      <c r="R35" s="841" t="s">
        <v>15</v>
      </c>
      <c r="S35" s="862" t="s">
        <v>16</v>
      </c>
      <c r="T35"/>
      <c r="Z35" s="140"/>
      <c r="AO35" t="str">
        <f t="shared" si="0"/>
        <v>Customer</v>
      </c>
      <c r="AP35" s="680" t="str">
        <f t="shared" si="1"/>
        <v>Value</v>
      </c>
      <c r="AQ35" s="673" t="str">
        <f t="shared" si="2"/>
        <v xml:space="preserve">Pricing </v>
      </c>
      <c r="AS35" s="77" t="str">
        <f t="shared" si="3"/>
        <v>Structurer</v>
      </c>
      <c r="AT35" s="77" t="str">
        <f t="shared" si="4"/>
        <v>Sales</v>
      </c>
    </row>
    <row r="36" spans="1:46" ht="13.5" thickBot="1" x14ac:dyDescent="0.25">
      <c r="A36" s="868"/>
      <c r="B36" s="866"/>
      <c r="C36" s="861"/>
      <c r="D36" s="15" t="s">
        <v>393</v>
      </c>
      <c r="E36" s="861"/>
      <c r="F36" s="17" t="s">
        <v>23</v>
      </c>
      <c r="G36" s="871" t="s">
        <v>24</v>
      </c>
      <c r="H36" s="17" t="s">
        <v>389</v>
      </c>
      <c r="I36" s="861"/>
      <c r="J36" s="17" t="s">
        <v>25</v>
      </c>
      <c r="K36" s="17" t="s">
        <v>26</v>
      </c>
      <c r="L36" s="861"/>
      <c r="M36" s="17" t="s">
        <v>27</v>
      </c>
      <c r="N36" s="861"/>
      <c r="O36" s="861"/>
      <c r="P36" s="866"/>
      <c r="Q36" s="865"/>
      <c r="R36" s="861"/>
      <c r="S36" s="863"/>
      <c r="T36"/>
      <c r="Z36" s="140"/>
      <c r="AO36">
        <f t="shared" si="0"/>
        <v>0</v>
      </c>
      <c r="AP36" s="680">
        <f t="shared" si="1"/>
        <v>0</v>
      </c>
      <c r="AQ36" s="673" t="str">
        <f t="shared" si="2"/>
        <v>Due Date</v>
      </c>
      <c r="AS36" s="77">
        <f t="shared" si="3"/>
        <v>0</v>
      </c>
      <c r="AT36" s="77">
        <f t="shared" si="4"/>
        <v>0</v>
      </c>
    </row>
    <row r="37" spans="1:46" ht="14.25" customHeight="1" x14ac:dyDescent="0.2">
      <c r="A37" s="176" t="s">
        <v>943</v>
      </c>
      <c r="B37" s="179">
        <v>800000</v>
      </c>
      <c r="C37" s="480" t="s">
        <v>370</v>
      </c>
      <c r="D37" s="19">
        <v>37193</v>
      </c>
      <c r="E37" s="21" t="s">
        <v>828</v>
      </c>
      <c r="F37" s="20">
        <v>3</v>
      </c>
      <c r="G37" s="20" t="s">
        <v>829</v>
      </c>
      <c r="H37" s="20"/>
      <c r="I37" s="20" t="s">
        <v>307</v>
      </c>
      <c r="J37" s="20">
        <v>800000</v>
      </c>
      <c r="K37" s="22"/>
      <c r="L37" s="22"/>
      <c r="M37" s="22" t="s">
        <v>369</v>
      </c>
      <c r="N37" s="20" t="s">
        <v>30</v>
      </c>
      <c r="O37" s="20" t="s">
        <v>656</v>
      </c>
      <c r="P37" s="20"/>
      <c r="Q37" s="561"/>
      <c r="R37" s="560"/>
      <c r="S37" s="57"/>
      <c r="T37"/>
      <c r="Z37" s="140"/>
      <c r="AO37" t="str">
        <f t="shared" si="0"/>
        <v>Koch Industries (Pumping)</v>
      </c>
      <c r="AP37" s="680">
        <f t="shared" si="1"/>
        <v>800000</v>
      </c>
      <c r="AQ37" s="673">
        <f t="shared" si="2"/>
        <v>37193</v>
      </c>
      <c r="AS37" s="77" t="str">
        <f t="shared" si="3"/>
        <v>Leith</v>
      </c>
      <c r="AT37" s="77" t="str">
        <f t="shared" si="4"/>
        <v>Barnwell</v>
      </c>
    </row>
    <row r="38" spans="1:46" ht="14.25" customHeight="1" x14ac:dyDescent="0.2">
      <c r="A38" s="176" t="s">
        <v>654</v>
      </c>
      <c r="B38" s="179">
        <v>600000</v>
      </c>
      <c r="C38" s="480" t="s">
        <v>370</v>
      </c>
      <c r="D38" s="19">
        <v>37193</v>
      </c>
      <c r="E38" s="21" t="s">
        <v>45</v>
      </c>
      <c r="F38" s="20">
        <v>3</v>
      </c>
      <c r="G38" s="20" t="s">
        <v>28</v>
      </c>
      <c r="H38" s="20"/>
      <c r="I38" s="20" t="s">
        <v>307</v>
      </c>
      <c r="J38" s="22">
        <v>100000</v>
      </c>
      <c r="K38" s="22"/>
      <c r="L38" s="22"/>
      <c r="M38" s="20" t="s">
        <v>29</v>
      </c>
      <c r="N38" s="20" t="s">
        <v>30</v>
      </c>
      <c r="O38" s="20" t="s">
        <v>656</v>
      </c>
      <c r="P38" s="20"/>
      <c r="Q38" s="182"/>
      <c r="R38" s="57"/>
      <c r="S38" s="57"/>
      <c r="T38"/>
      <c r="Z38" s="140"/>
      <c r="AO38" t="str">
        <f t="shared" si="0"/>
        <v>Sandvik Inc</v>
      </c>
      <c r="AP38" s="680">
        <f t="shared" si="1"/>
        <v>600000</v>
      </c>
      <c r="AQ38" s="673">
        <f t="shared" si="2"/>
        <v>37193</v>
      </c>
      <c r="AS38" s="77" t="str">
        <f t="shared" si="3"/>
        <v>Leith</v>
      </c>
      <c r="AT38" s="77" t="str">
        <f t="shared" si="4"/>
        <v>Barnwell</v>
      </c>
    </row>
    <row r="39" spans="1:46" ht="14.25" customHeight="1" x14ac:dyDescent="0.2">
      <c r="A39" s="176" t="s">
        <v>646</v>
      </c>
      <c r="B39" s="179">
        <v>350000</v>
      </c>
      <c r="C39" s="480" t="s">
        <v>383</v>
      </c>
      <c r="D39" s="19">
        <v>37193</v>
      </c>
      <c r="E39" s="21" t="s">
        <v>711</v>
      </c>
      <c r="F39" s="20">
        <v>3</v>
      </c>
      <c r="G39" s="20" t="s">
        <v>28</v>
      </c>
      <c r="H39" s="20"/>
      <c r="I39" s="20" t="s">
        <v>307</v>
      </c>
      <c r="J39" s="22">
        <v>171000</v>
      </c>
      <c r="K39" s="22"/>
      <c r="L39" s="22"/>
      <c r="M39" s="20" t="s">
        <v>29</v>
      </c>
      <c r="N39" s="20" t="s">
        <v>376</v>
      </c>
      <c r="O39" s="20" t="s">
        <v>656</v>
      </c>
      <c r="P39" s="20"/>
      <c r="Q39" s="182"/>
      <c r="R39" s="57"/>
      <c r="S39" s="57"/>
      <c r="T39"/>
      <c r="Z39" s="140"/>
      <c r="AO39" t="str">
        <f t="shared" si="0"/>
        <v>Rhodia Inc.</v>
      </c>
      <c r="AP39" s="680">
        <f t="shared" si="1"/>
        <v>350000</v>
      </c>
      <c r="AQ39" s="673">
        <f t="shared" si="2"/>
        <v>37193</v>
      </c>
      <c r="AS39" s="77" t="str">
        <f t="shared" si="3"/>
        <v>Woolcock</v>
      </c>
      <c r="AT39" s="77" t="str">
        <f t="shared" si="4"/>
        <v>Barnwell</v>
      </c>
    </row>
    <row r="40" spans="1:46" ht="14.25" customHeight="1" x14ac:dyDescent="0.2">
      <c r="A40" s="176" t="s">
        <v>648</v>
      </c>
      <c r="B40" s="179">
        <v>300000</v>
      </c>
      <c r="C40" s="480" t="s">
        <v>370</v>
      </c>
      <c r="D40" s="19">
        <v>37194</v>
      </c>
      <c r="E40" s="21" t="s">
        <v>75</v>
      </c>
      <c r="F40" s="20">
        <v>3</v>
      </c>
      <c r="G40" s="20" t="s">
        <v>689</v>
      </c>
      <c r="H40" s="20"/>
      <c r="I40" s="20" t="s">
        <v>307</v>
      </c>
      <c r="J40" s="22">
        <v>210000</v>
      </c>
      <c r="K40" s="22"/>
      <c r="L40" s="22"/>
      <c r="M40" s="20" t="s">
        <v>29</v>
      </c>
      <c r="N40" s="20" t="s">
        <v>376</v>
      </c>
      <c r="O40" s="20" t="s">
        <v>656</v>
      </c>
      <c r="P40" s="20"/>
      <c r="Q40" s="182"/>
      <c r="R40" s="57"/>
      <c r="S40" s="57"/>
      <c r="T40"/>
      <c r="Z40" s="140"/>
      <c r="AO40" t="str">
        <f t="shared" si="0"/>
        <v>XTO Energy</v>
      </c>
      <c r="AP40" s="680">
        <f t="shared" si="1"/>
        <v>300000</v>
      </c>
      <c r="AQ40" s="673">
        <f t="shared" si="2"/>
        <v>37194</v>
      </c>
      <c r="AS40" s="77" t="str">
        <f t="shared" si="3"/>
        <v>Woolcock</v>
      </c>
      <c r="AT40" s="77" t="str">
        <f t="shared" si="4"/>
        <v>Barnwell</v>
      </c>
    </row>
    <row r="41" spans="1:46" x14ac:dyDescent="0.2">
      <c r="A41" s="176" t="s">
        <v>866</v>
      </c>
      <c r="B41" s="179">
        <v>100000</v>
      </c>
      <c r="C41" s="480" t="s">
        <v>370</v>
      </c>
      <c r="D41" s="19">
        <v>37194</v>
      </c>
      <c r="E41" s="21" t="s">
        <v>45</v>
      </c>
      <c r="F41" s="20">
        <v>2</v>
      </c>
      <c r="G41" s="20" t="s">
        <v>28</v>
      </c>
      <c r="H41" s="20"/>
      <c r="I41" s="20" t="s">
        <v>307</v>
      </c>
      <c r="J41" s="22">
        <v>52454</v>
      </c>
      <c r="K41" s="22"/>
      <c r="L41" s="22"/>
      <c r="M41" s="20"/>
      <c r="N41" s="20" t="s">
        <v>376</v>
      </c>
      <c r="O41" s="20" t="s">
        <v>656</v>
      </c>
      <c r="P41" s="20"/>
      <c r="Q41" s="182"/>
      <c r="R41" s="57"/>
      <c r="S41" s="57"/>
      <c r="T41"/>
      <c r="Z41" s="140"/>
      <c r="AO41" t="str">
        <f t="shared" si="0"/>
        <v>PCA</v>
      </c>
      <c r="AP41" s="680">
        <f t="shared" si="1"/>
        <v>100000</v>
      </c>
      <c r="AQ41" s="673">
        <f t="shared" si="2"/>
        <v>37194</v>
      </c>
      <c r="AS41" s="77" t="str">
        <f t="shared" si="3"/>
        <v>Woolcock</v>
      </c>
      <c r="AT41" s="77" t="str">
        <f t="shared" si="4"/>
        <v>Barnwell</v>
      </c>
    </row>
    <row r="42" spans="1:46" x14ac:dyDescent="0.2">
      <c r="A42" s="176" t="s">
        <v>827</v>
      </c>
      <c r="B42" s="179">
        <v>250000</v>
      </c>
      <c r="C42" s="479" t="s">
        <v>383</v>
      </c>
      <c r="D42" s="19">
        <v>37195</v>
      </c>
      <c r="E42" s="21" t="s">
        <v>75</v>
      </c>
      <c r="F42" s="20">
        <v>5</v>
      </c>
      <c r="G42" s="20" t="s">
        <v>28</v>
      </c>
      <c r="H42" s="20"/>
      <c r="I42" s="20"/>
      <c r="J42" s="22">
        <v>250000</v>
      </c>
      <c r="K42" s="22"/>
      <c r="L42" s="22"/>
      <c r="M42" s="20" t="s">
        <v>29</v>
      </c>
      <c r="N42" s="20" t="s">
        <v>199</v>
      </c>
      <c r="O42" s="20" t="s">
        <v>412</v>
      </c>
      <c r="P42" s="20"/>
      <c r="Q42" s="182"/>
      <c r="R42" s="57"/>
      <c r="S42" s="57"/>
      <c r="T42"/>
      <c r="Z42" s="140"/>
      <c r="AO42" t="str">
        <f t="shared" si="0"/>
        <v>Methodist Hospitals - Dallas</v>
      </c>
      <c r="AP42" s="680">
        <f t="shared" si="1"/>
        <v>250000</v>
      </c>
      <c r="AQ42" s="673">
        <f t="shared" si="2"/>
        <v>37195</v>
      </c>
      <c r="AS42" s="77" t="str">
        <f t="shared" si="3"/>
        <v>Ragsdale</v>
      </c>
      <c r="AT42" s="77" t="str">
        <f t="shared" si="4"/>
        <v>Agnew</v>
      </c>
    </row>
    <row r="43" spans="1:46" x14ac:dyDescent="0.2">
      <c r="A43" s="176" t="s">
        <v>653</v>
      </c>
      <c r="B43" s="179">
        <v>800000</v>
      </c>
      <c r="C43" s="479" t="s">
        <v>383</v>
      </c>
      <c r="D43" s="19">
        <v>37195</v>
      </c>
      <c r="E43" s="21" t="s">
        <v>49</v>
      </c>
      <c r="F43" s="20">
        <v>3</v>
      </c>
      <c r="G43" s="20" t="s">
        <v>28</v>
      </c>
      <c r="H43" s="20"/>
      <c r="I43" s="20" t="s">
        <v>307</v>
      </c>
      <c r="J43" s="22">
        <v>800000</v>
      </c>
      <c r="K43" s="22"/>
      <c r="L43" s="22"/>
      <c r="M43" s="20" t="s">
        <v>29</v>
      </c>
      <c r="N43" s="20" t="s">
        <v>199</v>
      </c>
      <c r="O43" s="20" t="s">
        <v>656</v>
      </c>
      <c r="P43" s="20"/>
      <c r="Q43" s="182"/>
      <c r="R43" s="57"/>
      <c r="S43" s="57"/>
      <c r="T43"/>
      <c r="Z43" s="140"/>
      <c r="AO43" t="str">
        <f t="shared" si="0"/>
        <v>Texas Council Urban Counties</v>
      </c>
      <c r="AP43" s="680">
        <f t="shared" si="1"/>
        <v>800000</v>
      </c>
      <c r="AQ43" s="673">
        <f t="shared" si="2"/>
        <v>37195</v>
      </c>
      <c r="AS43" s="77" t="str">
        <f t="shared" si="3"/>
        <v>Ragsdale</v>
      </c>
      <c r="AT43" s="77" t="str">
        <f t="shared" si="4"/>
        <v>Barnwell</v>
      </c>
    </row>
    <row r="44" spans="1:46" x14ac:dyDescent="0.2">
      <c r="A44" s="176" t="s">
        <v>830</v>
      </c>
      <c r="B44" s="179">
        <v>700000</v>
      </c>
      <c r="C44" s="480" t="s">
        <v>370</v>
      </c>
      <c r="D44" s="19">
        <v>37195</v>
      </c>
      <c r="E44" s="21" t="s">
        <v>831</v>
      </c>
      <c r="F44" s="20">
        <v>3</v>
      </c>
      <c r="G44" s="20" t="s">
        <v>829</v>
      </c>
      <c r="H44" s="20"/>
      <c r="I44" s="20" t="s">
        <v>307</v>
      </c>
      <c r="J44" s="20">
        <v>700000</v>
      </c>
      <c r="K44" s="22"/>
      <c r="L44" s="22"/>
      <c r="M44" s="22" t="s">
        <v>369</v>
      </c>
      <c r="N44" s="20" t="s">
        <v>376</v>
      </c>
      <c r="O44" s="20" t="s">
        <v>656</v>
      </c>
      <c r="P44" s="20"/>
      <c r="Q44" s="561"/>
      <c r="R44" s="560"/>
      <c r="S44" s="57"/>
      <c r="T44"/>
      <c r="Z44" s="140"/>
      <c r="AO44" t="str">
        <f t="shared" si="0"/>
        <v>Chevron Phillips Chemical</v>
      </c>
      <c r="AP44" s="680">
        <f t="shared" si="1"/>
        <v>700000</v>
      </c>
      <c r="AQ44" s="673">
        <f t="shared" si="2"/>
        <v>37195</v>
      </c>
      <c r="AS44" s="77" t="str">
        <f t="shared" si="3"/>
        <v>Woolcock</v>
      </c>
      <c r="AT44" s="77" t="str">
        <f t="shared" si="4"/>
        <v>Barnwell</v>
      </c>
    </row>
    <row r="45" spans="1:46" x14ac:dyDescent="0.2">
      <c r="A45" s="176" t="s">
        <v>405</v>
      </c>
      <c r="B45" s="179">
        <v>300000</v>
      </c>
      <c r="C45" s="479" t="s">
        <v>383</v>
      </c>
      <c r="D45" s="19">
        <v>37195</v>
      </c>
      <c r="E45" s="21" t="s">
        <v>75</v>
      </c>
      <c r="F45" s="20">
        <v>3</v>
      </c>
      <c r="G45" s="20" t="s">
        <v>28</v>
      </c>
      <c r="H45" s="20"/>
      <c r="I45" s="20" t="s">
        <v>307</v>
      </c>
      <c r="J45" s="22">
        <v>300000</v>
      </c>
      <c r="K45" s="22"/>
      <c r="L45" s="20">
        <v>6</v>
      </c>
      <c r="M45" s="20" t="s">
        <v>29</v>
      </c>
      <c r="N45" s="20" t="s">
        <v>376</v>
      </c>
      <c r="O45" s="20" t="s">
        <v>656</v>
      </c>
      <c r="P45" s="20"/>
      <c r="Q45" s="182"/>
      <c r="R45" s="57"/>
      <c r="S45" s="57"/>
      <c r="T45"/>
      <c r="Z45" s="140"/>
      <c r="AO45" t="str">
        <f t="shared" si="0"/>
        <v>Raytheon</v>
      </c>
      <c r="AP45" s="680">
        <f t="shared" si="1"/>
        <v>300000</v>
      </c>
      <c r="AQ45" s="673">
        <f t="shared" si="2"/>
        <v>37195</v>
      </c>
      <c r="AS45" s="77" t="str">
        <f t="shared" si="3"/>
        <v>Woolcock</v>
      </c>
      <c r="AT45" s="77" t="str">
        <f t="shared" si="4"/>
        <v>Barnwell</v>
      </c>
    </row>
    <row r="46" spans="1:46" x14ac:dyDescent="0.2">
      <c r="A46" s="176" t="s">
        <v>867</v>
      </c>
      <c r="B46" s="179">
        <v>100000</v>
      </c>
      <c r="C46" s="480" t="s">
        <v>383</v>
      </c>
      <c r="D46" s="19">
        <v>37196</v>
      </c>
      <c r="E46" s="21" t="s">
        <v>45</v>
      </c>
      <c r="F46" s="20">
        <v>3</v>
      </c>
      <c r="G46" s="20" t="s">
        <v>28</v>
      </c>
      <c r="H46" s="20"/>
      <c r="I46" s="20" t="s">
        <v>307</v>
      </c>
      <c r="J46" s="22">
        <v>24167</v>
      </c>
      <c r="K46" s="22"/>
      <c r="L46" s="22"/>
      <c r="M46" s="20"/>
      <c r="N46" s="20" t="s">
        <v>30</v>
      </c>
      <c r="O46" s="20" t="s">
        <v>682</v>
      </c>
      <c r="P46" s="20"/>
      <c r="Q46" s="182"/>
      <c r="R46" s="57"/>
      <c r="S46" s="57"/>
      <c r="T46"/>
      <c r="Z46" s="140"/>
      <c r="AO46" t="str">
        <f t="shared" si="0"/>
        <v>Sherwin Williams</v>
      </c>
      <c r="AP46" s="680">
        <f t="shared" si="1"/>
        <v>100000</v>
      </c>
      <c r="AQ46" s="673">
        <f t="shared" si="2"/>
        <v>37196</v>
      </c>
      <c r="AS46" s="77" t="str">
        <f t="shared" si="3"/>
        <v>Leith</v>
      </c>
      <c r="AT46" s="77" t="str">
        <f t="shared" si="4"/>
        <v>Tellis</v>
      </c>
    </row>
    <row r="47" spans="1:46" x14ac:dyDescent="0.2">
      <c r="A47" s="176" t="s">
        <v>378</v>
      </c>
      <c r="B47" s="179">
        <v>500000</v>
      </c>
      <c r="C47" s="479" t="s">
        <v>383</v>
      </c>
      <c r="D47" s="19">
        <v>37196</v>
      </c>
      <c r="E47" s="21" t="s">
        <v>49</v>
      </c>
      <c r="F47" s="20">
        <v>5</v>
      </c>
      <c r="G47" s="20" t="s">
        <v>28</v>
      </c>
      <c r="H47" s="20"/>
      <c r="I47" s="20" t="s">
        <v>307</v>
      </c>
      <c r="J47" s="22">
        <v>300000</v>
      </c>
      <c r="K47" s="22">
        <v>0</v>
      </c>
      <c r="L47" s="20">
        <v>1</v>
      </c>
      <c r="M47" s="20" t="s">
        <v>29</v>
      </c>
      <c r="N47" s="20" t="s">
        <v>30</v>
      </c>
      <c r="O47" s="20" t="s">
        <v>535</v>
      </c>
      <c r="P47" s="20"/>
      <c r="Q47" s="182"/>
      <c r="R47" s="57" t="s">
        <v>56</v>
      </c>
      <c r="S47" s="57"/>
      <c r="T47"/>
      <c r="Z47" s="140"/>
      <c r="AO47" t="str">
        <f t="shared" si="0"/>
        <v>Astros</v>
      </c>
      <c r="AP47" s="680">
        <f t="shared" si="1"/>
        <v>500000</v>
      </c>
      <c r="AQ47" s="673">
        <f t="shared" si="2"/>
        <v>37196</v>
      </c>
      <c r="AS47" s="77" t="str">
        <f t="shared" si="3"/>
        <v>Leith</v>
      </c>
      <c r="AT47" s="77" t="str">
        <f t="shared" si="4"/>
        <v>Bertram</v>
      </c>
    </row>
    <row r="48" spans="1:46" x14ac:dyDescent="0.2">
      <c r="A48" s="176" t="s">
        <v>672</v>
      </c>
      <c r="B48" s="179">
        <v>450000</v>
      </c>
      <c r="C48" s="479" t="s">
        <v>370</v>
      </c>
      <c r="D48" s="221">
        <v>37196</v>
      </c>
      <c r="E48" s="222" t="s">
        <v>45</v>
      </c>
      <c r="F48" s="223">
        <v>3</v>
      </c>
      <c r="G48" s="223" t="s">
        <v>28</v>
      </c>
      <c r="H48" s="223"/>
      <c r="I48" s="20" t="s">
        <v>307</v>
      </c>
      <c r="J48" s="224">
        <v>450000</v>
      </c>
      <c r="K48" s="224">
        <v>0</v>
      </c>
      <c r="L48" s="224">
        <v>0</v>
      </c>
      <c r="M48" s="20" t="s">
        <v>29</v>
      </c>
      <c r="N48" s="223" t="s">
        <v>376</v>
      </c>
      <c r="O48" s="223" t="s">
        <v>535</v>
      </c>
      <c r="P48" s="223"/>
      <c r="Q48" s="182"/>
      <c r="R48" s="57"/>
      <c r="S48" s="185"/>
      <c r="T48"/>
      <c r="Z48" s="140"/>
      <c r="AO48" t="str">
        <f t="shared" si="0"/>
        <v>Citation/Texas Foundries</v>
      </c>
      <c r="AP48" s="680">
        <f t="shared" si="1"/>
        <v>450000</v>
      </c>
      <c r="AQ48" s="673">
        <f t="shared" si="2"/>
        <v>37196</v>
      </c>
      <c r="AS48" s="77" t="str">
        <f t="shared" si="3"/>
        <v>Woolcock</v>
      </c>
      <c r="AT48" s="77" t="str">
        <f t="shared" si="4"/>
        <v>Bertram</v>
      </c>
    </row>
    <row r="49" spans="1:46" x14ac:dyDescent="0.2">
      <c r="A49" s="176" t="s">
        <v>678</v>
      </c>
      <c r="B49" s="179">
        <v>500000</v>
      </c>
      <c r="C49" s="480" t="s">
        <v>370</v>
      </c>
      <c r="D49" s="19">
        <v>37196</v>
      </c>
      <c r="E49" s="21" t="s">
        <v>45</v>
      </c>
      <c r="F49" s="20">
        <v>3</v>
      </c>
      <c r="G49" s="20" t="s">
        <v>28</v>
      </c>
      <c r="H49" s="20"/>
      <c r="I49" s="20" t="s">
        <v>307</v>
      </c>
      <c r="J49" s="22">
        <v>250000</v>
      </c>
      <c r="K49" s="22">
        <v>0</v>
      </c>
      <c r="L49" s="22">
        <v>0</v>
      </c>
      <c r="M49" s="20" t="s">
        <v>29</v>
      </c>
      <c r="N49" s="20" t="s">
        <v>376</v>
      </c>
      <c r="O49" s="20" t="s">
        <v>535</v>
      </c>
      <c r="P49" s="20"/>
      <c r="Q49" s="182"/>
      <c r="R49" s="57"/>
      <c r="S49" s="57"/>
      <c r="T49"/>
      <c r="Z49" s="140"/>
      <c r="AO49" t="str">
        <f t="shared" si="0"/>
        <v>McDonald's Hamburger</v>
      </c>
      <c r="AP49" s="680">
        <f t="shared" si="1"/>
        <v>500000</v>
      </c>
      <c r="AQ49" s="673">
        <f t="shared" si="2"/>
        <v>37196</v>
      </c>
      <c r="AS49" s="77" t="str">
        <f t="shared" si="3"/>
        <v>Woolcock</v>
      </c>
      <c r="AT49" s="77" t="str">
        <f t="shared" si="4"/>
        <v>Bertram</v>
      </c>
    </row>
    <row r="50" spans="1:46" x14ac:dyDescent="0.2">
      <c r="A50" s="176" t="s">
        <v>679</v>
      </c>
      <c r="B50" s="179">
        <v>350000</v>
      </c>
      <c r="C50" s="480" t="s">
        <v>370</v>
      </c>
      <c r="D50" s="19">
        <v>37196</v>
      </c>
      <c r="E50" s="21" t="s">
        <v>45</v>
      </c>
      <c r="F50" s="20">
        <v>3</v>
      </c>
      <c r="G50" s="20" t="s">
        <v>28</v>
      </c>
      <c r="H50" s="20"/>
      <c r="I50" s="20" t="s">
        <v>307</v>
      </c>
      <c r="J50" s="22">
        <v>450000</v>
      </c>
      <c r="K50" s="22">
        <v>0</v>
      </c>
      <c r="L50" s="22">
        <v>0</v>
      </c>
      <c r="M50" s="20" t="s">
        <v>29</v>
      </c>
      <c r="N50" s="20" t="s">
        <v>376</v>
      </c>
      <c r="O50" s="20" t="s">
        <v>535</v>
      </c>
      <c r="P50" s="20"/>
      <c r="Q50" s="182"/>
      <c r="R50" s="57"/>
      <c r="S50" s="57"/>
      <c r="T50"/>
      <c r="Z50" s="140"/>
      <c r="AO50" t="str">
        <f t="shared" si="0"/>
        <v>Nortel Networks</v>
      </c>
      <c r="AP50" s="680">
        <f t="shared" si="1"/>
        <v>350000</v>
      </c>
      <c r="AQ50" s="673">
        <f t="shared" si="2"/>
        <v>37196</v>
      </c>
      <c r="AS50" s="77" t="str">
        <f t="shared" si="3"/>
        <v>Woolcock</v>
      </c>
      <c r="AT50" s="77" t="str">
        <f t="shared" si="4"/>
        <v>Bertram</v>
      </c>
    </row>
    <row r="51" spans="1:46" x14ac:dyDescent="0.2">
      <c r="A51" s="176" t="s">
        <v>105</v>
      </c>
      <c r="B51" s="179">
        <v>450000</v>
      </c>
      <c r="C51" s="480" t="s">
        <v>370</v>
      </c>
      <c r="D51" s="19">
        <v>37196</v>
      </c>
      <c r="E51" s="21" t="s">
        <v>45</v>
      </c>
      <c r="F51" s="20">
        <v>3</v>
      </c>
      <c r="G51" s="20" t="s">
        <v>28</v>
      </c>
      <c r="H51" s="20"/>
      <c r="I51" s="20" t="s">
        <v>307</v>
      </c>
      <c r="J51" s="22">
        <v>450000</v>
      </c>
      <c r="K51" s="22">
        <v>0</v>
      </c>
      <c r="L51" s="22">
        <v>0</v>
      </c>
      <c r="M51" s="20" t="s">
        <v>29</v>
      </c>
      <c r="N51" s="20" t="s">
        <v>30</v>
      </c>
      <c r="O51" s="20" t="s">
        <v>535</v>
      </c>
      <c r="P51" s="20"/>
      <c r="Q51" s="182"/>
      <c r="R51" s="57"/>
      <c r="S51" s="57"/>
      <c r="T51"/>
      <c r="Z51" s="140"/>
      <c r="AO51" t="str">
        <f t="shared" si="0"/>
        <v>Kinder Morgan</v>
      </c>
      <c r="AP51" s="680">
        <f t="shared" si="1"/>
        <v>450000</v>
      </c>
      <c r="AQ51" s="673">
        <f t="shared" si="2"/>
        <v>37196</v>
      </c>
      <c r="AS51" s="77" t="str">
        <f t="shared" si="3"/>
        <v>Leith</v>
      </c>
      <c r="AT51" s="77" t="str">
        <f t="shared" si="4"/>
        <v>Bertram</v>
      </c>
    </row>
    <row r="52" spans="1:46" x14ac:dyDescent="0.2">
      <c r="A52" s="176" t="s">
        <v>675</v>
      </c>
      <c r="B52" s="179">
        <v>500000</v>
      </c>
      <c r="C52" s="480" t="s">
        <v>370</v>
      </c>
      <c r="D52" s="19">
        <v>37196</v>
      </c>
      <c r="E52" s="21" t="s">
        <v>45</v>
      </c>
      <c r="F52" s="20">
        <v>3</v>
      </c>
      <c r="G52" s="20" t="s">
        <v>28</v>
      </c>
      <c r="H52" s="20"/>
      <c r="I52" s="20" t="s">
        <v>307</v>
      </c>
      <c r="J52" s="22">
        <v>500000</v>
      </c>
      <c r="K52" s="22">
        <v>0</v>
      </c>
      <c r="L52" s="22">
        <v>0</v>
      </c>
      <c r="M52" s="20" t="s">
        <v>29</v>
      </c>
      <c r="N52" s="20" t="s">
        <v>376</v>
      </c>
      <c r="O52" s="20" t="s">
        <v>535</v>
      </c>
      <c r="P52" s="20"/>
      <c r="Q52" s="182"/>
      <c r="R52" s="57"/>
      <c r="S52" s="57"/>
      <c r="T52"/>
      <c r="Z52" s="140"/>
      <c r="AO52" t="str">
        <f t="shared" si="0"/>
        <v>FMC</v>
      </c>
      <c r="AP52" s="680">
        <f t="shared" si="1"/>
        <v>500000</v>
      </c>
      <c r="AQ52" s="673">
        <f t="shared" si="2"/>
        <v>37196</v>
      </c>
      <c r="AS52" s="77" t="str">
        <f t="shared" si="3"/>
        <v>Woolcock</v>
      </c>
      <c r="AT52" s="77" t="str">
        <f t="shared" si="4"/>
        <v>Bertram</v>
      </c>
    </row>
    <row r="53" spans="1:46" x14ac:dyDescent="0.2">
      <c r="A53" s="176" t="s">
        <v>933</v>
      </c>
      <c r="B53" s="179">
        <v>200000</v>
      </c>
      <c r="C53" s="480" t="s">
        <v>370</v>
      </c>
      <c r="D53" s="19">
        <v>37196</v>
      </c>
      <c r="E53" s="21" t="s">
        <v>45</v>
      </c>
      <c r="F53" s="20">
        <v>3</v>
      </c>
      <c r="G53" s="20" t="s">
        <v>28</v>
      </c>
      <c r="H53" s="20"/>
      <c r="I53" s="20"/>
      <c r="J53" s="22">
        <v>150000</v>
      </c>
      <c r="K53" s="22"/>
      <c r="L53" s="20"/>
      <c r="M53" s="20" t="s">
        <v>29</v>
      </c>
      <c r="N53" s="20" t="s">
        <v>376</v>
      </c>
      <c r="O53" s="20" t="s">
        <v>729</v>
      </c>
      <c r="P53" s="20"/>
      <c r="Q53" s="182"/>
      <c r="R53" s="57"/>
      <c r="S53" s="57"/>
      <c r="T53"/>
      <c r="Z53" s="140"/>
      <c r="AO53" t="str">
        <f t="shared" si="0"/>
        <v>Prescott Realty</v>
      </c>
      <c r="AP53" s="680">
        <f t="shared" si="1"/>
        <v>200000</v>
      </c>
      <c r="AQ53" s="673">
        <f t="shared" si="2"/>
        <v>37196</v>
      </c>
      <c r="AS53" s="77" t="str">
        <f t="shared" si="3"/>
        <v>Woolcock</v>
      </c>
      <c r="AT53" s="77" t="str">
        <f t="shared" si="4"/>
        <v>Vaughn</v>
      </c>
    </row>
    <row r="54" spans="1:46" x14ac:dyDescent="0.2">
      <c r="A54" s="176" t="s">
        <v>826</v>
      </c>
      <c r="B54" s="179">
        <v>300000</v>
      </c>
      <c r="C54" s="479" t="s">
        <v>383</v>
      </c>
      <c r="D54" s="19">
        <v>37196</v>
      </c>
      <c r="E54" s="21" t="s">
        <v>75</v>
      </c>
      <c r="F54" s="20">
        <v>3</v>
      </c>
      <c r="G54" s="20" t="s">
        <v>28</v>
      </c>
      <c r="H54" s="20"/>
      <c r="I54" s="20"/>
      <c r="J54" s="22">
        <v>300000</v>
      </c>
      <c r="K54" s="22"/>
      <c r="L54" s="22">
        <v>4</v>
      </c>
      <c r="M54" s="20" t="s">
        <v>29</v>
      </c>
      <c r="N54" s="20" t="s">
        <v>376</v>
      </c>
      <c r="O54" s="20" t="s">
        <v>412</v>
      </c>
      <c r="P54" s="20"/>
      <c r="Q54" s="182"/>
      <c r="R54" s="57"/>
      <c r="S54" s="57"/>
      <c r="T54"/>
      <c r="Z54" s="140"/>
      <c r="AO54" t="str">
        <f t="shared" si="0"/>
        <v>Vought Aircraft</v>
      </c>
      <c r="AP54" s="680">
        <f t="shared" si="1"/>
        <v>300000</v>
      </c>
      <c r="AQ54" s="673">
        <f t="shared" si="2"/>
        <v>37196</v>
      </c>
      <c r="AS54" s="77" t="str">
        <f t="shared" si="3"/>
        <v>Woolcock</v>
      </c>
      <c r="AT54" s="77" t="str">
        <f t="shared" si="4"/>
        <v>Agnew</v>
      </c>
    </row>
    <row r="55" spans="1:46" x14ac:dyDescent="0.2">
      <c r="A55" s="176" t="s">
        <v>647</v>
      </c>
      <c r="B55" s="179">
        <v>1400000</v>
      </c>
      <c r="C55" s="480" t="s">
        <v>370</v>
      </c>
      <c r="D55" s="19">
        <v>37196</v>
      </c>
      <c r="E55" s="21" t="s">
        <v>45</v>
      </c>
      <c r="F55" s="20">
        <v>3</v>
      </c>
      <c r="G55" s="20" t="s">
        <v>28</v>
      </c>
      <c r="H55" s="20"/>
      <c r="I55" s="20" t="s">
        <v>307</v>
      </c>
      <c r="J55" s="22">
        <v>1000000</v>
      </c>
      <c r="K55" s="22"/>
      <c r="L55" s="20"/>
      <c r="M55" s="20" t="s">
        <v>29</v>
      </c>
      <c r="N55" s="20" t="s">
        <v>30</v>
      </c>
      <c r="O55" s="20" t="s">
        <v>656</v>
      </c>
      <c r="P55" s="20"/>
      <c r="Q55" s="182"/>
      <c r="R55" s="57"/>
      <c r="S55" s="57"/>
      <c r="T55"/>
      <c r="Z55" s="140"/>
      <c r="AO55" t="str">
        <f t="shared" si="0"/>
        <v>Basell, Inc</v>
      </c>
      <c r="AP55" s="680">
        <f t="shared" si="1"/>
        <v>1400000</v>
      </c>
      <c r="AQ55" s="673">
        <f t="shared" si="2"/>
        <v>37196</v>
      </c>
      <c r="AS55" s="77" t="str">
        <f t="shared" si="3"/>
        <v>Leith</v>
      </c>
      <c r="AT55" s="77" t="str">
        <f t="shared" si="4"/>
        <v>Barnwell</v>
      </c>
    </row>
    <row r="56" spans="1:46" x14ac:dyDescent="0.2">
      <c r="A56" s="176" t="s">
        <v>650</v>
      </c>
      <c r="B56" s="179">
        <v>800000</v>
      </c>
      <c r="C56" s="480" t="s">
        <v>370</v>
      </c>
      <c r="D56" s="19">
        <v>37196</v>
      </c>
      <c r="E56" s="21" t="s">
        <v>45</v>
      </c>
      <c r="F56" s="20">
        <v>3</v>
      </c>
      <c r="G56" s="20" t="s">
        <v>28</v>
      </c>
      <c r="H56" s="20"/>
      <c r="I56" s="20" t="s">
        <v>307</v>
      </c>
      <c r="J56" s="22">
        <v>110000</v>
      </c>
      <c r="K56" s="22"/>
      <c r="L56" s="22"/>
      <c r="M56" s="20" t="s">
        <v>29</v>
      </c>
      <c r="N56" s="20" t="s">
        <v>376</v>
      </c>
      <c r="O56" s="20" t="s">
        <v>656</v>
      </c>
      <c r="P56" s="20"/>
      <c r="Q56" s="182"/>
      <c r="R56" s="57"/>
      <c r="S56" s="57"/>
      <c r="T56"/>
      <c r="Z56" s="140"/>
      <c r="AO56" t="str">
        <f t="shared" si="0"/>
        <v>Extendicare</v>
      </c>
      <c r="AP56" s="680">
        <f t="shared" si="1"/>
        <v>800000</v>
      </c>
      <c r="AQ56" s="673">
        <f t="shared" si="2"/>
        <v>37196</v>
      </c>
      <c r="AS56" s="77" t="str">
        <f t="shared" si="3"/>
        <v>Woolcock</v>
      </c>
      <c r="AT56" s="77" t="str">
        <f t="shared" si="4"/>
        <v>Barnwell</v>
      </c>
    </row>
    <row r="57" spans="1:46" x14ac:dyDescent="0.2">
      <c r="A57" s="176" t="s">
        <v>942</v>
      </c>
      <c r="B57" s="179">
        <v>300000</v>
      </c>
      <c r="C57" s="480" t="s">
        <v>370</v>
      </c>
      <c r="D57" s="19">
        <v>37196</v>
      </c>
      <c r="E57" s="21" t="s">
        <v>45</v>
      </c>
      <c r="F57" s="20">
        <v>3</v>
      </c>
      <c r="G57" s="20" t="s">
        <v>28</v>
      </c>
      <c r="H57" s="20"/>
      <c r="I57" s="20" t="s">
        <v>307</v>
      </c>
      <c r="J57" s="22">
        <v>300000</v>
      </c>
      <c r="K57" s="22">
        <v>0</v>
      </c>
      <c r="L57" s="22">
        <v>0</v>
      </c>
      <c r="M57" s="20" t="s">
        <v>29</v>
      </c>
      <c r="N57" s="20" t="s">
        <v>376</v>
      </c>
      <c r="O57" s="20" t="s">
        <v>535</v>
      </c>
      <c r="P57" s="20"/>
      <c r="Q57" s="182"/>
      <c r="R57" s="57"/>
      <c r="S57" s="57"/>
      <c r="T57"/>
      <c r="Z57" s="140"/>
      <c r="AO57" t="str">
        <f t="shared" si="0"/>
        <v>Equiva Services (C-Stores)</v>
      </c>
      <c r="AP57" s="680">
        <f t="shared" si="1"/>
        <v>300000</v>
      </c>
      <c r="AQ57" s="673">
        <f t="shared" si="2"/>
        <v>37196</v>
      </c>
      <c r="AS57" s="77" t="str">
        <f t="shared" si="3"/>
        <v>Woolcock</v>
      </c>
      <c r="AT57" s="77" t="str">
        <f t="shared" si="4"/>
        <v>Bertram</v>
      </c>
    </row>
    <row r="58" spans="1:46" x14ac:dyDescent="0.2">
      <c r="A58" s="176" t="s">
        <v>651</v>
      </c>
      <c r="B58" s="179">
        <v>800000</v>
      </c>
      <c r="C58" s="480" t="s">
        <v>370</v>
      </c>
      <c r="D58" s="19">
        <v>37197</v>
      </c>
      <c r="E58" s="21" t="s">
        <v>45</v>
      </c>
      <c r="F58" s="20">
        <v>3</v>
      </c>
      <c r="G58" s="20" t="s">
        <v>28</v>
      </c>
      <c r="H58" s="20"/>
      <c r="I58" s="20" t="s">
        <v>307</v>
      </c>
      <c r="J58" s="22">
        <v>75000</v>
      </c>
      <c r="K58" s="22"/>
      <c r="L58" s="22"/>
      <c r="M58" s="20" t="s">
        <v>29</v>
      </c>
      <c r="N58" s="20" t="s">
        <v>30</v>
      </c>
      <c r="O58" s="20" t="s">
        <v>656</v>
      </c>
      <c r="P58" s="20"/>
      <c r="Q58" s="182"/>
      <c r="R58" s="57"/>
      <c r="S58" s="57"/>
      <c r="T58"/>
      <c r="Z58" s="140"/>
      <c r="AO58" t="str">
        <f t="shared" si="0"/>
        <v>Cox Enterprises</v>
      </c>
      <c r="AP58" s="680">
        <f t="shared" si="1"/>
        <v>800000</v>
      </c>
      <c r="AQ58" s="673">
        <f t="shared" si="2"/>
        <v>37197</v>
      </c>
      <c r="AS58" s="77" t="str">
        <f t="shared" si="3"/>
        <v>Leith</v>
      </c>
      <c r="AT58" s="77" t="str">
        <f t="shared" si="4"/>
        <v>Barnwell</v>
      </c>
    </row>
    <row r="59" spans="1:46" ht="24" x14ac:dyDescent="0.2">
      <c r="A59" s="176" t="s">
        <v>681</v>
      </c>
      <c r="B59" s="179">
        <v>500000</v>
      </c>
      <c r="C59" s="480" t="s">
        <v>370</v>
      </c>
      <c r="D59" s="19">
        <v>37197</v>
      </c>
      <c r="E59" s="21" t="s">
        <v>75</v>
      </c>
      <c r="F59" s="20">
        <v>3</v>
      </c>
      <c r="G59" s="20" t="s">
        <v>28</v>
      </c>
      <c r="H59" s="20"/>
      <c r="I59" s="20" t="s">
        <v>307</v>
      </c>
      <c r="J59" s="22">
        <v>150000</v>
      </c>
      <c r="K59" s="22"/>
      <c r="L59" s="22"/>
      <c r="M59" s="20" t="s">
        <v>29</v>
      </c>
      <c r="N59" s="20" t="s">
        <v>30</v>
      </c>
      <c r="O59" s="20" t="s">
        <v>682</v>
      </c>
      <c r="P59" s="20"/>
      <c r="Q59" s="182" t="s">
        <v>683</v>
      </c>
      <c r="R59" s="57"/>
      <c r="S59" s="57"/>
      <c r="T59"/>
      <c r="Z59" s="140"/>
      <c r="AO59" t="str">
        <f t="shared" si="0"/>
        <v>CR/PL</v>
      </c>
      <c r="AP59" s="680">
        <f t="shared" si="1"/>
        <v>500000</v>
      </c>
      <c r="AQ59" s="673">
        <f t="shared" si="2"/>
        <v>37197</v>
      </c>
      <c r="AS59" s="77" t="str">
        <f t="shared" si="3"/>
        <v>Leith</v>
      </c>
      <c r="AT59" s="77" t="str">
        <f t="shared" si="4"/>
        <v>Tellis</v>
      </c>
    </row>
    <row r="60" spans="1:46" x14ac:dyDescent="0.2">
      <c r="A60" s="518" t="s">
        <v>818</v>
      </c>
      <c r="B60" s="290">
        <v>500000</v>
      </c>
      <c r="C60" s="480" t="s">
        <v>383</v>
      </c>
      <c r="D60" s="19">
        <v>37197</v>
      </c>
      <c r="E60" s="43" t="s">
        <v>819</v>
      </c>
      <c r="F60" s="143">
        <v>3</v>
      </c>
      <c r="G60" s="23" t="s">
        <v>811</v>
      </c>
      <c r="H60" s="23"/>
      <c r="I60" s="23" t="s">
        <v>321</v>
      </c>
      <c r="J60" s="23">
        <v>700000</v>
      </c>
      <c r="K60" s="44">
        <v>0</v>
      </c>
      <c r="L60" s="44">
        <v>5</v>
      </c>
      <c r="M60" s="43" t="s">
        <v>29</v>
      </c>
      <c r="N60" s="23" t="s">
        <v>199</v>
      </c>
      <c r="O60" s="43" t="s">
        <v>812</v>
      </c>
      <c r="P60" s="43"/>
      <c r="Q60" s="182"/>
      <c r="R60" s="306" t="s">
        <v>639</v>
      </c>
      <c r="S60" s="43"/>
      <c r="T60"/>
      <c r="Z60" s="140"/>
      <c r="AO60" t="str">
        <f t="shared" si="0"/>
        <v>UPS</v>
      </c>
      <c r="AP60" s="680">
        <f t="shared" si="1"/>
        <v>500000</v>
      </c>
      <c r="AQ60" s="673">
        <f t="shared" si="2"/>
        <v>37197</v>
      </c>
      <c r="AS60" s="77" t="str">
        <f t="shared" si="3"/>
        <v>Ragsdale</v>
      </c>
      <c r="AT60" s="77" t="str">
        <f t="shared" si="4"/>
        <v>Malloy</v>
      </c>
    </row>
    <row r="61" spans="1:46" x14ac:dyDescent="0.2">
      <c r="A61" s="300" t="s">
        <v>260</v>
      </c>
      <c r="B61" s="369">
        <v>1000000</v>
      </c>
      <c r="C61" s="832" t="s">
        <v>383</v>
      </c>
      <c r="D61" s="19">
        <v>37201</v>
      </c>
      <c r="E61" s="371" t="s">
        <v>45</v>
      </c>
      <c r="F61" s="372">
        <v>3</v>
      </c>
      <c r="G61" s="372" t="s">
        <v>712</v>
      </c>
      <c r="H61" s="372"/>
      <c r="I61" s="372" t="s">
        <v>307</v>
      </c>
      <c r="J61" s="345">
        <v>618000</v>
      </c>
      <c r="K61" s="345"/>
      <c r="L61" s="345"/>
      <c r="M61" s="372" t="s">
        <v>29</v>
      </c>
      <c r="N61" s="372" t="s">
        <v>30</v>
      </c>
      <c r="O61" s="372" t="s">
        <v>656</v>
      </c>
      <c r="P61" s="20"/>
      <c r="Q61" s="182"/>
      <c r="R61" s="57"/>
      <c r="S61" s="57"/>
      <c r="T61"/>
      <c r="Z61" s="140"/>
      <c r="AO61" t="str">
        <f t="shared" si="0"/>
        <v>Lockheed Martin</v>
      </c>
      <c r="AP61" s="680">
        <f t="shared" si="1"/>
        <v>1000000</v>
      </c>
      <c r="AQ61" s="673">
        <f t="shared" si="2"/>
        <v>37201</v>
      </c>
      <c r="AS61" s="77" t="str">
        <f t="shared" si="3"/>
        <v>Leith</v>
      </c>
      <c r="AT61" s="77" t="str">
        <f t="shared" si="4"/>
        <v>Barnwell</v>
      </c>
    </row>
    <row r="62" spans="1:46" x14ac:dyDescent="0.2">
      <c r="A62" s="176" t="s">
        <v>649</v>
      </c>
      <c r="B62" s="179">
        <v>600000</v>
      </c>
      <c r="C62" s="480" t="s">
        <v>370</v>
      </c>
      <c r="D62" s="19">
        <v>37201</v>
      </c>
      <c r="E62" s="21" t="s">
        <v>45</v>
      </c>
      <c r="F62" s="20">
        <v>3</v>
      </c>
      <c r="G62" s="20" t="s">
        <v>28</v>
      </c>
      <c r="H62" s="20"/>
      <c r="I62" s="20" t="s">
        <v>307</v>
      </c>
      <c r="J62" s="22">
        <v>150000</v>
      </c>
      <c r="K62" s="22"/>
      <c r="L62" s="22"/>
      <c r="M62" s="20" t="s">
        <v>29</v>
      </c>
      <c r="N62" s="20" t="s">
        <v>30</v>
      </c>
      <c r="O62" s="20" t="s">
        <v>656</v>
      </c>
      <c r="P62" s="20"/>
      <c r="Q62" s="182"/>
      <c r="R62" s="57"/>
      <c r="S62" s="57"/>
      <c r="T62"/>
      <c r="Z62" s="140"/>
      <c r="AO62" t="str">
        <f t="shared" si="0"/>
        <v>Phillips Kick 66 Stores</v>
      </c>
      <c r="AP62" s="680">
        <f t="shared" si="1"/>
        <v>600000</v>
      </c>
      <c r="AQ62" s="673">
        <f t="shared" si="2"/>
        <v>37201</v>
      </c>
      <c r="AS62" s="77" t="str">
        <f t="shared" si="3"/>
        <v>Leith</v>
      </c>
      <c r="AT62" s="77" t="str">
        <f t="shared" si="4"/>
        <v>Barnwell</v>
      </c>
    </row>
    <row r="63" spans="1:46" x14ac:dyDescent="0.2">
      <c r="A63" s="176" t="s">
        <v>664</v>
      </c>
      <c r="B63" s="179">
        <v>1200000</v>
      </c>
      <c r="C63" s="479" t="s">
        <v>383</v>
      </c>
      <c r="D63" s="19">
        <v>37201</v>
      </c>
      <c r="E63" s="21" t="s">
        <v>52</v>
      </c>
      <c r="F63" s="20">
        <v>3</v>
      </c>
      <c r="G63" s="20" t="s">
        <v>28</v>
      </c>
      <c r="H63" s="20"/>
      <c r="I63" s="20" t="s">
        <v>307</v>
      </c>
      <c r="J63" s="22">
        <v>1200000</v>
      </c>
      <c r="K63" s="22">
        <v>0</v>
      </c>
      <c r="L63" s="20"/>
      <c r="M63" s="20" t="s">
        <v>27</v>
      </c>
      <c r="N63" s="20" t="s">
        <v>376</v>
      </c>
      <c r="O63" s="20" t="s">
        <v>729</v>
      </c>
      <c r="P63" s="20"/>
      <c r="Q63" s="182"/>
      <c r="R63" s="57"/>
      <c r="S63" s="57"/>
      <c r="T63"/>
      <c r="Z63" s="140"/>
      <c r="AO63" t="str">
        <f t="shared" si="0"/>
        <v>MacFarlan Real Estate</v>
      </c>
      <c r="AP63" s="680">
        <f t="shared" si="1"/>
        <v>1200000</v>
      </c>
      <c r="AQ63" s="673">
        <f t="shared" si="2"/>
        <v>37201</v>
      </c>
      <c r="AS63" s="77" t="str">
        <f t="shared" si="3"/>
        <v>Woolcock</v>
      </c>
      <c r="AT63" s="77" t="str">
        <f t="shared" si="4"/>
        <v>Vaughn</v>
      </c>
    </row>
    <row r="64" spans="1:46" x14ac:dyDescent="0.2">
      <c r="A64" s="176" t="s">
        <v>669</v>
      </c>
      <c r="B64" s="179">
        <v>750000</v>
      </c>
      <c r="C64" s="480" t="s">
        <v>370</v>
      </c>
      <c r="D64" s="19">
        <v>37204</v>
      </c>
      <c r="E64" s="21" t="s">
        <v>45</v>
      </c>
      <c r="F64" s="20">
        <v>3</v>
      </c>
      <c r="G64" s="20" t="s">
        <v>28</v>
      </c>
      <c r="H64" s="20"/>
      <c r="I64" s="20" t="s">
        <v>307</v>
      </c>
      <c r="J64" s="22">
        <v>500000</v>
      </c>
      <c r="K64" s="22">
        <v>0</v>
      </c>
      <c r="L64" s="22">
        <v>0</v>
      </c>
      <c r="M64" s="20" t="s">
        <v>29</v>
      </c>
      <c r="N64" s="20" t="s">
        <v>30</v>
      </c>
      <c r="O64" s="20" t="s">
        <v>535</v>
      </c>
      <c r="P64" s="20"/>
      <c r="Q64" s="182"/>
      <c r="R64" s="57"/>
      <c r="S64" s="57"/>
      <c r="T64"/>
      <c r="Z64" s="140"/>
      <c r="AO64" t="str">
        <f t="shared" si="0"/>
        <v>Ultramar Diamond Shamrock</v>
      </c>
      <c r="AP64" s="680">
        <f t="shared" si="1"/>
        <v>750000</v>
      </c>
      <c r="AQ64" s="673">
        <f t="shared" si="2"/>
        <v>37204</v>
      </c>
      <c r="AS64" s="77" t="str">
        <f t="shared" si="3"/>
        <v>Leith</v>
      </c>
      <c r="AT64" s="77" t="str">
        <f t="shared" si="4"/>
        <v>Bertram</v>
      </c>
    </row>
    <row r="65" spans="1:46" x14ac:dyDescent="0.2">
      <c r="A65" s="300" t="s">
        <v>667</v>
      </c>
      <c r="B65" s="369" t="s">
        <v>533</v>
      </c>
      <c r="C65" s="403" t="s">
        <v>383</v>
      </c>
      <c r="D65" s="19">
        <v>37210</v>
      </c>
      <c r="E65" s="371" t="s">
        <v>49</v>
      </c>
      <c r="F65" s="372">
        <v>3</v>
      </c>
      <c r="G65" s="372" t="s">
        <v>28</v>
      </c>
      <c r="H65" s="372"/>
      <c r="I65" s="372" t="s">
        <v>307</v>
      </c>
      <c r="J65" s="345" t="s">
        <v>515</v>
      </c>
      <c r="K65" s="345"/>
      <c r="L65" s="372"/>
      <c r="M65" s="372" t="s">
        <v>29</v>
      </c>
      <c r="N65" s="372" t="s">
        <v>376</v>
      </c>
      <c r="O65" s="372" t="s">
        <v>665</v>
      </c>
      <c r="P65" s="20"/>
      <c r="Q65" s="182"/>
      <c r="R65" s="57"/>
      <c r="S65" s="57"/>
      <c r="T65"/>
      <c r="Z65" s="140"/>
      <c r="AO65" t="str">
        <f t="shared" si="0"/>
        <v>Philips Service Corp. (PSC)</v>
      </c>
      <c r="AP65" s="680" t="str">
        <f t="shared" si="1"/>
        <v>TBA</v>
      </c>
      <c r="AQ65" s="673">
        <f t="shared" si="2"/>
        <v>37210</v>
      </c>
      <c r="AS65" s="77" t="str">
        <f t="shared" si="3"/>
        <v>Woolcock</v>
      </c>
      <c r="AT65" s="77" t="str">
        <f t="shared" si="4"/>
        <v>Dickens</v>
      </c>
    </row>
    <row r="66" spans="1:46" x14ac:dyDescent="0.2">
      <c r="A66" s="176" t="s">
        <v>687</v>
      </c>
      <c r="B66" s="179">
        <v>200000</v>
      </c>
      <c r="C66" s="479" t="s">
        <v>370</v>
      </c>
      <c r="D66" s="19">
        <v>37210</v>
      </c>
      <c r="E66" s="21" t="s">
        <v>45</v>
      </c>
      <c r="F66" s="20">
        <v>5</v>
      </c>
      <c r="G66" s="20" t="s">
        <v>28</v>
      </c>
      <c r="H66" s="20"/>
      <c r="I66" s="20" t="s">
        <v>307</v>
      </c>
      <c r="J66" s="22">
        <v>60000</v>
      </c>
      <c r="K66" s="22"/>
      <c r="L66" s="22"/>
      <c r="M66" s="20" t="s">
        <v>29</v>
      </c>
      <c r="N66" s="20" t="s">
        <v>30</v>
      </c>
      <c r="O66" s="20" t="s">
        <v>682</v>
      </c>
      <c r="P66" s="20"/>
      <c r="Q66" s="182" t="s">
        <v>688</v>
      </c>
      <c r="R66" s="57"/>
      <c r="S66" s="57"/>
      <c r="T66"/>
      <c r="U66"/>
      <c r="V66"/>
      <c r="W66"/>
      <c r="Z66" s="140"/>
      <c r="AO66" t="str">
        <f t="shared" si="0"/>
        <v>Walt Disney</v>
      </c>
      <c r="AP66" s="680">
        <f t="shared" si="1"/>
        <v>200000</v>
      </c>
      <c r="AQ66" s="673">
        <f t="shared" si="2"/>
        <v>37210</v>
      </c>
      <c r="AS66" s="77" t="str">
        <f t="shared" si="3"/>
        <v>Leith</v>
      </c>
      <c r="AT66" s="77" t="str">
        <f t="shared" si="4"/>
        <v>Tellis</v>
      </c>
    </row>
    <row r="67" spans="1:46" ht="24" x14ac:dyDescent="0.2">
      <c r="A67" s="176" t="s">
        <v>684</v>
      </c>
      <c r="B67" s="179">
        <v>600000</v>
      </c>
      <c r="C67" s="480" t="s">
        <v>370</v>
      </c>
      <c r="D67" s="19">
        <v>37210</v>
      </c>
      <c r="E67" s="21" t="s">
        <v>45</v>
      </c>
      <c r="F67" s="20">
        <v>5</v>
      </c>
      <c r="G67" s="20" t="s">
        <v>28</v>
      </c>
      <c r="H67" s="20"/>
      <c r="I67" s="20" t="s">
        <v>307</v>
      </c>
      <c r="J67" s="22">
        <v>180000</v>
      </c>
      <c r="K67" s="22"/>
      <c r="L67" s="22">
        <v>25</v>
      </c>
      <c r="M67" s="20" t="s">
        <v>29</v>
      </c>
      <c r="N67" s="20" t="s">
        <v>376</v>
      </c>
      <c r="O67" s="20" t="s">
        <v>682</v>
      </c>
      <c r="P67" s="20"/>
      <c r="Q67" s="182" t="s">
        <v>685</v>
      </c>
      <c r="R67" s="57"/>
      <c r="S67" s="57"/>
      <c r="T67"/>
      <c r="U67"/>
      <c r="V67"/>
      <c r="W67"/>
      <c r="Z67" s="140"/>
      <c r="AO67" t="str">
        <f t="shared" si="0"/>
        <v>Holiday Retirement Corp</v>
      </c>
      <c r="AP67" s="680">
        <f t="shared" si="1"/>
        <v>600000</v>
      </c>
      <c r="AQ67" s="673">
        <f t="shared" si="2"/>
        <v>37210</v>
      </c>
      <c r="AS67" s="77" t="str">
        <f t="shared" si="3"/>
        <v>Woolcock</v>
      </c>
      <c r="AT67" s="77" t="str">
        <f t="shared" si="4"/>
        <v>Tellis</v>
      </c>
    </row>
    <row r="68" spans="1:46" x14ac:dyDescent="0.2">
      <c r="A68" s="176" t="s">
        <v>870</v>
      </c>
      <c r="B68" s="179">
        <v>500000</v>
      </c>
      <c r="C68" s="479" t="s">
        <v>383</v>
      </c>
      <c r="D68" s="19">
        <v>37210</v>
      </c>
      <c r="E68" s="21" t="s">
        <v>45</v>
      </c>
      <c r="F68" s="20">
        <v>2</v>
      </c>
      <c r="G68" s="20" t="s">
        <v>28</v>
      </c>
      <c r="H68" s="20"/>
      <c r="I68" s="20"/>
      <c r="J68" s="22">
        <v>300000</v>
      </c>
      <c r="K68" s="22"/>
      <c r="L68" s="22"/>
      <c r="M68" s="20" t="s">
        <v>29</v>
      </c>
      <c r="N68" s="20" t="s">
        <v>376</v>
      </c>
      <c r="O68" s="20" t="s">
        <v>412</v>
      </c>
      <c r="P68" s="20"/>
      <c r="Q68" s="182" t="s">
        <v>871</v>
      </c>
      <c r="R68" s="57"/>
      <c r="S68" s="57"/>
      <c r="T68"/>
      <c r="U68"/>
      <c r="V68"/>
      <c r="W68"/>
      <c r="Z68" s="140"/>
      <c r="AO68" t="str">
        <f t="shared" si="0"/>
        <v>TrizecHahn</v>
      </c>
      <c r="AP68" s="680">
        <f t="shared" si="1"/>
        <v>500000</v>
      </c>
      <c r="AQ68" s="673">
        <f t="shared" si="2"/>
        <v>37210</v>
      </c>
      <c r="AS68" s="77" t="str">
        <f t="shared" si="3"/>
        <v>Woolcock</v>
      </c>
      <c r="AT68" s="77" t="str">
        <f t="shared" si="4"/>
        <v>Agnew</v>
      </c>
    </row>
    <row r="69" spans="1:46" x14ac:dyDescent="0.2">
      <c r="A69" s="176" t="s">
        <v>935</v>
      </c>
      <c r="B69" s="179">
        <v>300000</v>
      </c>
      <c r="C69" s="480" t="s">
        <v>383</v>
      </c>
      <c r="D69" s="19">
        <v>37210</v>
      </c>
      <c r="E69" s="21" t="s">
        <v>45</v>
      </c>
      <c r="F69" s="20">
        <v>3</v>
      </c>
      <c r="G69" s="20" t="s">
        <v>28</v>
      </c>
      <c r="H69" s="20"/>
      <c r="I69" s="20"/>
      <c r="J69" s="22">
        <v>270000</v>
      </c>
      <c r="K69" s="22"/>
      <c r="L69" s="20"/>
      <c r="M69" s="20" t="s">
        <v>29</v>
      </c>
      <c r="N69" s="20" t="s">
        <v>376</v>
      </c>
      <c r="O69" s="20" t="s">
        <v>729</v>
      </c>
      <c r="P69" s="20"/>
      <c r="Q69" s="182"/>
      <c r="R69" s="553"/>
      <c r="S69" s="57"/>
      <c r="T69"/>
      <c r="U69"/>
      <c r="V69"/>
      <c r="W69"/>
      <c r="Z69" s="140"/>
      <c r="AO69" t="str">
        <f t="shared" si="0"/>
        <v>Frito Lay</v>
      </c>
      <c r="AP69" s="680">
        <f t="shared" si="1"/>
        <v>300000</v>
      </c>
      <c r="AQ69" s="673">
        <f t="shared" si="2"/>
        <v>37210</v>
      </c>
      <c r="AS69" s="77" t="str">
        <f t="shared" si="3"/>
        <v>Woolcock</v>
      </c>
      <c r="AT69" s="77" t="str">
        <f t="shared" si="4"/>
        <v>Vaughn</v>
      </c>
    </row>
    <row r="70" spans="1:46" ht="24" x14ac:dyDescent="0.2">
      <c r="A70" s="205" t="s">
        <v>813</v>
      </c>
      <c r="B70" s="41">
        <v>275000</v>
      </c>
      <c r="C70" s="171" t="s">
        <v>370</v>
      </c>
      <c r="D70" s="19">
        <v>37210</v>
      </c>
      <c r="E70" s="43" t="s">
        <v>52</v>
      </c>
      <c r="F70" s="143">
        <v>2</v>
      </c>
      <c r="G70" s="23" t="s">
        <v>658</v>
      </c>
      <c r="H70" s="23"/>
      <c r="I70" s="23" t="s">
        <v>321</v>
      </c>
      <c r="J70" s="23">
        <v>325000</v>
      </c>
      <c r="K70" s="44">
        <v>0</v>
      </c>
      <c r="L70" s="44">
        <v>12</v>
      </c>
      <c r="M70" s="43" t="s">
        <v>29</v>
      </c>
      <c r="N70" s="20" t="s">
        <v>30</v>
      </c>
      <c r="O70" s="43" t="s">
        <v>812</v>
      </c>
      <c r="P70" s="43"/>
      <c r="Q70" s="182" t="s">
        <v>814</v>
      </c>
      <c r="R70" s="306" t="s">
        <v>41</v>
      </c>
      <c r="S70" s="43"/>
      <c r="T70"/>
      <c r="U70"/>
      <c r="V70"/>
      <c r="W70"/>
      <c r="Z70" s="140"/>
      <c r="AO70" t="str">
        <f t="shared" si="0"/>
        <v>Grant Prideco</v>
      </c>
      <c r="AP70" s="680">
        <f t="shared" si="1"/>
        <v>275000</v>
      </c>
      <c r="AQ70" s="673">
        <f t="shared" si="2"/>
        <v>37210</v>
      </c>
      <c r="AS70" s="77" t="str">
        <f t="shared" si="3"/>
        <v>Leith</v>
      </c>
      <c r="AT70" s="77" t="str">
        <f t="shared" si="4"/>
        <v>Malloy</v>
      </c>
    </row>
    <row r="71" spans="1:46" ht="24" x14ac:dyDescent="0.2">
      <c r="A71" s="196" t="s">
        <v>1131</v>
      </c>
      <c r="B71" s="38">
        <v>300000</v>
      </c>
      <c r="C71" s="480" t="s">
        <v>383</v>
      </c>
      <c r="D71" s="19">
        <v>37210</v>
      </c>
      <c r="E71" s="21" t="s">
        <v>75</v>
      </c>
      <c r="F71" s="20">
        <v>3</v>
      </c>
      <c r="G71" s="20" t="s">
        <v>28</v>
      </c>
      <c r="H71" s="20"/>
      <c r="I71" s="20" t="s">
        <v>307</v>
      </c>
      <c r="J71" s="22">
        <v>250000</v>
      </c>
      <c r="K71" s="22">
        <v>0</v>
      </c>
      <c r="L71" s="20">
        <v>1</v>
      </c>
      <c r="M71" s="20" t="s">
        <v>29</v>
      </c>
      <c r="N71" s="20" t="s">
        <v>376</v>
      </c>
      <c r="O71" s="20" t="s">
        <v>412</v>
      </c>
      <c r="P71" s="20"/>
      <c r="Q71" s="182" t="s">
        <v>536</v>
      </c>
      <c r="R71" s="57" t="s">
        <v>56</v>
      </c>
      <c r="S71" s="57"/>
      <c r="T71"/>
      <c r="U71"/>
      <c r="V71"/>
      <c r="W71"/>
      <c r="Z71" s="140"/>
      <c r="AO71" t="str">
        <f t="shared" si="0"/>
        <v>Dell</v>
      </c>
      <c r="AP71" s="680">
        <f t="shared" si="1"/>
        <v>300000</v>
      </c>
      <c r="AQ71" s="673">
        <f t="shared" si="2"/>
        <v>37210</v>
      </c>
      <c r="AS71" s="77" t="str">
        <f t="shared" si="3"/>
        <v>Woolcock</v>
      </c>
      <c r="AT71" s="77" t="str">
        <f t="shared" si="4"/>
        <v>Agnew</v>
      </c>
    </row>
    <row r="72" spans="1:46" x14ac:dyDescent="0.2">
      <c r="A72" s="196" t="s">
        <v>666</v>
      </c>
      <c r="B72" s="38">
        <v>150000</v>
      </c>
      <c r="C72" s="171" t="s">
        <v>370</v>
      </c>
      <c r="D72" s="19">
        <v>37210</v>
      </c>
      <c r="E72" s="21" t="s">
        <v>52</v>
      </c>
      <c r="F72" s="20">
        <v>3</v>
      </c>
      <c r="G72" s="20" t="s">
        <v>28</v>
      </c>
      <c r="H72" s="20"/>
      <c r="I72" s="20" t="s">
        <v>307</v>
      </c>
      <c r="J72" s="22">
        <v>50000</v>
      </c>
      <c r="K72" s="22" t="s">
        <v>515</v>
      </c>
      <c r="L72" s="20"/>
      <c r="M72" s="20" t="s">
        <v>29</v>
      </c>
      <c r="N72" s="20" t="s">
        <v>376</v>
      </c>
      <c r="O72" s="20" t="s">
        <v>665</v>
      </c>
      <c r="P72" s="20"/>
      <c r="Q72" s="182"/>
      <c r="R72" s="57"/>
      <c r="S72" s="57"/>
      <c r="T72"/>
      <c r="U72"/>
      <c r="V72"/>
      <c r="W72"/>
      <c r="Z72" s="140"/>
      <c r="AO72" t="str">
        <f t="shared" ref="AO72:AO132" si="5">+A72</f>
        <v>McCoys</v>
      </c>
      <c r="AP72" s="680">
        <f t="shared" ref="AP72:AP132" si="6">+B72</f>
        <v>150000</v>
      </c>
      <c r="AQ72" s="673">
        <f t="shared" ref="AQ72:AQ132" si="7">+D72</f>
        <v>37210</v>
      </c>
      <c r="AS72" s="77" t="str">
        <f t="shared" ref="AS72:AS132" si="8">+N72</f>
        <v>Woolcock</v>
      </c>
      <c r="AT72" s="77" t="str">
        <f t="shared" ref="AT72:AT132" si="9">+O72</f>
        <v>Dickens</v>
      </c>
    </row>
    <row r="73" spans="1:46" x14ac:dyDescent="0.2">
      <c r="A73" s="196" t="s">
        <v>407</v>
      </c>
      <c r="B73" s="38">
        <v>1000000</v>
      </c>
      <c r="C73" s="479" t="s">
        <v>383</v>
      </c>
      <c r="D73" s="19">
        <v>37210</v>
      </c>
      <c r="E73" s="21" t="s">
        <v>698</v>
      </c>
      <c r="F73" s="20">
        <v>3</v>
      </c>
      <c r="G73" s="20" t="s">
        <v>28</v>
      </c>
      <c r="H73" s="20"/>
      <c r="I73" s="20"/>
      <c r="J73" s="22">
        <v>1400000</v>
      </c>
      <c r="K73" s="22"/>
      <c r="L73" s="20">
        <v>100</v>
      </c>
      <c r="M73" s="20" t="s">
        <v>27</v>
      </c>
      <c r="N73" s="20" t="s">
        <v>376</v>
      </c>
      <c r="O73" s="20" t="s">
        <v>412</v>
      </c>
      <c r="P73" s="20"/>
      <c r="Q73" s="182"/>
      <c r="R73" s="57"/>
      <c r="S73" s="57"/>
      <c r="T73"/>
      <c r="U73"/>
      <c r="V73"/>
      <c r="W73"/>
      <c r="Z73" s="140"/>
      <c r="AO73" t="str">
        <f t="shared" si="5"/>
        <v>HCA</v>
      </c>
      <c r="AP73" s="680">
        <f t="shared" si="6"/>
        <v>1000000</v>
      </c>
      <c r="AQ73" s="673">
        <f t="shared" si="7"/>
        <v>37210</v>
      </c>
      <c r="AS73" s="77" t="str">
        <f t="shared" si="8"/>
        <v>Woolcock</v>
      </c>
      <c r="AT73" s="77" t="str">
        <f t="shared" si="9"/>
        <v>Agnew</v>
      </c>
    </row>
    <row r="74" spans="1:46" x14ac:dyDescent="0.2">
      <c r="A74" s="205" t="s">
        <v>820</v>
      </c>
      <c r="B74" s="41">
        <v>500000</v>
      </c>
      <c r="C74" s="479" t="s">
        <v>383</v>
      </c>
      <c r="D74" s="19">
        <v>37210</v>
      </c>
      <c r="E74" s="43" t="s">
        <v>75</v>
      </c>
      <c r="F74" s="143">
        <v>3</v>
      </c>
      <c r="G74" s="23" t="s">
        <v>811</v>
      </c>
      <c r="H74" s="23"/>
      <c r="I74" s="23" t="s">
        <v>321</v>
      </c>
      <c r="J74" s="23">
        <v>527000</v>
      </c>
      <c r="K74" s="44"/>
      <c r="L74" s="44">
        <v>15</v>
      </c>
      <c r="M74" s="43" t="s">
        <v>29</v>
      </c>
      <c r="N74" s="20" t="s">
        <v>376</v>
      </c>
      <c r="O74" s="43" t="s">
        <v>812</v>
      </c>
      <c r="P74" s="43"/>
      <c r="Q74" s="182" t="s">
        <v>639</v>
      </c>
      <c r="R74" s="306"/>
      <c r="S74" s="43"/>
      <c r="T74"/>
      <c r="U74"/>
      <c r="V74"/>
      <c r="W74"/>
      <c r="Z74" s="140"/>
      <c r="AO74" t="str">
        <f t="shared" si="5"/>
        <v>Smurf Stone Container Corp</v>
      </c>
      <c r="AP74" s="680">
        <f t="shared" si="6"/>
        <v>500000</v>
      </c>
      <c r="AQ74" s="673">
        <f t="shared" si="7"/>
        <v>37210</v>
      </c>
      <c r="AS74" s="77" t="str">
        <f t="shared" si="8"/>
        <v>Woolcock</v>
      </c>
      <c r="AT74" s="77" t="str">
        <f t="shared" si="9"/>
        <v>Malloy</v>
      </c>
    </row>
    <row r="75" spans="1:46" x14ac:dyDescent="0.2">
      <c r="A75" s="196" t="s">
        <v>686</v>
      </c>
      <c r="B75" s="38">
        <v>100000</v>
      </c>
      <c r="C75" s="480" t="s">
        <v>370</v>
      </c>
      <c r="D75" s="19">
        <v>37210</v>
      </c>
      <c r="E75" s="21" t="s">
        <v>45</v>
      </c>
      <c r="F75" s="20">
        <v>5</v>
      </c>
      <c r="G75" s="20" t="s">
        <v>28</v>
      </c>
      <c r="H75" s="20"/>
      <c r="I75" s="20" t="s">
        <v>307</v>
      </c>
      <c r="J75" s="22">
        <v>50000</v>
      </c>
      <c r="K75" s="22"/>
      <c r="L75" s="22"/>
      <c r="M75" s="20" t="s">
        <v>29</v>
      </c>
      <c r="N75" s="20" t="s">
        <v>376</v>
      </c>
      <c r="O75" s="20" t="s">
        <v>682</v>
      </c>
      <c r="P75" s="20"/>
      <c r="Q75" s="182" t="s">
        <v>688</v>
      </c>
      <c r="R75" s="57"/>
      <c r="S75" s="57"/>
      <c r="T75"/>
      <c r="Z75" s="140"/>
      <c r="AO75" t="str">
        <f t="shared" si="5"/>
        <v xml:space="preserve">Hercules </v>
      </c>
      <c r="AP75" s="680">
        <f t="shared" si="6"/>
        <v>100000</v>
      </c>
      <c r="AQ75" s="673">
        <f t="shared" si="7"/>
        <v>37210</v>
      </c>
      <c r="AS75" s="77" t="str">
        <f t="shared" si="8"/>
        <v>Woolcock</v>
      </c>
      <c r="AT75" s="77" t="str">
        <f t="shared" si="9"/>
        <v>Tellis</v>
      </c>
    </row>
    <row r="76" spans="1:46" x14ac:dyDescent="0.2">
      <c r="A76" s="205" t="s">
        <v>821</v>
      </c>
      <c r="B76" s="41">
        <v>500000</v>
      </c>
      <c r="C76" s="479" t="s">
        <v>370</v>
      </c>
      <c r="D76" s="19">
        <v>37210</v>
      </c>
      <c r="E76" s="43" t="s">
        <v>819</v>
      </c>
      <c r="F76" s="143">
        <v>3</v>
      </c>
      <c r="G76" s="23" t="s">
        <v>811</v>
      </c>
      <c r="H76" s="23"/>
      <c r="I76" s="23" t="s">
        <v>321</v>
      </c>
      <c r="J76" s="23">
        <v>600000</v>
      </c>
      <c r="K76" s="44"/>
      <c r="L76" s="44">
        <v>61</v>
      </c>
      <c r="M76" s="43" t="s">
        <v>29</v>
      </c>
      <c r="N76" s="20" t="s">
        <v>376</v>
      </c>
      <c r="O76" s="43" t="s">
        <v>812</v>
      </c>
      <c r="P76" s="43"/>
      <c r="Q76" s="182" t="s">
        <v>822</v>
      </c>
      <c r="R76" s="306"/>
      <c r="S76" s="43"/>
      <c r="T76"/>
      <c r="Z76" s="140"/>
      <c r="AO76" t="str">
        <f t="shared" si="5"/>
        <v>PEP Boys</v>
      </c>
      <c r="AP76" s="680">
        <f t="shared" si="6"/>
        <v>500000</v>
      </c>
      <c r="AQ76" s="673">
        <f t="shared" si="7"/>
        <v>37210</v>
      </c>
      <c r="AS76" s="77" t="str">
        <f t="shared" si="8"/>
        <v>Woolcock</v>
      </c>
      <c r="AT76" s="77" t="str">
        <f t="shared" si="9"/>
        <v>Malloy</v>
      </c>
    </row>
    <row r="77" spans="1:46" x14ac:dyDescent="0.2">
      <c r="A77" s="196" t="s">
        <v>865</v>
      </c>
      <c r="B77" s="38">
        <v>700000</v>
      </c>
      <c r="C77" s="479" t="s">
        <v>383</v>
      </c>
      <c r="D77" s="19">
        <v>37210</v>
      </c>
      <c r="E77" s="21" t="s">
        <v>45</v>
      </c>
      <c r="F77" s="20">
        <v>3</v>
      </c>
      <c r="G77" s="20" t="s">
        <v>28</v>
      </c>
      <c r="H77" s="20"/>
      <c r="I77" s="20" t="s">
        <v>307</v>
      </c>
      <c r="J77" s="22"/>
      <c r="K77" s="22"/>
      <c r="L77" s="22"/>
      <c r="M77" s="20"/>
      <c r="N77" s="20" t="s">
        <v>30</v>
      </c>
      <c r="O77" s="20" t="s">
        <v>682</v>
      </c>
      <c r="P77" s="20"/>
      <c r="Q77" s="182"/>
      <c r="R77" s="57"/>
      <c r="S77" s="57"/>
      <c r="T77"/>
      <c r="Z77" s="140"/>
      <c r="AO77" t="str">
        <f t="shared" si="5"/>
        <v>TXMEC</v>
      </c>
      <c r="AP77" s="680">
        <f t="shared" si="6"/>
        <v>700000</v>
      </c>
      <c r="AQ77" s="673">
        <f t="shared" si="7"/>
        <v>37210</v>
      </c>
      <c r="AS77" s="77" t="str">
        <f t="shared" si="8"/>
        <v>Leith</v>
      </c>
      <c r="AT77" s="77" t="str">
        <f t="shared" si="9"/>
        <v>Tellis</v>
      </c>
    </row>
    <row r="78" spans="1:46" x14ac:dyDescent="0.2">
      <c r="A78" s="176" t="s">
        <v>663</v>
      </c>
      <c r="B78" s="179">
        <v>600000</v>
      </c>
      <c r="C78" s="480" t="s">
        <v>370</v>
      </c>
      <c r="D78" s="19">
        <v>37210</v>
      </c>
      <c r="E78" s="21" t="s">
        <v>45</v>
      </c>
      <c r="F78" s="20">
        <v>3</v>
      </c>
      <c r="G78" s="20" t="s">
        <v>28</v>
      </c>
      <c r="H78" s="20"/>
      <c r="I78" s="20" t="s">
        <v>410</v>
      </c>
      <c r="J78" s="22">
        <v>600000</v>
      </c>
      <c r="K78" s="22">
        <v>0</v>
      </c>
      <c r="L78" s="20">
        <v>10</v>
      </c>
      <c r="M78" s="20" t="s">
        <v>29</v>
      </c>
      <c r="N78" s="20" t="s">
        <v>30</v>
      </c>
      <c r="O78" s="20" t="s">
        <v>412</v>
      </c>
      <c r="P78" s="20"/>
      <c r="Q78" s="182"/>
      <c r="R78" s="57"/>
      <c r="S78" s="57"/>
      <c r="T78"/>
      <c r="Z78" s="140"/>
      <c r="AO78" t="str">
        <f t="shared" si="5"/>
        <v>Hines - General Partners - RFP</v>
      </c>
      <c r="AP78" s="680">
        <f t="shared" si="6"/>
        <v>600000</v>
      </c>
      <c r="AQ78" s="673">
        <f t="shared" si="7"/>
        <v>37210</v>
      </c>
      <c r="AS78" s="77" t="str">
        <f t="shared" si="8"/>
        <v>Leith</v>
      </c>
      <c r="AT78" s="77" t="str">
        <f t="shared" si="9"/>
        <v>Agnew</v>
      </c>
    </row>
    <row r="79" spans="1:46" x14ac:dyDescent="0.2">
      <c r="A79" s="176" t="s">
        <v>934</v>
      </c>
      <c r="B79" s="179"/>
      <c r="C79" s="480" t="s">
        <v>383</v>
      </c>
      <c r="D79" s="19">
        <v>37210</v>
      </c>
      <c r="E79" s="21" t="s">
        <v>45</v>
      </c>
      <c r="F79" s="20">
        <v>3</v>
      </c>
      <c r="G79" s="20" t="s">
        <v>28</v>
      </c>
      <c r="H79" s="20"/>
      <c r="I79" s="20"/>
      <c r="J79" s="22"/>
      <c r="K79" s="22"/>
      <c r="L79" s="20"/>
      <c r="M79" s="20" t="s">
        <v>29</v>
      </c>
      <c r="N79" s="20" t="s">
        <v>376</v>
      </c>
      <c r="O79" s="20" t="s">
        <v>412</v>
      </c>
      <c r="P79" s="20"/>
      <c r="Q79" s="560"/>
      <c r="R79" s="553"/>
      <c r="S79" s="57"/>
      <c r="T79"/>
      <c r="Z79" s="140"/>
      <c r="AO79" t="str">
        <f t="shared" si="5"/>
        <v>United States Cold Storage</v>
      </c>
      <c r="AP79" s="680">
        <f t="shared" si="6"/>
        <v>0</v>
      </c>
      <c r="AQ79" s="673">
        <f t="shared" si="7"/>
        <v>37210</v>
      </c>
      <c r="AS79" s="77" t="str">
        <f t="shared" si="8"/>
        <v>Woolcock</v>
      </c>
      <c r="AT79" s="77" t="str">
        <f t="shared" si="9"/>
        <v>Agnew</v>
      </c>
    </row>
    <row r="80" spans="1:46" x14ac:dyDescent="0.2">
      <c r="A80" s="176" t="s">
        <v>764</v>
      </c>
      <c r="B80" s="179">
        <v>150000</v>
      </c>
      <c r="C80" s="480" t="s">
        <v>370</v>
      </c>
      <c r="D80" s="19">
        <v>37210</v>
      </c>
      <c r="E80" s="21" t="s">
        <v>49</v>
      </c>
      <c r="F80" s="20">
        <v>3</v>
      </c>
      <c r="G80" s="20" t="s">
        <v>28</v>
      </c>
      <c r="H80" s="20"/>
      <c r="I80" s="20" t="s">
        <v>307</v>
      </c>
      <c r="J80" s="22">
        <v>150000</v>
      </c>
      <c r="K80" s="22"/>
      <c r="L80" s="46"/>
      <c r="M80" s="20" t="s">
        <v>29</v>
      </c>
      <c r="N80" s="20" t="s">
        <v>30</v>
      </c>
      <c r="O80" s="20" t="s">
        <v>412</v>
      </c>
      <c r="P80" s="20"/>
      <c r="Q80" s="560"/>
      <c r="R80" s="553"/>
      <c r="S80" s="57"/>
      <c r="T80"/>
      <c r="Z80" s="140"/>
      <c r="AO80" t="str">
        <f t="shared" si="5"/>
        <v>Continental Airlines</v>
      </c>
      <c r="AP80" s="680">
        <f t="shared" si="6"/>
        <v>150000</v>
      </c>
      <c r="AQ80" s="673">
        <f t="shared" si="7"/>
        <v>37210</v>
      </c>
      <c r="AS80" s="77" t="str">
        <f t="shared" si="8"/>
        <v>Leith</v>
      </c>
      <c r="AT80" s="77" t="str">
        <f t="shared" si="9"/>
        <v>Agnew</v>
      </c>
    </row>
    <row r="81" spans="1:46" x14ac:dyDescent="0.2">
      <c r="A81" s="176" t="s">
        <v>728</v>
      </c>
      <c r="B81" s="179">
        <v>300000</v>
      </c>
      <c r="C81" s="480" t="s">
        <v>370</v>
      </c>
      <c r="D81" s="19">
        <v>37210</v>
      </c>
      <c r="E81" s="21" t="s">
        <v>45</v>
      </c>
      <c r="F81" s="20">
        <v>3</v>
      </c>
      <c r="G81" s="20" t="s">
        <v>28</v>
      </c>
      <c r="H81" s="20"/>
      <c r="I81" s="20"/>
      <c r="J81" s="22">
        <v>300000</v>
      </c>
      <c r="K81" s="22"/>
      <c r="L81" s="22"/>
      <c r="M81" s="20" t="s">
        <v>29</v>
      </c>
      <c r="N81" s="20" t="s">
        <v>30</v>
      </c>
      <c r="O81" s="20" t="s">
        <v>729</v>
      </c>
      <c r="P81" s="20"/>
      <c r="Q81" s="182"/>
      <c r="R81" s="57"/>
      <c r="S81" s="57"/>
      <c r="T81"/>
      <c r="Z81" s="140"/>
      <c r="AO81" t="str">
        <f t="shared" si="5"/>
        <v>Family Dollar Stores</v>
      </c>
      <c r="AP81" s="680">
        <f t="shared" si="6"/>
        <v>300000</v>
      </c>
      <c r="AQ81" s="673">
        <f t="shared" si="7"/>
        <v>37210</v>
      </c>
      <c r="AS81" s="77" t="str">
        <f t="shared" si="8"/>
        <v>Leith</v>
      </c>
      <c r="AT81" s="77" t="str">
        <f t="shared" si="9"/>
        <v>Vaughn</v>
      </c>
    </row>
    <row r="82" spans="1:46" x14ac:dyDescent="0.2">
      <c r="A82" s="176" t="s">
        <v>652</v>
      </c>
      <c r="B82" s="179">
        <v>1000000</v>
      </c>
      <c r="C82" s="480" t="s">
        <v>383</v>
      </c>
      <c r="D82" s="19">
        <v>37210</v>
      </c>
      <c r="E82" s="21" t="s">
        <v>45</v>
      </c>
      <c r="F82" s="20">
        <v>3</v>
      </c>
      <c r="G82" s="20" t="s">
        <v>28</v>
      </c>
      <c r="H82" s="20"/>
      <c r="I82" s="20" t="s">
        <v>307</v>
      </c>
      <c r="J82" s="22">
        <v>150000</v>
      </c>
      <c r="K82" s="22"/>
      <c r="L82" s="22"/>
      <c r="M82" s="20" t="s">
        <v>29</v>
      </c>
      <c r="N82" s="20" t="s">
        <v>376</v>
      </c>
      <c r="O82" s="20" t="s">
        <v>656</v>
      </c>
      <c r="P82" s="20"/>
      <c r="Q82" s="182"/>
      <c r="R82" s="57"/>
      <c r="S82" s="57"/>
      <c r="T82"/>
      <c r="Z82" s="140"/>
      <c r="AO82" t="str">
        <f t="shared" si="5"/>
        <v>Vulcan Enterprises</v>
      </c>
      <c r="AP82" s="680">
        <f t="shared" si="6"/>
        <v>1000000</v>
      </c>
      <c r="AQ82" s="673">
        <f t="shared" si="7"/>
        <v>37210</v>
      </c>
      <c r="AS82" s="77" t="str">
        <f t="shared" si="8"/>
        <v>Woolcock</v>
      </c>
      <c r="AT82" s="77" t="str">
        <f t="shared" si="9"/>
        <v>Barnwell</v>
      </c>
    </row>
    <row r="83" spans="1:46" x14ac:dyDescent="0.2">
      <c r="A83" s="176" t="s">
        <v>864</v>
      </c>
      <c r="B83" s="179">
        <v>200000</v>
      </c>
      <c r="C83" s="479" t="s">
        <v>370</v>
      </c>
      <c r="D83" s="19">
        <v>37210</v>
      </c>
      <c r="E83" s="21"/>
      <c r="F83" s="20"/>
      <c r="G83" s="20"/>
      <c r="H83" s="20"/>
      <c r="I83" s="20"/>
      <c r="J83" s="22">
        <v>50000</v>
      </c>
      <c r="K83" s="22"/>
      <c r="L83" s="22"/>
      <c r="M83" s="20"/>
      <c r="N83" s="20" t="s">
        <v>376</v>
      </c>
      <c r="O83" s="20" t="s">
        <v>682</v>
      </c>
      <c r="P83" s="20"/>
      <c r="Q83" s="182"/>
      <c r="R83" s="57"/>
      <c r="S83" s="57"/>
      <c r="T83"/>
      <c r="Z83" s="140"/>
      <c r="AO83" t="str">
        <f t="shared" si="5"/>
        <v>Schwanns</v>
      </c>
      <c r="AP83" s="680">
        <f t="shared" si="6"/>
        <v>200000</v>
      </c>
      <c r="AQ83" s="673">
        <f t="shared" si="7"/>
        <v>37210</v>
      </c>
      <c r="AS83" s="77" t="str">
        <f t="shared" si="8"/>
        <v>Woolcock</v>
      </c>
      <c r="AT83" s="77" t="str">
        <f t="shared" si="9"/>
        <v>Tellis</v>
      </c>
    </row>
    <row r="84" spans="1:46" x14ac:dyDescent="0.2">
      <c r="A84" s="176" t="s">
        <v>868</v>
      </c>
      <c r="B84" s="179">
        <v>1000000</v>
      </c>
      <c r="C84" s="479" t="s">
        <v>383</v>
      </c>
      <c r="D84" s="19">
        <v>37210</v>
      </c>
      <c r="E84" s="21" t="s">
        <v>49</v>
      </c>
      <c r="F84" s="20">
        <v>3</v>
      </c>
      <c r="G84" s="20" t="s">
        <v>28</v>
      </c>
      <c r="H84" s="20"/>
      <c r="I84" s="20"/>
      <c r="J84" s="22">
        <v>700000</v>
      </c>
      <c r="K84" s="22"/>
      <c r="L84" s="22"/>
      <c r="M84" s="20" t="s">
        <v>29</v>
      </c>
      <c r="N84" s="20" t="s">
        <v>376</v>
      </c>
      <c r="O84" s="20"/>
      <c r="P84" s="20"/>
      <c r="Q84" s="182" t="s">
        <v>869</v>
      </c>
      <c r="R84" s="57"/>
      <c r="S84" s="57"/>
      <c r="T84"/>
      <c r="Z84" s="140"/>
      <c r="AO84" t="str">
        <f t="shared" si="5"/>
        <v>Texas Medical Center</v>
      </c>
      <c r="AP84" s="680">
        <f t="shared" si="6"/>
        <v>1000000</v>
      </c>
      <c r="AQ84" s="673">
        <f t="shared" si="7"/>
        <v>37210</v>
      </c>
      <c r="AS84" s="77" t="str">
        <f t="shared" si="8"/>
        <v>Woolcock</v>
      </c>
      <c r="AT84" s="77">
        <f t="shared" si="9"/>
        <v>0</v>
      </c>
    </row>
    <row r="85" spans="1:46" x14ac:dyDescent="0.2">
      <c r="A85" s="176" t="s">
        <v>671</v>
      </c>
      <c r="B85" s="179">
        <v>450000</v>
      </c>
      <c r="C85" s="479" t="s">
        <v>370</v>
      </c>
      <c r="D85" s="19">
        <v>37210</v>
      </c>
      <c r="E85" s="21" t="s">
        <v>45</v>
      </c>
      <c r="F85" s="20">
        <v>3</v>
      </c>
      <c r="G85" s="20" t="s">
        <v>28</v>
      </c>
      <c r="H85" s="20"/>
      <c r="I85" s="20" t="s">
        <v>307</v>
      </c>
      <c r="J85" s="22">
        <v>450000</v>
      </c>
      <c r="K85" s="22">
        <v>0</v>
      </c>
      <c r="L85" s="22">
        <v>0</v>
      </c>
      <c r="M85" s="20" t="s">
        <v>29</v>
      </c>
      <c r="N85" s="20" t="s">
        <v>30</v>
      </c>
      <c r="O85" s="20" t="s">
        <v>535</v>
      </c>
      <c r="P85" s="20"/>
      <c r="Q85" s="182"/>
      <c r="R85" s="57"/>
      <c r="S85" s="57"/>
      <c r="T85"/>
      <c r="Z85" s="140"/>
      <c r="AO85" t="str">
        <f t="shared" si="5"/>
        <v>Boxer Properties</v>
      </c>
      <c r="AP85" s="680">
        <f t="shared" si="6"/>
        <v>450000</v>
      </c>
      <c r="AQ85" s="673">
        <f t="shared" si="7"/>
        <v>37210</v>
      </c>
      <c r="AS85" s="77" t="str">
        <f t="shared" si="8"/>
        <v>Leith</v>
      </c>
      <c r="AT85" s="77" t="str">
        <f t="shared" si="9"/>
        <v>Bertram</v>
      </c>
    </row>
    <row r="86" spans="1:46" x14ac:dyDescent="0.2">
      <c r="A86" s="176" t="s">
        <v>674</v>
      </c>
      <c r="B86" s="179">
        <v>225000</v>
      </c>
      <c r="C86" s="480" t="s">
        <v>370</v>
      </c>
      <c r="D86" s="19">
        <v>37210</v>
      </c>
      <c r="E86" s="21" t="s">
        <v>45</v>
      </c>
      <c r="F86" s="20">
        <v>3</v>
      </c>
      <c r="G86" s="20" t="s">
        <v>28</v>
      </c>
      <c r="H86" s="20"/>
      <c r="I86" s="20" t="s">
        <v>307</v>
      </c>
      <c r="J86" s="22">
        <v>225000</v>
      </c>
      <c r="K86" s="22">
        <v>0</v>
      </c>
      <c r="L86" s="22">
        <v>0</v>
      </c>
      <c r="M86" s="20" t="s">
        <v>29</v>
      </c>
      <c r="N86" s="20" t="s">
        <v>376</v>
      </c>
      <c r="O86" s="20" t="s">
        <v>535</v>
      </c>
      <c r="P86" s="20"/>
      <c r="Q86" s="182"/>
      <c r="R86" s="57"/>
      <c r="S86" s="57"/>
      <c r="T86"/>
      <c r="Z86" s="140"/>
      <c r="AO86" t="str">
        <f t="shared" si="5"/>
        <v>Citgo</v>
      </c>
      <c r="AP86" s="680">
        <f t="shared" si="6"/>
        <v>225000</v>
      </c>
      <c r="AQ86" s="673">
        <f t="shared" si="7"/>
        <v>37210</v>
      </c>
      <c r="AS86" s="77" t="str">
        <f t="shared" si="8"/>
        <v>Woolcock</v>
      </c>
      <c r="AT86" s="77" t="str">
        <f t="shared" si="9"/>
        <v>Bertram</v>
      </c>
    </row>
    <row r="87" spans="1:46" x14ac:dyDescent="0.2">
      <c r="A87" s="176" t="s">
        <v>944</v>
      </c>
      <c r="B87" s="179">
        <v>500000</v>
      </c>
      <c r="C87" s="480" t="s">
        <v>383</v>
      </c>
      <c r="D87" s="19">
        <v>37225</v>
      </c>
      <c r="E87" s="21" t="s">
        <v>710</v>
      </c>
      <c r="F87" s="20">
        <v>3</v>
      </c>
      <c r="G87" s="20" t="s">
        <v>28</v>
      </c>
      <c r="H87" s="20"/>
      <c r="I87" s="20" t="s">
        <v>307</v>
      </c>
      <c r="J87" s="22">
        <v>300000</v>
      </c>
      <c r="K87" s="22">
        <v>0</v>
      </c>
      <c r="L87" s="22">
        <v>0</v>
      </c>
      <c r="M87" s="20" t="s">
        <v>29</v>
      </c>
      <c r="N87" s="20" t="s">
        <v>30</v>
      </c>
      <c r="O87" s="20" t="s">
        <v>535</v>
      </c>
      <c r="P87" s="20"/>
      <c r="Q87" s="182"/>
      <c r="R87" s="57"/>
      <c r="S87" s="57"/>
      <c r="T87"/>
      <c r="Z87" s="140"/>
      <c r="AO87" t="str">
        <f t="shared" si="5"/>
        <v>Chevron (C-Stores)</v>
      </c>
      <c r="AP87" s="680">
        <f t="shared" si="6"/>
        <v>500000</v>
      </c>
      <c r="AQ87" s="673">
        <f t="shared" si="7"/>
        <v>37225</v>
      </c>
      <c r="AS87" s="77" t="str">
        <f t="shared" si="8"/>
        <v>Leith</v>
      </c>
      <c r="AT87" s="77" t="str">
        <f t="shared" si="9"/>
        <v>Bertram</v>
      </c>
    </row>
    <row r="88" spans="1:46" x14ac:dyDescent="0.2">
      <c r="A88" s="176" t="s">
        <v>668</v>
      </c>
      <c r="B88" s="179">
        <v>700000</v>
      </c>
      <c r="C88" s="480" t="s">
        <v>383</v>
      </c>
      <c r="D88" s="19">
        <v>37225</v>
      </c>
      <c r="E88" s="21" t="s">
        <v>45</v>
      </c>
      <c r="F88" s="20">
        <v>3</v>
      </c>
      <c r="G88" s="20" t="s">
        <v>28</v>
      </c>
      <c r="H88" s="20"/>
      <c r="I88" s="20" t="s">
        <v>307</v>
      </c>
      <c r="J88" s="22">
        <v>500000</v>
      </c>
      <c r="K88" s="22">
        <v>0</v>
      </c>
      <c r="L88" s="22">
        <v>0</v>
      </c>
      <c r="M88" s="20" t="s">
        <v>29</v>
      </c>
      <c r="N88" s="20" t="s">
        <v>376</v>
      </c>
      <c r="O88" s="20" t="s">
        <v>535</v>
      </c>
      <c r="P88" s="20"/>
      <c r="Q88" s="182"/>
      <c r="R88" s="57"/>
      <c r="S88" s="57"/>
      <c r="T88"/>
      <c r="Z88" s="140"/>
      <c r="AO88" t="str">
        <f t="shared" si="5"/>
        <v>SBC</v>
      </c>
      <c r="AP88" s="680">
        <f t="shared" si="6"/>
        <v>700000</v>
      </c>
      <c r="AQ88" s="673">
        <f t="shared" si="7"/>
        <v>37225</v>
      </c>
      <c r="AS88" s="77" t="str">
        <f t="shared" si="8"/>
        <v>Woolcock</v>
      </c>
      <c r="AT88" s="77" t="str">
        <f t="shared" si="9"/>
        <v>Bertram</v>
      </c>
    </row>
    <row r="89" spans="1:46" x14ac:dyDescent="0.2">
      <c r="A89" s="649" t="s">
        <v>961</v>
      </c>
      <c r="B89" s="650">
        <v>1000000</v>
      </c>
      <c r="C89" s="94" t="s">
        <v>370</v>
      </c>
      <c r="D89" s="19">
        <v>37225</v>
      </c>
      <c r="E89" s="80" t="s">
        <v>75</v>
      </c>
      <c r="F89" s="80">
        <v>5</v>
      </c>
      <c r="G89" s="80" t="s">
        <v>28</v>
      </c>
      <c r="H89" s="80"/>
      <c r="I89" s="80" t="s">
        <v>307</v>
      </c>
      <c r="J89" s="651">
        <v>450000</v>
      </c>
      <c r="K89" s="80"/>
      <c r="L89" s="80">
        <v>41</v>
      </c>
      <c r="M89" s="80" t="s">
        <v>29</v>
      </c>
      <c r="N89" s="80"/>
      <c r="O89" s="80" t="s">
        <v>412</v>
      </c>
      <c r="P89" s="20"/>
      <c r="Q89" s="182"/>
      <c r="R89" s="57"/>
      <c r="S89" s="57"/>
      <c r="T89"/>
      <c r="Z89" s="140"/>
      <c r="AO89" t="str">
        <f t="shared" si="5"/>
        <v>Trammell Crow - Dallas F/W</v>
      </c>
      <c r="AP89" s="680">
        <f t="shared" si="6"/>
        <v>1000000</v>
      </c>
      <c r="AQ89" s="673">
        <f t="shared" si="7"/>
        <v>37225</v>
      </c>
      <c r="AS89" s="77">
        <f t="shared" si="8"/>
        <v>0</v>
      </c>
      <c r="AT89" s="77" t="str">
        <f t="shared" si="9"/>
        <v>Agnew</v>
      </c>
    </row>
    <row r="90" spans="1:46" x14ac:dyDescent="0.2">
      <c r="A90" s="176" t="s">
        <v>655</v>
      </c>
      <c r="B90" s="179">
        <v>500000</v>
      </c>
      <c r="C90" s="480" t="s">
        <v>370</v>
      </c>
      <c r="D90" s="19">
        <v>37225</v>
      </c>
      <c r="E90" s="21" t="s">
        <v>45</v>
      </c>
      <c r="F90" s="20">
        <v>3</v>
      </c>
      <c r="G90" s="20" t="s">
        <v>28</v>
      </c>
      <c r="H90" s="20"/>
      <c r="I90" s="20" t="s">
        <v>307</v>
      </c>
      <c r="J90" s="22">
        <v>75000</v>
      </c>
      <c r="K90" s="22"/>
      <c r="L90" s="22"/>
      <c r="M90" s="20" t="s">
        <v>29</v>
      </c>
      <c r="N90" s="20" t="s">
        <v>30</v>
      </c>
      <c r="O90" s="20" t="s">
        <v>656</v>
      </c>
      <c r="P90" s="20"/>
      <c r="Q90" s="182"/>
      <c r="R90" s="57"/>
      <c r="S90" s="57"/>
      <c r="T90"/>
      <c r="Z90" s="140"/>
      <c r="AO90" t="str">
        <f t="shared" si="5"/>
        <v>Cintas Corp</v>
      </c>
      <c r="AP90" s="680">
        <f t="shared" si="6"/>
        <v>500000</v>
      </c>
      <c r="AQ90" s="673">
        <f t="shared" si="7"/>
        <v>37225</v>
      </c>
      <c r="AS90" s="77" t="str">
        <f t="shared" si="8"/>
        <v>Leith</v>
      </c>
      <c r="AT90" s="77" t="str">
        <f t="shared" si="9"/>
        <v>Barnwell</v>
      </c>
    </row>
    <row r="91" spans="1:46" x14ac:dyDescent="0.2">
      <c r="A91" s="176" t="s">
        <v>945</v>
      </c>
      <c r="B91" s="179">
        <v>400000</v>
      </c>
      <c r="C91" s="479" t="s">
        <v>370</v>
      </c>
      <c r="D91" s="19">
        <v>37225</v>
      </c>
      <c r="E91" s="21" t="s">
        <v>825</v>
      </c>
      <c r="F91" s="20">
        <v>1</v>
      </c>
      <c r="G91" s="20" t="s">
        <v>689</v>
      </c>
      <c r="H91" s="20"/>
      <c r="I91" s="20"/>
      <c r="J91" s="22">
        <v>400000</v>
      </c>
      <c r="K91" s="22"/>
      <c r="L91" s="22">
        <v>40</v>
      </c>
      <c r="M91" s="20" t="s">
        <v>27</v>
      </c>
      <c r="N91" s="20" t="s">
        <v>30</v>
      </c>
      <c r="O91" s="20" t="s">
        <v>412</v>
      </c>
      <c r="P91" s="20"/>
      <c r="Q91" s="182"/>
      <c r="R91" s="57"/>
      <c r="S91" s="57"/>
      <c r="T91"/>
      <c r="Z91" s="140"/>
      <c r="AO91" t="str">
        <f t="shared" si="5"/>
        <v>ExxonMobil (Pumping)</v>
      </c>
      <c r="AP91" s="680">
        <f t="shared" si="6"/>
        <v>400000</v>
      </c>
      <c r="AQ91" s="673">
        <f t="shared" si="7"/>
        <v>37225</v>
      </c>
      <c r="AS91" s="77" t="str">
        <f t="shared" si="8"/>
        <v>Leith</v>
      </c>
      <c r="AT91" s="77" t="str">
        <f t="shared" si="9"/>
        <v>Agnew</v>
      </c>
    </row>
    <row r="92" spans="1:46" x14ac:dyDescent="0.2">
      <c r="A92" s="518" t="s">
        <v>815</v>
      </c>
      <c r="B92" s="290">
        <v>400000</v>
      </c>
      <c r="C92" s="479" t="s">
        <v>383</v>
      </c>
      <c r="D92" s="19">
        <v>37225</v>
      </c>
      <c r="E92" s="43" t="s">
        <v>816</v>
      </c>
      <c r="F92" s="143">
        <v>5</v>
      </c>
      <c r="G92" s="23" t="s">
        <v>658</v>
      </c>
      <c r="H92" s="23"/>
      <c r="I92" s="23" t="s">
        <v>321</v>
      </c>
      <c r="J92" s="23">
        <v>610000</v>
      </c>
      <c r="K92" s="44"/>
      <c r="L92" s="44">
        <v>7</v>
      </c>
      <c r="M92" s="43" t="s">
        <v>29</v>
      </c>
      <c r="N92" s="20" t="s">
        <v>376</v>
      </c>
      <c r="O92" s="43" t="s">
        <v>812</v>
      </c>
      <c r="P92" s="43"/>
      <c r="Q92" s="182" t="s">
        <v>817</v>
      </c>
      <c r="R92" s="306"/>
      <c r="S92" s="43"/>
      <c r="T92"/>
      <c r="Z92" s="140"/>
      <c r="AO92" t="str">
        <f t="shared" si="5"/>
        <v>Applebee's</v>
      </c>
      <c r="AP92" s="680">
        <f t="shared" si="6"/>
        <v>400000</v>
      </c>
      <c r="AQ92" s="673">
        <f t="shared" si="7"/>
        <v>37225</v>
      </c>
      <c r="AS92" s="77" t="str">
        <f t="shared" si="8"/>
        <v>Woolcock</v>
      </c>
      <c r="AT92" s="77" t="str">
        <f t="shared" si="9"/>
        <v>Malloy</v>
      </c>
    </row>
    <row r="93" spans="1:46" x14ac:dyDescent="0.2">
      <c r="A93" s="176" t="s">
        <v>670</v>
      </c>
      <c r="B93" s="179">
        <v>750000</v>
      </c>
      <c r="C93" s="480" t="s">
        <v>383</v>
      </c>
      <c r="D93" s="19">
        <v>37225</v>
      </c>
      <c r="E93" s="21" t="s">
        <v>45</v>
      </c>
      <c r="F93" s="20">
        <v>3</v>
      </c>
      <c r="G93" s="20" t="s">
        <v>28</v>
      </c>
      <c r="H93" s="20"/>
      <c r="I93" s="20" t="s">
        <v>307</v>
      </c>
      <c r="J93" s="22">
        <v>600000</v>
      </c>
      <c r="K93" s="22">
        <v>0</v>
      </c>
      <c r="L93" s="22">
        <v>0</v>
      </c>
      <c r="M93" s="20" t="s">
        <v>29</v>
      </c>
      <c r="N93" s="20" t="s">
        <v>376</v>
      </c>
      <c r="O93" s="20" t="s">
        <v>535</v>
      </c>
      <c r="P93" s="20"/>
      <c r="Q93" s="182"/>
      <c r="R93" s="57"/>
      <c r="S93" s="57"/>
      <c r="T93"/>
      <c r="Z93" s="140"/>
      <c r="AO93" t="str">
        <f t="shared" si="5"/>
        <v>Anheuser Busch Companies</v>
      </c>
      <c r="AP93" s="680">
        <f t="shared" si="6"/>
        <v>750000</v>
      </c>
      <c r="AQ93" s="673">
        <f t="shared" si="7"/>
        <v>37225</v>
      </c>
      <c r="AS93" s="77" t="str">
        <f t="shared" si="8"/>
        <v>Woolcock</v>
      </c>
      <c r="AT93" s="77" t="str">
        <f t="shared" si="9"/>
        <v>Bertram</v>
      </c>
    </row>
    <row r="94" spans="1:46" x14ac:dyDescent="0.2">
      <c r="A94" s="176" t="s">
        <v>697</v>
      </c>
      <c r="B94" s="179">
        <v>1500000</v>
      </c>
      <c r="C94" s="479" t="s">
        <v>383</v>
      </c>
      <c r="D94" s="19">
        <v>37225</v>
      </c>
      <c r="E94" s="21" t="s">
        <v>698</v>
      </c>
      <c r="F94" s="20">
        <v>5</v>
      </c>
      <c r="G94" s="20" t="s">
        <v>689</v>
      </c>
      <c r="H94" s="20"/>
      <c r="I94" s="20" t="s">
        <v>307</v>
      </c>
      <c r="J94" s="22">
        <v>1500000</v>
      </c>
      <c r="K94" s="22"/>
      <c r="L94" s="20">
        <v>5</v>
      </c>
      <c r="M94" s="20" t="s">
        <v>27</v>
      </c>
      <c r="N94" s="20" t="s">
        <v>30</v>
      </c>
      <c r="O94" s="20" t="s">
        <v>412</v>
      </c>
      <c r="P94" s="20"/>
      <c r="Q94" s="182"/>
      <c r="R94" s="57"/>
      <c r="S94" s="57"/>
      <c r="T94"/>
      <c r="Z94" s="140"/>
      <c r="AO94" t="str">
        <f t="shared" si="5"/>
        <v>Solvay</v>
      </c>
      <c r="AP94" s="680">
        <f t="shared" si="6"/>
        <v>1500000</v>
      </c>
      <c r="AQ94" s="673">
        <f t="shared" si="7"/>
        <v>37225</v>
      </c>
      <c r="AS94" s="77" t="str">
        <f t="shared" si="8"/>
        <v>Leith</v>
      </c>
      <c r="AT94" s="77" t="str">
        <f t="shared" si="9"/>
        <v>Agnew</v>
      </c>
    </row>
    <row r="95" spans="1:46" x14ac:dyDescent="0.2">
      <c r="A95" s="176" t="s">
        <v>531</v>
      </c>
      <c r="B95" s="179">
        <v>500000</v>
      </c>
      <c r="C95" s="479" t="s">
        <v>383</v>
      </c>
      <c r="D95" s="19">
        <v>37225</v>
      </c>
      <c r="E95" s="21" t="s">
        <v>75</v>
      </c>
      <c r="F95" s="20">
        <v>3</v>
      </c>
      <c r="G95" s="20" t="s">
        <v>28</v>
      </c>
      <c r="H95" s="20"/>
      <c r="I95" s="20" t="s">
        <v>307</v>
      </c>
      <c r="J95" s="22">
        <v>500000</v>
      </c>
      <c r="K95" s="22"/>
      <c r="L95" s="20">
        <v>5</v>
      </c>
      <c r="M95" s="20" t="s">
        <v>27</v>
      </c>
      <c r="N95" s="20" t="s">
        <v>30</v>
      </c>
      <c r="O95" s="20" t="s">
        <v>412</v>
      </c>
      <c r="P95" s="20"/>
      <c r="Q95" s="182" t="s">
        <v>532</v>
      </c>
      <c r="R95" s="57" t="s">
        <v>56</v>
      </c>
      <c r="S95" s="57"/>
      <c r="T95"/>
      <c r="Z95" s="140"/>
      <c r="AO95" t="str">
        <f t="shared" si="5"/>
        <v>Temple Inland - RFP Response</v>
      </c>
      <c r="AP95" s="680">
        <f t="shared" si="6"/>
        <v>500000</v>
      </c>
      <c r="AQ95" s="673">
        <f t="shared" si="7"/>
        <v>37225</v>
      </c>
      <c r="AS95" s="77" t="str">
        <f t="shared" si="8"/>
        <v>Leith</v>
      </c>
      <c r="AT95" s="77" t="str">
        <f t="shared" si="9"/>
        <v>Agnew</v>
      </c>
    </row>
    <row r="96" spans="1:46" x14ac:dyDescent="0.2">
      <c r="A96" s="176" t="s">
        <v>676</v>
      </c>
      <c r="B96" s="179">
        <v>1000000</v>
      </c>
      <c r="C96" s="480" t="s">
        <v>383</v>
      </c>
      <c r="D96" s="19">
        <v>37225</v>
      </c>
      <c r="E96" s="21" t="s">
        <v>45</v>
      </c>
      <c r="F96" s="20">
        <v>3</v>
      </c>
      <c r="G96" s="20" t="s">
        <v>28</v>
      </c>
      <c r="H96" s="20"/>
      <c r="I96" s="20" t="s">
        <v>307</v>
      </c>
      <c r="J96" s="22">
        <v>1200000</v>
      </c>
      <c r="K96" s="22">
        <v>0</v>
      </c>
      <c r="L96" s="22">
        <v>0</v>
      </c>
      <c r="M96" s="20" t="s">
        <v>29</v>
      </c>
      <c r="N96" s="20" t="s">
        <v>199</v>
      </c>
      <c r="O96" s="20" t="s">
        <v>535</v>
      </c>
      <c r="P96" s="20"/>
      <c r="Q96" s="182"/>
      <c r="R96" s="57"/>
      <c r="S96" s="57"/>
      <c r="T96"/>
      <c r="Z96" s="140"/>
      <c r="AO96" t="str">
        <f t="shared" si="5"/>
        <v>HEB</v>
      </c>
      <c r="AP96" s="680">
        <f t="shared" si="6"/>
        <v>1000000</v>
      </c>
      <c r="AQ96" s="673">
        <f t="shared" si="7"/>
        <v>37225</v>
      </c>
      <c r="AS96" s="77" t="str">
        <f t="shared" si="8"/>
        <v>Ragsdale</v>
      </c>
      <c r="AT96" s="77" t="str">
        <f t="shared" si="9"/>
        <v>Bertram</v>
      </c>
    </row>
    <row r="97" spans="1:46" x14ac:dyDescent="0.2">
      <c r="A97" s="176" t="s">
        <v>673</v>
      </c>
      <c r="B97" s="179">
        <v>600000</v>
      </c>
      <c r="C97" s="479" t="s">
        <v>383</v>
      </c>
      <c r="D97" s="19">
        <v>37225</v>
      </c>
      <c r="E97" s="21" t="s">
        <v>45</v>
      </c>
      <c r="F97" s="20">
        <v>3</v>
      </c>
      <c r="G97" s="20" t="s">
        <v>28</v>
      </c>
      <c r="H97" s="20"/>
      <c r="I97" s="20" t="s">
        <v>307</v>
      </c>
      <c r="J97" s="22">
        <v>0</v>
      </c>
      <c r="K97" s="22">
        <v>0</v>
      </c>
      <c r="L97" s="22">
        <v>0</v>
      </c>
      <c r="M97" s="20" t="s">
        <v>29</v>
      </c>
      <c r="N97" s="20" t="s">
        <v>30</v>
      </c>
      <c r="O97" s="20" t="s">
        <v>535</v>
      </c>
      <c r="P97" s="20"/>
      <c r="Q97" s="182"/>
      <c r="R97" s="57"/>
      <c r="S97" s="57"/>
      <c r="T97"/>
      <c r="Z97" s="140"/>
      <c r="AO97" t="str">
        <f t="shared" si="5"/>
        <v>Crown Central Petroleum</v>
      </c>
      <c r="AP97" s="680">
        <f t="shared" si="6"/>
        <v>600000</v>
      </c>
      <c r="AQ97" s="673">
        <f t="shared" si="7"/>
        <v>37225</v>
      </c>
      <c r="AS97" s="77" t="str">
        <f t="shared" si="8"/>
        <v>Leith</v>
      </c>
      <c r="AT97" s="77" t="str">
        <f t="shared" si="9"/>
        <v>Bertram</v>
      </c>
    </row>
    <row r="98" spans="1:46" x14ac:dyDescent="0.2">
      <c r="A98" s="176" t="s">
        <v>680</v>
      </c>
      <c r="B98" s="179">
        <v>600000</v>
      </c>
      <c r="C98" s="480" t="s">
        <v>383</v>
      </c>
      <c r="D98" s="19">
        <v>37226</v>
      </c>
      <c r="E98" s="21" t="s">
        <v>45</v>
      </c>
      <c r="F98" s="20">
        <v>3</v>
      </c>
      <c r="G98" s="20" t="s">
        <v>28</v>
      </c>
      <c r="H98" s="20"/>
      <c r="I98" s="20" t="s">
        <v>307</v>
      </c>
      <c r="J98" s="22">
        <v>500000</v>
      </c>
      <c r="K98" s="22">
        <v>0</v>
      </c>
      <c r="L98" s="22">
        <v>0</v>
      </c>
      <c r="M98" s="20" t="s">
        <v>29</v>
      </c>
      <c r="N98" s="20" t="s">
        <v>30</v>
      </c>
      <c r="O98" s="20" t="s">
        <v>535</v>
      </c>
      <c r="P98" s="20"/>
      <c r="Q98" s="182"/>
      <c r="R98" s="57"/>
      <c r="S98" s="57"/>
      <c r="T98"/>
      <c r="Z98" s="140"/>
      <c r="AO98" t="str">
        <f t="shared" si="5"/>
        <v>PM Realty</v>
      </c>
      <c r="AP98" s="680">
        <f t="shared" si="6"/>
        <v>600000</v>
      </c>
      <c r="AQ98" s="673">
        <f t="shared" si="7"/>
        <v>37226</v>
      </c>
      <c r="AS98" s="77" t="str">
        <f t="shared" si="8"/>
        <v>Leith</v>
      </c>
      <c r="AT98" s="77" t="str">
        <f t="shared" si="9"/>
        <v>Bertram</v>
      </c>
    </row>
    <row r="99" spans="1:46" x14ac:dyDescent="0.2">
      <c r="A99" s="219"/>
      <c r="B99" s="556"/>
      <c r="C99" s="557"/>
      <c r="D99" s="558"/>
      <c r="E99" s="170"/>
      <c r="F99" s="534"/>
      <c r="G99" s="139"/>
      <c r="H99" s="534"/>
      <c r="I99" s="170"/>
      <c r="J99" s="534"/>
      <c r="K99" s="534"/>
      <c r="L99" s="170"/>
      <c r="M99" s="534"/>
      <c r="N99" s="170"/>
      <c r="O99" s="170"/>
      <c r="P99" s="189"/>
      <c r="Q99" s="559"/>
      <c r="R99" s="170"/>
      <c r="S99" s="562"/>
      <c r="T99"/>
      <c r="Z99" s="140"/>
      <c r="AO99">
        <f t="shared" si="5"/>
        <v>0</v>
      </c>
      <c r="AP99" s="680">
        <f t="shared" si="6"/>
        <v>0</v>
      </c>
      <c r="AQ99" s="673">
        <f t="shared" si="7"/>
        <v>0</v>
      </c>
      <c r="AS99" s="77">
        <f t="shared" si="8"/>
        <v>0</v>
      </c>
      <c r="AT99" s="77">
        <f t="shared" si="9"/>
        <v>0</v>
      </c>
    </row>
    <row r="100" spans="1:46" x14ac:dyDescent="0.2">
      <c r="A100" s="176"/>
      <c r="B100" s="54"/>
      <c r="C100" s="480"/>
      <c r="D100" s="19"/>
      <c r="E100" s="21"/>
      <c r="F100" s="20"/>
      <c r="G100" s="20"/>
      <c r="H100" s="20"/>
      <c r="I100" s="20"/>
      <c r="J100" s="22"/>
      <c r="K100" s="22"/>
      <c r="L100" s="22"/>
      <c r="M100" s="20"/>
      <c r="N100" s="20"/>
      <c r="O100" s="20"/>
      <c r="P100" s="20"/>
      <c r="Q100" s="182"/>
      <c r="R100" s="57"/>
      <c r="S100" s="57"/>
      <c r="T100"/>
      <c r="Z100" s="140"/>
      <c r="AO100">
        <f t="shared" si="5"/>
        <v>0</v>
      </c>
      <c r="AP100" s="680">
        <f t="shared" si="6"/>
        <v>0</v>
      </c>
      <c r="AQ100" s="673">
        <f t="shared" si="7"/>
        <v>0</v>
      </c>
      <c r="AS100" s="77">
        <f t="shared" si="8"/>
        <v>0</v>
      </c>
      <c r="AT100" s="77">
        <f t="shared" si="9"/>
        <v>0</v>
      </c>
    </row>
    <row r="101" spans="1:46" x14ac:dyDescent="0.2">
      <c r="A101" s="112" t="s">
        <v>58</v>
      </c>
      <c r="B101" s="25">
        <f>SUM(B37:B98)</f>
        <v>32900000</v>
      </c>
      <c r="C101" s="48"/>
      <c r="D101" s="24"/>
      <c r="E101" s="55"/>
      <c r="F101" s="31"/>
      <c r="G101" s="31"/>
      <c r="H101" s="31"/>
      <c r="I101" s="31"/>
      <c r="J101" s="25">
        <f>SUM(J37:J98)</f>
        <v>24332621</v>
      </c>
      <c r="K101" s="25">
        <f>SUM(K38:K95)</f>
        <v>0</v>
      </c>
      <c r="L101" s="31"/>
      <c r="M101" s="31"/>
      <c r="N101" s="31"/>
      <c r="O101" s="31"/>
      <c r="P101" s="31"/>
      <c r="Q101" s="113"/>
      <c r="R101" s="57"/>
      <c r="S101" s="58"/>
      <c r="T101"/>
      <c r="Z101" s="140"/>
      <c r="AO101" t="str">
        <f t="shared" si="5"/>
        <v>Total</v>
      </c>
      <c r="AP101" s="680">
        <f t="shared" si="6"/>
        <v>32900000</v>
      </c>
      <c r="AQ101" s="673">
        <f t="shared" si="7"/>
        <v>0</v>
      </c>
      <c r="AS101" s="77">
        <f t="shared" si="8"/>
        <v>0</v>
      </c>
      <c r="AT101" s="77">
        <f t="shared" si="9"/>
        <v>0</v>
      </c>
    </row>
    <row r="102" spans="1:46" x14ac:dyDescent="0.2">
      <c r="A102" s="103"/>
      <c r="B102" s="104"/>
      <c r="C102" s="104"/>
      <c r="D102" s="26"/>
      <c r="E102" s="27"/>
      <c r="F102" s="12"/>
      <c r="G102" s="12"/>
      <c r="H102" s="12"/>
      <c r="I102" s="12"/>
      <c r="J102" s="28"/>
      <c r="K102" s="28"/>
      <c r="L102" s="12"/>
      <c r="M102" s="12"/>
      <c r="N102" s="12"/>
      <c r="O102" s="12"/>
      <c r="P102" s="12"/>
      <c r="Q102" s="59"/>
      <c r="R102" s="105"/>
      <c r="S102" s="73"/>
      <c r="Z102" s="140"/>
      <c r="AO102">
        <f t="shared" si="5"/>
        <v>0</v>
      </c>
      <c r="AP102" s="680">
        <f t="shared" si="6"/>
        <v>0</v>
      </c>
      <c r="AQ102" s="673">
        <f t="shared" si="7"/>
        <v>0</v>
      </c>
      <c r="AS102" s="77">
        <f t="shared" si="8"/>
        <v>0</v>
      </c>
      <c r="AT102" s="77">
        <f t="shared" si="9"/>
        <v>0</v>
      </c>
    </row>
    <row r="103" spans="1:46" ht="15.75" thickBot="1" x14ac:dyDescent="0.3">
      <c r="A103" s="106" t="s">
        <v>250</v>
      </c>
      <c r="B103" s="104"/>
      <c r="C103" s="104"/>
      <c r="D103" s="26"/>
      <c r="E103" s="27"/>
      <c r="F103" s="12"/>
      <c r="G103" s="12"/>
      <c r="H103" s="12"/>
      <c r="I103" s="12"/>
      <c r="J103" s="28"/>
      <c r="K103" s="28"/>
      <c r="L103" s="12"/>
      <c r="M103" s="12"/>
      <c r="N103" s="12"/>
      <c r="O103" s="12"/>
      <c r="P103" s="12"/>
      <c r="Q103" s="59"/>
      <c r="R103" s="105"/>
      <c r="S103" s="73"/>
      <c r="Z103" s="140"/>
      <c r="AO103" t="str">
        <f t="shared" si="5"/>
        <v>California</v>
      </c>
      <c r="AP103" s="680">
        <f t="shared" si="6"/>
        <v>0</v>
      </c>
      <c r="AQ103" s="673">
        <f t="shared" si="7"/>
        <v>0</v>
      </c>
      <c r="AS103" s="77">
        <f t="shared" si="8"/>
        <v>0</v>
      </c>
      <c r="AT103" s="77">
        <f t="shared" si="9"/>
        <v>0</v>
      </c>
    </row>
    <row r="104" spans="1:46" x14ac:dyDescent="0.2">
      <c r="A104" s="867" t="s">
        <v>0</v>
      </c>
      <c r="B104" s="841" t="s">
        <v>1</v>
      </c>
      <c r="C104" s="841" t="s">
        <v>388</v>
      </c>
      <c r="D104" s="14" t="s">
        <v>454</v>
      </c>
      <c r="E104" s="841" t="s">
        <v>4</v>
      </c>
      <c r="F104" s="14" t="s">
        <v>6</v>
      </c>
      <c r="G104" s="870" t="s">
        <v>138</v>
      </c>
      <c r="H104" s="14" t="s">
        <v>719</v>
      </c>
      <c r="I104" s="841" t="s">
        <v>386</v>
      </c>
      <c r="J104" s="14" t="s">
        <v>8</v>
      </c>
      <c r="K104" s="14" t="s">
        <v>8</v>
      </c>
      <c r="L104" s="841" t="s">
        <v>9</v>
      </c>
      <c r="M104" s="14" t="s">
        <v>10</v>
      </c>
      <c r="N104" s="13" t="s">
        <v>289</v>
      </c>
      <c r="O104" s="841" t="s">
        <v>12</v>
      </c>
      <c r="P104" s="841" t="s">
        <v>13</v>
      </c>
      <c r="Q104" s="864" t="s">
        <v>14</v>
      </c>
      <c r="R104" s="841" t="s">
        <v>15</v>
      </c>
      <c r="S104" s="862" t="s">
        <v>16</v>
      </c>
      <c r="Z104" s="140"/>
      <c r="AO104" t="str">
        <f t="shared" si="5"/>
        <v>Customer</v>
      </c>
      <c r="AP104" s="680" t="str">
        <f t="shared" si="6"/>
        <v>Value</v>
      </c>
      <c r="AQ104" s="673" t="str">
        <f t="shared" si="7"/>
        <v xml:space="preserve">Pricing </v>
      </c>
      <c r="AS104" s="77" t="str">
        <f t="shared" si="8"/>
        <v>Commodity</v>
      </c>
      <c r="AT104" s="77" t="str">
        <f t="shared" si="9"/>
        <v>Sales</v>
      </c>
    </row>
    <row r="105" spans="1:46" ht="13.5" thickBot="1" x14ac:dyDescent="0.25">
      <c r="A105" s="868"/>
      <c r="B105" s="866"/>
      <c r="C105" s="861"/>
      <c r="D105" s="15" t="s">
        <v>393</v>
      </c>
      <c r="E105" s="861"/>
      <c r="F105" s="17" t="s">
        <v>23</v>
      </c>
      <c r="G105" s="871" t="s">
        <v>24</v>
      </c>
      <c r="H105" s="17" t="s">
        <v>389</v>
      </c>
      <c r="I105" s="861"/>
      <c r="J105" s="17" t="s">
        <v>25</v>
      </c>
      <c r="K105" s="17" t="s">
        <v>26</v>
      </c>
      <c r="L105" s="861"/>
      <c r="M105" s="17" t="s">
        <v>27</v>
      </c>
      <c r="N105" s="16" t="s">
        <v>3</v>
      </c>
      <c r="O105" s="861"/>
      <c r="P105" s="866"/>
      <c r="Q105" s="865"/>
      <c r="R105" s="861"/>
      <c r="S105" s="863"/>
      <c r="Z105" s="140"/>
      <c r="AO105">
        <f t="shared" si="5"/>
        <v>0</v>
      </c>
      <c r="AP105" s="680">
        <f t="shared" si="6"/>
        <v>0</v>
      </c>
      <c r="AQ105" s="673" t="str">
        <f t="shared" si="7"/>
        <v>Due Date</v>
      </c>
      <c r="AS105" s="77" t="str">
        <f t="shared" si="8"/>
        <v>Structurer</v>
      </c>
      <c r="AT105" s="77">
        <f t="shared" si="9"/>
        <v>0</v>
      </c>
    </row>
    <row r="106" spans="1:46" s="190" customFormat="1" x14ac:dyDescent="0.2">
      <c r="A106" s="176" t="s">
        <v>409</v>
      </c>
      <c r="B106" s="179">
        <v>920114</v>
      </c>
      <c r="C106" s="479" t="s">
        <v>847</v>
      </c>
      <c r="D106" s="19" t="s">
        <v>555</v>
      </c>
      <c r="E106" s="21" t="s">
        <v>398</v>
      </c>
      <c r="F106" s="20">
        <v>2.75</v>
      </c>
      <c r="G106" s="20" t="s">
        <v>28</v>
      </c>
      <c r="H106" s="20" t="s">
        <v>847</v>
      </c>
      <c r="I106" s="20" t="s">
        <v>297</v>
      </c>
      <c r="J106" s="22">
        <v>39500</v>
      </c>
      <c r="K106" s="22">
        <v>0</v>
      </c>
      <c r="L106" s="20">
        <v>4</v>
      </c>
      <c r="M106" s="20" t="s">
        <v>29</v>
      </c>
      <c r="N106" s="20" t="s">
        <v>294</v>
      </c>
      <c r="O106" s="20" t="s">
        <v>411</v>
      </c>
      <c r="P106" s="20"/>
      <c r="Q106" s="182"/>
      <c r="R106" s="57" t="s">
        <v>37</v>
      </c>
      <c r="S106" s="57" t="s">
        <v>449</v>
      </c>
      <c r="AO106" t="str">
        <f t="shared" si="5"/>
        <v>BD Biosciences</v>
      </c>
      <c r="AP106" s="680">
        <f t="shared" si="6"/>
        <v>920114</v>
      </c>
      <c r="AQ106" s="673" t="str">
        <f t="shared" si="7"/>
        <v>Closed 8/27</v>
      </c>
      <c r="AR106" s="673"/>
      <c r="AS106" s="77" t="str">
        <f t="shared" si="8"/>
        <v>L. Connolly</v>
      </c>
      <c r="AT106" s="77" t="str">
        <f t="shared" si="9"/>
        <v>Waidelich</v>
      </c>
    </row>
    <row r="107" spans="1:46" s="190" customFormat="1" x14ac:dyDescent="0.2">
      <c r="A107" s="176" t="s">
        <v>898</v>
      </c>
      <c r="B107" s="179"/>
      <c r="C107" s="479" t="s">
        <v>861</v>
      </c>
      <c r="D107" s="19">
        <v>37162</v>
      </c>
      <c r="E107" s="21" t="s">
        <v>855</v>
      </c>
      <c r="F107" s="20"/>
      <c r="G107" s="20"/>
      <c r="H107" s="20"/>
      <c r="I107" s="20"/>
      <c r="J107" s="22"/>
      <c r="K107" s="22"/>
      <c r="L107" s="20"/>
      <c r="M107" s="20"/>
      <c r="N107" s="20"/>
      <c r="O107" s="20"/>
      <c r="P107" s="20"/>
      <c r="Q107" s="182"/>
      <c r="R107" s="57"/>
      <c r="S107" s="57"/>
      <c r="AO107" t="str">
        <f t="shared" si="5"/>
        <v>Brinker</v>
      </c>
      <c r="AP107" s="680">
        <f t="shared" si="6"/>
        <v>0</v>
      </c>
      <c r="AQ107" s="673">
        <f t="shared" si="7"/>
        <v>37162</v>
      </c>
      <c r="AR107" s="673"/>
      <c r="AS107" s="77">
        <f t="shared" si="8"/>
        <v>0</v>
      </c>
      <c r="AT107" s="77">
        <f t="shared" si="9"/>
        <v>0</v>
      </c>
    </row>
    <row r="108" spans="1:46" s="190" customFormat="1" x14ac:dyDescent="0.2">
      <c r="A108" s="176" t="s">
        <v>846</v>
      </c>
      <c r="B108" s="179">
        <f>82296+17170</f>
        <v>99466</v>
      </c>
      <c r="C108" s="479" t="s">
        <v>847</v>
      </c>
      <c r="D108" s="19" t="s">
        <v>702</v>
      </c>
      <c r="E108" s="21" t="s">
        <v>198</v>
      </c>
      <c r="F108" s="20">
        <f>39/12</f>
        <v>3.25</v>
      </c>
      <c r="G108" s="20" t="s">
        <v>28</v>
      </c>
      <c r="H108" s="20" t="s">
        <v>847</v>
      </c>
      <c r="I108" s="20" t="s">
        <v>297</v>
      </c>
      <c r="J108" s="22">
        <f>757+2988</f>
        <v>3745</v>
      </c>
      <c r="K108" s="22"/>
      <c r="L108" s="20">
        <v>5</v>
      </c>
      <c r="M108" s="20" t="s">
        <v>29</v>
      </c>
      <c r="N108" s="20" t="s">
        <v>294</v>
      </c>
      <c r="O108" s="20" t="s">
        <v>563</v>
      </c>
      <c r="P108" s="20"/>
      <c r="Q108" s="182"/>
      <c r="R108" s="57"/>
      <c r="S108" s="57"/>
      <c r="AO108" t="str">
        <f t="shared" si="5"/>
        <v>Burger King - Batla Franchises</v>
      </c>
      <c r="AP108" s="680">
        <f t="shared" si="6"/>
        <v>99466</v>
      </c>
      <c r="AQ108" s="673" t="str">
        <f t="shared" si="7"/>
        <v>Closed 8/30</v>
      </c>
      <c r="AR108" s="673"/>
      <c r="AS108" s="77" t="str">
        <f t="shared" si="8"/>
        <v>L. Connolly</v>
      </c>
      <c r="AT108" s="77" t="str">
        <f t="shared" si="9"/>
        <v>Frazier</v>
      </c>
    </row>
    <row r="109" spans="1:46" s="190" customFormat="1" x14ac:dyDescent="0.2">
      <c r="A109" s="176" t="s">
        <v>863</v>
      </c>
      <c r="B109" s="179">
        <v>16595</v>
      </c>
      <c r="C109" s="479" t="s">
        <v>847</v>
      </c>
      <c r="D109" s="19" t="s">
        <v>862</v>
      </c>
      <c r="E109" s="21" t="s">
        <v>198</v>
      </c>
      <c r="F109" s="20">
        <f>39/12</f>
        <v>3.25</v>
      </c>
      <c r="G109" s="20" t="s">
        <v>28</v>
      </c>
      <c r="H109" s="20" t="s">
        <v>847</v>
      </c>
      <c r="I109" s="20" t="s">
        <v>297</v>
      </c>
      <c r="J109" s="22">
        <f>847</f>
        <v>847</v>
      </c>
      <c r="K109" s="22"/>
      <c r="L109" s="20">
        <v>1</v>
      </c>
      <c r="M109" s="20" t="s">
        <v>29</v>
      </c>
      <c r="N109" s="20" t="s">
        <v>294</v>
      </c>
      <c r="O109" s="20" t="s">
        <v>563</v>
      </c>
      <c r="P109" s="20"/>
      <c r="Q109" s="182"/>
      <c r="R109" s="57"/>
      <c r="S109" s="57"/>
      <c r="AO109" t="str">
        <f t="shared" si="5"/>
        <v>Burger King - Ftn Valley Franchise</v>
      </c>
      <c r="AP109" s="680">
        <f t="shared" si="6"/>
        <v>16595</v>
      </c>
      <c r="AQ109" s="673" t="str">
        <f t="shared" si="7"/>
        <v>Closed 9/19</v>
      </c>
      <c r="AR109" s="673"/>
      <c r="AS109" s="77" t="str">
        <f t="shared" si="8"/>
        <v>L. Connolly</v>
      </c>
      <c r="AT109" s="77" t="str">
        <f t="shared" si="9"/>
        <v>Frazier</v>
      </c>
    </row>
    <row r="110" spans="1:46" s="190" customFormat="1" x14ac:dyDescent="0.2">
      <c r="A110" s="176" t="s">
        <v>854</v>
      </c>
      <c r="B110" s="179">
        <f>405194+2263526+1679042</f>
        <v>4347762</v>
      </c>
      <c r="C110" s="479" t="s">
        <v>847</v>
      </c>
      <c r="D110" s="19" t="s">
        <v>856</v>
      </c>
      <c r="E110" s="21" t="s">
        <v>855</v>
      </c>
      <c r="F110" s="20">
        <v>3</v>
      </c>
      <c r="G110" s="20" t="s">
        <v>28</v>
      </c>
      <c r="H110" s="20" t="s">
        <v>847</v>
      </c>
      <c r="I110" s="20" t="s">
        <v>297</v>
      </c>
      <c r="J110" s="22">
        <f>74395+181237+141656</f>
        <v>397288</v>
      </c>
      <c r="K110" s="22"/>
      <c r="L110" s="20">
        <f>80+197+171</f>
        <v>448</v>
      </c>
      <c r="M110" s="20" t="s">
        <v>29</v>
      </c>
      <c r="N110" s="20" t="s">
        <v>294</v>
      </c>
      <c r="O110" s="20" t="s">
        <v>563</v>
      </c>
      <c r="P110" s="20"/>
      <c r="Q110" s="182"/>
      <c r="R110" s="57"/>
      <c r="S110" s="57"/>
      <c r="AO110" t="str">
        <f t="shared" si="5"/>
        <v>Jack N Box</v>
      </c>
      <c r="AP110" s="680">
        <f t="shared" si="6"/>
        <v>4347762</v>
      </c>
      <c r="AQ110" s="673" t="str">
        <f t="shared" si="7"/>
        <v>Closed 8/22</v>
      </c>
      <c r="AR110" s="673"/>
      <c r="AS110" s="77" t="str">
        <f t="shared" si="8"/>
        <v>L. Connolly</v>
      </c>
      <c r="AT110" s="77" t="str">
        <f t="shared" si="9"/>
        <v>Frazier</v>
      </c>
    </row>
    <row r="111" spans="1:46" s="190" customFormat="1" x14ac:dyDescent="0.2">
      <c r="A111" s="176" t="s">
        <v>405</v>
      </c>
      <c r="B111" s="179">
        <v>8510786</v>
      </c>
      <c r="C111" s="479" t="s">
        <v>847</v>
      </c>
      <c r="D111" s="19" t="s">
        <v>702</v>
      </c>
      <c r="E111" s="21" t="s">
        <v>198</v>
      </c>
      <c r="F111" s="20">
        <f>39/12</f>
        <v>3.25</v>
      </c>
      <c r="G111" s="20" t="s">
        <v>28</v>
      </c>
      <c r="H111" s="20" t="s">
        <v>847</v>
      </c>
      <c r="I111" s="20" t="s">
        <v>297</v>
      </c>
      <c r="J111" s="22">
        <v>599512</v>
      </c>
      <c r="K111" s="22"/>
      <c r="L111" s="20">
        <v>25</v>
      </c>
      <c r="M111" s="20" t="s">
        <v>29</v>
      </c>
      <c r="N111" s="20" t="s">
        <v>294</v>
      </c>
      <c r="O111" s="20" t="s">
        <v>784</v>
      </c>
      <c r="P111" s="20"/>
      <c r="Q111" s="182"/>
      <c r="R111" s="57"/>
      <c r="S111" s="57"/>
      <c r="AO111" t="str">
        <f t="shared" si="5"/>
        <v>Raytheon</v>
      </c>
      <c r="AP111" s="680">
        <f t="shared" si="6"/>
        <v>8510786</v>
      </c>
      <c r="AQ111" s="673" t="str">
        <f t="shared" si="7"/>
        <v>Closed 8/30</v>
      </c>
      <c r="AR111" s="673"/>
      <c r="AS111" s="77" t="str">
        <f t="shared" si="8"/>
        <v>L. Connolly</v>
      </c>
      <c r="AT111" s="77" t="str">
        <f t="shared" si="9"/>
        <v>Allen</v>
      </c>
    </row>
    <row r="112" spans="1:46" s="190" customFormat="1" x14ac:dyDescent="0.2">
      <c r="A112" s="176" t="s">
        <v>852</v>
      </c>
      <c r="B112" s="179">
        <v>1008341</v>
      </c>
      <c r="C112" s="479" t="s">
        <v>847</v>
      </c>
      <c r="D112" s="19" t="s">
        <v>702</v>
      </c>
      <c r="E112" s="21" t="s">
        <v>198</v>
      </c>
      <c r="F112" s="20">
        <v>2.25</v>
      </c>
      <c r="G112" s="20" t="s">
        <v>28</v>
      </c>
      <c r="H112" s="20" t="s">
        <v>847</v>
      </c>
      <c r="I112" s="20" t="s">
        <v>297</v>
      </c>
      <c r="J112" s="22">
        <v>61961</v>
      </c>
      <c r="K112" s="22"/>
      <c r="L112" s="20">
        <v>1</v>
      </c>
      <c r="M112" s="20" t="s">
        <v>29</v>
      </c>
      <c r="N112" s="20" t="s">
        <v>294</v>
      </c>
      <c r="O112" s="20" t="s">
        <v>563</v>
      </c>
      <c r="P112" s="20"/>
      <c r="Q112" s="182"/>
      <c r="R112" s="57"/>
      <c r="S112" s="57"/>
      <c r="AO112" t="str">
        <f t="shared" si="5"/>
        <v>TABC</v>
      </c>
      <c r="AP112" s="680">
        <f t="shared" si="6"/>
        <v>1008341</v>
      </c>
      <c r="AQ112" s="673" t="str">
        <f t="shared" si="7"/>
        <v>Closed 8/30</v>
      </c>
      <c r="AR112" s="673"/>
      <c r="AS112" s="77" t="str">
        <f t="shared" si="8"/>
        <v>L. Connolly</v>
      </c>
      <c r="AT112" s="77" t="str">
        <f t="shared" si="9"/>
        <v>Frazier</v>
      </c>
    </row>
    <row r="113" spans="1:46" s="190" customFormat="1" x14ac:dyDescent="0.2">
      <c r="A113" s="176" t="s">
        <v>705</v>
      </c>
      <c r="B113" s="179">
        <f>2976+526183+73450</f>
        <v>602609</v>
      </c>
      <c r="C113" s="479" t="s">
        <v>847</v>
      </c>
      <c r="D113" s="19" t="s">
        <v>703</v>
      </c>
      <c r="E113" s="21" t="s">
        <v>849</v>
      </c>
      <c r="F113" s="20">
        <v>3.16</v>
      </c>
      <c r="G113" s="20" t="s">
        <v>28</v>
      </c>
      <c r="H113" s="20" t="s">
        <v>847</v>
      </c>
      <c r="I113" s="20" t="s">
        <v>297</v>
      </c>
      <c r="J113" s="22">
        <f>857+34114+130264</f>
        <v>165235</v>
      </c>
      <c r="K113" s="22"/>
      <c r="L113" s="20">
        <v>225</v>
      </c>
      <c r="M113" s="20" t="s">
        <v>29</v>
      </c>
      <c r="N113" s="20" t="s">
        <v>294</v>
      </c>
      <c r="O113" s="20" t="s">
        <v>850</v>
      </c>
      <c r="P113" s="20"/>
      <c r="Q113" s="182"/>
      <c r="R113" s="57"/>
      <c r="S113" s="57"/>
      <c r="AO113" t="str">
        <f t="shared" si="5"/>
        <v>Tricon</v>
      </c>
      <c r="AP113" s="680">
        <f t="shared" si="6"/>
        <v>602609</v>
      </c>
      <c r="AQ113" s="673" t="str">
        <f t="shared" si="7"/>
        <v>Closed 8/31</v>
      </c>
      <c r="AR113" s="673"/>
      <c r="AS113" s="77" t="str">
        <f t="shared" si="8"/>
        <v>L. Connolly</v>
      </c>
      <c r="AT113" s="77" t="str">
        <f t="shared" si="9"/>
        <v>Anzalone</v>
      </c>
    </row>
    <row r="114" spans="1:46" s="190" customFormat="1" x14ac:dyDescent="0.2">
      <c r="A114" s="176" t="s">
        <v>883</v>
      </c>
      <c r="B114" s="179">
        <v>3000000</v>
      </c>
      <c r="C114" s="479" t="s">
        <v>950</v>
      </c>
      <c r="D114" s="19"/>
      <c r="E114" s="21" t="s">
        <v>884</v>
      </c>
      <c r="F114" s="20">
        <v>2</v>
      </c>
      <c r="G114" s="20" t="s">
        <v>951</v>
      </c>
      <c r="H114" s="20"/>
      <c r="I114" s="20" t="s">
        <v>293</v>
      </c>
      <c r="J114" s="22">
        <v>470000</v>
      </c>
      <c r="K114" s="22"/>
      <c r="L114" s="20">
        <v>40</v>
      </c>
      <c r="M114" s="20"/>
      <c r="N114" s="20" t="s">
        <v>294</v>
      </c>
      <c r="O114" s="20" t="s">
        <v>411</v>
      </c>
      <c r="P114" s="20" t="s">
        <v>173</v>
      </c>
      <c r="Q114" s="182"/>
      <c r="R114" s="57"/>
      <c r="S114" s="57"/>
      <c r="AO114" t="str">
        <f t="shared" si="5"/>
        <v>TRW</v>
      </c>
      <c r="AP114" s="680">
        <f t="shared" si="6"/>
        <v>3000000</v>
      </c>
      <c r="AQ114" s="673">
        <f t="shared" si="7"/>
        <v>0</v>
      </c>
      <c r="AR114" s="673"/>
      <c r="AS114" s="77" t="str">
        <f t="shared" si="8"/>
        <v>L. Connolly</v>
      </c>
      <c r="AT114" s="77" t="str">
        <f t="shared" si="9"/>
        <v>Waidelich</v>
      </c>
    </row>
    <row r="115" spans="1:46" s="190" customFormat="1" x14ac:dyDescent="0.2">
      <c r="A115" s="176" t="s">
        <v>704</v>
      </c>
      <c r="B115" s="179">
        <f>140110+1524847</f>
        <v>1664957</v>
      </c>
      <c r="C115" s="479" t="s">
        <v>847</v>
      </c>
      <c r="D115" s="19" t="s">
        <v>703</v>
      </c>
      <c r="E115" s="21" t="s">
        <v>848</v>
      </c>
      <c r="F115" s="20">
        <v>5</v>
      </c>
      <c r="G115" s="20" t="s">
        <v>28</v>
      </c>
      <c r="H115" s="20" t="s">
        <v>847</v>
      </c>
      <c r="I115" s="20" t="s">
        <v>297</v>
      </c>
      <c r="J115" s="22">
        <f>108008+6767</f>
        <v>114775</v>
      </c>
      <c r="K115" s="22"/>
      <c r="L115" s="20">
        <f>89+5</f>
        <v>94</v>
      </c>
      <c r="M115" s="20" t="s">
        <v>29</v>
      </c>
      <c r="N115" s="20" t="s">
        <v>294</v>
      </c>
      <c r="O115" s="20" t="s">
        <v>844</v>
      </c>
      <c r="P115" s="20"/>
      <c r="Q115" s="182"/>
      <c r="R115" s="57"/>
      <c r="S115" s="57"/>
      <c r="AO115" t="str">
        <f t="shared" si="5"/>
        <v>Wendy's</v>
      </c>
      <c r="AP115" s="680">
        <f t="shared" si="6"/>
        <v>1664957</v>
      </c>
      <c r="AQ115" s="673" t="str">
        <f t="shared" si="7"/>
        <v>Closed 8/31</v>
      </c>
      <c r="AR115" s="673"/>
      <c r="AS115" s="77" t="str">
        <f t="shared" si="8"/>
        <v>L. Connolly</v>
      </c>
      <c r="AT115" s="77" t="str">
        <f t="shared" si="9"/>
        <v>Worthy/Campbell</v>
      </c>
    </row>
    <row r="116" spans="1:46" x14ac:dyDescent="0.2">
      <c r="A116" s="114"/>
      <c r="B116" s="48"/>
      <c r="C116" s="48"/>
      <c r="D116" s="24"/>
      <c r="E116" s="55"/>
      <c r="F116" s="31"/>
      <c r="G116" s="31"/>
      <c r="H116" s="31"/>
      <c r="I116" s="31"/>
      <c r="J116" s="25"/>
      <c r="K116" s="25"/>
      <c r="L116" s="31"/>
      <c r="M116" s="31"/>
      <c r="N116" s="31"/>
      <c r="O116" s="31"/>
      <c r="P116" s="31"/>
      <c r="Q116" s="113"/>
      <c r="R116" s="58"/>
      <c r="S116" s="58"/>
      <c r="Z116" s="140"/>
      <c r="AO116">
        <f t="shared" si="5"/>
        <v>0</v>
      </c>
      <c r="AP116" s="680">
        <f t="shared" si="6"/>
        <v>0</v>
      </c>
      <c r="AQ116" s="673">
        <f t="shared" si="7"/>
        <v>0</v>
      </c>
      <c r="AS116" s="77">
        <f t="shared" si="8"/>
        <v>0</v>
      </c>
      <c r="AT116" s="77">
        <f t="shared" si="9"/>
        <v>0</v>
      </c>
    </row>
    <row r="117" spans="1:46" x14ac:dyDescent="0.2">
      <c r="A117" s="107" t="s">
        <v>58</v>
      </c>
      <c r="B117" s="30">
        <f>SUM(B106:B116)</f>
        <v>20170630</v>
      </c>
      <c r="C117" s="30"/>
      <c r="D117" s="31"/>
      <c r="E117" s="31"/>
      <c r="F117" s="31"/>
      <c r="G117" s="31"/>
      <c r="H117" s="31"/>
      <c r="I117" s="31"/>
      <c r="J117" s="32">
        <f>SUM(J106:J116)</f>
        <v>1852863</v>
      </c>
      <c r="K117" s="32">
        <f>SUM(K116:K116)</f>
        <v>0</v>
      </c>
      <c r="L117" s="31"/>
      <c r="M117" s="31"/>
      <c r="N117" s="31"/>
      <c r="O117" s="31"/>
      <c r="P117" s="31"/>
      <c r="Q117" s="33"/>
      <c r="R117" s="58"/>
      <c r="S117" s="58"/>
      <c r="Z117" s="140"/>
      <c r="AO117" t="str">
        <f t="shared" si="5"/>
        <v>Total</v>
      </c>
      <c r="AP117" s="680">
        <f t="shared" si="6"/>
        <v>20170630</v>
      </c>
      <c r="AQ117" s="673">
        <f t="shared" si="7"/>
        <v>0</v>
      </c>
      <c r="AS117" s="77">
        <f t="shared" si="8"/>
        <v>0</v>
      </c>
      <c r="AT117" s="77">
        <f t="shared" si="9"/>
        <v>0</v>
      </c>
    </row>
    <row r="118" spans="1:46" x14ac:dyDescent="0.2">
      <c r="A118" s="108"/>
      <c r="B118" s="11"/>
      <c r="C118" s="11"/>
      <c r="D118" s="12"/>
      <c r="E118" s="12"/>
      <c r="F118" s="12"/>
      <c r="G118" s="12"/>
      <c r="H118" s="12"/>
      <c r="I118" s="109"/>
      <c r="J118" s="109"/>
      <c r="K118" s="12"/>
      <c r="L118" s="12"/>
      <c r="M118" s="12"/>
      <c r="N118" s="12"/>
      <c r="O118" s="12"/>
      <c r="P118" s="8"/>
      <c r="Q118" s="73"/>
      <c r="R118" s="73"/>
      <c r="AO118">
        <f t="shared" si="5"/>
        <v>0</v>
      </c>
      <c r="AP118" s="680">
        <f t="shared" si="6"/>
        <v>0</v>
      </c>
      <c r="AQ118" s="673">
        <f t="shared" si="7"/>
        <v>0</v>
      </c>
      <c r="AS118" s="77">
        <f t="shared" si="8"/>
        <v>0</v>
      </c>
      <c r="AT118" s="77">
        <f t="shared" si="9"/>
        <v>0</v>
      </c>
    </row>
    <row r="119" spans="1:46" x14ac:dyDescent="0.2">
      <c r="A119" s="108"/>
      <c r="B119" s="11"/>
      <c r="C119" s="11"/>
      <c r="D119" s="12"/>
      <c r="E119" s="12"/>
      <c r="F119" s="12"/>
      <c r="G119" s="12"/>
      <c r="H119" s="12"/>
      <c r="I119" s="109"/>
      <c r="J119" s="109"/>
      <c r="K119" s="12"/>
      <c r="L119" s="12"/>
      <c r="M119" s="12"/>
      <c r="N119" s="12"/>
      <c r="O119" s="12"/>
      <c r="P119" s="8"/>
      <c r="Q119" s="73"/>
      <c r="R119" s="73"/>
      <c r="AO119">
        <f t="shared" si="5"/>
        <v>0</v>
      </c>
      <c r="AP119" s="680">
        <f t="shared" si="6"/>
        <v>0</v>
      </c>
      <c r="AQ119" s="673">
        <f t="shared" si="7"/>
        <v>0</v>
      </c>
      <c r="AS119" s="77">
        <f t="shared" si="8"/>
        <v>0</v>
      </c>
      <c r="AT119" s="77">
        <f t="shared" si="9"/>
        <v>0</v>
      </c>
    </row>
    <row r="120" spans="1:46" x14ac:dyDescent="0.2">
      <c r="A120" s="29"/>
      <c r="B120" s="11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8"/>
      <c r="AO120">
        <f t="shared" si="5"/>
        <v>0</v>
      </c>
      <c r="AP120" s="680">
        <f t="shared" si="6"/>
        <v>0</v>
      </c>
      <c r="AQ120" s="673">
        <f t="shared" si="7"/>
        <v>0</v>
      </c>
      <c r="AS120" s="77">
        <f t="shared" si="8"/>
        <v>0</v>
      </c>
      <c r="AT120" s="77">
        <f t="shared" si="9"/>
        <v>0</v>
      </c>
    </row>
    <row r="121" spans="1:46" x14ac:dyDescent="0.2">
      <c r="AO121">
        <f t="shared" si="5"/>
        <v>0</v>
      </c>
      <c r="AP121" s="680">
        <f t="shared" si="6"/>
        <v>0</v>
      </c>
      <c r="AQ121" s="673">
        <f t="shared" si="7"/>
        <v>0</v>
      </c>
      <c r="AS121" s="77">
        <f t="shared" si="8"/>
        <v>0</v>
      </c>
      <c r="AT121" s="77">
        <f t="shared" si="9"/>
        <v>0</v>
      </c>
    </row>
    <row r="122" spans="1:46" x14ac:dyDescent="0.2">
      <c r="AO122">
        <f t="shared" si="5"/>
        <v>0</v>
      </c>
      <c r="AP122" s="680">
        <f t="shared" si="6"/>
        <v>0</v>
      </c>
      <c r="AQ122" s="673">
        <f t="shared" si="7"/>
        <v>0</v>
      </c>
      <c r="AS122" s="77">
        <f t="shared" si="8"/>
        <v>0</v>
      </c>
      <c r="AT122" s="77">
        <f t="shared" si="9"/>
        <v>0</v>
      </c>
    </row>
    <row r="123" spans="1:46" x14ac:dyDescent="0.2">
      <c r="AO123">
        <f t="shared" si="5"/>
        <v>0</v>
      </c>
      <c r="AP123" s="680">
        <f t="shared" si="6"/>
        <v>0</v>
      </c>
      <c r="AQ123" s="673">
        <f t="shared" si="7"/>
        <v>0</v>
      </c>
      <c r="AS123" s="77">
        <f t="shared" si="8"/>
        <v>0</v>
      </c>
      <c r="AT123" s="77">
        <f t="shared" si="9"/>
        <v>0</v>
      </c>
    </row>
    <row r="124" spans="1:46" x14ac:dyDescent="0.2">
      <c r="AO124">
        <f t="shared" si="5"/>
        <v>0</v>
      </c>
      <c r="AP124" s="680">
        <f t="shared" si="6"/>
        <v>0</v>
      </c>
      <c r="AQ124" s="673">
        <f t="shared" si="7"/>
        <v>0</v>
      </c>
      <c r="AS124" s="77">
        <f t="shared" si="8"/>
        <v>0</v>
      </c>
      <c r="AT124" s="77">
        <f t="shared" si="9"/>
        <v>0</v>
      </c>
    </row>
    <row r="125" spans="1:46" x14ac:dyDescent="0.2">
      <c r="AO125">
        <f t="shared" si="5"/>
        <v>0</v>
      </c>
      <c r="AP125" s="680">
        <f t="shared" si="6"/>
        <v>0</v>
      </c>
      <c r="AQ125" s="673">
        <f t="shared" si="7"/>
        <v>0</v>
      </c>
      <c r="AS125" s="77">
        <f t="shared" si="8"/>
        <v>0</v>
      </c>
      <c r="AT125" s="77">
        <f t="shared" si="9"/>
        <v>0</v>
      </c>
    </row>
    <row r="126" spans="1:46" x14ac:dyDescent="0.2">
      <c r="AO126">
        <f t="shared" si="5"/>
        <v>0</v>
      </c>
      <c r="AP126" s="680">
        <f t="shared" si="6"/>
        <v>0</v>
      </c>
      <c r="AQ126" s="673">
        <f t="shared" si="7"/>
        <v>0</v>
      </c>
      <c r="AS126" s="77">
        <f t="shared" si="8"/>
        <v>0</v>
      </c>
      <c r="AT126" s="77">
        <f t="shared" si="9"/>
        <v>0</v>
      </c>
    </row>
    <row r="127" spans="1:46" x14ac:dyDescent="0.2">
      <c r="AO127">
        <f t="shared" si="5"/>
        <v>0</v>
      </c>
      <c r="AP127" s="680">
        <f t="shared" si="6"/>
        <v>0</v>
      </c>
      <c r="AQ127" s="673">
        <f t="shared" si="7"/>
        <v>0</v>
      </c>
      <c r="AS127" s="77">
        <f t="shared" si="8"/>
        <v>0</v>
      </c>
      <c r="AT127" s="77">
        <f t="shared" si="9"/>
        <v>0</v>
      </c>
    </row>
    <row r="128" spans="1:46" x14ac:dyDescent="0.2">
      <c r="AO128">
        <f t="shared" si="5"/>
        <v>0</v>
      </c>
      <c r="AP128" s="680">
        <f t="shared" si="6"/>
        <v>0</v>
      </c>
      <c r="AQ128" s="673">
        <f t="shared" si="7"/>
        <v>0</v>
      </c>
      <c r="AS128" s="77">
        <f t="shared" si="8"/>
        <v>0</v>
      </c>
      <c r="AT128" s="77">
        <f t="shared" si="9"/>
        <v>0</v>
      </c>
    </row>
    <row r="129" spans="41:46" x14ac:dyDescent="0.2">
      <c r="AO129">
        <f t="shared" si="5"/>
        <v>0</v>
      </c>
      <c r="AP129" s="680">
        <f t="shared" si="6"/>
        <v>0</v>
      </c>
      <c r="AQ129" s="673">
        <f t="shared" si="7"/>
        <v>0</v>
      </c>
      <c r="AS129" s="77">
        <f t="shared" si="8"/>
        <v>0</v>
      </c>
      <c r="AT129" s="77">
        <f t="shared" si="9"/>
        <v>0</v>
      </c>
    </row>
    <row r="130" spans="41:46" x14ac:dyDescent="0.2">
      <c r="AO130">
        <f t="shared" si="5"/>
        <v>0</v>
      </c>
      <c r="AP130" s="680">
        <f t="shared" si="6"/>
        <v>0</v>
      </c>
      <c r="AQ130" s="673">
        <f t="shared" si="7"/>
        <v>0</v>
      </c>
      <c r="AS130" s="77">
        <f t="shared" si="8"/>
        <v>0</v>
      </c>
      <c r="AT130" s="77">
        <f t="shared" si="9"/>
        <v>0</v>
      </c>
    </row>
    <row r="131" spans="41:46" x14ac:dyDescent="0.2">
      <c r="AO131">
        <f t="shared" si="5"/>
        <v>0</v>
      </c>
      <c r="AP131" s="680">
        <f t="shared" si="6"/>
        <v>0</v>
      </c>
      <c r="AQ131" s="673">
        <f t="shared" si="7"/>
        <v>0</v>
      </c>
      <c r="AS131" s="77">
        <f t="shared" si="8"/>
        <v>0</v>
      </c>
      <c r="AT131" s="77">
        <f t="shared" si="9"/>
        <v>0</v>
      </c>
    </row>
    <row r="132" spans="41:46" x14ac:dyDescent="0.2">
      <c r="AO132">
        <f t="shared" si="5"/>
        <v>0</v>
      </c>
      <c r="AP132" s="680">
        <f t="shared" si="6"/>
        <v>0</v>
      </c>
      <c r="AQ132" s="673">
        <f t="shared" si="7"/>
        <v>0</v>
      </c>
      <c r="AS132" s="77">
        <f t="shared" si="8"/>
        <v>0</v>
      </c>
      <c r="AT132" s="77">
        <f t="shared" si="9"/>
        <v>0</v>
      </c>
    </row>
    <row r="133" spans="41:46" x14ac:dyDescent="0.2">
      <c r="AO133">
        <f t="shared" ref="AO133:AO196" si="10">+A133</f>
        <v>0</v>
      </c>
      <c r="AP133" s="680">
        <f t="shared" ref="AP133:AP196" si="11">+B133</f>
        <v>0</v>
      </c>
      <c r="AQ133" s="673">
        <f t="shared" ref="AQ133:AQ196" si="12">+D133</f>
        <v>0</v>
      </c>
      <c r="AS133" s="77">
        <f t="shared" ref="AS133:AS196" si="13">+N133</f>
        <v>0</v>
      </c>
      <c r="AT133" s="77">
        <f t="shared" ref="AT133:AT196" si="14">+O133</f>
        <v>0</v>
      </c>
    </row>
    <row r="134" spans="41:46" x14ac:dyDescent="0.2">
      <c r="AO134">
        <f t="shared" si="10"/>
        <v>0</v>
      </c>
      <c r="AP134" s="680">
        <f t="shared" si="11"/>
        <v>0</v>
      </c>
      <c r="AQ134" s="673">
        <f t="shared" si="12"/>
        <v>0</v>
      </c>
      <c r="AS134" s="77">
        <f t="shared" si="13"/>
        <v>0</v>
      </c>
      <c r="AT134" s="77">
        <f t="shared" si="14"/>
        <v>0</v>
      </c>
    </row>
    <row r="135" spans="41:46" x14ac:dyDescent="0.2">
      <c r="AO135">
        <f t="shared" si="10"/>
        <v>0</v>
      </c>
      <c r="AP135" s="680">
        <f t="shared" si="11"/>
        <v>0</v>
      </c>
      <c r="AQ135" s="673">
        <f t="shared" si="12"/>
        <v>0</v>
      </c>
      <c r="AS135" s="77">
        <f t="shared" si="13"/>
        <v>0</v>
      </c>
      <c r="AT135" s="77">
        <f t="shared" si="14"/>
        <v>0</v>
      </c>
    </row>
    <row r="136" spans="41:46" x14ac:dyDescent="0.2">
      <c r="AO136">
        <f t="shared" si="10"/>
        <v>0</v>
      </c>
      <c r="AP136" s="680">
        <f t="shared" si="11"/>
        <v>0</v>
      </c>
      <c r="AQ136" s="673">
        <f t="shared" si="12"/>
        <v>0</v>
      </c>
      <c r="AS136" s="77">
        <f t="shared" si="13"/>
        <v>0</v>
      </c>
      <c r="AT136" s="77">
        <f t="shared" si="14"/>
        <v>0</v>
      </c>
    </row>
    <row r="137" spans="41:46" x14ac:dyDescent="0.2">
      <c r="AO137">
        <f t="shared" si="10"/>
        <v>0</v>
      </c>
      <c r="AP137" s="680">
        <f t="shared" si="11"/>
        <v>0</v>
      </c>
      <c r="AQ137" s="673">
        <f t="shared" si="12"/>
        <v>0</v>
      </c>
      <c r="AS137" s="77">
        <f t="shared" si="13"/>
        <v>0</v>
      </c>
      <c r="AT137" s="77">
        <f t="shared" si="14"/>
        <v>0</v>
      </c>
    </row>
    <row r="138" spans="41:46" x14ac:dyDescent="0.2">
      <c r="AO138">
        <f t="shared" si="10"/>
        <v>0</v>
      </c>
      <c r="AP138" s="680">
        <f t="shared" si="11"/>
        <v>0</v>
      </c>
      <c r="AQ138" s="673">
        <f t="shared" si="12"/>
        <v>0</v>
      </c>
      <c r="AS138" s="77">
        <f t="shared" si="13"/>
        <v>0</v>
      </c>
      <c r="AT138" s="77">
        <f t="shared" si="14"/>
        <v>0</v>
      </c>
    </row>
    <row r="139" spans="41:46" x14ac:dyDescent="0.2">
      <c r="AO139">
        <f t="shared" si="10"/>
        <v>0</v>
      </c>
      <c r="AP139" s="680">
        <f t="shared" si="11"/>
        <v>0</v>
      </c>
      <c r="AQ139" s="673">
        <f t="shared" si="12"/>
        <v>0</v>
      </c>
      <c r="AS139" s="77">
        <f t="shared" si="13"/>
        <v>0</v>
      </c>
      <c r="AT139" s="77">
        <f t="shared" si="14"/>
        <v>0</v>
      </c>
    </row>
    <row r="140" spans="41:46" x14ac:dyDescent="0.2">
      <c r="AO140">
        <f t="shared" si="10"/>
        <v>0</v>
      </c>
      <c r="AP140" s="680">
        <f t="shared" si="11"/>
        <v>0</v>
      </c>
      <c r="AQ140" s="673">
        <f t="shared" si="12"/>
        <v>0</v>
      </c>
      <c r="AS140" s="77">
        <f t="shared" si="13"/>
        <v>0</v>
      </c>
      <c r="AT140" s="77">
        <f t="shared" si="14"/>
        <v>0</v>
      </c>
    </row>
    <row r="141" spans="41:46" x14ac:dyDescent="0.2">
      <c r="AO141">
        <f t="shared" si="10"/>
        <v>0</v>
      </c>
      <c r="AP141" s="680">
        <f t="shared" si="11"/>
        <v>0</v>
      </c>
      <c r="AQ141" s="673">
        <f t="shared" si="12"/>
        <v>0</v>
      </c>
      <c r="AS141" s="77">
        <f t="shared" si="13"/>
        <v>0</v>
      </c>
      <c r="AT141" s="77">
        <f t="shared" si="14"/>
        <v>0</v>
      </c>
    </row>
    <row r="142" spans="41:46" x14ac:dyDescent="0.2">
      <c r="AO142">
        <f t="shared" si="10"/>
        <v>0</v>
      </c>
      <c r="AP142" s="680">
        <f t="shared" si="11"/>
        <v>0</v>
      </c>
      <c r="AQ142" s="673">
        <f t="shared" si="12"/>
        <v>0</v>
      </c>
      <c r="AS142" s="77">
        <f t="shared" si="13"/>
        <v>0</v>
      </c>
      <c r="AT142" s="77">
        <f t="shared" si="14"/>
        <v>0</v>
      </c>
    </row>
    <row r="143" spans="41:46" x14ac:dyDescent="0.2">
      <c r="AO143">
        <f t="shared" si="10"/>
        <v>0</v>
      </c>
      <c r="AP143" s="680">
        <f t="shared" si="11"/>
        <v>0</v>
      </c>
      <c r="AQ143" s="673">
        <f t="shared" si="12"/>
        <v>0</v>
      </c>
      <c r="AS143" s="77">
        <f t="shared" si="13"/>
        <v>0</v>
      </c>
      <c r="AT143" s="77">
        <f t="shared" si="14"/>
        <v>0</v>
      </c>
    </row>
    <row r="144" spans="41:46" x14ac:dyDescent="0.2">
      <c r="AO144">
        <f t="shared" si="10"/>
        <v>0</v>
      </c>
      <c r="AP144" s="680">
        <f t="shared" si="11"/>
        <v>0</v>
      </c>
      <c r="AQ144" s="673">
        <f t="shared" si="12"/>
        <v>0</v>
      </c>
      <c r="AS144" s="77">
        <f t="shared" si="13"/>
        <v>0</v>
      </c>
      <c r="AT144" s="77">
        <f t="shared" si="14"/>
        <v>0</v>
      </c>
    </row>
    <row r="145" spans="41:46" x14ac:dyDescent="0.2">
      <c r="AO145">
        <f t="shared" si="10"/>
        <v>0</v>
      </c>
      <c r="AP145" s="680">
        <f t="shared" si="11"/>
        <v>0</v>
      </c>
      <c r="AQ145" s="673">
        <f t="shared" si="12"/>
        <v>0</v>
      </c>
      <c r="AS145" s="77">
        <f t="shared" si="13"/>
        <v>0</v>
      </c>
      <c r="AT145" s="77">
        <f t="shared" si="14"/>
        <v>0</v>
      </c>
    </row>
    <row r="146" spans="41:46" x14ac:dyDescent="0.2">
      <c r="AO146">
        <f t="shared" si="10"/>
        <v>0</v>
      </c>
      <c r="AP146" s="680">
        <f t="shared" si="11"/>
        <v>0</v>
      </c>
      <c r="AQ146" s="673">
        <f t="shared" si="12"/>
        <v>0</v>
      </c>
      <c r="AS146" s="77">
        <f t="shared" si="13"/>
        <v>0</v>
      </c>
      <c r="AT146" s="77">
        <f t="shared" si="14"/>
        <v>0</v>
      </c>
    </row>
    <row r="147" spans="41:46" x14ac:dyDescent="0.2">
      <c r="AO147">
        <f t="shared" si="10"/>
        <v>0</v>
      </c>
      <c r="AP147" s="680">
        <f t="shared" si="11"/>
        <v>0</v>
      </c>
      <c r="AQ147" s="673">
        <f t="shared" si="12"/>
        <v>0</v>
      </c>
      <c r="AS147" s="77">
        <f t="shared" si="13"/>
        <v>0</v>
      </c>
      <c r="AT147" s="77">
        <f t="shared" si="14"/>
        <v>0</v>
      </c>
    </row>
    <row r="148" spans="41:46" x14ac:dyDescent="0.2">
      <c r="AO148">
        <f t="shared" si="10"/>
        <v>0</v>
      </c>
      <c r="AP148" s="680">
        <f t="shared" si="11"/>
        <v>0</v>
      </c>
      <c r="AQ148" s="673">
        <f t="shared" si="12"/>
        <v>0</v>
      </c>
      <c r="AS148" s="77">
        <f t="shared" si="13"/>
        <v>0</v>
      </c>
      <c r="AT148" s="77">
        <f t="shared" si="14"/>
        <v>0</v>
      </c>
    </row>
    <row r="149" spans="41:46" x14ac:dyDescent="0.2">
      <c r="AO149">
        <f t="shared" si="10"/>
        <v>0</v>
      </c>
      <c r="AP149" s="680">
        <f t="shared" si="11"/>
        <v>0</v>
      </c>
      <c r="AQ149" s="673">
        <f t="shared" si="12"/>
        <v>0</v>
      </c>
      <c r="AS149" s="77">
        <f t="shared" si="13"/>
        <v>0</v>
      </c>
      <c r="AT149" s="77">
        <f t="shared" si="14"/>
        <v>0</v>
      </c>
    </row>
    <row r="150" spans="41:46" x14ac:dyDescent="0.2">
      <c r="AO150">
        <f t="shared" si="10"/>
        <v>0</v>
      </c>
      <c r="AP150" s="680">
        <f t="shared" si="11"/>
        <v>0</v>
      </c>
      <c r="AQ150" s="673">
        <f t="shared" si="12"/>
        <v>0</v>
      </c>
      <c r="AS150" s="77">
        <f t="shared" si="13"/>
        <v>0</v>
      </c>
      <c r="AT150" s="77">
        <f t="shared" si="14"/>
        <v>0</v>
      </c>
    </row>
    <row r="151" spans="41:46" x14ac:dyDescent="0.2">
      <c r="AO151">
        <f t="shared" si="10"/>
        <v>0</v>
      </c>
      <c r="AP151" s="680">
        <f t="shared" si="11"/>
        <v>0</v>
      </c>
      <c r="AQ151" s="673">
        <f t="shared" si="12"/>
        <v>0</v>
      </c>
      <c r="AS151" s="77">
        <f t="shared" si="13"/>
        <v>0</v>
      </c>
      <c r="AT151" s="77">
        <f t="shared" si="14"/>
        <v>0</v>
      </c>
    </row>
    <row r="152" spans="41:46" x14ac:dyDescent="0.2">
      <c r="AO152">
        <f t="shared" si="10"/>
        <v>0</v>
      </c>
      <c r="AP152" s="680">
        <f t="shared" si="11"/>
        <v>0</v>
      </c>
      <c r="AQ152" s="673">
        <f t="shared" si="12"/>
        <v>0</v>
      </c>
      <c r="AS152" s="77">
        <f t="shared" si="13"/>
        <v>0</v>
      </c>
      <c r="AT152" s="77">
        <f t="shared" si="14"/>
        <v>0</v>
      </c>
    </row>
    <row r="153" spans="41:46" x14ac:dyDescent="0.2">
      <c r="AO153">
        <f t="shared" si="10"/>
        <v>0</v>
      </c>
      <c r="AP153" s="680">
        <f t="shared" si="11"/>
        <v>0</v>
      </c>
      <c r="AQ153" s="673">
        <f t="shared" si="12"/>
        <v>0</v>
      </c>
      <c r="AS153" s="77">
        <f t="shared" si="13"/>
        <v>0</v>
      </c>
      <c r="AT153" s="77">
        <f t="shared" si="14"/>
        <v>0</v>
      </c>
    </row>
    <row r="154" spans="41:46" x14ac:dyDescent="0.2">
      <c r="AO154">
        <f t="shared" si="10"/>
        <v>0</v>
      </c>
      <c r="AP154" s="680">
        <f t="shared" si="11"/>
        <v>0</v>
      </c>
      <c r="AQ154" s="673">
        <f t="shared" si="12"/>
        <v>0</v>
      </c>
      <c r="AS154" s="77">
        <f t="shared" si="13"/>
        <v>0</v>
      </c>
      <c r="AT154" s="77">
        <f t="shared" si="14"/>
        <v>0</v>
      </c>
    </row>
    <row r="155" spans="41:46" x14ac:dyDescent="0.2">
      <c r="AO155">
        <f t="shared" si="10"/>
        <v>0</v>
      </c>
      <c r="AP155" s="680">
        <f t="shared" si="11"/>
        <v>0</v>
      </c>
      <c r="AQ155" s="673">
        <f t="shared" si="12"/>
        <v>0</v>
      </c>
      <c r="AS155" s="77">
        <f t="shared" si="13"/>
        <v>0</v>
      </c>
      <c r="AT155" s="77">
        <f t="shared" si="14"/>
        <v>0</v>
      </c>
    </row>
    <row r="156" spans="41:46" x14ac:dyDescent="0.2">
      <c r="AO156">
        <f t="shared" si="10"/>
        <v>0</v>
      </c>
      <c r="AP156" s="680">
        <f t="shared" si="11"/>
        <v>0</v>
      </c>
      <c r="AQ156" s="673">
        <f t="shared" si="12"/>
        <v>0</v>
      </c>
      <c r="AS156" s="77">
        <f t="shared" si="13"/>
        <v>0</v>
      </c>
      <c r="AT156" s="77">
        <f t="shared" si="14"/>
        <v>0</v>
      </c>
    </row>
    <row r="157" spans="41:46" x14ac:dyDescent="0.2">
      <c r="AO157">
        <f t="shared" si="10"/>
        <v>0</v>
      </c>
      <c r="AP157" s="680">
        <f t="shared" si="11"/>
        <v>0</v>
      </c>
      <c r="AQ157" s="673">
        <f t="shared" si="12"/>
        <v>0</v>
      </c>
      <c r="AS157" s="77">
        <f t="shared" si="13"/>
        <v>0</v>
      </c>
      <c r="AT157" s="77">
        <f t="shared" si="14"/>
        <v>0</v>
      </c>
    </row>
    <row r="158" spans="41:46" x14ac:dyDescent="0.2">
      <c r="AO158">
        <f t="shared" si="10"/>
        <v>0</v>
      </c>
      <c r="AP158" s="680">
        <f t="shared" si="11"/>
        <v>0</v>
      </c>
      <c r="AQ158" s="673">
        <f t="shared" si="12"/>
        <v>0</v>
      </c>
      <c r="AS158" s="77">
        <f t="shared" si="13"/>
        <v>0</v>
      </c>
      <c r="AT158" s="77">
        <f t="shared" si="14"/>
        <v>0</v>
      </c>
    </row>
    <row r="159" spans="41:46" x14ac:dyDescent="0.2">
      <c r="AO159">
        <f t="shared" si="10"/>
        <v>0</v>
      </c>
      <c r="AP159" s="680">
        <f t="shared" si="11"/>
        <v>0</v>
      </c>
      <c r="AQ159" s="673">
        <f t="shared" si="12"/>
        <v>0</v>
      </c>
      <c r="AS159" s="77">
        <f t="shared" si="13"/>
        <v>0</v>
      </c>
      <c r="AT159" s="77">
        <f t="shared" si="14"/>
        <v>0</v>
      </c>
    </row>
    <row r="160" spans="41:46" x14ac:dyDescent="0.2">
      <c r="AO160">
        <f t="shared" si="10"/>
        <v>0</v>
      </c>
      <c r="AP160" s="680">
        <f t="shared" si="11"/>
        <v>0</v>
      </c>
      <c r="AQ160" s="673">
        <f t="shared" si="12"/>
        <v>0</v>
      </c>
      <c r="AS160" s="77">
        <f t="shared" si="13"/>
        <v>0</v>
      </c>
      <c r="AT160" s="77">
        <f t="shared" si="14"/>
        <v>0</v>
      </c>
    </row>
    <row r="161" spans="41:46" x14ac:dyDescent="0.2">
      <c r="AO161">
        <f t="shared" si="10"/>
        <v>0</v>
      </c>
      <c r="AP161" s="680">
        <f t="shared" si="11"/>
        <v>0</v>
      </c>
      <c r="AQ161" s="673">
        <f t="shared" si="12"/>
        <v>0</v>
      </c>
      <c r="AS161" s="77">
        <f t="shared" si="13"/>
        <v>0</v>
      </c>
      <c r="AT161" s="77">
        <f t="shared" si="14"/>
        <v>0</v>
      </c>
    </row>
    <row r="162" spans="41:46" x14ac:dyDescent="0.2">
      <c r="AO162">
        <f t="shared" si="10"/>
        <v>0</v>
      </c>
      <c r="AP162" s="680">
        <f t="shared" si="11"/>
        <v>0</v>
      </c>
      <c r="AQ162" s="673">
        <f t="shared" si="12"/>
        <v>0</v>
      </c>
      <c r="AS162" s="77">
        <f t="shared" si="13"/>
        <v>0</v>
      </c>
      <c r="AT162" s="77">
        <f t="shared" si="14"/>
        <v>0</v>
      </c>
    </row>
    <row r="163" spans="41:46" x14ac:dyDescent="0.2">
      <c r="AO163">
        <f t="shared" si="10"/>
        <v>0</v>
      </c>
      <c r="AP163" s="680">
        <f t="shared" si="11"/>
        <v>0</v>
      </c>
      <c r="AQ163" s="673">
        <f t="shared" si="12"/>
        <v>0</v>
      </c>
      <c r="AS163" s="77">
        <f t="shared" si="13"/>
        <v>0</v>
      </c>
      <c r="AT163" s="77">
        <f t="shared" si="14"/>
        <v>0</v>
      </c>
    </row>
    <row r="164" spans="41:46" x14ac:dyDescent="0.2">
      <c r="AO164">
        <f t="shared" si="10"/>
        <v>0</v>
      </c>
      <c r="AP164" s="680">
        <f t="shared" si="11"/>
        <v>0</v>
      </c>
      <c r="AQ164" s="673">
        <f t="shared" si="12"/>
        <v>0</v>
      </c>
      <c r="AS164" s="77">
        <f t="shared" si="13"/>
        <v>0</v>
      </c>
      <c r="AT164" s="77">
        <f t="shared" si="14"/>
        <v>0</v>
      </c>
    </row>
    <row r="165" spans="41:46" x14ac:dyDescent="0.2">
      <c r="AO165">
        <f t="shared" si="10"/>
        <v>0</v>
      </c>
      <c r="AP165" s="680">
        <f t="shared" si="11"/>
        <v>0</v>
      </c>
      <c r="AQ165" s="673">
        <f t="shared" si="12"/>
        <v>0</v>
      </c>
      <c r="AS165" s="77">
        <f t="shared" si="13"/>
        <v>0</v>
      </c>
      <c r="AT165" s="77">
        <f t="shared" si="14"/>
        <v>0</v>
      </c>
    </row>
    <row r="166" spans="41:46" x14ac:dyDescent="0.2">
      <c r="AO166">
        <f t="shared" si="10"/>
        <v>0</v>
      </c>
      <c r="AP166" s="680">
        <f t="shared" si="11"/>
        <v>0</v>
      </c>
      <c r="AQ166" s="673">
        <f t="shared" si="12"/>
        <v>0</v>
      </c>
      <c r="AS166" s="77">
        <f t="shared" si="13"/>
        <v>0</v>
      </c>
      <c r="AT166" s="77">
        <f t="shared" si="14"/>
        <v>0</v>
      </c>
    </row>
    <row r="167" spans="41:46" x14ac:dyDescent="0.2">
      <c r="AO167">
        <f t="shared" si="10"/>
        <v>0</v>
      </c>
      <c r="AP167" s="680">
        <f t="shared" si="11"/>
        <v>0</v>
      </c>
      <c r="AQ167" s="673">
        <f t="shared" si="12"/>
        <v>0</v>
      </c>
      <c r="AS167" s="77">
        <f t="shared" si="13"/>
        <v>0</v>
      </c>
      <c r="AT167" s="77">
        <f t="shared" si="14"/>
        <v>0</v>
      </c>
    </row>
    <row r="168" spans="41:46" x14ac:dyDescent="0.2">
      <c r="AO168">
        <f t="shared" si="10"/>
        <v>0</v>
      </c>
      <c r="AP168" s="680">
        <f t="shared" si="11"/>
        <v>0</v>
      </c>
      <c r="AQ168" s="673">
        <f t="shared" si="12"/>
        <v>0</v>
      </c>
      <c r="AS168" s="77">
        <f t="shared" si="13"/>
        <v>0</v>
      </c>
      <c r="AT168" s="77">
        <f t="shared" si="14"/>
        <v>0</v>
      </c>
    </row>
    <row r="169" spans="41:46" x14ac:dyDescent="0.2">
      <c r="AO169">
        <f t="shared" si="10"/>
        <v>0</v>
      </c>
      <c r="AP169" s="680">
        <f t="shared" si="11"/>
        <v>0</v>
      </c>
      <c r="AQ169" s="673">
        <f t="shared" si="12"/>
        <v>0</v>
      </c>
      <c r="AS169" s="77">
        <f t="shared" si="13"/>
        <v>0</v>
      </c>
      <c r="AT169" s="77">
        <f t="shared" si="14"/>
        <v>0</v>
      </c>
    </row>
    <row r="170" spans="41:46" x14ac:dyDescent="0.2">
      <c r="AO170">
        <f t="shared" si="10"/>
        <v>0</v>
      </c>
      <c r="AP170" s="680">
        <f t="shared" si="11"/>
        <v>0</v>
      </c>
      <c r="AQ170" s="673">
        <f t="shared" si="12"/>
        <v>0</v>
      </c>
      <c r="AS170" s="77">
        <f t="shared" si="13"/>
        <v>0</v>
      </c>
      <c r="AT170" s="77">
        <f t="shared" si="14"/>
        <v>0</v>
      </c>
    </row>
    <row r="171" spans="41:46" x14ac:dyDescent="0.2">
      <c r="AO171">
        <f t="shared" si="10"/>
        <v>0</v>
      </c>
      <c r="AP171" s="680">
        <f t="shared" si="11"/>
        <v>0</v>
      </c>
      <c r="AQ171" s="673">
        <f t="shared" si="12"/>
        <v>0</v>
      </c>
      <c r="AS171" s="77">
        <f t="shared" si="13"/>
        <v>0</v>
      </c>
      <c r="AT171" s="77">
        <f t="shared" si="14"/>
        <v>0</v>
      </c>
    </row>
    <row r="172" spans="41:46" x14ac:dyDescent="0.2">
      <c r="AO172">
        <f t="shared" si="10"/>
        <v>0</v>
      </c>
      <c r="AP172" s="680">
        <f t="shared" si="11"/>
        <v>0</v>
      </c>
      <c r="AQ172" s="673">
        <f t="shared" si="12"/>
        <v>0</v>
      </c>
      <c r="AS172" s="77">
        <f t="shared" si="13"/>
        <v>0</v>
      </c>
      <c r="AT172" s="77">
        <f t="shared" si="14"/>
        <v>0</v>
      </c>
    </row>
    <row r="173" spans="41:46" x14ac:dyDescent="0.2">
      <c r="AO173">
        <f t="shared" si="10"/>
        <v>0</v>
      </c>
      <c r="AP173" s="680">
        <f t="shared" si="11"/>
        <v>0</v>
      </c>
      <c r="AQ173" s="673">
        <f t="shared" si="12"/>
        <v>0</v>
      </c>
      <c r="AS173" s="77">
        <f t="shared" si="13"/>
        <v>0</v>
      </c>
      <c r="AT173" s="77">
        <f t="shared" si="14"/>
        <v>0</v>
      </c>
    </row>
    <row r="174" spans="41:46" x14ac:dyDescent="0.2">
      <c r="AO174">
        <f t="shared" si="10"/>
        <v>0</v>
      </c>
      <c r="AP174" s="680">
        <f t="shared" si="11"/>
        <v>0</v>
      </c>
      <c r="AQ174" s="673">
        <f t="shared" si="12"/>
        <v>0</v>
      </c>
      <c r="AS174" s="77">
        <f t="shared" si="13"/>
        <v>0</v>
      </c>
      <c r="AT174" s="77">
        <f t="shared" si="14"/>
        <v>0</v>
      </c>
    </row>
    <row r="175" spans="41:46" x14ac:dyDescent="0.2">
      <c r="AO175">
        <f t="shared" si="10"/>
        <v>0</v>
      </c>
      <c r="AP175" s="680">
        <f t="shared" si="11"/>
        <v>0</v>
      </c>
      <c r="AQ175" s="673">
        <f t="shared" si="12"/>
        <v>0</v>
      </c>
      <c r="AS175" s="77">
        <f t="shared" si="13"/>
        <v>0</v>
      </c>
      <c r="AT175" s="77">
        <f t="shared" si="14"/>
        <v>0</v>
      </c>
    </row>
    <row r="176" spans="41:46" x14ac:dyDescent="0.2">
      <c r="AO176">
        <f t="shared" si="10"/>
        <v>0</v>
      </c>
      <c r="AP176" s="680">
        <f t="shared" si="11"/>
        <v>0</v>
      </c>
      <c r="AQ176" s="673">
        <f t="shared" si="12"/>
        <v>0</v>
      </c>
      <c r="AS176" s="77">
        <f t="shared" si="13"/>
        <v>0</v>
      </c>
      <c r="AT176" s="77">
        <f t="shared" si="14"/>
        <v>0</v>
      </c>
    </row>
    <row r="177" spans="41:46" x14ac:dyDescent="0.2">
      <c r="AO177">
        <f t="shared" si="10"/>
        <v>0</v>
      </c>
      <c r="AP177" s="680">
        <f t="shared" si="11"/>
        <v>0</v>
      </c>
      <c r="AQ177" s="673">
        <f t="shared" si="12"/>
        <v>0</v>
      </c>
      <c r="AS177" s="77">
        <f t="shared" si="13"/>
        <v>0</v>
      </c>
      <c r="AT177" s="77">
        <f t="shared" si="14"/>
        <v>0</v>
      </c>
    </row>
    <row r="178" spans="41:46" x14ac:dyDescent="0.2">
      <c r="AO178">
        <f t="shared" si="10"/>
        <v>0</v>
      </c>
      <c r="AP178" s="680">
        <f t="shared" si="11"/>
        <v>0</v>
      </c>
      <c r="AQ178" s="673">
        <f t="shared" si="12"/>
        <v>0</v>
      </c>
      <c r="AS178" s="77">
        <f t="shared" si="13"/>
        <v>0</v>
      </c>
      <c r="AT178" s="77">
        <f t="shared" si="14"/>
        <v>0</v>
      </c>
    </row>
    <row r="179" spans="41:46" x14ac:dyDescent="0.2">
      <c r="AO179">
        <f t="shared" si="10"/>
        <v>0</v>
      </c>
      <c r="AP179" s="680">
        <f t="shared" si="11"/>
        <v>0</v>
      </c>
      <c r="AQ179" s="673">
        <f t="shared" si="12"/>
        <v>0</v>
      </c>
      <c r="AS179" s="77">
        <f t="shared" si="13"/>
        <v>0</v>
      </c>
      <c r="AT179" s="77">
        <f t="shared" si="14"/>
        <v>0</v>
      </c>
    </row>
    <row r="180" spans="41:46" x14ac:dyDescent="0.2">
      <c r="AO180">
        <f t="shared" si="10"/>
        <v>0</v>
      </c>
      <c r="AP180" s="680">
        <f t="shared" si="11"/>
        <v>0</v>
      </c>
      <c r="AQ180" s="673">
        <f t="shared" si="12"/>
        <v>0</v>
      </c>
      <c r="AS180" s="77">
        <f t="shared" si="13"/>
        <v>0</v>
      </c>
      <c r="AT180" s="77">
        <f t="shared" si="14"/>
        <v>0</v>
      </c>
    </row>
    <row r="181" spans="41:46" x14ac:dyDescent="0.2">
      <c r="AO181">
        <f t="shared" si="10"/>
        <v>0</v>
      </c>
      <c r="AP181" s="680">
        <f t="shared" si="11"/>
        <v>0</v>
      </c>
      <c r="AQ181" s="673">
        <f t="shared" si="12"/>
        <v>0</v>
      </c>
      <c r="AS181" s="77">
        <f t="shared" si="13"/>
        <v>0</v>
      </c>
      <c r="AT181" s="77">
        <f t="shared" si="14"/>
        <v>0</v>
      </c>
    </row>
    <row r="182" spans="41:46" x14ac:dyDescent="0.2">
      <c r="AO182">
        <f t="shared" si="10"/>
        <v>0</v>
      </c>
      <c r="AP182" s="680">
        <f t="shared" si="11"/>
        <v>0</v>
      </c>
      <c r="AQ182" s="673">
        <f t="shared" si="12"/>
        <v>0</v>
      </c>
      <c r="AS182" s="77">
        <f t="shared" si="13"/>
        <v>0</v>
      </c>
      <c r="AT182" s="77">
        <f t="shared" si="14"/>
        <v>0</v>
      </c>
    </row>
    <row r="183" spans="41:46" x14ac:dyDescent="0.2">
      <c r="AO183">
        <f t="shared" si="10"/>
        <v>0</v>
      </c>
      <c r="AP183" s="680">
        <f t="shared" si="11"/>
        <v>0</v>
      </c>
      <c r="AQ183" s="673">
        <f t="shared" si="12"/>
        <v>0</v>
      </c>
      <c r="AS183" s="77">
        <f t="shared" si="13"/>
        <v>0</v>
      </c>
      <c r="AT183" s="77">
        <f t="shared" si="14"/>
        <v>0</v>
      </c>
    </row>
    <row r="184" spans="41:46" x14ac:dyDescent="0.2">
      <c r="AO184">
        <f t="shared" si="10"/>
        <v>0</v>
      </c>
      <c r="AP184" s="680">
        <f t="shared" si="11"/>
        <v>0</v>
      </c>
      <c r="AQ184" s="673">
        <f t="shared" si="12"/>
        <v>0</v>
      </c>
      <c r="AS184" s="77">
        <f t="shared" si="13"/>
        <v>0</v>
      </c>
      <c r="AT184" s="77">
        <f t="shared" si="14"/>
        <v>0</v>
      </c>
    </row>
    <row r="185" spans="41:46" x14ac:dyDescent="0.2">
      <c r="AO185">
        <f t="shared" si="10"/>
        <v>0</v>
      </c>
      <c r="AP185" s="680">
        <f t="shared" si="11"/>
        <v>0</v>
      </c>
      <c r="AQ185" s="673">
        <f t="shared" si="12"/>
        <v>0</v>
      </c>
      <c r="AS185" s="77">
        <f t="shared" si="13"/>
        <v>0</v>
      </c>
      <c r="AT185" s="77">
        <f t="shared" si="14"/>
        <v>0</v>
      </c>
    </row>
    <row r="186" spans="41:46" x14ac:dyDescent="0.2">
      <c r="AO186">
        <f t="shared" si="10"/>
        <v>0</v>
      </c>
      <c r="AP186" s="680">
        <f t="shared" si="11"/>
        <v>0</v>
      </c>
      <c r="AQ186" s="673">
        <f t="shared" si="12"/>
        <v>0</v>
      </c>
      <c r="AS186" s="77">
        <f t="shared" si="13"/>
        <v>0</v>
      </c>
      <c r="AT186" s="77">
        <f t="shared" si="14"/>
        <v>0</v>
      </c>
    </row>
    <row r="187" spans="41:46" x14ac:dyDescent="0.2">
      <c r="AO187">
        <f t="shared" si="10"/>
        <v>0</v>
      </c>
      <c r="AP187" s="680">
        <f t="shared" si="11"/>
        <v>0</v>
      </c>
      <c r="AQ187" s="673">
        <f t="shared" si="12"/>
        <v>0</v>
      </c>
      <c r="AS187" s="77">
        <f t="shared" si="13"/>
        <v>0</v>
      </c>
      <c r="AT187" s="77">
        <f t="shared" si="14"/>
        <v>0</v>
      </c>
    </row>
    <row r="188" spans="41:46" x14ac:dyDescent="0.2">
      <c r="AO188">
        <f t="shared" si="10"/>
        <v>0</v>
      </c>
      <c r="AP188" s="680">
        <f t="shared" si="11"/>
        <v>0</v>
      </c>
      <c r="AQ188" s="673">
        <f t="shared" si="12"/>
        <v>0</v>
      </c>
      <c r="AS188" s="77">
        <f t="shared" si="13"/>
        <v>0</v>
      </c>
      <c r="AT188" s="77">
        <f t="shared" si="14"/>
        <v>0</v>
      </c>
    </row>
    <row r="189" spans="41:46" x14ac:dyDescent="0.2">
      <c r="AO189">
        <f t="shared" si="10"/>
        <v>0</v>
      </c>
      <c r="AP189" s="680">
        <f t="shared" si="11"/>
        <v>0</v>
      </c>
      <c r="AQ189" s="673">
        <f t="shared" si="12"/>
        <v>0</v>
      </c>
      <c r="AS189" s="77">
        <f t="shared" si="13"/>
        <v>0</v>
      </c>
      <c r="AT189" s="77">
        <f t="shared" si="14"/>
        <v>0</v>
      </c>
    </row>
    <row r="190" spans="41:46" x14ac:dyDescent="0.2">
      <c r="AO190">
        <f t="shared" si="10"/>
        <v>0</v>
      </c>
      <c r="AP190" s="680">
        <f t="shared" si="11"/>
        <v>0</v>
      </c>
      <c r="AQ190" s="673">
        <f t="shared" si="12"/>
        <v>0</v>
      </c>
      <c r="AS190" s="77">
        <f t="shared" si="13"/>
        <v>0</v>
      </c>
      <c r="AT190" s="77">
        <f t="shared" si="14"/>
        <v>0</v>
      </c>
    </row>
    <row r="191" spans="41:46" x14ac:dyDescent="0.2">
      <c r="AO191">
        <f t="shared" si="10"/>
        <v>0</v>
      </c>
      <c r="AP191" s="680">
        <f t="shared" si="11"/>
        <v>0</v>
      </c>
      <c r="AQ191" s="673">
        <f t="shared" si="12"/>
        <v>0</v>
      </c>
      <c r="AS191" s="77">
        <f t="shared" si="13"/>
        <v>0</v>
      </c>
      <c r="AT191" s="77">
        <f t="shared" si="14"/>
        <v>0</v>
      </c>
    </row>
    <row r="192" spans="41:46" x14ac:dyDescent="0.2">
      <c r="AO192">
        <f t="shared" si="10"/>
        <v>0</v>
      </c>
      <c r="AP192" s="680">
        <f t="shared" si="11"/>
        <v>0</v>
      </c>
      <c r="AQ192" s="673">
        <f t="shared" si="12"/>
        <v>0</v>
      </c>
      <c r="AS192" s="77">
        <f t="shared" si="13"/>
        <v>0</v>
      </c>
      <c r="AT192" s="77">
        <f t="shared" si="14"/>
        <v>0</v>
      </c>
    </row>
    <row r="193" spans="41:46" x14ac:dyDescent="0.2">
      <c r="AO193">
        <f t="shared" si="10"/>
        <v>0</v>
      </c>
      <c r="AP193" s="680">
        <f t="shared" si="11"/>
        <v>0</v>
      </c>
      <c r="AQ193" s="673">
        <f t="shared" si="12"/>
        <v>0</v>
      </c>
      <c r="AS193" s="77">
        <f t="shared" si="13"/>
        <v>0</v>
      </c>
      <c r="AT193" s="77">
        <f t="shared" si="14"/>
        <v>0</v>
      </c>
    </row>
    <row r="194" spans="41:46" x14ac:dyDescent="0.2">
      <c r="AO194">
        <f t="shared" si="10"/>
        <v>0</v>
      </c>
      <c r="AP194" s="680">
        <f t="shared" si="11"/>
        <v>0</v>
      </c>
      <c r="AQ194" s="673">
        <f t="shared" si="12"/>
        <v>0</v>
      </c>
      <c r="AS194" s="77">
        <f t="shared" si="13"/>
        <v>0</v>
      </c>
      <c r="AT194" s="77">
        <f t="shared" si="14"/>
        <v>0</v>
      </c>
    </row>
    <row r="195" spans="41:46" x14ac:dyDescent="0.2">
      <c r="AO195">
        <f t="shared" si="10"/>
        <v>0</v>
      </c>
      <c r="AP195" s="680">
        <f t="shared" si="11"/>
        <v>0</v>
      </c>
      <c r="AQ195" s="673">
        <f t="shared" si="12"/>
        <v>0</v>
      </c>
      <c r="AS195" s="77">
        <f t="shared" si="13"/>
        <v>0</v>
      </c>
      <c r="AT195" s="77">
        <f t="shared" si="14"/>
        <v>0</v>
      </c>
    </row>
    <row r="196" spans="41:46" x14ac:dyDescent="0.2">
      <c r="AO196">
        <f t="shared" si="10"/>
        <v>0</v>
      </c>
      <c r="AP196" s="680">
        <f t="shared" si="11"/>
        <v>0</v>
      </c>
      <c r="AQ196" s="673">
        <f t="shared" si="12"/>
        <v>0</v>
      </c>
      <c r="AS196" s="77">
        <f t="shared" si="13"/>
        <v>0</v>
      </c>
      <c r="AT196" s="77">
        <f t="shared" si="14"/>
        <v>0</v>
      </c>
    </row>
    <row r="197" spans="41:46" x14ac:dyDescent="0.2">
      <c r="AO197">
        <f t="shared" ref="AO197:AO260" si="15">+A197</f>
        <v>0</v>
      </c>
      <c r="AP197" s="680">
        <f t="shared" ref="AP197:AP260" si="16">+B197</f>
        <v>0</v>
      </c>
      <c r="AQ197" s="673">
        <f t="shared" ref="AQ197:AQ260" si="17">+D197</f>
        <v>0</v>
      </c>
      <c r="AS197" s="77">
        <f t="shared" ref="AS197:AS260" si="18">+N197</f>
        <v>0</v>
      </c>
      <c r="AT197" s="77">
        <f t="shared" ref="AT197:AT260" si="19">+O197</f>
        <v>0</v>
      </c>
    </row>
    <row r="198" spans="41:46" x14ac:dyDescent="0.2">
      <c r="AO198">
        <f t="shared" si="15"/>
        <v>0</v>
      </c>
      <c r="AP198" s="680">
        <f t="shared" si="16"/>
        <v>0</v>
      </c>
      <c r="AQ198" s="673">
        <f t="shared" si="17"/>
        <v>0</v>
      </c>
      <c r="AS198" s="77">
        <f t="shared" si="18"/>
        <v>0</v>
      </c>
      <c r="AT198" s="77">
        <f t="shared" si="19"/>
        <v>0</v>
      </c>
    </row>
    <row r="199" spans="41:46" x14ac:dyDescent="0.2">
      <c r="AO199">
        <f t="shared" si="15"/>
        <v>0</v>
      </c>
      <c r="AP199" s="680">
        <f t="shared" si="16"/>
        <v>0</v>
      </c>
      <c r="AQ199" s="673">
        <f t="shared" si="17"/>
        <v>0</v>
      </c>
      <c r="AS199" s="77">
        <f t="shared" si="18"/>
        <v>0</v>
      </c>
      <c r="AT199" s="77">
        <f t="shared" si="19"/>
        <v>0</v>
      </c>
    </row>
    <row r="200" spans="41:46" x14ac:dyDescent="0.2">
      <c r="AO200">
        <f t="shared" si="15"/>
        <v>0</v>
      </c>
      <c r="AP200" s="680">
        <f t="shared" si="16"/>
        <v>0</v>
      </c>
      <c r="AQ200" s="673">
        <f t="shared" si="17"/>
        <v>0</v>
      </c>
      <c r="AS200" s="77">
        <f t="shared" si="18"/>
        <v>0</v>
      </c>
      <c r="AT200" s="77">
        <f t="shared" si="19"/>
        <v>0</v>
      </c>
    </row>
    <row r="201" spans="41:46" x14ac:dyDescent="0.2">
      <c r="AO201">
        <f t="shared" si="15"/>
        <v>0</v>
      </c>
      <c r="AP201" s="680">
        <f t="shared" si="16"/>
        <v>0</v>
      </c>
      <c r="AQ201" s="673">
        <f t="shared" si="17"/>
        <v>0</v>
      </c>
      <c r="AS201" s="77">
        <f t="shared" si="18"/>
        <v>0</v>
      </c>
      <c r="AT201" s="77">
        <f t="shared" si="19"/>
        <v>0</v>
      </c>
    </row>
    <row r="202" spans="41:46" x14ac:dyDescent="0.2">
      <c r="AO202">
        <f t="shared" si="15"/>
        <v>0</v>
      </c>
      <c r="AP202" s="680">
        <f t="shared" si="16"/>
        <v>0</v>
      </c>
      <c r="AQ202" s="673">
        <f t="shared" si="17"/>
        <v>0</v>
      </c>
      <c r="AS202" s="77">
        <f t="shared" si="18"/>
        <v>0</v>
      </c>
      <c r="AT202" s="77">
        <f t="shared" si="19"/>
        <v>0</v>
      </c>
    </row>
    <row r="203" spans="41:46" x14ac:dyDescent="0.2">
      <c r="AO203">
        <f t="shared" si="15"/>
        <v>0</v>
      </c>
      <c r="AP203" s="680">
        <f t="shared" si="16"/>
        <v>0</v>
      </c>
      <c r="AQ203" s="673">
        <f t="shared" si="17"/>
        <v>0</v>
      </c>
      <c r="AS203" s="77">
        <f t="shared" si="18"/>
        <v>0</v>
      </c>
      <c r="AT203" s="77">
        <f t="shared" si="19"/>
        <v>0</v>
      </c>
    </row>
    <row r="204" spans="41:46" x14ac:dyDescent="0.2">
      <c r="AO204">
        <f t="shared" si="15"/>
        <v>0</v>
      </c>
      <c r="AP204" s="680">
        <f t="shared" si="16"/>
        <v>0</v>
      </c>
      <c r="AQ204" s="673">
        <f t="shared" si="17"/>
        <v>0</v>
      </c>
      <c r="AS204" s="77">
        <f t="shared" si="18"/>
        <v>0</v>
      </c>
      <c r="AT204" s="77">
        <f t="shared" si="19"/>
        <v>0</v>
      </c>
    </row>
    <row r="205" spans="41:46" x14ac:dyDescent="0.2">
      <c r="AO205">
        <f t="shared" si="15"/>
        <v>0</v>
      </c>
      <c r="AP205" s="680">
        <f t="shared" si="16"/>
        <v>0</v>
      </c>
      <c r="AQ205" s="673">
        <f t="shared" si="17"/>
        <v>0</v>
      </c>
      <c r="AS205" s="77">
        <f t="shared" si="18"/>
        <v>0</v>
      </c>
      <c r="AT205" s="77">
        <f t="shared" si="19"/>
        <v>0</v>
      </c>
    </row>
    <row r="206" spans="41:46" x14ac:dyDescent="0.2">
      <c r="AO206">
        <f t="shared" si="15"/>
        <v>0</v>
      </c>
      <c r="AP206" s="680">
        <f t="shared" si="16"/>
        <v>0</v>
      </c>
      <c r="AQ206" s="673">
        <f t="shared" si="17"/>
        <v>0</v>
      </c>
      <c r="AS206" s="77">
        <f t="shared" si="18"/>
        <v>0</v>
      </c>
      <c r="AT206" s="77">
        <f t="shared" si="19"/>
        <v>0</v>
      </c>
    </row>
    <row r="207" spans="41:46" x14ac:dyDescent="0.2">
      <c r="AO207">
        <f t="shared" si="15"/>
        <v>0</v>
      </c>
      <c r="AP207" s="680">
        <f t="shared" si="16"/>
        <v>0</v>
      </c>
      <c r="AQ207" s="673">
        <f t="shared" si="17"/>
        <v>0</v>
      </c>
      <c r="AS207" s="77">
        <f t="shared" si="18"/>
        <v>0</v>
      </c>
      <c r="AT207" s="77">
        <f t="shared" si="19"/>
        <v>0</v>
      </c>
    </row>
    <row r="208" spans="41:46" x14ac:dyDescent="0.2">
      <c r="AO208">
        <f t="shared" si="15"/>
        <v>0</v>
      </c>
      <c r="AP208" s="680">
        <f t="shared" si="16"/>
        <v>0</v>
      </c>
      <c r="AQ208" s="673">
        <f t="shared" si="17"/>
        <v>0</v>
      </c>
      <c r="AS208" s="77">
        <f t="shared" si="18"/>
        <v>0</v>
      </c>
      <c r="AT208" s="77">
        <f t="shared" si="19"/>
        <v>0</v>
      </c>
    </row>
    <row r="209" spans="41:46" x14ac:dyDescent="0.2">
      <c r="AO209">
        <f t="shared" si="15"/>
        <v>0</v>
      </c>
      <c r="AP209" s="680">
        <f t="shared" si="16"/>
        <v>0</v>
      </c>
      <c r="AQ209" s="673">
        <f t="shared" si="17"/>
        <v>0</v>
      </c>
      <c r="AS209" s="77">
        <f t="shared" si="18"/>
        <v>0</v>
      </c>
      <c r="AT209" s="77">
        <f t="shared" si="19"/>
        <v>0</v>
      </c>
    </row>
    <row r="210" spans="41:46" x14ac:dyDescent="0.2">
      <c r="AO210">
        <f t="shared" si="15"/>
        <v>0</v>
      </c>
      <c r="AP210" s="680">
        <f t="shared" si="16"/>
        <v>0</v>
      </c>
      <c r="AQ210" s="673">
        <f t="shared" si="17"/>
        <v>0</v>
      </c>
      <c r="AS210" s="77">
        <f t="shared" si="18"/>
        <v>0</v>
      </c>
      <c r="AT210" s="77">
        <f t="shared" si="19"/>
        <v>0</v>
      </c>
    </row>
    <row r="211" spans="41:46" x14ac:dyDescent="0.2">
      <c r="AO211">
        <f t="shared" si="15"/>
        <v>0</v>
      </c>
      <c r="AP211" s="680">
        <f t="shared" si="16"/>
        <v>0</v>
      </c>
      <c r="AQ211" s="673">
        <f t="shared" si="17"/>
        <v>0</v>
      </c>
      <c r="AS211" s="77">
        <f t="shared" si="18"/>
        <v>0</v>
      </c>
      <c r="AT211" s="77">
        <f t="shared" si="19"/>
        <v>0</v>
      </c>
    </row>
    <row r="212" spans="41:46" x14ac:dyDescent="0.2">
      <c r="AO212">
        <f t="shared" si="15"/>
        <v>0</v>
      </c>
      <c r="AP212" s="680">
        <f t="shared" si="16"/>
        <v>0</v>
      </c>
      <c r="AQ212" s="673">
        <f t="shared" si="17"/>
        <v>0</v>
      </c>
      <c r="AS212" s="77">
        <f t="shared" si="18"/>
        <v>0</v>
      </c>
      <c r="AT212" s="77">
        <f t="shared" si="19"/>
        <v>0</v>
      </c>
    </row>
    <row r="213" spans="41:46" x14ac:dyDescent="0.2">
      <c r="AO213">
        <f t="shared" si="15"/>
        <v>0</v>
      </c>
      <c r="AP213" s="680">
        <f t="shared" si="16"/>
        <v>0</v>
      </c>
      <c r="AQ213" s="673">
        <f t="shared" si="17"/>
        <v>0</v>
      </c>
      <c r="AS213" s="77">
        <f t="shared" si="18"/>
        <v>0</v>
      </c>
      <c r="AT213" s="77">
        <f t="shared" si="19"/>
        <v>0</v>
      </c>
    </row>
    <row r="214" spans="41:46" x14ac:dyDescent="0.2">
      <c r="AO214">
        <f t="shared" si="15"/>
        <v>0</v>
      </c>
      <c r="AP214" s="680">
        <f t="shared" si="16"/>
        <v>0</v>
      </c>
      <c r="AQ214" s="673">
        <f t="shared" si="17"/>
        <v>0</v>
      </c>
      <c r="AS214" s="77">
        <f t="shared" si="18"/>
        <v>0</v>
      </c>
      <c r="AT214" s="77">
        <f t="shared" si="19"/>
        <v>0</v>
      </c>
    </row>
    <row r="215" spans="41:46" x14ac:dyDescent="0.2">
      <c r="AO215">
        <f t="shared" si="15"/>
        <v>0</v>
      </c>
      <c r="AP215" s="680">
        <f t="shared" si="16"/>
        <v>0</v>
      </c>
      <c r="AQ215" s="673">
        <f t="shared" si="17"/>
        <v>0</v>
      </c>
      <c r="AS215" s="77">
        <f t="shared" si="18"/>
        <v>0</v>
      </c>
      <c r="AT215" s="77">
        <f t="shared" si="19"/>
        <v>0</v>
      </c>
    </row>
    <row r="216" spans="41:46" x14ac:dyDescent="0.2">
      <c r="AO216">
        <f t="shared" si="15"/>
        <v>0</v>
      </c>
      <c r="AP216" s="680">
        <f t="shared" si="16"/>
        <v>0</v>
      </c>
      <c r="AQ216" s="673">
        <f t="shared" si="17"/>
        <v>0</v>
      </c>
      <c r="AS216" s="77">
        <f t="shared" si="18"/>
        <v>0</v>
      </c>
      <c r="AT216" s="77">
        <f t="shared" si="19"/>
        <v>0</v>
      </c>
    </row>
    <row r="217" spans="41:46" x14ac:dyDescent="0.2">
      <c r="AO217">
        <f t="shared" si="15"/>
        <v>0</v>
      </c>
      <c r="AP217" s="680">
        <f t="shared" si="16"/>
        <v>0</v>
      </c>
      <c r="AQ217" s="673">
        <f t="shared" si="17"/>
        <v>0</v>
      </c>
      <c r="AS217" s="77">
        <f t="shared" si="18"/>
        <v>0</v>
      </c>
      <c r="AT217" s="77">
        <f t="shared" si="19"/>
        <v>0</v>
      </c>
    </row>
    <row r="218" spans="41:46" x14ac:dyDescent="0.2">
      <c r="AO218">
        <f t="shared" si="15"/>
        <v>0</v>
      </c>
      <c r="AP218" s="680">
        <f t="shared" si="16"/>
        <v>0</v>
      </c>
      <c r="AQ218" s="673">
        <f t="shared" si="17"/>
        <v>0</v>
      </c>
      <c r="AS218" s="77">
        <f t="shared" si="18"/>
        <v>0</v>
      </c>
      <c r="AT218" s="77">
        <f t="shared" si="19"/>
        <v>0</v>
      </c>
    </row>
    <row r="219" spans="41:46" x14ac:dyDescent="0.2">
      <c r="AO219">
        <f t="shared" si="15"/>
        <v>0</v>
      </c>
      <c r="AP219" s="680">
        <f t="shared" si="16"/>
        <v>0</v>
      </c>
      <c r="AQ219" s="673">
        <f t="shared" si="17"/>
        <v>0</v>
      </c>
      <c r="AS219" s="77">
        <f t="shared" si="18"/>
        <v>0</v>
      </c>
      <c r="AT219" s="77">
        <f t="shared" si="19"/>
        <v>0</v>
      </c>
    </row>
    <row r="220" spans="41:46" x14ac:dyDescent="0.2">
      <c r="AO220">
        <f t="shared" si="15"/>
        <v>0</v>
      </c>
      <c r="AP220" s="680">
        <f t="shared" si="16"/>
        <v>0</v>
      </c>
      <c r="AQ220" s="673">
        <f t="shared" si="17"/>
        <v>0</v>
      </c>
      <c r="AS220" s="77">
        <f t="shared" si="18"/>
        <v>0</v>
      </c>
      <c r="AT220" s="77">
        <f t="shared" si="19"/>
        <v>0</v>
      </c>
    </row>
    <row r="221" spans="41:46" x14ac:dyDescent="0.2">
      <c r="AO221">
        <f t="shared" si="15"/>
        <v>0</v>
      </c>
      <c r="AP221" s="680">
        <f t="shared" si="16"/>
        <v>0</v>
      </c>
      <c r="AQ221" s="673">
        <f t="shared" si="17"/>
        <v>0</v>
      </c>
      <c r="AS221" s="77">
        <f t="shared" si="18"/>
        <v>0</v>
      </c>
      <c r="AT221" s="77">
        <f t="shared" si="19"/>
        <v>0</v>
      </c>
    </row>
    <row r="222" spans="41:46" x14ac:dyDescent="0.2">
      <c r="AO222">
        <f t="shared" si="15"/>
        <v>0</v>
      </c>
      <c r="AP222" s="680">
        <f t="shared" si="16"/>
        <v>0</v>
      </c>
      <c r="AQ222" s="673">
        <f t="shared" si="17"/>
        <v>0</v>
      </c>
      <c r="AS222" s="77">
        <f t="shared" si="18"/>
        <v>0</v>
      </c>
      <c r="AT222" s="77">
        <f t="shared" si="19"/>
        <v>0</v>
      </c>
    </row>
    <row r="223" spans="41:46" x14ac:dyDescent="0.2">
      <c r="AO223">
        <f t="shared" si="15"/>
        <v>0</v>
      </c>
      <c r="AP223" s="680">
        <f t="shared" si="16"/>
        <v>0</v>
      </c>
      <c r="AQ223" s="673">
        <f t="shared" si="17"/>
        <v>0</v>
      </c>
      <c r="AS223" s="77">
        <f t="shared" si="18"/>
        <v>0</v>
      </c>
      <c r="AT223" s="77">
        <f t="shared" si="19"/>
        <v>0</v>
      </c>
    </row>
    <row r="224" spans="41:46" x14ac:dyDescent="0.2">
      <c r="AO224">
        <f t="shared" si="15"/>
        <v>0</v>
      </c>
      <c r="AP224" s="680">
        <f t="shared" si="16"/>
        <v>0</v>
      </c>
      <c r="AQ224" s="673">
        <f t="shared" si="17"/>
        <v>0</v>
      </c>
      <c r="AS224" s="77">
        <f t="shared" si="18"/>
        <v>0</v>
      </c>
      <c r="AT224" s="77">
        <f t="shared" si="19"/>
        <v>0</v>
      </c>
    </row>
    <row r="225" spans="41:46" x14ac:dyDescent="0.2">
      <c r="AO225">
        <f t="shared" si="15"/>
        <v>0</v>
      </c>
      <c r="AP225" s="680">
        <f t="shared" si="16"/>
        <v>0</v>
      </c>
      <c r="AQ225" s="673">
        <f t="shared" si="17"/>
        <v>0</v>
      </c>
      <c r="AS225" s="77">
        <f t="shared" si="18"/>
        <v>0</v>
      </c>
      <c r="AT225" s="77">
        <f t="shared" si="19"/>
        <v>0</v>
      </c>
    </row>
    <row r="226" spans="41:46" x14ac:dyDescent="0.2">
      <c r="AO226">
        <f t="shared" si="15"/>
        <v>0</v>
      </c>
      <c r="AP226" s="680">
        <f t="shared" si="16"/>
        <v>0</v>
      </c>
      <c r="AQ226" s="673">
        <f t="shared" si="17"/>
        <v>0</v>
      </c>
      <c r="AS226" s="77">
        <f t="shared" si="18"/>
        <v>0</v>
      </c>
      <c r="AT226" s="77">
        <f t="shared" si="19"/>
        <v>0</v>
      </c>
    </row>
    <row r="227" spans="41:46" x14ac:dyDescent="0.2">
      <c r="AO227">
        <f t="shared" si="15"/>
        <v>0</v>
      </c>
      <c r="AP227" s="680">
        <f t="shared" si="16"/>
        <v>0</v>
      </c>
      <c r="AQ227" s="673">
        <f t="shared" si="17"/>
        <v>0</v>
      </c>
      <c r="AS227" s="77">
        <f t="shared" si="18"/>
        <v>0</v>
      </c>
      <c r="AT227" s="77">
        <f t="shared" si="19"/>
        <v>0</v>
      </c>
    </row>
    <row r="228" spans="41:46" x14ac:dyDescent="0.2">
      <c r="AO228">
        <f t="shared" si="15"/>
        <v>0</v>
      </c>
      <c r="AP228" s="680">
        <f t="shared" si="16"/>
        <v>0</v>
      </c>
      <c r="AQ228" s="673">
        <f t="shared" si="17"/>
        <v>0</v>
      </c>
      <c r="AS228" s="77">
        <f t="shared" si="18"/>
        <v>0</v>
      </c>
      <c r="AT228" s="77">
        <f t="shared" si="19"/>
        <v>0</v>
      </c>
    </row>
    <row r="229" spans="41:46" x14ac:dyDescent="0.2">
      <c r="AO229">
        <f t="shared" si="15"/>
        <v>0</v>
      </c>
      <c r="AP229" s="680">
        <f t="shared" si="16"/>
        <v>0</v>
      </c>
      <c r="AQ229" s="673">
        <f t="shared" si="17"/>
        <v>0</v>
      </c>
      <c r="AS229" s="77">
        <f t="shared" si="18"/>
        <v>0</v>
      </c>
      <c r="AT229" s="77">
        <f t="shared" si="19"/>
        <v>0</v>
      </c>
    </row>
    <row r="230" spans="41:46" x14ac:dyDescent="0.2">
      <c r="AO230">
        <f t="shared" si="15"/>
        <v>0</v>
      </c>
      <c r="AP230" s="680">
        <f t="shared" si="16"/>
        <v>0</v>
      </c>
      <c r="AQ230" s="673">
        <f t="shared" si="17"/>
        <v>0</v>
      </c>
      <c r="AS230" s="77">
        <f t="shared" si="18"/>
        <v>0</v>
      </c>
      <c r="AT230" s="77">
        <f t="shared" si="19"/>
        <v>0</v>
      </c>
    </row>
    <row r="231" spans="41:46" x14ac:dyDescent="0.2">
      <c r="AO231">
        <f t="shared" si="15"/>
        <v>0</v>
      </c>
      <c r="AP231" s="680">
        <f t="shared" si="16"/>
        <v>0</v>
      </c>
      <c r="AQ231" s="673">
        <f t="shared" si="17"/>
        <v>0</v>
      </c>
      <c r="AS231" s="77">
        <f t="shared" si="18"/>
        <v>0</v>
      </c>
      <c r="AT231" s="77">
        <f t="shared" si="19"/>
        <v>0</v>
      </c>
    </row>
    <row r="232" spans="41:46" x14ac:dyDescent="0.2">
      <c r="AO232">
        <f t="shared" si="15"/>
        <v>0</v>
      </c>
      <c r="AP232" s="680">
        <f t="shared" si="16"/>
        <v>0</v>
      </c>
      <c r="AQ232" s="673">
        <f t="shared" si="17"/>
        <v>0</v>
      </c>
      <c r="AS232" s="77">
        <f t="shared" si="18"/>
        <v>0</v>
      </c>
      <c r="AT232" s="77">
        <f t="shared" si="19"/>
        <v>0</v>
      </c>
    </row>
    <row r="233" spans="41:46" x14ac:dyDescent="0.2">
      <c r="AO233">
        <f t="shared" si="15"/>
        <v>0</v>
      </c>
      <c r="AP233" s="680">
        <f t="shared" si="16"/>
        <v>0</v>
      </c>
      <c r="AQ233" s="673">
        <f t="shared" si="17"/>
        <v>0</v>
      </c>
      <c r="AS233" s="77">
        <f t="shared" si="18"/>
        <v>0</v>
      </c>
      <c r="AT233" s="77">
        <f t="shared" si="19"/>
        <v>0</v>
      </c>
    </row>
    <row r="234" spans="41:46" x14ac:dyDescent="0.2">
      <c r="AO234">
        <f t="shared" si="15"/>
        <v>0</v>
      </c>
      <c r="AP234" s="680">
        <f t="shared" si="16"/>
        <v>0</v>
      </c>
      <c r="AQ234" s="673">
        <f t="shared" si="17"/>
        <v>0</v>
      </c>
      <c r="AS234" s="77">
        <f t="shared" si="18"/>
        <v>0</v>
      </c>
      <c r="AT234" s="77">
        <f t="shared" si="19"/>
        <v>0</v>
      </c>
    </row>
    <row r="235" spans="41:46" x14ac:dyDescent="0.2">
      <c r="AO235">
        <f t="shared" si="15"/>
        <v>0</v>
      </c>
      <c r="AP235" s="680">
        <f t="shared" si="16"/>
        <v>0</v>
      </c>
      <c r="AQ235" s="673">
        <f t="shared" si="17"/>
        <v>0</v>
      </c>
      <c r="AS235" s="77">
        <f t="shared" si="18"/>
        <v>0</v>
      </c>
      <c r="AT235" s="77">
        <f t="shared" si="19"/>
        <v>0</v>
      </c>
    </row>
    <row r="236" spans="41:46" x14ac:dyDescent="0.2">
      <c r="AO236">
        <f t="shared" si="15"/>
        <v>0</v>
      </c>
      <c r="AP236" s="680">
        <f t="shared" si="16"/>
        <v>0</v>
      </c>
      <c r="AQ236" s="673">
        <f t="shared" si="17"/>
        <v>0</v>
      </c>
      <c r="AS236" s="77">
        <f t="shared" si="18"/>
        <v>0</v>
      </c>
      <c r="AT236" s="77">
        <f t="shared" si="19"/>
        <v>0</v>
      </c>
    </row>
    <row r="237" spans="41:46" x14ac:dyDescent="0.2">
      <c r="AO237">
        <f t="shared" si="15"/>
        <v>0</v>
      </c>
      <c r="AP237" s="680">
        <f t="shared" si="16"/>
        <v>0</v>
      </c>
      <c r="AQ237" s="673">
        <f t="shared" si="17"/>
        <v>0</v>
      </c>
      <c r="AS237" s="77">
        <f t="shared" si="18"/>
        <v>0</v>
      </c>
      <c r="AT237" s="77">
        <f t="shared" si="19"/>
        <v>0</v>
      </c>
    </row>
    <row r="238" spans="41:46" x14ac:dyDescent="0.2">
      <c r="AO238">
        <f t="shared" si="15"/>
        <v>0</v>
      </c>
      <c r="AP238" s="680">
        <f t="shared" si="16"/>
        <v>0</v>
      </c>
      <c r="AQ238" s="673">
        <f t="shared" si="17"/>
        <v>0</v>
      </c>
      <c r="AS238" s="77">
        <f t="shared" si="18"/>
        <v>0</v>
      </c>
      <c r="AT238" s="77">
        <f t="shared" si="19"/>
        <v>0</v>
      </c>
    </row>
    <row r="239" spans="41:46" x14ac:dyDescent="0.2">
      <c r="AO239">
        <f t="shared" si="15"/>
        <v>0</v>
      </c>
      <c r="AP239" s="680">
        <f t="shared" si="16"/>
        <v>0</v>
      </c>
      <c r="AQ239" s="673">
        <f t="shared" si="17"/>
        <v>0</v>
      </c>
      <c r="AS239" s="77">
        <f t="shared" si="18"/>
        <v>0</v>
      </c>
      <c r="AT239" s="77">
        <f t="shared" si="19"/>
        <v>0</v>
      </c>
    </row>
    <row r="240" spans="41:46" x14ac:dyDescent="0.2">
      <c r="AO240">
        <f t="shared" si="15"/>
        <v>0</v>
      </c>
      <c r="AP240" s="680">
        <f t="shared" si="16"/>
        <v>0</v>
      </c>
      <c r="AQ240" s="673">
        <f t="shared" si="17"/>
        <v>0</v>
      </c>
      <c r="AS240" s="77">
        <f t="shared" si="18"/>
        <v>0</v>
      </c>
      <c r="AT240" s="77">
        <f t="shared" si="19"/>
        <v>0</v>
      </c>
    </row>
    <row r="241" spans="41:46" x14ac:dyDescent="0.2">
      <c r="AO241">
        <f t="shared" si="15"/>
        <v>0</v>
      </c>
      <c r="AP241" s="680">
        <f t="shared" si="16"/>
        <v>0</v>
      </c>
      <c r="AQ241" s="673">
        <f t="shared" si="17"/>
        <v>0</v>
      </c>
      <c r="AS241" s="77">
        <f t="shared" si="18"/>
        <v>0</v>
      </c>
      <c r="AT241" s="77">
        <f t="shared" si="19"/>
        <v>0</v>
      </c>
    </row>
    <row r="242" spans="41:46" x14ac:dyDescent="0.2">
      <c r="AO242">
        <f t="shared" si="15"/>
        <v>0</v>
      </c>
      <c r="AP242" s="680">
        <f t="shared" si="16"/>
        <v>0</v>
      </c>
      <c r="AQ242" s="673">
        <f t="shared" si="17"/>
        <v>0</v>
      </c>
      <c r="AS242" s="77">
        <f t="shared" si="18"/>
        <v>0</v>
      </c>
      <c r="AT242" s="77">
        <f t="shared" si="19"/>
        <v>0</v>
      </c>
    </row>
    <row r="243" spans="41:46" x14ac:dyDescent="0.2">
      <c r="AO243">
        <f t="shared" si="15"/>
        <v>0</v>
      </c>
      <c r="AP243" s="680">
        <f t="shared" si="16"/>
        <v>0</v>
      </c>
      <c r="AQ243" s="673">
        <f t="shared" si="17"/>
        <v>0</v>
      </c>
      <c r="AS243" s="77">
        <f t="shared" si="18"/>
        <v>0</v>
      </c>
      <c r="AT243" s="77">
        <f t="shared" si="19"/>
        <v>0</v>
      </c>
    </row>
    <row r="244" spans="41:46" x14ac:dyDescent="0.2">
      <c r="AO244">
        <f t="shared" si="15"/>
        <v>0</v>
      </c>
      <c r="AP244" s="680">
        <f t="shared" si="16"/>
        <v>0</v>
      </c>
      <c r="AQ244" s="673">
        <f t="shared" si="17"/>
        <v>0</v>
      </c>
      <c r="AS244" s="77">
        <f t="shared" si="18"/>
        <v>0</v>
      </c>
      <c r="AT244" s="77">
        <f t="shared" si="19"/>
        <v>0</v>
      </c>
    </row>
    <row r="245" spans="41:46" x14ac:dyDescent="0.2">
      <c r="AO245">
        <f t="shared" si="15"/>
        <v>0</v>
      </c>
      <c r="AP245" s="680">
        <f t="shared" si="16"/>
        <v>0</v>
      </c>
      <c r="AQ245" s="673">
        <f t="shared" si="17"/>
        <v>0</v>
      </c>
      <c r="AS245" s="77">
        <f t="shared" si="18"/>
        <v>0</v>
      </c>
      <c r="AT245" s="77">
        <f t="shared" si="19"/>
        <v>0</v>
      </c>
    </row>
    <row r="246" spans="41:46" x14ac:dyDescent="0.2">
      <c r="AO246">
        <f t="shared" si="15"/>
        <v>0</v>
      </c>
      <c r="AP246" s="680">
        <f t="shared" si="16"/>
        <v>0</v>
      </c>
      <c r="AQ246" s="673">
        <f t="shared" si="17"/>
        <v>0</v>
      </c>
      <c r="AS246" s="77">
        <f t="shared" si="18"/>
        <v>0</v>
      </c>
      <c r="AT246" s="77">
        <f t="shared" si="19"/>
        <v>0</v>
      </c>
    </row>
    <row r="247" spans="41:46" x14ac:dyDescent="0.2">
      <c r="AO247">
        <f t="shared" si="15"/>
        <v>0</v>
      </c>
      <c r="AP247" s="680">
        <f t="shared" si="16"/>
        <v>0</v>
      </c>
      <c r="AQ247" s="673">
        <f t="shared" si="17"/>
        <v>0</v>
      </c>
      <c r="AS247" s="77">
        <f t="shared" si="18"/>
        <v>0</v>
      </c>
      <c r="AT247" s="77">
        <f t="shared" si="19"/>
        <v>0</v>
      </c>
    </row>
    <row r="248" spans="41:46" x14ac:dyDescent="0.2">
      <c r="AO248">
        <f t="shared" si="15"/>
        <v>0</v>
      </c>
      <c r="AP248" s="680">
        <f t="shared" si="16"/>
        <v>0</v>
      </c>
      <c r="AQ248" s="673">
        <f t="shared" si="17"/>
        <v>0</v>
      </c>
      <c r="AS248" s="77">
        <f t="shared" si="18"/>
        <v>0</v>
      </c>
      <c r="AT248" s="77">
        <f t="shared" si="19"/>
        <v>0</v>
      </c>
    </row>
    <row r="249" spans="41:46" x14ac:dyDescent="0.2">
      <c r="AO249">
        <f t="shared" si="15"/>
        <v>0</v>
      </c>
      <c r="AP249" s="680">
        <f t="shared" si="16"/>
        <v>0</v>
      </c>
      <c r="AQ249" s="673">
        <f t="shared" si="17"/>
        <v>0</v>
      </c>
      <c r="AS249" s="77">
        <f t="shared" si="18"/>
        <v>0</v>
      </c>
      <c r="AT249" s="77">
        <f t="shared" si="19"/>
        <v>0</v>
      </c>
    </row>
    <row r="250" spans="41:46" x14ac:dyDescent="0.2">
      <c r="AO250">
        <f t="shared" si="15"/>
        <v>0</v>
      </c>
      <c r="AP250" s="680">
        <f t="shared" si="16"/>
        <v>0</v>
      </c>
      <c r="AQ250" s="673">
        <f t="shared" si="17"/>
        <v>0</v>
      </c>
      <c r="AS250" s="77">
        <f t="shared" si="18"/>
        <v>0</v>
      </c>
      <c r="AT250" s="77">
        <f t="shared" si="19"/>
        <v>0</v>
      </c>
    </row>
    <row r="251" spans="41:46" x14ac:dyDescent="0.2">
      <c r="AO251">
        <f t="shared" si="15"/>
        <v>0</v>
      </c>
      <c r="AP251" s="680">
        <f t="shared" si="16"/>
        <v>0</v>
      </c>
      <c r="AQ251" s="673">
        <f t="shared" si="17"/>
        <v>0</v>
      </c>
      <c r="AS251" s="77">
        <f t="shared" si="18"/>
        <v>0</v>
      </c>
      <c r="AT251" s="77">
        <f t="shared" si="19"/>
        <v>0</v>
      </c>
    </row>
    <row r="252" spans="41:46" x14ac:dyDescent="0.2">
      <c r="AO252">
        <f t="shared" si="15"/>
        <v>0</v>
      </c>
      <c r="AP252" s="680">
        <f t="shared" si="16"/>
        <v>0</v>
      </c>
      <c r="AQ252" s="673">
        <f t="shared" si="17"/>
        <v>0</v>
      </c>
      <c r="AS252" s="77">
        <f t="shared" si="18"/>
        <v>0</v>
      </c>
      <c r="AT252" s="77">
        <f t="shared" si="19"/>
        <v>0</v>
      </c>
    </row>
    <row r="253" spans="41:46" x14ac:dyDescent="0.2">
      <c r="AO253">
        <f t="shared" si="15"/>
        <v>0</v>
      </c>
      <c r="AP253" s="680">
        <f t="shared" si="16"/>
        <v>0</v>
      </c>
      <c r="AQ253" s="673">
        <f t="shared" si="17"/>
        <v>0</v>
      </c>
      <c r="AS253" s="77">
        <f t="shared" si="18"/>
        <v>0</v>
      </c>
      <c r="AT253" s="77">
        <f t="shared" si="19"/>
        <v>0</v>
      </c>
    </row>
    <row r="254" spans="41:46" x14ac:dyDescent="0.2">
      <c r="AO254">
        <f t="shared" si="15"/>
        <v>0</v>
      </c>
      <c r="AP254" s="680">
        <f t="shared" si="16"/>
        <v>0</v>
      </c>
      <c r="AQ254" s="673">
        <f t="shared" si="17"/>
        <v>0</v>
      </c>
      <c r="AS254" s="77">
        <f t="shared" si="18"/>
        <v>0</v>
      </c>
      <c r="AT254" s="77">
        <f t="shared" si="19"/>
        <v>0</v>
      </c>
    </row>
    <row r="255" spans="41:46" x14ac:dyDescent="0.2">
      <c r="AO255">
        <f t="shared" si="15"/>
        <v>0</v>
      </c>
      <c r="AP255" s="680">
        <f t="shared" si="16"/>
        <v>0</v>
      </c>
      <c r="AQ255" s="673">
        <f t="shared" si="17"/>
        <v>0</v>
      </c>
      <c r="AS255" s="77">
        <f t="shared" si="18"/>
        <v>0</v>
      </c>
      <c r="AT255" s="77">
        <f t="shared" si="19"/>
        <v>0</v>
      </c>
    </row>
    <row r="256" spans="41:46" x14ac:dyDescent="0.2">
      <c r="AO256">
        <f t="shared" si="15"/>
        <v>0</v>
      </c>
      <c r="AP256" s="680">
        <f t="shared" si="16"/>
        <v>0</v>
      </c>
      <c r="AQ256" s="673">
        <f t="shared" si="17"/>
        <v>0</v>
      </c>
      <c r="AS256" s="77">
        <f t="shared" si="18"/>
        <v>0</v>
      </c>
      <c r="AT256" s="77">
        <f t="shared" si="19"/>
        <v>0</v>
      </c>
    </row>
    <row r="257" spans="41:46" x14ac:dyDescent="0.2">
      <c r="AO257">
        <f t="shared" si="15"/>
        <v>0</v>
      </c>
      <c r="AP257" s="680">
        <f t="shared" si="16"/>
        <v>0</v>
      </c>
      <c r="AQ257" s="673">
        <f t="shared" si="17"/>
        <v>0</v>
      </c>
      <c r="AS257" s="77">
        <f t="shared" si="18"/>
        <v>0</v>
      </c>
      <c r="AT257" s="77">
        <f t="shared" si="19"/>
        <v>0</v>
      </c>
    </row>
    <row r="258" spans="41:46" x14ac:dyDescent="0.2">
      <c r="AO258">
        <f t="shared" si="15"/>
        <v>0</v>
      </c>
      <c r="AP258" s="680">
        <f t="shared" si="16"/>
        <v>0</v>
      </c>
      <c r="AQ258" s="673">
        <f t="shared" si="17"/>
        <v>0</v>
      </c>
      <c r="AS258" s="77">
        <f t="shared" si="18"/>
        <v>0</v>
      </c>
      <c r="AT258" s="77">
        <f t="shared" si="19"/>
        <v>0</v>
      </c>
    </row>
    <row r="259" spans="41:46" x14ac:dyDescent="0.2">
      <c r="AO259">
        <f t="shared" si="15"/>
        <v>0</v>
      </c>
      <c r="AP259" s="680">
        <f t="shared" si="16"/>
        <v>0</v>
      </c>
      <c r="AQ259" s="673">
        <f t="shared" si="17"/>
        <v>0</v>
      </c>
      <c r="AS259" s="77">
        <f t="shared" si="18"/>
        <v>0</v>
      </c>
      <c r="AT259" s="77">
        <f t="shared" si="19"/>
        <v>0</v>
      </c>
    </row>
    <row r="260" spans="41:46" x14ac:dyDescent="0.2">
      <c r="AO260">
        <f t="shared" si="15"/>
        <v>0</v>
      </c>
      <c r="AP260" s="680">
        <f t="shared" si="16"/>
        <v>0</v>
      </c>
      <c r="AQ260" s="673">
        <f t="shared" si="17"/>
        <v>0</v>
      </c>
      <c r="AS260" s="77">
        <f t="shared" si="18"/>
        <v>0</v>
      </c>
      <c r="AT260" s="77">
        <f t="shared" si="19"/>
        <v>0</v>
      </c>
    </row>
    <row r="261" spans="41:46" x14ac:dyDescent="0.2">
      <c r="AO261">
        <f t="shared" ref="AO261:AO324" si="20">+A261</f>
        <v>0</v>
      </c>
      <c r="AP261" s="680">
        <f t="shared" ref="AP261:AP324" si="21">+B261</f>
        <v>0</v>
      </c>
      <c r="AQ261" s="673">
        <f t="shared" ref="AQ261:AQ324" si="22">+D261</f>
        <v>0</v>
      </c>
      <c r="AS261" s="77">
        <f t="shared" ref="AS261:AS324" si="23">+N261</f>
        <v>0</v>
      </c>
      <c r="AT261" s="77">
        <f t="shared" ref="AT261:AT324" si="24">+O261</f>
        <v>0</v>
      </c>
    </row>
    <row r="262" spans="41:46" x14ac:dyDescent="0.2">
      <c r="AO262">
        <f t="shared" si="20"/>
        <v>0</v>
      </c>
      <c r="AP262" s="680">
        <f t="shared" si="21"/>
        <v>0</v>
      </c>
      <c r="AQ262" s="673">
        <f t="shared" si="22"/>
        <v>0</v>
      </c>
      <c r="AS262" s="77">
        <f t="shared" si="23"/>
        <v>0</v>
      </c>
      <c r="AT262" s="77">
        <f t="shared" si="24"/>
        <v>0</v>
      </c>
    </row>
    <row r="263" spans="41:46" x14ac:dyDescent="0.2">
      <c r="AO263">
        <f t="shared" si="20"/>
        <v>0</v>
      </c>
      <c r="AP263" s="680">
        <f t="shared" si="21"/>
        <v>0</v>
      </c>
      <c r="AQ263" s="673">
        <f t="shared" si="22"/>
        <v>0</v>
      </c>
      <c r="AS263" s="77">
        <f t="shared" si="23"/>
        <v>0</v>
      </c>
      <c r="AT263" s="77">
        <f t="shared" si="24"/>
        <v>0</v>
      </c>
    </row>
    <row r="264" spans="41:46" x14ac:dyDescent="0.2">
      <c r="AO264">
        <f t="shared" si="20"/>
        <v>0</v>
      </c>
      <c r="AP264" s="680">
        <f t="shared" si="21"/>
        <v>0</v>
      </c>
      <c r="AQ264" s="673">
        <f t="shared" si="22"/>
        <v>0</v>
      </c>
      <c r="AS264" s="77">
        <f t="shared" si="23"/>
        <v>0</v>
      </c>
      <c r="AT264" s="77">
        <f t="shared" si="24"/>
        <v>0</v>
      </c>
    </row>
    <row r="265" spans="41:46" x14ac:dyDescent="0.2">
      <c r="AO265">
        <f t="shared" si="20"/>
        <v>0</v>
      </c>
      <c r="AP265" s="680">
        <f t="shared" si="21"/>
        <v>0</v>
      </c>
      <c r="AQ265" s="673">
        <f t="shared" si="22"/>
        <v>0</v>
      </c>
      <c r="AS265" s="77">
        <f t="shared" si="23"/>
        <v>0</v>
      </c>
      <c r="AT265" s="77">
        <f t="shared" si="24"/>
        <v>0</v>
      </c>
    </row>
    <row r="266" spans="41:46" x14ac:dyDescent="0.2">
      <c r="AO266">
        <f t="shared" si="20"/>
        <v>0</v>
      </c>
      <c r="AP266" s="680">
        <f t="shared" si="21"/>
        <v>0</v>
      </c>
      <c r="AQ266" s="673">
        <f t="shared" si="22"/>
        <v>0</v>
      </c>
      <c r="AS266" s="77">
        <f t="shared" si="23"/>
        <v>0</v>
      </c>
      <c r="AT266" s="77">
        <f t="shared" si="24"/>
        <v>0</v>
      </c>
    </row>
    <row r="267" spans="41:46" x14ac:dyDescent="0.2">
      <c r="AO267">
        <f t="shared" si="20"/>
        <v>0</v>
      </c>
      <c r="AP267" s="680">
        <f t="shared" si="21"/>
        <v>0</v>
      </c>
      <c r="AQ267" s="673">
        <f t="shared" si="22"/>
        <v>0</v>
      </c>
      <c r="AS267" s="77">
        <f t="shared" si="23"/>
        <v>0</v>
      </c>
      <c r="AT267" s="77">
        <f t="shared" si="24"/>
        <v>0</v>
      </c>
    </row>
    <row r="268" spans="41:46" x14ac:dyDescent="0.2">
      <c r="AO268">
        <f t="shared" si="20"/>
        <v>0</v>
      </c>
      <c r="AP268" s="680">
        <f t="shared" si="21"/>
        <v>0</v>
      </c>
      <c r="AQ268" s="673">
        <f t="shared" si="22"/>
        <v>0</v>
      </c>
      <c r="AS268" s="77">
        <f t="shared" si="23"/>
        <v>0</v>
      </c>
      <c r="AT268" s="77">
        <f t="shared" si="24"/>
        <v>0</v>
      </c>
    </row>
    <row r="269" spans="41:46" x14ac:dyDescent="0.2">
      <c r="AO269">
        <f t="shared" si="20"/>
        <v>0</v>
      </c>
      <c r="AP269" s="680">
        <f t="shared" si="21"/>
        <v>0</v>
      </c>
      <c r="AQ269" s="673">
        <f t="shared" si="22"/>
        <v>0</v>
      </c>
      <c r="AS269" s="77">
        <f t="shared" si="23"/>
        <v>0</v>
      </c>
      <c r="AT269" s="77">
        <f t="shared" si="24"/>
        <v>0</v>
      </c>
    </row>
    <row r="270" spans="41:46" x14ac:dyDescent="0.2">
      <c r="AO270">
        <f t="shared" si="20"/>
        <v>0</v>
      </c>
      <c r="AP270" s="680">
        <f t="shared" si="21"/>
        <v>0</v>
      </c>
      <c r="AQ270" s="673">
        <f t="shared" si="22"/>
        <v>0</v>
      </c>
      <c r="AS270" s="77">
        <f t="shared" si="23"/>
        <v>0</v>
      </c>
      <c r="AT270" s="77">
        <f t="shared" si="24"/>
        <v>0</v>
      </c>
    </row>
    <row r="271" spans="41:46" x14ac:dyDescent="0.2">
      <c r="AO271">
        <f t="shared" si="20"/>
        <v>0</v>
      </c>
      <c r="AP271" s="680">
        <f t="shared" si="21"/>
        <v>0</v>
      </c>
      <c r="AQ271" s="673">
        <f t="shared" si="22"/>
        <v>0</v>
      </c>
      <c r="AS271" s="77">
        <f t="shared" si="23"/>
        <v>0</v>
      </c>
      <c r="AT271" s="77">
        <f t="shared" si="24"/>
        <v>0</v>
      </c>
    </row>
    <row r="272" spans="41:46" x14ac:dyDescent="0.2">
      <c r="AO272">
        <f t="shared" si="20"/>
        <v>0</v>
      </c>
      <c r="AP272" s="680">
        <f t="shared" si="21"/>
        <v>0</v>
      </c>
      <c r="AQ272" s="673">
        <f t="shared" si="22"/>
        <v>0</v>
      </c>
      <c r="AS272" s="77">
        <f t="shared" si="23"/>
        <v>0</v>
      </c>
      <c r="AT272" s="77">
        <f t="shared" si="24"/>
        <v>0</v>
      </c>
    </row>
    <row r="273" spans="41:46" x14ac:dyDescent="0.2">
      <c r="AO273">
        <f t="shared" si="20"/>
        <v>0</v>
      </c>
      <c r="AP273" s="680">
        <f t="shared" si="21"/>
        <v>0</v>
      </c>
      <c r="AQ273" s="673">
        <f t="shared" si="22"/>
        <v>0</v>
      </c>
      <c r="AS273" s="77">
        <f t="shared" si="23"/>
        <v>0</v>
      </c>
      <c r="AT273" s="77">
        <f t="shared" si="24"/>
        <v>0</v>
      </c>
    </row>
    <row r="274" spans="41:46" x14ac:dyDescent="0.2">
      <c r="AO274">
        <f t="shared" si="20"/>
        <v>0</v>
      </c>
      <c r="AP274" s="680">
        <f t="shared" si="21"/>
        <v>0</v>
      </c>
      <c r="AQ274" s="673">
        <f t="shared" si="22"/>
        <v>0</v>
      </c>
      <c r="AS274" s="77">
        <f t="shared" si="23"/>
        <v>0</v>
      </c>
      <c r="AT274" s="77">
        <f t="shared" si="24"/>
        <v>0</v>
      </c>
    </row>
    <row r="275" spans="41:46" x14ac:dyDescent="0.2">
      <c r="AO275">
        <f t="shared" si="20"/>
        <v>0</v>
      </c>
      <c r="AP275" s="680">
        <f t="shared" si="21"/>
        <v>0</v>
      </c>
      <c r="AQ275" s="673">
        <f t="shared" si="22"/>
        <v>0</v>
      </c>
      <c r="AS275" s="77">
        <f t="shared" si="23"/>
        <v>0</v>
      </c>
      <c r="AT275" s="77">
        <f t="shared" si="24"/>
        <v>0</v>
      </c>
    </row>
    <row r="276" spans="41:46" x14ac:dyDescent="0.2">
      <c r="AO276">
        <f t="shared" si="20"/>
        <v>0</v>
      </c>
      <c r="AP276" s="680">
        <f t="shared" si="21"/>
        <v>0</v>
      </c>
      <c r="AQ276" s="673">
        <f t="shared" si="22"/>
        <v>0</v>
      </c>
      <c r="AS276" s="77">
        <f t="shared" si="23"/>
        <v>0</v>
      </c>
      <c r="AT276" s="77">
        <f t="shared" si="24"/>
        <v>0</v>
      </c>
    </row>
    <row r="277" spans="41:46" x14ac:dyDescent="0.2">
      <c r="AO277">
        <f t="shared" si="20"/>
        <v>0</v>
      </c>
      <c r="AP277" s="680">
        <f t="shared" si="21"/>
        <v>0</v>
      </c>
      <c r="AQ277" s="673">
        <f t="shared" si="22"/>
        <v>0</v>
      </c>
      <c r="AS277" s="77">
        <f t="shared" si="23"/>
        <v>0</v>
      </c>
      <c r="AT277" s="77">
        <f t="shared" si="24"/>
        <v>0</v>
      </c>
    </row>
    <row r="278" spans="41:46" x14ac:dyDescent="0.2">
      <c r="AO278">
        <f t="shared" si="20"/>
        <v>0</v>
      </c>
      <c r="AP278" s="680">
        <f t="shared" si="21"/>
        <v>0</v>
      </c>
      <c r="AQ278" s="673">
        <f t="shared" si="22"/>
        <v>0</v>
      </c>
      <c r="AS278" s="77">
        <f t="shared" si="23"/>
        <v>0</v>
      </c>
      <c r="AT278" s="77">
        <f t="shared" si="24"/>
        <v>0</v>
      </c>
    </row>
    <row r="279" spans="41:46" x14ac:dyDescent="0.2">
      <c r="AO279">
        <f t="shared" si="20"/>
        <v>0</v>
      </c>
      <c r="AP279" s="680">
        <f t="shared" si="21"/>
        <v>0</v>
      </c>
      <c r="AQ279" s="673">
        <f t="shared" si="22"/>
        <v>0</v>
      </c>
      <c r="AS279" s="77">
        <f t="shared" si="23"/>
        <v>0</v>
      </c>
      <c r="AT279" s="77">
        <f t="shared" si="24"/>
        <v>0</v>
      </c>
    </row>
    <row r="280" spans="41:46" x14ac:dyDescent="0.2">
      <c r="AO280">
        <f t="shared" si="20"/>
        <v>0</v>
      </c>
      <c r="AP280" s="680">
        <f t="shared" si="21"/>
        <v>0</v>
      </c>
      <c r="AQ280" s="673">
        <f t="shared" si="22"/>
        <v>0</v>
      </c>
      <c r="AS280" s="77">
        <f t="shared" si="23"/>
        <v>0</v>
      </c>
      <c r="AT280" s="77">
        <f t="shared" si="24"/>
        <v>0</v>
      </c>
    </row>
    <row r="281" spans="41:46" x14ac:dyDescent="0.2">
      <c r="AO281">
        <f t="shared" si="20"/>
        <v>0</v>
      </c>
      <c r="AP281" s="680">
        <f t="shared" si="21"/>
        <v>0</v>
      </c>
      <c r="AQ281" s="673">
        <f t="shared" si="22"/>
        <v>0</v>
      </c>
      <c r="AS281" s="77">
        <f t="shared" si="23"/>
        <v>0</v>
      </c>
      <c r="AT281" s="77">
        <f t="shared" si="24"/>
        <v>0</v>
      </c>
    </row>
    <row r="282" spans="41:46" x14ac:dyDescent="0.2">
      <c r="AO282">
        <f t="shared" si="20"/>
        <v>0</v>
      </c>
      <c r="AP282" s="680">
        <f t="shared" si="21"/>
        <v>0</v>
      </c>
      <c r="AQ282" s="673">
        <f t="shared" si="22"/>
        <v>0</v>
      </c>
      <c r="AS282" s="77">
        <f t="shared" si="23"/>
        <v>0</v>
      </c>
      <c r="AT282" s="77">
        <f t="shared" si="24"/>
        <v>0</v>
      </c>
    </row>
    <row r="283" spans="41:46" x14ac:dyDescent="0.2">
      <c r="AO283">
        <f t="shared" si="20"/>
        <v>0</v>
      </c>
      <c r="AP283" s="680">
        <f t="shared" si="21"/>
        <v>0</v>
      </c>
      <c r="AQ283" s="673">
        <f t="shared" si="22"/>
        <v>0</v>
      </c>
      <c r="AS283" s="77">
        <f t="shared" si="23"/>
        <v>0</v>
      </c>
      <c r="AT283" s="77">
        <f t="shared" si="24"/>
        <v>0</v>
      </c>
    </row>
    <row r="284" spans="41:46" x14ac:dyDescent="0.2">
      <c r="AO284">
        <f t="shared" si="20"/>
        <v>0</v>
      </c>
      <c r="AP284" s="680">
        <f t="shared" si="21"/>
        <v>0</v>
      </c>
      <c r="AQ284" s="673">
        <f t="shared" si="22"/>
        <v>0</v>
      </c>
      <c r="AS284" s="77">
        <f t="shared" si="23"/>
        <v>0</v>
      </c>
      <c r="AT284" s="77">
        <f t="shared" si="24"/>
        <v>0</v>
      </c>
    </row>
    <row r="285" spans="41:46" x14ac:dyDescent="0.2">
      <c r="AO285">
        <f t="shared" si="20"/>
        <v>0</v>
      </c>
      <c r="AP285" s="680">
        <f t="shared" si="21"/>
        <v>0</v>
      </c>
      <c r="AQ285" s="673">
        <f t="shared" si="22"/>
        <v>0</v>
      </c>
      <c r="AS285" s="77">
        <f t="shared" si="23"/>
        <v>0</v>
      </c>
      <c r="AT285" s="77">
        <f t="shared" si="24"/>
        <v>0</v>
      </c>
    </row>
    <row r="286" spans="41:46" x14ac:dyDescent="0.2">
      <c r="AO286">
        <f t="shared" si="20"/>
        <v>0</v>
      </c>
      <c r="AP286" s="680">
        <f t="shared" si="21"/>
        <v>0</v>
      </c>
      <c r="AQ286" s="673">
        <f t="shared" si="22"/>
        <v>0</v>
      </c>
      <c r="AS286" s="77">
        <f t="shared" si="23"/>
        <v>0</v>
      </c>
      <c r="AT286" s="77">
        <f t="shared" si="24"/>
        <v>0</v>
      </c>
    </row>
    <row r="287" spans="41:46" x14ac:dyDescent="0.2">
      <c r="AO287">
        <f t="shared" si="20"/>
        <v>0</v>
      </c>
      <c r="AP287" s="680">
        <f t="shared" si="21"/>
        <v>0</v>
      </c>
      <c r="AQ287" s="673">
        <f t="shared" si="22"/>
        <v>0</v>
      </c>
      <c r="AS287" s="77">
        <f t="shared" si="23"/>
        <v>0</v>
      </c>
      <c r="AT287" s="77">
        <f t="shared" si="24"/>
        <v>0</v>
      </c>
    </row>
    <row r="288" spans="41:46" x14ac:dyDescent="0.2">
      <c r="AO288">
        <f t="shared" si="20"/>
        <v>0</v>
      </c>
      <c r="AP288" s="680">
        <f t="shared" si="21"/>
        <v>0</v>
      </c>
      <c r="AQ288" s="673">
        <f t="shared" si="22"/>
        <v>0</v>
      </c>
      <c r="AS288" s="77">
        <f t="shared" si="23"/>
        <v>0</v>
      </c>
      <c r="AT288" s="77">
        <f t="shared" si="24"/>
        <v>0</v>
      </c>
    </row>
    <row r="289" spans="41:46" x14ac:dyDescent="0.2">
      <c r="AO289">
        <f t="shared" si="20"/>
        <v>0</v>
      </c>
      <c r="AP289" s="680">
        <f t="shared" si="21"/>
        <v>0</v>
      </c>
      <c r="AQ289" s="673">
        <f t="shared" si="22"/>
        <v>0</v>
      </c>
      <c r="AS289" s="77">
        <f t="shared" si="23"/>
        <v>0</v>
      </c>
      <c r="AT289" s="77">
        <f t="shared" si="24"/>
        <v>0</v>
      </c>
    </row>
    <row r="290" spans="41:46" x14ac:dyDescent="0.2">
      <c r="AO290">
        <f t="shared" si="20"/>
        <v>0</v>
      </c>
      <c r="AP290" s="680">
        <f t="shared" si="21"/>
        <v>0</v>
      </c>
      <c r="AQ290" s="673">
        <f t="shared" si="22"/>
        <v>0</v>
      </c>
      <c r="AS290" s="77">
        <f t="shared" si="23"/>
        <v>0</v>
      </c>
      <c r="AT290" s="77">
        <f t="shared" si="24"/>
        <v>0</v>
      </c>
    </row>
    <row r="291" spans="41:46" x14ac:dyDescent="0.2">
      <c r="AO291">
        <f t="shared" si="20"/>
        <v>0</v>
      </c>
      <c r="AP291" s="680">
        <f t="shared" si="21"/>
        <v>0</v>
      </c>
      <c r="AQ291" s="673">
        <f t="shared" si="22"/>
        <v>0</v>
      </c>
      <c r="AS291" s="77">
        <f t="shared" si="23"/>
        <v>0</v>
      </c>
      <c r="AT291" s="77">
        <f t="shared" si="24"/>
        <v>0</v>
      </c>
    </row>
    <row r="292" spans="41:46" x14ac:dyDescent="0.2">
      <c r="AO292">
        <f t="shared" si="20"/>
        <v>0</v>
      </c>
      <c r="AP292" s="680">
        <f t="shared" si="21"/>
        <v>0</v>
      </c>
      <c r="AQ292" s="673">
        <f t="shared" si="22"/>
        <v>0</v>
      </c>
      <c r="AS292" s="77">
        <f t="shared" si="23"/>
        <v>0</v>
      </c>
      <c r="AT292" s="77">
        <f t="shared" si="24"/>
        <v>0</v>
      </c>
    </row>
    <row r="293" spans="41:46" x14ac:dyDescent="0.2">
      <c r="AO293">
        <f t="shared" si="20"/>
        <v>0</v>
      </c>
      <c r="AP293" s="680">
        <f t="shared" si="21"/>
        <v>0</v>
      </c>
      <c r="AQ293" s="673">
        <f t="shared" si="22"/>
        <v>0</v>
      </c>
      <c r="AS293" s="77">
        <f t="shared" si="23"/>
        <v>0</v>
      </c>
      <c r="AT293" s="77">
        <f t="shared" si="24"/>
        <v>0</v>
      </c>
    </row>
    <row r="294" spans="41:46" x14ac:dyDescent="0.2">
      <c r="AO294">
        <f t="shared" si="20"/>
        <v>0</v>
      </c>
      <c r="AP294" s="680">
        <f t="shared" si="21"/>
        <v>0</v>
      </c>
      <c r="AQ294" s="673">
        <f t="shared" si="22"/>
        <v>0</v>
      </c>
      <c r="AS294" s="77">
        <f t="shared" si="23"/>
        <v>0</v>
      </c>
      <c r="AT294" s="77">
        <f t="shared" si="24"/>
        <v>0</v>
      </c>
    </row>
    <row r="295" spans="41:46" x14ac:dyDescent="0.2">
      <c r="AO295">
        <f t="shared" si="20"/>
        <v>0</v>
      </c>
      <c r="AP295" s="680">
        <f t="shared" si="21"/>
        <v>0</v>
      </c>
      <c r="AQ295" s="673">
        <f t="shared" si="22"/>
        <v>0</v>
      </c>
      <c r="AS295" s="77">
        <f t="shared" si="23"/>
        <v>0</v>
      </c>
      <c r="AT295" s="77">
        <f t="shared" si="24"/>
        <v>0</v>
      </c>
    </row>
    <row r="296" spans="41:46" x14ac:dyDescent="0.2">
      <c r="AO296">
        <f t="shared" si="20"/>
        <v>0</v>
      </c>
      <c r="AP296" s="680">
        <f t="shared" si="21"/>
        <v>0</v>
      </c>
      <c r="AQ296" s="673">
        <f t="shared" si="22"/>
        <v>0</v>
      </c>
      <c r="AS296" s="77">
        <f t="shared" si="23"/>
        <v>0</v>
      </c>
      <c r="AT296" s="77">
        <f t="shared" si="24"/>
        <v>0</v>
      </c>
    </row>
    <row r="297" spans="41:46" x14ac:dyDescent="0.2">
      <c r="AO297">
        <f t="shared" si="20"/>
        <v>0</v>
      </c>
      <c r="AP297" s="680">
        <f t="shared" si="21"/>
        <v>0</v>
      </c>
      <c r="AQ297" s="673">
        <f t="shared" si="22"/>
        <v>0</v>
      </c>
      <c r="AS297" s="77">
        <f t="shared" si="23"/>
        <v>0</v>
      </c>
      <c r="AT297" s="77">
        <f t="shared" si="24"/>
        <v>0</v>
      </c>
    </row>
    <row r="298" spans="41:46" x14ac:dyDescent="0.2">
      <c r="AO298">
        <f t="shared" si="20"/>
        <v>0</v>
      </c>
      <c r="AP298" s="680">
        <f t="shared" si="21"/>
        <v>0</v>
      </c>
      <c r="AQ298" s="673">
        <f t="shared" si="22"/>
        <v>0</v>
      </c>
      <c r="AS298" s="77">
        <f t="shared" si="23"/>
        <v>0</v>
      </c>
      <c r="AT298" s="77">
        <f t="shared" si="24"/>
        <v>0</v>
      </c>
    </row>
    <row r="299" spans="41:46" x14ac:dyDescent="0.2">
      <c r="AO299">
        <f t="shared" si="20"/>
        <v>0</v>
      </c>
      <c r="AP299" s="680">
        <f t="shared" si="21"/>
        <v>0</v>
      </c>
      <c r="AQ299" s="673">
        <f t="shared" si="22"/>
        <v>0</v>
      </c>
      <c r="AS299" s="77">
        <f t="shared" si="23"/>
        <v>0</v>
      </c>
      <c r="AT299" s="77">
        <f t="shared" si="24"/>
        <v>0</v>
      </c>
    </row>
    <row r="300" spans="41:46" x14ac:dyDescent="0.2">
      <c r="AO300">
        <f t="shared" si="20"/>
        <v>0</v>
      </c>
      <c r="AP300" s="680">
        <f t="shared" si="21"/>
        <v>0</v>
      </c>
      <c r="AQ300" s="673">
        <f t="shared" si="22"/>
        <v>0</v>
      </c>
      <c r="AS300" s="77">
        <f t="shared" si="23"/>
        <v>0</v>
      </c>
      <c r="AT300" s="77">
        <f t="shared" si="24"/>
        <v>0</v>
      </c>
    </row>
    <row r="301" spans="41:46" x14ac:dyDescent="0.2">
      <c r="AO301">
        <f t="shared" si="20"/>
        <v>0</v>
      </c>
      <c r="AP301" s="680">
        <f t="shared" si="21"/>
        <v>0</v>
      </c>
      <c r="AQ301" s="673">
        <f t="shared" si="22"/>
        <v>0</v>
      </c>
      <c r="AS301" s="77">
        <f t="shared" si="23"/>
        <v>0</v>
      </c>
      <c r="AT301" s="77">
        <f t="shared" si="24"/>
        <v>0</v>
      </c>
    </row>
    <row r="302" spans="41:46" x14ac:dyDescent="0.2">
      <c r="AO302">
        <f t="shared" si="20"/>
        <v>0</v>
      </c>
      <c r="AP302" s="680">
        <f t="shared" si="21"/>
        <v>0</v>
      </c>
      <c r="AQ302" s="673">
        <f t="shared" si="22"/>
        <v>0</v>
      </c>
      <c r="AS302" s="77">
        <f t="shared" si="23"/>
        <v>0</v>
      </c>
      <c r="AT302" s="77">
        <f t="shared" si="24"/>
        <v>0</v>
      </c>
    </row>
    <row r="303" spans="41:46" x14ac:dyDescent="0.2">
      <c r="AO303">
        <f t="shared" si="20"/>
        <v>0</v>
      </c>
      <c r="AP303" s="680">
        <f t="shared" si="21"/>
        <v>0</v>
      </c>
      <c r="AQ303" s="673">
        <f t="shared" si="22"/>
        <v>0</v>
      </c>
      <c r="AS303" s="77">
        <f t="shared" si="23"/>
        <v>0</v>
      </c>
      <c r="AT303" s="77">
        <f t="shared" si="24"/>
        <v>0</v>
      </c>
    </row>
    <row r="304" spans="41:46" x14ac:dyDescent="0.2">
      <c r="AO304">
        <f t="shared" si="20"/>
        <v>0</v>
      </c>
      <c r="AP304" s="680">
        <f t="shared" si="21"/>
        <v>0</v>
      </c>
      <c r="AQ304" s="673">
        <f t="shared" si="22"/>
        <v>0</v>
      </c>
      <c r="AS304" s="77">
        <f t="shared" si="23"/>
        <v>0</v>
      </c>
      <c r="AT304" s="77">
        <f t="shared" si="24"/>
        <v>0</v>
      </c>
    </row>
    <row r="305" spans="41:46" x14ac:dyDescent="0.2">
      <c r="AO305">
        <f t="shared" si="20"/>
        <v>0</v>
      </c>
      <c r="AP305" s="680">
        <f t="shared" si="21"/>
        <v>0</v>
      </c>
      <c r="AQ305" s="673">
        <f t="shared" si="22"/>
        <v>0</v>
      </c>
      <c r="AS305" s="77">
        <f t="shared" si="23"/>
        <v>0</v>
      </c>
      <c r="AT305" s="77">
        <f t="shared" si="24"/>
        <v>0</v>
      </c>
    </row>
    <row r="306" spans="41:46" x14ac:dyDescent="0.2">
      <c r="AO306">
        <f t="shared" si="20"/>
        <v>0</v>
      </c>
      <c r="AP306" s="680">
        <f t="shared" si="21"/>
        <v>0</v>
      </c>
      <c r="AQ306" s="673">
        <f t="shared" si="22"/>
        <v>0</v>
      </c>
      <c r="AS306" s="77">
        <f t="shared" si="23"/>
        <v>0</v>
      </c>
      <c r="AT306" s="77">
        <f t="shared" si="24"/>
        <v>0</v>
      </c>
    </row>
    <row r="307" spans="41:46" x14ac:dyDescent="0.2">
      <c r="AO307">
        <f t="shared" si="20"/>
        <v>0</v>
      </c>
      <c r="AP307" s="680">
        <f t="shared" si="21"/>
        <v>0</v>
      </c>
      <c r="AQ307" s="673">
        <f t="shared" si="22"/>
        <v>0</v>
      </c>
      <c r="AS307" s="77">
        <f t="shared" si="23"/>
        <v>0</v>
      </c>
      <c r="AT307" s="77">
        <f t="shared" si="24"/>
        <v>0</v>
      </c>
    </row>
    <row r="308" spans="41:46" x14ac:dyDescent="0.2">
      <c r="AO308">
        <f t="shared" si="20"/>
        <v>0</v>
      </c>
      <c r="AP308" s="680">
        <f t="shared" si="21"/>
        <v>0</v>
      </c>
      <c r="AQ308" s="673">
        <f t="shared" si="22"/>
        <v>0</v>
      </c>
      <c r="AS308" s="77">
        <f t="shared" si="23"/>
        <v>0</v>
      </c>
      <c r="AT308" s="77">
        <f t="shared" si="24"/>
        <v>0</v>
      </c>
    </row>
    <row r="309" spans="41:46" x14ac:dyDescent="0.2">
      <c r="AO309">
        <f t="shared" si="20"/>
        <v>0</v>
      </c>
      <c r="AP309" s="680">
        <f t="shared" si="21"/>
        <v>0</v>
      </c>
      <c r="AQ309" s="673">
        <f t="shared" si="22"/>
        <v>0</v>
      </c>
      <c r="AS309" s="77">
        <f t="shared" si="23"/>
        <v>0</v>
      </c>
      <c r="AT309" s="77">
        <f t="shared" si="24"/>
        <v>0</v>
      </c>
    </row>
    <row r="310" spans="41:46" x14ac:dyDescent="0.2">
      <c r="AO310">
        <f t="shared" si="20"/>
        <v>0</v>
      </c>
      <c r="AP310" s="680">
        <f t="shared" si="21"/>
        <v>0</v>
      </c>
      <c r="AQ310" s="673">
        <f t="shared" si="22"/>
        <v>0</v>
      </c>
      <c r="AS310" s="77">
        <f t="shared" si="23"/>
        <v>0</v>
      </c>
      <c r="AT310" s="77">
        <f t="shared" si="24"/>
        <v>0</v>
      </c>
    </row>
    <row r="311" spans="41:46" x14ac:dyDescent="0.2">
      <c r="AO311">
        <f t="shared" si="20"/>
        <v>0</v>
      </c>
      <c r="AP311" s="680">
        <f t="shared" si="21"/>
        <v>0</v>
      </c>
      <c r="AQ311" s="673">
        <f t="shared" si="22"/>
        <v>0</v>
      </c>
      <c r="AS311" s="77">
        <f t="shared" si="23"/>
        <v>0</v>
      </c>
      <c r="AT311" s="77">
        <f t="shared" si="24"/>
        <v>0</v>
      </c>
    </row>
    <row r="312" spans="41:46" x14ac:dyDescent="0.2">
      <c r="AO312">
        <f t="shared" si="20"/>
        <v>0</v>
      </c>
      <c r="AP312" s="680">
        <f t="shared" si="21"/>
        <v>0</v>
      </c>
      <c r="AQ312" s="673">
        <f t="shared" si="22"/>
        <v>0</v>
      </c>
      <c r="AS312" s="77">
        <f t="shared" si="23"/>
        <v>0</v>
      </c>
      <c r="AT312" s="77">
        <f t="shared" si="24"/>
        <v>0</v>
      </c>
    </row>
    <row r="313" spans="41:46" x14ac:dyDescent="0.2">
      <c r="AO313">
        <f t="shared" si="20"/>
        <v>0</v>
      </c>
      <c r="AP313" s="680">
        <f t="shared" si="21"/>
        <v>0</v>
      </c>
      <c r="AQ313" s="673">
        <f t="shared" si="22"/>
        <v>0</v>
      </c>
      <c r="AS313" s="77">
        <f t="shared" si="23"/>
        <v>0</v>
      </c>
      <c r="AT313" s="77">
        <f t="shared" si="24"/>
        <v>0</v>
      </c>
    </row>
    <row r="314" spans="41:46" x14ac:dyDescent="0.2">
      <c r="AO314">
        <f t="shared" si="20"/>
        <v>0</v>
      </c>
      <c r="AP314" s="680">
        <f t="shared" si="21"/>
        <v>0</v>
      </c>
      <c r="AQ314" s="673">
        <f t="shared" si="22"/>
        <v>0</v>
      </c>
      <c r="AS314" s="77">
        <f t="shared" si="23"/>
        <v>0</v>
      </c>
      <c r="AT314" s="77">
        <f t="shared" si="24"/>
        <v>0</v>
      </c>
    </row>
    <row r="315" spans="41:46" x14ac:dyDescent="0.2">
      <c r="AO315">
        <f t="shared" si="20"/>
        <v>0</v>
      </c>
      <c r="AP315" s="680">
        <f t="shared" si="21"/>
        <v>0</v>
      </c>
      <c r="AQ315" s="673">
        <f t="shared" si="22"/>
        <v>0</v>
      </c>
      <c r="AS315" s="77">
        <f t="shared" si="23"/>
        <v>0</v>
      </c>
      <c r="AT315" s="77">
        <f t="shared" si="24"/>
        <v>0</v>
      </c>
    </row>
    <row r="316" spans="41:46" x14ac:dyDescent="0.2">
      <c r="AO316">
        <f t="shared" si="20"/>
        <v>0</v>
      </c>
      <c r="AP316" s="680">
        <f t="shared" si="21"/>
        <v>0</v>
      </c>
      <c r="AQ316" s="673">
        <f t="shared" si="22"/>
        <v>0</v>
      </c>
      <c r="AS316" s="77">
        <f t="shared" si="23"/>
        <v>0</v>
      </c>
      <c r="AT316" s="77">
        <f t="shared" si="24"/>
        <v>0</v>
      </c>
    </row>
    <row r="317" spans="41:46" x14ac:dyDescent="0.2">
      <c r="AO317">
        <f t="shared" si="20"/>
        <v>0</v>
      </c>
      <c r="AP317" s="680">
        <f t="shared" si="21"/>
        <v>0</v>
      </c>
      <c r="AQ317" s="673">
        <f t="shared" si="22"/>
        <v>0</v>
      </c>
      <c r="AS317" s="77">
        <f t="shared" si="23"/>
        <v>0</v>
      </c>
      <c r="AT317" s="77">
        <f t="shared" si="24"/>
        <v>0</v>
      </c>
    </row>
    <row r="318" spans="41:46" x14ac:dyDescent="0.2">
      <c r="AO318">
        <f t="shared" si="20"/>
        <v>0</v>
      </c>
      <c r="AP318" s="680">
        <f t="shared" si="21"/>
        <v>0</v>
      </c>
      <c r="AQ318" s="673">
        <f t="shared" si="22"/>
        <v>0</v>
      </c>
      <c r="AS318" s="77">
        <f t="shared" si="23"/>
        <v>0</v>
      </c>
      <c r="AT318" s="77">
        <f t="shared" si="24"/>
        <v>0</v>
      </c>
    </row>
    <row r="319" spans="41:46" x14ac:dyDescent="0.2">
      <c r="AO319">
        <f t="shared" si="20"/>
        <v>0</v>
      </c>
      <c r="AP319" s="680">
        <f t="shared" si="21"/>
        <v>0</v>
      </c>
      <c r="AQ319" s="673">
        <f t="shared" si="22"/>
        <v>0</v>
      </c>
      <c r="AS319" s="77">
        <f t="shared" si="23"/>
        <v>0</v>
      </c>
      <c r="AT319" s="77">
        <f t="shared" si="24"/>
        <v>0</v>
      </c>
    </row>
    <row r="320" spans="41:46" x14ac:dyDescent="0.2">
      <c r="AO320">
        <f t="shared" si="20"/>
        <v>0</v>
      </c>
      <c r="AP320" s="680">
        <f t="shared" si="21"/>
        <v>0</v>
      </c>
      <c r="AQ320" s="673">
        <f t="shared" si="22"/>
        <v>0</v>
      </c>
      <c r="AS320" s="77">
        <f t="shared" si="23"/>
        <v>0</v>
      </c>
      <c r="AT320" s="77">
        <f t="shared" si="24"/>
        <v>0</v>
      </c>
    </row>
    <row r="321" spans="41:46" x14ac:dyDescent="0.2">
      <c r="AO321">
        <f t="shared" si="20"/>
        <v>0</v>
      </c>
      <c r="AP321" s="680">
        <f t="shared" si="21"/>
        <v>0</v>
      </c>
      <c r="AQ321" s="673">
        <f t="shared" si="22"/>
        <v>0</v>
      </c>
      <c r="AS321" s="77">
        <f t="shared" si="23"/>
        <v>0</v>
      </c>
      <c r="AT321" s="77">
        <f t="shared" si="24"/>
        <v>0</v>
      </c>
    </row>
    <row r="322" spans="41:46" x14ac:dyDescent="0.2">
      <c r="AO322">
        <f t="shared" si="20"/>
        <v>0</v>
      </c>
      <c r="AP322" s="680">
        <f t="shared" si="21"/>
        <v>0</v>
      </c>
      <c r="AQ322" s="673">
        <f t="shared" si="22"/>
        <v>0</v>
      </c>
      <c r="AS322" s="77">
        <f t="shared" si="23"/>
        <v>0</v>
      </c>
      <c r="AT322" s="77">
        <f t="shared" si="24"/>
        <v>0</v>
      </c>
    </row>
    <row r="323" spans="41:46" x14ac:dyDescent="0.2">
      <c r="AO323">
        <f t="shared" si="20"/>
        <v>0</v>
      </c>
      <c r="AP323" s="680">
        <f t="shared" si="21"/>
        <v>0</v>
      </c>
      <c r="AQ323" s="673">
        <f t="shared" si="22"/>
        <v>0</v>
      </c>
      <c r="AS323" s="77">
        <f t="shared" si="23"/>
        <v>0</v>
      </c>
      <c r="AT323" s="77">
        <f t="shared" si="24"/>
        <v>0</v>
      </c>
    </row>
    <row r="324" spans="41:46" x14ac:dyDescent="0.2">
      <c r="AO324">
        <f t="shared" si="20"/>
        <v>0</v>
      </c>
      <c r="AP324" s="680">
        <f t="shared" si="21"/>
        <v>0</v>
      </c>
      <c r="AQ324" s="673">
        <f t="shared" si="22"/>
        <v>0</v>
      </c>
      <c r="AS324" s="77">
        <f t="shared" si="23"/>
        <v>0</v>
      </c>
      <c r="AT324" s="77">
        <f t="shared" si="24"/>
        <v>0</v>
      </c>
    </row>
    <row r="325" spans="41:46" x14ac:dyDescent="0.2">
      <c r="AO325">
        <f t="shared" ref="AO325:AO388" si="25">+A325</f>
        <v>0</v>
      </c>
      <c r="AP325" s="680">
        <f t="shared" ref="AP325:AP388" si="26">+B325</f>
        <v>0</v>
      </c>
      <c r="AQ325" s="673">
        <f t="shared" ref="AQ325:AQ388" si="27">+D325</f>
        <v>0</v>
      </c>
      <c r="AS325" s="77">
        <f t="shared" ref="AS325:AS388" si="28">+N325</f>
        <v>0</v>
      </c>
      <c r="AT325" s="77">
        <f t="shared" ref="AT325:AT388" si="29">+O325</f>
        <v>0</v>
      </c>
    </row>
    <row r="326" spans="41:46" x14ac:dyDescent="0.2">
      <c r="AO326">
        <f t="shared" si="25"/>
        <v>0</v>
      </c>
      <c r="AP326" s="680">
        <f t="shared" si="26"/>
        <v>0</v>
      </c>
      <c r="AQ326" s="673">
        <f t="shared" si="27"/>
        <v>0</v>
      </c>
      <c r="AS326" s="77">
        <f t="shared" si="28"/>
        <v>0</v>
      </c>
      <c r="AT326" s="77">
        <f t="shared" si="29"/>
        <v>0</v>
      </c>
    </row>
    <row r="327" spans="41:46" x14ac:dyDescent="0.2">
      <c r="AO327">
        <f t="shared" si="25"/>
        <v>0</v>
      </c>
      <c r="AP327" s="680">
        <f t="shared" si="26"/>
        <v>0</v>
      </c>
      <c r="AQ327" s="673">
        <f t="shared" si="27"/>
        <v>0</v>
      </c>
      <c r="AS327" s="77">
        <f t="shared" si="28"/>
        <v>0</v>
      </c>
      <c r="AT327" s="77">
        <f t="shared" si="29"/>
        <v>0</v>
      </c>
    </row>
    <row r="328" spans="41:46" x14ac:dyDescent="0.2">
      <c r="AO328">
        <f t="shared" si="25"/>
        <v>0</v>
      </c>
      <c r="AP328" s="680">
        <f t="shared" si="26"/>
        <v>0</v>
      </c>
      <c r="AQ328" s="673">
        <f t="shared" si="27"/>
        <v>0</v>
      </c>
      <c r="AS328" s="77">
        <f t="shared" si="28"/>
        <v>0</v>
      </c>
      <c r="AT328" s="77">
        <f t="shared" si="29"/>
        <v>0</v>
      </c>
    </row>
    <row r="329" spans="41:46" x14ac:dyDescent="0.2">
      <c r="AO329">
        <f t="shared" si="25"/>
        <v>0</v>
      </c>
      <c r="AP329" s="680">
        <f t="shared" si="26"/>
        <v>0</v>
      </c>
      <c r="AQ329" s="673">
        <f t="shared" si="27"/>
        <v>0</v>
      </c>
      <c r="AS329" s="77">
        <f t="shared" si="28"/>
        <v>0</v>
      </c>
      <c r="AT329" s="77">
        <f t="shared" si="29"/>
        <v>0</v>
      </c>
    </row>
    <row r="330" spans="41:46" x14ac:dyDescent="0.2">
      <c r="AO330">
        <f t="shared" si="25"/>
        <v>0</v>
      </c>
      <c r="AP330" s="680">
        <f t="shared" si="26"/>
        <v>0</v>
      </c>
      <c r="AQ330" s="673">
        <f t="shared" si="27"/>
        <v>0</v>
      </c>
      <c r="AS330" s="77">
        <f t="shared" si="28"/>
        <v>0</v>
      </c>
      <c r="AT330" s="77">
        <f t="shared" si="29"/>
        <v>0</v>
      </c>
    </row>
    <row r="331" spans="41:46" x14ac:dyDescent="0.2">
      <c r="AO331">
        <f t="shared" si="25"/>
        <v>0</v>
      </c>
      <c r="AP331" s="680">
        <f t="shared" si="26"/>
        <v>0</v>
      </c>
      <c r="AQ331" s="673">
        <f t="shared" si="27"/>
        <v>0</v>
      </c>
      <c r="AS331" s="77">
        <f t="shared" si="28"/>
        <v>0</v>
      </c>
      <c r="AT331" s="77">
        <f t="shared" si="29"/>
        <v>0</v>
      </c>
    </row>
    <row r="332" spans="41:46" x14ac:dyDescent="0.2">
      <c r="AO332">
        <f t="shared" si="25"/>
        <v>0</v>
      </c>
      <c r="AP332" s="680">
        <f t="shared" si="26"/>
        <v>0</v>
      </c>
      <c r="AQ332" s="673">
        <f t="shared" si="27"/>
        <v>0</v>
      </c>
      <c r="AS332" s="77">
        <f t="shared" si="28"/>
        <v>0</v>
      </c>
      <c r="AT332" s="77">
        <f t="shared" si="29"/>
        <v>0</v>
      </c>
    </row>
    <row r="333" spans="41:46" x14ac:dyDescent="0.2">
      <c r="AO333">
        <f t="shared" si="25"/>
        <v>0</v>
      </c>
      <c r="AP333" s="680">
        <f t="shared" si="26"/>
        <v>0</v>
      </c>
      <c r="AQ333" s="673">
        <f t="shared" si="27"/>
        <v>0</v>
      </c>
      <c r="AS333" s="77">
        <f t="shared" si="28"/>
        <v>0</v>
      </c>
      <c r="AT333" s="77">
        <f t="shared" si="29"/>
        <v>0</v>
      </c>
    </row>
    <row r="334" spans="41:46" x14ac:dyDescent="0.2">
      <c r="AO334">
        <f t="shared" si="25"/>
        <v>0</v>
      </c>
      <c r="AP334" s="680">
        <f t="shared" si="26"/>
        <v>0</v>
      </c>
      <c r="AQ334" s="673">
        <f t="shared" si="27"/>
        <v>0</v>
      </c>
      <c r="AS334" s="77">
        <f t="shared" si="28"/>
        <v>0</v>
      </c>
      <c r="AT334" s="77">
        <f t="shared" si="29"/>
        <v>0</v>
      </c>
    </row>
    <row r="335" spans="41:46" x14ac:dyDescent="0.2">
      <c r="AO335">
        <f t="shared" si="25"/>
        <v>0</v>
      </c>
      <c r="AP335" s="680">
        <f t="shared" si="26"/>
        <v>0</v>
      </c>
      <c r="AQ335" s="673">
        <f t="shared" si="27"/>
        <v>0</v>
      </c>
      <c r="AS335" s="77">
        <f t="shared" si="28"/>
        <v>0</v>
      </c>
      <c r="AT335" s="77">
        <f t="shared" si="29"/>
        <v>0</v>
      </c>
    </row>
    <row r="336" spans="41:46" x14ac:dyDescent="0.2">
      <c r="AO336">
        <f t="shared" si="25"/>
        <v>0</v>
      </c>
      <c r="AP336" s="680">
        <f t="shared" si="26"/>
        <v>0</v>
      </c>
      <c r="AQ336" s="673">
        <f t="shared" si="27"/>
        <v>0</v>
      </c>
      <c r="AS336" s="77">
        <f t="shared" si="28"/>
        <v>0</v>
      </c>
      <c r="AT336" s="77">
        <f t="shared" si="29"/>
        <v>0</v>
      </c>
    </row>
    <row r="337" spans="41:46" x14ac:dyDescent="0.2">
      <c r="AO337">
        <f t="shared" si="25"/>
        <v>0</v>
      </c>
      <c r="AP337" s="680">
        <f t="shared" si="26"/>
        <v>0</v>
      </c>
      <c r="AQ337" s="673">
        <f t="shared" si="27"/>
        <v>0</v>
      </c>
      <c r="AS337" s="77">
        <f t="shared" si="28"/>
        <v>0</v>
      </c>
      <c r="AT337" s="77">
        <f t="shared" si="29"/>
        <v>0</v>
      </c>
    </row>
    <row r="338" spans="41:46" x14ac:dyDescent="0.2">
      <c r="AO338">
        <f t="shared" si="25"/>
        <v>0</v>
      </c>
      <c r="AP338" s="680">
        <f t="shared" si="26"/>
        <v>0</v>
      </c>
      <c r="AQ338" s="673">
        <f t="shared" si="27"/>
        <v>0</v>
      </c>
      <c r="AS338" s="77">
        <f t="shared" si="28"/>
        <v>0</v>
      </c>
      <c r="AT338" s="77">
        <f t="shared" si="29"/>
        <v>0</v>
      </c>
    </row>
    <row r="339" spans="41:46" x14ac:dyDescent="0.2">
      <c r="AO339">
        <f t="shared" si="25"/>
        <v>0</v>
      </c>
      <c r="AP339" s="680">
        <f t="shared" si="26"/>
        <v>0</v>
      </c>
      <c r="AQ339" s="673">
        <f t="shared" si="27"/>
        <v>0</v>
      </c>
      <c r="AS339" s="77">
        <f t="shared" si="28"/>
        <v>0</v>
      </c>
      <c r="AT339" s="77">
        <f t="shared" si="29"/>
        <v>0</v>
      </c>
    </row>
    <row r="340" spans="41:46" x14ac:dyDescent="0.2">
      <c r="AO340">
        <f t="shared" si="25"/>
        <v>0</v>
      </c>
      <c r="AP340" s="680">
        <f t="shared" si="26"/>
        <v>0</v>
      </c>
      <c r="AQ340" s="673">
        <f t="shared" si="27"/>
        <v>0</v>
      </c>
      <c r="AS340" s="77">
        <f t="shared" si="28"/>
        <v>0</v>
      </c>
      <c r="AT340" s="77">
        <f t="shared" si="29"/>
        <v>0</v>
      </c>
    </row>
    <row r="341" spans="41:46" x14ac:dyDescent="0.2">
      <c r="AO341">
        <f t="shared" si="25"/>
        <v>0</v>
      </c>
      <c r="AP341" s="680">
        <f t="shared" si="26"/>
        <v>0</v>
      </c>
      <c r="AQ341" s="673">
        <f t="shared" si="27"/>
        <v>0</v>
      </c>
      <c r="AS341" s="77">
        <f t="shared" si="28"/>
        <v>0</v>
      </c>
      <c r="AT341" s="77">
        <f t="shared" si="29"/>
        <v>0</v>
      </c>
    </row>
    <row r="342" spans="41:46" x14ac:dyDescent="0.2">
      <c r="AO342">
        <f t="shared" si="25"/>
        <v>0</v>
      </c>
      <c r="AP342" s="680">
        <f t="shared" si="26"/>
        <v>0</v>
      </c>
      <c r="AQ342" s="673">
        <f t="shared" si="27"/>
        <v>0</v>
      </c>
      <c r="AS342" s="77">
        <f t="shared" si="28"/>
        <v>0</v>
      </c>
      <c r="AT342" s="77">
        <f t="shared" si="29"/>
        <v>0</v>
      </c>
    </row>
    <row r="343" spans="41:46" x14ac:dyDescent="0.2">
      <c r="AO343">
        <f t="shared" si="25"/>
        <v>0</v>
      </c>
      <c r="AP343" s="680">
        <f t="shared" si="26"/>
        <v>0</v>
      </c>
      <c r="AQ343" s="673">
        <f t="shared" si="27"/>
        <v>0</v>
      </c>
      <c r="AS343" s="77">
        <f t="shared" si="28"/>
        <v>0</v>
      </c>
      <c r="AT343" s="77">
        <f t="shared" si="29"/>
        <v>0</v>
      </c>
    </row>
    <row r="344" spans="41:46" x14ac:dyDescent="0.2">
      <c r="AO344">
        <f t="shared" si="25"/>
        <v>0</v>
      </c>
      <c r="AP344" s="680">
        <f t="shared" si="26"/>
        <v>0</v>
      </c>
      <c r="AQ344" s="673">
        <f t="shared" si="27"/>
        <v>0</v>
      </c>
      <c r="AS344" s="77">
        <f t="shared" si="28"/>
        <v>0</v>
      </c>
      <c r="AT344" s="77">
        <f t="shared" si="29"/>
        <v>0</v>
      </c>
    </row>
    <row r="345" spans="41:46" x14ac:dyDescent="0.2">
      <c r="AO345">
        <f t="shared" si="25"/>
        <v>0</v>
      </c>
      <c r="AP345" s="680">
        <f t="shared" si="26"/>
        <v>0</v>
      </c>
      <c r="AQ345" s="673">
        <f t="shared" si="27"/>
        <v>0</v>
      </c>
      <c r="AS345" s="77">
        <f t="shared" si="28"/>
        <v>0</v>
      </c>
      <c r="AT345" s="77">
        <f t="shared" si="29"/>
        <v>0</v>
      </c>
    </row>
    <row r="346" spans="41:46" x14ac:dyDescent="0.2">
      <c r="AO346">
        <f t="shared" si="25"/>
        <v>0</v>
      </c>
      <c r="AP346" s="680">
        <f t="shared" si="26"/>
        <v>0</v>
      </c>
      <c r="AQ346" s="673">
        <f t="shared" si="27"/>
        <v>0</v>
      </c>
      <c r="AS346" s="77">
        <f t="shared" si="28"/>
        <v>0</v>
      </c>
      <c r="AT346" s="77">
        <f t="shared" si="29"/>
        <v>0</v>
      </c>
    </row>
    <row r="347" spans="41:46" x14ac:dyDescent="0.2">
      <c r="AO347">
        <f t="shared" si="25"/>
        <v>0</v>
      </c>
      <c r="AP347" s="680">
        <f t="shared" si="26"/>
        <v>0</v>
      </c>
      <c r="AQ347" s="673">
        <f t="shared" si="27"/>
        <v>0</v>
      </c>
      <c r="AS347" s="77">
        <f t="shared" si="28"/>
        <v>0</v>
      </c>
      <c r="AT347" s="77">
        <f t="shared" si="29"/>
        <v>0</v>
      </c>
    </row>
    <row r="348" spans="41:46" x14ac:dyDescent="0.2">
      <c r="AO348">
        <f t="shared" si="25"/>
        <v>0</v>
      </c>
      <c r="AP348" s="680">
        <f t="shared" si="26"/>
        <v>0</v>
      </c>
      <c r="AQ348" s="673">
        <f t="shared" si="27"/>
        <v>0</v>
      </c>
      <c r="AS348" s="77">
        <f t="shared" si="28"/>
        <v>0</v>
      </c>
      <c r="AT348" s="77">
        <f t="shared" si="29"/>
        <v>0</v>
      </c>
    </row>
    <row r="349" spans="41:46" x14ac:dyDescent="0.2">
      <c r="AO349">
        <f t="shared" si="25"/>
        <v>0</v>
      </c>
      <c r="AP349" s="680">
        <f t="shared" si="26"/>
        <v>0</v>
      </c>
      <c r="AQ349" s="673">
        <f t="shared" si="27"/>
        <v>0</v>
      </c>
      <c r="AS349" s="77">
        <f t="shared" si="28"/>
        <v>0</v>
      </c>
      <c r="AT349" s="77">
        <f t="shared" si="29"/>
        <v>0</v>
      </c>
    </row>
    <row r="350" spans="41:46" x14ac:dyDescent="0.2">
      <c r="AO350">
        <f t="shared" si="25"/>
        <v>0</v>
      </c>
      <c r="AP350" s="680">
        <f t="shared" si="26"/>
        <v>0</v>
      </c>
      <c r="AQ350" s="673">
        <f t="shared" si="27"/>
        <v>0</v>
      </c>
      <c r="AS350" s="77">
        <f t="shared" si="28"/>
        <v>0</v>
      </c>
      <c r="AT350" s="77">
        <f t="shared" si="29"/>
        <v>0</v>
      </c>
    </row>
    <row r="351" spans="41:46" x14ac:dyDescent="0.2">
      <c r="AO351">
        <f t="shared" si="25"/>
        <v>0</v>
      </c>
      <c r="AP351" s="680">
        <f t="shared" si="26"/>
        <v>0</v>
      </c>
      <c r="AQ351" s="673">
        <f t="shared" si="27"/>
        <v>0</v>
      </c>
      <c r="AS351" s="77">
        <f t="shared" si="28"/>
        <v>0</v>
      </c>
      <c r="AT351" s="77">
        <f t="shared" si="29"/>
        <v>0</v>
      </c>
    </row>
    <row r="352" spans="41:46" x14ac:dyDescent="0.2">
      <c r="AO352">
        <f t="shared" si="25"/>
        <v>0</v>
      </c>
      <c r="AP352" s="680">
        <f t="shared" si="26"/>
        <v>0</v>
      </c>
      <c r="AQ352" s="673">
        <f t="shared" si="27"/>
        <v>0</v>
      </c>
      <c r="AS352" s="77">
        <f t="shared" si="28"/>
        <v>0</v>
      </c>
      <c r="AT352" s="77">
        <f t="shared" si="29"/>
        <v>0</v>
      </c>
    </row>
    <row r="353" spans="41:46" x14ac:dyDescent="0.2">
      <c r="AO353">
        <f t="shared" si="25"/>
        <v>0</v>
      </c>
      <c r="AP353" s="680">
        <f t="shared" si="26"/>
        <v>0</v>
      </c>
      <c r="AQ353" s="673">
        <f t="shared" si="27"/>
        <v>0</v>
      </c>
      <c r="AS353" s="77">
        <f t="shared" si="28"/>
        <v>0</v>
      </c>
      <c r="AT353" s="77">
        <f t="shared" si="29"/>
        <v>0</v>
      </c>
    </row>
    <row r="354" spans="41:46" x14ac:dyDescent="0.2">
      <c r="AO354">
        <f t="shared" si="25"/>
        <v>0</v>
      </c>
      <c r="AP354" s="680">
        <f t="shared" si="26"/>
        <v>0</v>
      </c>
      <c r="AQ354" s="673">
        <f t="shared" si="27"/>
        <v>0</v>
      </c>
      <c r="AS354" s="77">
        <f t="shared" si="28"/>
        <v>0</v>
      </c>
      <c r="AT354" s="77">
        <f t="shared" si="29"/>
        <v>0</v>
      </c>
    </row>
    <row r="355" spans="41:46" x14ac:dyDescent="0.2">
      <c r="AO355">
        <f t="shared" si="25"/>
        <v>0</v>
      </c>
      <c r="AP355" s="680">
        <f t="shared" si="26"/>
        <v>0</v>
      </c>
      <c r="AQ355" s="673">
        <f t="shared" si="27"/>
        <v>0</v>
      </c>
      <c r="AS355" s="77">
        <f t="shared" si="28"/>
        <v>0</v>
      </c>
      <c r="AT355" s="77">
        <f t="shared" si="29"/>
        <v>0</v>
      </c>
    </row>
    <row r="356" spans="41:46" x14ac:dyDescent="0.2">
      <c r="AO356">
        <f t="shared" si="25"/>
        <v>0</v>
      </c>
      <c r="AP356" s="680">
        <f t="shared" si="26"/>
        <v>0</v>
      </c>
      <c r="AQ356" s="673">
        <f t="shared" si="27"/>
        <v>0</v>
      </c>
      <c r="AS356" s="77">
        <f t="shared" si="28"/>
        <v>0</v>
      </c>
      <c r="AT356" s="77">
        <f t="shared" si="29"/>
        <v>0</v>
      </c>
    </row>
    <row r="357" spans="41:46" x14ac:dyDescent="0.2">
      <c r="AO357">
        <f t="shared" si="25"/>
        <v>0</v>
      </c>
      <c r="AP357" s="680">
        <f t="shared" si="26"/>
        <v>0</v>
      </c>
      <c r="AQ357" s="673">
        <f t="shared" si="27"/>
        <v>0</v>
      </c>
      <c r="AS357" s="77">
        <f t="shared" si="28"/>
        <v>0</v>
      </c>
      <c r="AT357" s="77">
        <f t="shared" si="29"/>
        <v>0</v>
      </c>
    </row>
    <row r="358" spans="41:46" x14ac:dyDescent="0.2">
      <c r="AO358">
        <f t="shared" si="25"/>
        <v>0</v>
      </c>
      <c r="AP358" s="680">
        <f t="shared" si="26"/>
        <v>0</v>
      </c>
      <c r="AQ358" s="673">
        <f t="shared" si="27"/>
        <v>0</v>
      </c>
      <c r="AS358" s="77">
        <f t="shared" si="28"/>
        <v>0</v>
      </c>
      <c r="AT358" s="77">
        <f t="shared" si="29"/>
        <v>0</v>
      </c>
    </row>
    <row r="359" spans="41:46" x14ac:dyDescent="0.2">
      <c r="AO359">
        <f t="shared" si="25"/>
        <v>0</v>
      </c>
      <c r="AP359" s="680">
        <f t="shared" si="26"/>
        <v>0</v>
      </c>
      <c r="AQ359" s="673">
        <f t="shared" si="27"/>
        <v>0</v>
      </c>
      <c r="AS359" s="77">
        <f t="shared" si="28"/>
        <v>0</v>
      </c>
      <c r="AT359" s="77">
        <f t="shared" si="29"/>
        <v>0</v>
      </c>
    </row>
    <row r="360" spans="41:46" x14ac:dyDescent="0.2">
      <c r="AO360">
        <f t="shared" si="25"/>
        <v>0</v>
      </c>
      <c r="AP360" s="680">
        <f t="shared" si="26"/>
        <v>0</v>
      </c>
      <c r="AQ360" s="673">
        <f t="shared" si="27"/>
        <v>0</v>
      </c>
      <c r="AS360" s="77">
        <f t="shared" si="28"/>
        <v>0</v>
      </c>
      <c r="AT360" s="77">
        <f t="shared" si="29"/>
        <v>0</v>
      </c>
    </row>
    <row r="361" spans="41:46" x14ac:dyDescent="0.2">
      <c r="AO361">
        <f t="shared" si="25"/>
        <v>0</v>
      </c>
      <c r="AP361" s="680">
        <f t="shared" si="26"/>
        <v>0</v>
      </c>
      <c r="AQ361" s="673">
        <f t="shared" si="27"/>
        <v>0</v>
      </c>
      <c r="AS361" s="77">
        <f t="shared" si="28"/>
        <v>0</v>
      </c>
      <c r="AT361" s="77">
        <f t="shared" si="29"/>
        <v>0</v>
      </c>
    </row>
    <row r="362" spans="41:46" x14ac:dyDescent="0.2">
      <c r="AO362">
        <f t="shared" si="25"/>
        <v>0</v>
      </c>
      <c r="AP362" s="680">
        <f t="shared" si="26"/>
        <v>0</v>
      </c>
      <c r="AQ362" s="673">
        <f t="shared" si="27"/>
        <v>0</v>
      </c>
      <c r="AS362" s="77">
        <f t="shared" si="28"/>
        <v>0</v>
      </c>
      <c r="AT362" s="77">
        <f t="shared" si="29"/>
        <v>0</v>
      </c>
    </row>
    <row r="363" spans="41:46" x14ac:dyDescent="0.2">
      <c r="AO363">
        <f t="shared" si="25"/>
        <v>0</v>
      </c>
      <c r="AP363" s="680">
        <f t="shared" si="26"/>
        <v>0</v>
      </c>
      <c r="AQ363" s="673">
        <f t="shared" si="27"/>
        <v>0</v>
      </c>
      <c r="AS363" s="77">
        <f t="shared" si="28"/>
        <v>0</v>
      </c>
      <c r="AT363" s="77">
        <f t="shared" si="29"/>
        <v>0</v>
      </c>
    </row>
    <row r="364" spans="41:46" x14ac:dyDescent="0.2">
      <c r="AO364">
        <f t="shared" si="25"/>
        <v>0</v>
      </c>
      <c r="AP364" s="680">
        <f t="shared" si="26"/>
        <v>0</v>
      </c>
      <c r="AQ364" s="673">
        <f t="shared" si="27"/>
        <v>0</v>
      </c>
      <c r="AS364" s="77">
        <f t="shared" si="28"/>
        <v>0</v>
      </c>
      <c r="AT364" s="77">
        <f t="shared" si="29"/>
        <v>0</v>
      </c>
    </row>
    <row r="365" spans="41:46" x14ac:dyDescent="0.2">
      <c r="AO365">
        <f t="shared" si="25"/>
        <v>0</v>
      </c>
      <c r="AP365" s="680">
        <f t="shared" si="26"/>
        <v>0</v>
      </c>
      <c r="AQ365" s="673">
        <f t="shared" si="27"/>
        <v>0</v>
      </c>
      <c r="AS365" s="77">
        <f t="shared" si="28"/>
        <v>0</v>
      </c>
      <c r="AT365" s="77">
        <f t="shared" si="29"/>
        <v>0</v>
      </c>
    </row>
    <row r="366" spans="41:46" x14ac:dyDescent="0.2">
      <c r="AO366">
        <f t="shared" si="25"/>
        <v>0</v>
      </c>
      <c r="AP366" s="680">
        <f t="shared" si="26"/>
        <v>0</v>
      </c>
      <c r="AQ366" s="673">
        <f t="shared" si="27"/>
        <v>0</v>
      </c>
      <c r="AS366" s="77">
        <f t="shared" si="28"/>
        <v>0</v>
      </c>
      <c r="AT366" s="77">
        <f t="shared" si="29"/>
        <v>0</v>
      </c>
    </row>
    <row r="367" spans="41:46" x14ac:dyDescent="0.2">
      <c r="AO367">
        <f t="shared" si="25"/>
        <v>0</v>
      </c>
      <c r="AP367" s="680">
        <f t="shared" si="26"/>
        <v>0</v>
      </c>
      <c r="AQ367" s="673">
        <f t="shared" si="27"/>
        <v>0</v>
      </c>
      <c r="AS367" s="77">
        <f t="shared" si="28"/>
        <v>0</v>
      </c>
      <c r="AT367" s="77">
        <f t="shared" si="29"/>
        <v>0</v>
      </c>
    </row>
    <row r="368" spans="41:46" x14ac:dyDescent="0.2">
      <c r="AO368">
        <f t="shared" si="25"/>
        <v>0</v>
      </c>
      <c r="AP368" s="680">
        <f t="shared" si="26"/>
        <v>0</v>
      </c>
      <c r="AQ368" s="673">
        <f t="shared" si="27"/>
        <v>0</v>
      </c>
      <c r="AS368" s="77">
        <f t="shared" si="28"/>
        <v>0</v>
      </c>
      <c r="AT368" s="77">
        <f t="shared" si="29"/>
        <v>0</v>
      </c>
    </row>
    <row r="369" spans="41:46" x14ac:dyDescent="0.2">
      <c r="AO369">
        <f t="shared" si="25"/>
        <v>0</v>
      </c>
      <c r="AP369" s="680">
        <f t="shared" si="26"/>
        <v>0</v>
      </c>
      <c r="AQ369" s="673">
        <f t="shared" si="27"/>
        <v>0</v>
      </c>
      <c r="AS369" s="77">
        <f t="shared" si="28"/>
        <v>0</v>
      </c>
      <c r="AT369" s="77">
        <f t="shared" si="29"/>
        <v>0</v>
      </c>
    </row>
    <row r="370" spans="41:46" x14ac:dyDescent="0.2">
      <c r="AO370">
        <f t="shared" si="25"/>
        <v>0</v>
      </c>
      <c r="AP370" s="680">
        <f t="shared" si="26"/>
        <v>0</v>
      </c>
      <c r="AQ370" s="673">
        <f t="shared" si="27"/>
        <v>0</v>
      </c>
      <c r="AS370" s="77">
        <f t="shared" si="28"/>
        <v>0</v>
      </c>
      <c r="AT370" s="77">
        <f t="shared" si="29"/>
        <v>0</v>
      </c>
    </row>
    <row r="371" spans="41:46" x14ac:dyDescent="0.2">
      <c r="AO371">
        <f t="shared" si="25"/>
        <v>0</v>
      </c>
      <c r="AP371" s="680">
        <f t="shared" si="26"/>
        <v>0</v>
      </c>
      <c r="AQ371" s="673">
        <f t="shared" si="27"/>
        <v>0</v>
      </c>
      <c r="AS371" s="77">
        <f t="shared" si="28"/>
        <v>0</v>
      </c>
      <c r="AT371" s="77">
        <f t="shared" si="29"/>
        <v>0</v>
      </c>
    </row>
    <row r="372" spans="41:46" x14ac:dyDescent="0.2">
      <c r="AO372">
        <f t="shared" si="25"/>
        <v>0</v>
      </c>
      <c r="AP372" s="680">
        <f t="shared" si="26"/>
        <v>0</v>
      </c>
      <c r="AQ372" s="673">
        <f t="shared" si="27"/>
        <v>0</v>
      </c>
      <c r="AS372" s="77">
        <f t="shared" si="28"/>
        <v>0</v>
      </c>
      <c r="AT372" s="77">
        <f t="shared" si="29"/>
        <v>0</v>
      </c>
    </row>
    <row r="373" spans="41:46" x14ac:dyDescent="0.2">
      <c r="AO373">
        <f t="shared" si="25"/>
        <v>0</v>
      </c>
      <c r="AP373" s="680">
        <f t="shared" si="26"/>
        <v>0</v>
      </c>
      <c r="AQ373" s="673">
        <f t="shared" si="27"/>
        <v>0</v>
      </c>
      <c r="AS373" s="77">
        <f t="shared" si="28"/>
        <v>0</v>
      </c>
      <c r="AT373" s="77">
        <f t="shared" si="29"/>
        <v>0</v>
      </c>
    </row>
    <row r="374" spans="41:46" x14ac:dyDescent="0.2">
      <c r="AO374">
        <f t="shared" si="25"/>
        <v>0</v>
      </c>
      <c r="AP374" s="680">
        <f t="shared" si="26"/>
        <v>0</v>
      </c>
      <c r="AQ374" s="673">
        <f t="shared" si="27"/>
        <v>0</v>
      </c>
      <c r="AS374" s="77">
        <f t="shared" si="28"/>
        <v>0</v>
      </c>
      <c r="AT374" s="77">
        <f t="shared" si="29"/>
        <v>0</v>
      </c>
    </row>
    <row r="375" spans="41:46" x14ac:dyDescent="0.2">
      <c r="AO375">
        <f t="shared" si="25"/>
        <v>0</v>
      </c>
      <c r="AP375" s="680">
        <f t="shared" si="26"/>
        <v>0</v>
      </c>
      <c r="AQ375" s="673">
        <f t="shared" si="27"/>
        <v>0</v>
      </c>
      <c r="AS375" s="77">
        <f t="shared" si="28"/>
        <v>0</v>
      </c>
      <c r="AT375" s="77">
        <f t="shared" si="29"/>
        <v>0</v>
      </c>
    </row>
    <row r="376" spans="41:46" x14ac:dyDescent="0.2">
      <c r="AO376">
        <f t="shared" si="25"/>
        <v>0</v>
      </c>
      <c r="AP376" s="680">
        <f t="shared" si="26"/>
        <v>0</v>
      </c>
      <c r="AQ376" s="673">
        <f t="shared" si="27"/>
        <v>0</v>
      </c>
      <c r="AS376" s="77">
        <f t="shared" si="28"/>
        <v>0</v>
      </c>
      <c r="AT376" s="77">
        <f t="shared" si="29"/>
        <v>0</v>
      </c>
    </row>
    <row r="377" spans="41:46" x14ac:dyDescent="0.2">
      <c r="AO377">
        <f t="shared" si="25"/>
        <v>0</v>
      </c>
      <c r="AP377" s="680">
        <f t="shared" si="26"/>
        <v>0</v>
      </c>
      <c r="AQ377" s="673">
        <f t="shared" si="27"/>
        <v>0</v>
      </c>
      <c r="AS377" s="77">
        <f t="shared" si="28"/>
        <v>0</v>
      </c>
      <c r="AT377" s="77">
        <f t="shared" si="29"/>
        <v>0</v>
      </c>
    </row>
    <row r="378" spans="41:46" x14ac:dyDescent="0.2">
      <c r="AO378">
        <f t="shared" si="25"/>
        <v>0</v>
      </c>
      <c r="AP378" s="680">
        <f t="shared" si="26"/>
        <v>0</v>
      </c>
      <c r="AQ378" s="673">
        <f t="shared" si="27"/>
        <v>0</v>
      </c>
      <c r="AS378" s="77">
        <f t="shared" si="28"/>
        <v>0</v>
      </c>
      <c r="AT378" s="77">
        <f t="shared" si="29"/>
        <v>0</v>
      </c>
    </row>
    <row r="379" spans="41:46" x14ac:dyDescent="0.2">
      <c r="AO379">
        <f t="shared" si="25"/>
        <v>0</v>
      </c>
      <c r="AP379" s="680">
        <f t="shared" si="26"/>
        <v>0</v>
      </c>
      <c r="AQ379" s="673">
        <f t="shared" si="27"/>
        <v>0</v>
      </c>
      <c r="AS379" s="77">
        <f t="shared" si="28"/>
        <v>0</v>
      </c>
      <c r="AT379" s="77">
        <f t="shared" si="29"/>
        <v>0</v>
      </c>
    </row>
    <row r="380" spans="41:46" x14ac:dyDescent="0.2">
      <c r="AO380">
        <f t="shared" si="25"/>
        <v>0</v>
      </c>
      <c r="AP380" s="680">
        <f t="shared" si="26"/>
        <v>0</v>
      </c>
      <c r="AQ380" s="673">
        <f t="shared" si="27"/>
        <v>0</v>
      </c>
      <c r="AS380" s="77">
        <f t="shared" si="28"/>
        <v>0</v>
      </c>
      <c r="AT380" s="77">
        <f t="shared" si="29"/>
        <v>0</v>
      </c>
    </row>
    <row r="381" spans="41:46" x14ac:dyDescent="0.2">
      <c r="AO381">
        <f t="shared" si="25"/>
        <v>0</v>
      </c>
      <c r="AP381" s="680">
        <f t="shared" si="26"/>
        <v>0</v>
      </c>
      <c r="AQ381" s="673">
        <f t="shared" si="27"/>
        <v>0</v>
      </c>
      <c r="AS381" s="77">
        <f t="shared" si="28"/>
        <v>0</v>
      </c>
      <c r="AT381" s="77">
        <f t="shared" si="29"/>
        <v>0</v>
      </c>
    </row>
    <row r="382" spans="41:46" x14ac:dyDescent="0.2">
      <c r="AO382">
        <f t="shared" si="25"/>
        <v>0</v>
      </c>
      <c r="AP382" s="680">
        <f t="shared" si="26"/>
        <v>0</v>
      </c>
      <c r="AQ382" s="673">
        <f t="shared" si="27"/>
        <v>0</v>
      </c>
      <c r="AS382" s="77">
        <f t="shared" si="28"/>
        <v>0</v>
      </c>
      <c r="AT382" s="77">
        <f t="shared" si="29"/>
        <v>0</v>
      </c>
    </row>
    <row r="383" spans="41:46" x14ac:dyDescent="0.2">
      <c r="AO383">
        <f t="shared" si="25"/>
        <v>0</v>
      </c>
      <c r="AP383" s="680">
        <f t="shared" si="26"/>
        <v>0</v>
      </c>
      <c r="AQ383" s="673">
        <f t="shared" si="27"/>
        <v>0</v>
      </c>
      <c r="AS383" s="77">
        <f t="shared" si="28"/>
        <v>0</v>
      </c>
      <c r="AT383" s="77">
        <f t="shared" si="29"/>
        <v>0</v>
      </c>
    </row>
    <row r="384" spans="41:46" x14ac:dyDescent="0.2">
      <c r="AO384">
        <f t="shared" si="25"/>
        <v>0</v>
      </c>
      <c r="AP384" s="680">
        <f t="shared" si="26"/>
        <v>0</v>
      </c>
      <c r="AQ384" s="673">
        <f t="shared" si="27"/>
        <v>0</v>
      </c>
      <c r="AS384" s="77">
        <f t="shared" si="28"/>
        <v>0</v>
      </c>
      <c r="AT384" s="77">
        <f t="shared" si="29"/>
        <v>0</v>
      </c>
    </row>
    <row r="385" spans="41:46" x14ac:dyDescent="0.2">
      <c r="AO385">
        <f t="shared" si="25"/>
        <v>0</v>
      </c>
      <c r="AP385" s="680">
        <f t="shared" si="26"/>
        <v>0</v>
      </c>
      <c r="AQ385" s="673">
        <f t="shared" si="27"/>
        <v>0</v>
      </c>
      <c r="AS385" s="77">
        <f t="shared" si="28"/>
        <v>0</v>
      </c>
      <c r="AT385" s="77">
        <f t="shared" si="29"/>
        <v>0</v>
      </c>
    </row>
    <row r="386" spans="41:46" x14ac:dyDescent="0.2">
      <c r="AO386">
        <f t="shared" si="25"/>
        <v>0</v>
      </c>
      <c r="AP386" s="680">
        <f t="shared" si="26"/>
        <v>0</v>
      </c>
      <c r="AQ386" s="673">
        <f t="shared" si="27"/>
        <v>0</v>
      </c>
      <c r="AS386" s="77">
        <f t="shared" si="28"/>
        <v>0</v>
      </c>
      <c r="AT386" s="77">
        <f t="shared" si="29"/>
        <v>0</v>
      </c>
    </row>
    <row r="387" spans="41:46" x14ac:dyDescent="0.2">
      <c r="AO387">
        <f t="shared" si="25"/>
        <v>0</v>
      </c>
      <c r="AP387" s="680">
        <f t="shared" si="26"/>
        <v>0</v>
      </c>
      <c r="AQ387" s="673">
        <f t="shared" si="27"/>
        <v>0</v>
      </c>
      <c r="AS387" s="77">
        <f t="shared" si="28"/>
        <v>0</v>
      </c>
      <c r="AT387" s="77">
        <f t="shared" si="29"/>
        <v>0</v>
      </c>
    </row>
    <row r="388" spans="41:46" x14ac:dyDescent="0.2">
      <c r="AO388">
        <f t="shared" si="25"/>
        <v>0</v>
      </c>
      <c r="AP388" s="680">
        <f t="shared" si="26"/>
        <v>0</v>
      </c>
      <c r="AQ388" s="673">
        <f t="shared" si="27"/>
        <v>0</v>
      </c>
      <c r="AS388" s="77">
        <f t="shared" si="28"/>
        <v>0</v>
      </c>
      <c r="AT388" s="77">
        <f t="shared" si="29"/>
        <v>0</v>
      </c>
    </row>
    <row r="389" spans="41:46" x14ac:dyDescent="0.2">
      <c r="AO389">
        <f t="shared" ref="AO389:AO452" si="30">+A389</f>
        <v>0</v>
      </c>
      <c r="AP389" s="680">
        <f t="shared" ref="AP389:AP452" si="31">+B389</f>
        <v>0</v>
      </c>
      <c r="AQ389" s="673">
        <f t="shared" ref="AQ389:AQ452" si="32">+D389</f>
        <v>0</v>
      </c>
      <c r="AS389" s="77">
        <f t="shared" ref="AS389:AS452" si="33">+N389</f>
        <v>0</v>
      </c>
      <c r="AT389" s="77">
        <f t="shared" ref="AT389:AT452" si="34">+O389</f>
        <v>0</v>
      </c>
    </row>
    <row r="390" spans="41:46" x14ac:dyDescent="0.2">
      <c r="AO390">
        <f t="shared" si="30"/>
        <v>0</v>
      </c>
      <c r="AP390" s="680">
        <f t="shared" si="31"/>
        <v>0</v>
      </c>
      <c r="AQ390" s="673">
        <f t="shared" si="32"/>
        <v>0</v>
      </c>
      <c r="AS390" s="77">
        <f t="shared" si="33"/>
        <v>0</v>
      </c>
      <c r="AT390" s="77">
        <f t="shared" si="34"/>
        <v>0</v>
      </c>
    </row>
    <row r="391" spans="41:46" x14ac:dyDescent="0.2">
      <c r="AO391">
        <f t="shared" si="30"/>
        <v>0</v>
      </c>
      <c r="AP391" s="680">
        <f t="shared" si="31"/>
        <v>0</v>
      </c>
      <c r="AQ391" s="673">
        <f t="shared" si="32"/>
        <v>0</v>
      </c>
      <c r="AS391" s="77">
        <f t="shared" si="33"/>
        <v>0</v>
      </c>
      <c r="AT391" s="77">
        <f t="shared" si="34"/>
        <v>0</v>
      </c>
    </row>
    <row r="392" spans="41:46" x14ac:dyDescent="0.2">
      <c r="AO392">
        <f t="shared" si="30"/>
        <v>0</v>
      </c>
      <c r="AP392" s="680">
        <f t="shared" si="31"/>
        <v>0</v>
      </c>
      <c r="AQ392" s="673">
        <f t="shared" si="32"/>
        <v>0</v>
      </c>
      <c r="AS392" s="77">
        <f t="shared" si="33"/>
        <v>0</v>
      </c>
      <c r="AT392" s="77">
        <f t="shared" si="34"/>
        <v>0</v>
      </c>
    </row>
    <row r="393" spans="41:46" x14ac:dyDescent="0.2">
      <c r="AO393">
        <f t="shared" si="30"/>
        <v>0</v>
      </c>
      <c r="AP393" s="680">
        <f t="shared" si="31"/>
        <v>0</v>
      </c>
      <c r="AQ393" s="673">
        <f t="shared" si="32"/>
        <v>0</v>
      </c>
      <c r="AS393" s="77">
        <f t="shared" si="33"/>
        <v>0</v>
      </c>
      <c r="AT393" s="77">
        <f t="shared" si="34"/>
        <v>0</v>
      </c>
    </row>
    <row r="394" spans="41:46" x14ac:dyDescent="0.2">
      <c r="AO394">
        <f t="shared" si="30"/>
        <v>0</v>
      </c>
      <c r="AP394" s="680">
        <f t="shared" si="31"/>
        <v>0</v>
      </c>
      <c r="AQ394" s="673">
        <f t="shared" si="32"/>
        <v>0</v>
      </c>
      <c r="AS394" s="77">
        <f t="shared" si="33"/>
        <v>0</v>
      </c>
      <c r="AT394" s="77">
        <f t="shared" si="34"/>
        <v>0</v>
      </c>
    </row>
    <row r="395" spans="41:46" x14ac:dyDescent="0.2">
      <c r="AO395">
        <f t="shared" si="30"/>
        <v>0</v>
      </c>
      <c r="AP395" s="680">
        <f t="shared" si="31"/>
        <v>0</v>
      </c>
      <c r="AQ395" s="673">
        <f t="shared" si="32"/>
        <v>0</v>
      </c>
      <c r="AS395" s="77">
        <f t="shared" si="33"/>
        <v>0</v>
      </c>
      <c r="AT395" s="77">
        <f t="shared" si="34"/>
        <v>0</v>
      </c>
    </row>
    <row r="396" spans="41:46" x14ac:dyDescent="0.2">
      <c r="AO396">
        <f t="shared" si="30"/>
        <v>0</v>
      </c>
      <c r="AP396" s="680">
        <f t="shared" si="31"/>
        <v>0</v>
      </c>
      <c r="AQ396" s="673">
        <f t="shared" si="32"/>
        <v>0</v>
      </c>
      <c r="AS396" s="77">
        <f t="shared" si="33"/>
        <v>0</v>
      </c>
      <c r="AT396" s="77">
        <f t="shared" si="34"/>
        <v>0</v>
      </c>
    </row>
    <row r="397" spans="41:46" x14ac:dyDescent="0.2">
      <c r="AO397">
        <f t="shared" si="30"/>
        <v>0</v>
      </c>
      <c r="AP397" s="680">
        <f t="shared" si="31"/>
        <v>0</v>
      </c>
      <c r="AQ397" s="673">
        <f t="shared" si="32"/>
        <v>0</v>
      </c>
      <c r="AS397" s="77">
        <f t="shared" si="33"/>
        <v>0</v>
      </c>
      <c r="AT397" s="77">
        <f t="shared" si="34"/>
        <v>0</v>
      </c>
    </row>
    <row r="398" spans="41:46" x14ac:dyDescent="0.2">
      <c r="AO398">
        <f t="shared" si="30"/>
        <v>0</v>
      </c>
      <c r="AP398" s="680">
        <f t="shared" si="31"/>
        <v>0</v>
      </c>
      <c r="AQ398" s="673">
        <f t="shared" si="32"/>
        <v>0</v>
      </c>
      <c r="AS398" s="77">
        <f t="shared" si="33"/>
        <v>0</v>
      </c>
      <c r="AT398" s="77">
        <f t="shared" si="34"/>
        <v>0</v>
      </c>
    </row>
    <row r="399" spans="41:46" x14ac:dyDescent="0.2">
      <c r="AO399">
        <f t="shared" si="30"/>
        <v>0</v>
      </c>
      <c r="AP399" s="680">
        <f t="shared" si="31"/>
        <v>0</v>
      </c>
      <c r="AQ399" s="673">
        <f t="shared" si="32"/>
        <v>0</v>
      </c>
      <c r="AS399" s="77">
        <f t="shared" si="33"/>
        <v>0</v>
      </c>
      <c r="AT399" s="77">
        <f t="shared" si="34"/>
        <v>0</v>
      </c>
    </row>
    <row r="400" spans="41:46" x14ac:dyDescent="0.2">
      <c r="AO400">
        <f t="shared" si="30"/>
        <v>0</v>
      </c>
      <c r="AP400" s="680">
        <f t="shared" si="31"/>
        <v>0</v>
      </c>
      <c r="AQ400" s="673">
        <f t="shared" si="32"/>
        <v>0</v>
      </c>
      <c r="AS400" s="77">
        <f t="shared" si="33"/>
        <v>0</v>
      </c>
      <c r="AT400" s="77">
        <f t="shared" si="34"/>
        <v>0</v>
      </c>
    </row>
    <row r="401" spans="41:46" x14ac:dyDescent="0.2">
      <c r="AO401">
        <f t="shared" si="30"/>
        <v>0</v>
      </c>
      <c r="AP401" s="680">
        <f t="shared" si="31"/>
        <v>0</v>
      </c>
      <c r="AQ401" s="673">
        <f t="shared" si="32"/>
        <v>0</v>
      </c>
      <c r="AS401" s="77">
        <f t="shared" si="33"/>
        <v>0</v>
      </c>
      <c r="AT401" s="77">
        <f t="shared" si="34"/>
        <v>0</v>
      </c>
    </row>
    <row r="402" spans="41:46" x14ac:dyDescent="0.2">
      <c r="AO402">
        <f t="shared" si="30"/>
        <v>0</v>
      </c>
      <c r="AP402" s="680">
        <f t="shared" si="31"/>
        <v>0</v>
      </c>
      <c r="AQ402" s="673">
        <f t="shared" si="32"/>
        <v>0</v>
      </c>
      <c r="AS402" s="77">
        <f t="shared" si="33"/>
        <v>0</v>
      </c>
      <c r="AT402" s="77">
        <f t="shared" si="34"/>
        <v>0</v>
      </c>
    </row>
    <row r="403" spans="41:46" x14ac:dyDescent="0.2">
      <c r="AO403">
        <f t="shared" si="30"/>
        <v>0</v>
      </c>
      <c r="AP403" s="680">
        <f t="shared" si="31"/>
        <v>0</v>
      </c>
      <c r="AQ403" s="673">
        <f t="shared" si="32"/>
        <v>0</v>
      </c>
      <c r="AS403" s="77">
        <f t="shared" si="33"/>
        <v>0</v>
      </c>
      <c r="AT403" s="77">
        <f t="shared" si="34"/>
        <v>0</v>
      </c>
    </row>
    <row r="404" spans="41:46" x14ac:dyDescent="0.2">
      <c r="AO404">
        <f t="shared" si="30"/>
        <v>0</v>
      </c>
      <c r="AP404" s="680">
        <f t="shared" si="31"/>
        <v>0</v>
      </c>
      <c r="AQ404" s="673">
        <f t="shared" si="32"/>
        <v>0</v>
      </c>
      <c r="AS404" s="77">
        <f t="shared" si="33"/>
        <v>0</v>
      </c>
      <c r="AT404" s="77">
        <f t="shared" si="34"/>
        <v>0</v>
      </c>
    </row>
    <row r="405" spans="41:46" x14ac:dyDescent="0.2">
      <c r="AO405">
        <f t="shared" si="30"/>
        <v>0</v>
      </c>
      <c r="AP405" s="680">
        <f t="shared" si="31"/>
        <v>0</v>
      </c>
      <c r="AQ405" s="673">
        <f t="shared" si="32"/>
        <v>0</v>
      </c>
      <c r="AS405" s="77">
        <f t="shared" si="33"/>
        <v>0</v>
      </c>
      <c r="AT405" s="77">
        <f t="shared" si="34"/>
        <v>0</v>
      </c>
    </row>
    <row r="406" spans="41:46" x14ac:dyDescent="0.2">
      <c r="AO406">
        <f t="shared" si="30"/>
        <v>0</v>
      </c>
      <c r="AP406" s="680">
        <f t="shared" si="31"/>
        <v>0</v>
      </c>
      <c r="AQ406" s="673">
        <f t="shared" si="32"/>
        <v>0</v>
      </c>
      <c r="AS406" s="77">
        <f t="shared" si="33"/>
        <v>0</v>
      </c>
      <c r="AT406" s="77">
        <f t="shared" si="34"/>
        <v>0</v>
      </c>
    </row>
    <row r="407" spans="41:46" x14ac:dyDescent="0.2">
      <c r="AO407">
        <f t="shared" si="30"/>
        <v>0</v>
      </c>
      <c r="AP407" s="680">
        <f t="shared" si="31"/>
        <v>0</v>
      </c>
      <c r="AQ407" s="673">
        <f t="shared" si="32"/>
        <v>0</v>
      </c>
      <c r="AS407" s="77">
        <f t="shared" si="33"/>
        <v>0</v>
      </c>
      <c r="AT407" s="77">
        <f t="shared" si="34"/>
        <v>0</v>
      </c>
    </row>
    <row r="408" spans="41:46" x14ac:dyDescent="0.2">
      <c r="AO408">
        <f t="shared" si="30"/>
        <v>0</v>
      </c>
      <c r="AP408" s="680">
        <f t="shared" si="31"/>
        <v>0</v>
      </c>
      <c r="AQ408" s="673">
        <f t="shared" si="32"/>
        <v>0</v>
      </c>
      <c r="AS408" s="77">
        <f t="shared" si="33"/>
        <v>0</v>
      </c>
      <c r="AT408" s="77">
        <f t="shared" si="34"/>
        <v>0</v>
      </c>
    </row>
    <row r="409" spans="41:46" x14ac:dyDescent="0.2">
      <c r="AO409">
        <f t="shared" si="30"/>
        <v>0</v>
      </c>
      <c r="AP409" s="680">
        <f t="shared" si="31"/>
        <v>0</v>
      </c>
      <c r="AQ409" s="673">
        <f t="shared" si="32"/>
        <v>0</v>
      </c>
      <c r="AS409" s="77">
        <f t="shared" si="33"/>
        <v>0</v>
      </c>
      <c r="AT409" s="77">
        <f t="shared" si="34"/>
        <v>0</v>
      </c>
    </row>
    <row r="410" spans="41:46" x14ac:dyDescent="0.2">
      <c r="AO410">
        <f t="shared" si="30"/>
        <v>0</v>
      </c>
      <c r="AP410" s="680">
        <f t="shared" si="31"/>
        <v>0</v>
      </c>
      <c r="AQ410" s="673">
        <f t="shared" si="32"/>
        <v>0</v>
      </c>
      <c r="AS410" s="77">
        <f t="shared" si="33"/>
        <v>0</v>
      </c>
      <c r="AT410" s="77">
        <f t="shared" si="34"/>
        <v>0</v>
      </c>
    </row>
    <row r="411" spans="41:46" x14ac:dyDescent="0.2">
      <c r="AO411">
        <f t="shared" si="30"/>
        <v>0</v>
      </c>
      <c r="AP411" s="680">
        <f t="shared" si="31"/>
        <v>0</v>
      </c>
      <c r="AQ411" s="673">
        <f t="shared" si="32"/>
        <v>0</v>
      </c>
      <c r="AS411" s="77">
        <f t="shared" si="33"/>
        <v>0</v>
      </c>
      <c r="AT411" s="77">
        <f t="shared" si="34"/>
        <v>0</v>
      </c>
    </row>
    <row r="412" spans="41:46" x14ac:dyDescent="0.2">
      <c r="AO412">
        <f t="shared" si="30"/>
        <v>0</v>
      </c>
      <c r="AP412" s="680">
        <f t="shared" si="31"/>
        <v>0</v>
      </c>
      <c r="AQ412" s="673">
        <f t="shared" si="32"/>
        <v>0</v>
      </c>
      <c r="AS412" s="77">
        <f t="shared" si="33"/>
        <v>0</v>
      </c>
      <c r="AT412" s="77">
        <f t="shared" si="34"/>
        <v>0</v>
      </c>
    </row>
    <row r="413" spans="41:46" x14ac:dyDescent="0.2">
      <c r="AO413">
        <f t="shared" si="30"/>
        <v>0</v>
      </c>
      <c r="AP413" s="680">
        <f t="shared" si="31"/>
        <v>0</v>
      </c>
      <c r="AQ413" s="673">
        <f t="shared" si="32"/>
        <v>0</v>
      </c>
      <c r="AS413" s="77">
        <f t="shared" si="33"/>
        <v>0</v>
      </c>
      <c r="AT413" s="77">
        <f t="shared" si="34"/>
        <v>0</v>
      </c>
    </row>
    <row r="414" spans="41:46" x14ac:dyDescent="0.2">
      <c r="AO414">
        <f t="shared" si="30"/>
        <v>0</v>
      </c>
      <c r="AP414" s="680">
        <f t="shared" si="31"/>
        <v>0</v>
      </c>
      <c r="AQ414" s="673">
        <f t="shared" si="32"/>
        <v>0</v>
      </c>
      <c r="AS414" s="77">
        <f t="shared" si="33"/>
        <v>0</v>
      </c>
      <c r="AT414" s="77">
        <f t="shared" si="34"/>
        <v>0</v>
      </c>
    </row>
    <row r="415" spans="41:46" x14ac:dyDescent="0.2">
      <c r="AO415">
        <f t="shared" si="30"/>
        <v>0</v>
      </c>
      <c r="AP415" s="680">
        <f t="shared" si="31"/>
        <v>0</v>
      </c>
      <c r="AQ415" s="673">
        <f t="shared" si="32"/>
        <v>0</v>
      </c>
      <c r="AS415" s="77">
        <f t="shared" si="33"/>
        <v>0</v>
      </c>
      <c r="AT415" s="77">
        <f t="shared" si="34"/>
        <v>0</v>
      </c>
    </row>
    <row r="416" spans="41:46" x14ac:dyDescent="0.2">
      <c r="AO416">
        <f t="shared" si="30"/>
        <v>0</v>
      </c>
      <c r="AP416" s="680">
        <f t="shared" si="31"/>
        <v>0</v>
      </c>
      <c r="AQ416" s="673">
        <f t="shared" si="32"/>
        <v>0</v>
      </c>
      <c r="AS416" s="77">
        <f t="shared" si="33"/>
        <v>0</v>
      </c>
      <c r="AT416" s="77">
        <f t="shared" si="34"/>
        <v>0</v>
      </c>
    </row>
    <row r="417" spans="41:46" x14ac:dyDescent="0.2">
      <c r="AO417">
        <f t="shared" si="30"/>
        <v>0</v>
      </c>
      <c r="AP417" s="680">
        <f t="shared" si="31"/>
        <v>0</v>
      </c>
      <c r="AQ417" s="673">
        <f t="shared" si="32"/>
        <v>0</v>
      </c>
      <c r="AS417" s="77">
        <f t="shared" si="33"/>
        <v>0</v>
      </c>
      <c r="AT417" s="77">
        <f t="shared" si="34"/>
        <v>0</v>
      </c>
    </row>
    <row r="418" spans="41:46" x14ac:dyDescent="0.2">
      <c r="AO418">
        <f t="shared" si="30"/>
        <v>0</v>
      </c>
      <c r="AP418" s="680">
        <f t="shared" si="31"/>
        <v>0</v>
      </c>
      <c r="AQ418" s="673">
        <f t="shared" si="32"/>
        <v>0</v>
      </c>
      <c r="AS418" s="77">
        <f t="shared" si="33"/>
        <v>0</v>
      </c>
      <c r="AT418" s="77">
        <f t="shared" si="34"/>
        <v>0</v>
      </c>
    </row>
    <row r="419" spans="41:46" x14ac:dyDescent="0.2">
      <c r="AO419">
        <f t="shared" si="30"/>
        <v>0</v>
      </c>
      <c r="AP419" s="680">
        <f t="shared" si="31"/>
        <v>0</v>
      </c>
      <c r="AQ419" s="673">
        <f t="shared" si="32"/>
        <v>0</v>
      </c>
      <c r="AS419" s="77">
        <f t="shared" si="33"/>
        <v>0</v>
      </c>
      <c r="AT419" s="77">
        <f t="shared" si="34"/>
        <v>0</v>
      </c>
    </row>
    <row r="420" spans="41:46" x14ac:dyDescent="0.2">
      <c r="AO420">
        <f t="shared" si="30"/>
        <v>0</v>
      </c>
      <c r="AP420" s="680">
        <f t="shared" si="31"/>
        <v>0</v>
      </c>
      <c r="AQ420" s="673">
        <f t="shared" si="32"/>
        <v>0</v>
      </c>
      <c r="AS420" s="77">
        <f t="shared" si="33"/>
        <v>0</v>
      </c>
      <c r="AT420" s="77">
        <f t="shared" si="34"/>
        <v>0</v>
      </c>
    </row>
    <row r="421" spans="41:46" x14ac:dyDescent="0.2">
      <c r="AO421">
        <f t="shared" si="30"/>
        <v>0</v>
      </c>
      <c r="AP421" s="680">
        <f t="shared" si="31"/>
        <v>0</v>
      </c>
      <c r="AQ421" s="673">
        <f t="shared" si="32"/>
        <v>0</v>
      </c>
      <c r="AS421" s="77">
        <f t="shared" si="33"/>
        <v>0</v>
      </c>
      <c r="AT421" s="77">
        <f t="shared" si="34"/>
        <v>0</v>
      </c>
    </row>
    <row r="422" spans="41:46" x14ac:dyDescent="0.2">
      <c r="AO422">
        <f t="shared" si="30"/>
        <v>0</v>
      </c>
      <c r="AP422" s="680">
        <f t="shared" si="31"/>
        <v>0</v>
      </c>
      <c r="AQ422" s="673">
        <f t="shared" si="32"/>
        <v>0</v>
      </c>
      <c r="AS422" s="77">
        <f t="shared" si="33"/>
        <v>0</v>
      </c>
      <c r="AT422" s="77">
        <f t="shared" si="34"/>
        <v>0</v>
      </c>
    </row>
    <row r="423" spans="41:46" x14ac:dyDescent="0.2">
      <c r="AO423">
        <f t="shared" si="30"/>
        <v>0</v>
      </c>
      <c r="AP423" s="680">
        <f t="shared" si="31"/>
        <v>0</v>
      </c>
      <c r="AQ423" s="673">
        <f t="shared" si="32"/>
        <v>0</v>
      </c>
      <c r="AS423" s="77">
        <f t="shared" si="33"/>
        <v>0</v>
      </c>
      <c r="AT423" s="77">
        <f t="shared" si="34"/>
        <v>0</v>
      </c>
    </row>
    <row r="424" spans="41:46" x14ac:dyDescent="0.2">
      <c r="AO424">
        <f t="shared" si="30"/>
        <v>0</v>
      </c>
      <c r="AP424" s="680">
        <f t="shared" si="31"/>
        <v>0</v>
      </c>
      <c r="AQ424" s="673">
        <f t="shared" si="32"/>
        <v>0</v>
      </c>
      <c r="AS424" s="77">
        <f t="shared" si="33"/>
        <v>0</v>
      </c>
      <c r="AT424" s="77">
        <f t="shared" si="34"/>
        <v>0</v>
      </c>
    </row>
    <row r="425" spans="41:46" x14ac:dyDescent="0.2">
      <c r="AO425">
        <f t="shared" si="30"/>
        <v>0</v>
      </c>
      <c r="AP425" s="680">
        <f t="shared" si="31"/>
        <v>0</v>
      </c>
      <c r="AQ425" s="673">
        <f t="shared" si="32"/>
        <v>0</v>
      </c>
      <c r="AS425" s="77">
        <f t="shared" si="33"/>
        <v>0</v>
      </c>
      <c r="AT425" s="77">
        <f t="shared" si="34"/>
        <v>0</v>
      </c>
    </row>
    <row r="426" spans="41:46" x14ac:dyDescent="0.2">
      <c r="AO426">
        <f t="shared" si="30"/>
        <v>0</v>
      </c>
      <c r="AP426" s="680">
        <f t="shared" si="31"/>
        <v>0</v>
      </c>
      <c r="AQ426" s="673">
        <f t="shared" si="32"/>
        <v>0</v>
      </c>
      <c r="AS426" s="77">
        <f t="shared" si="33"/>
        <v>0</v>
      </c>
      <c r="AT426" s="77">
        <f t="shared" si="34"/>
        <v>0</v>
      </c>
    </row>
    <row r="427" spans="41:46" x14ac:dyDescent="0.2">
      <c r="AO427">
        <f t="shared" si="30"/>
        <v>0</v>
      </c>
      <c r="AP427" s="680">
        <f t="shared" si="31"/>
        <v>0</v>
      </c>
      <c r="AQ427" s="673">
        <f t="shared" si="32"/>
        <v>0</v>
      </c>
      <c r="AS427" s="77">
        <f t="shared" si="33"/>
        <v>0</v>
      </c>
      <c r="AT427" s="77">
        <f t="shared" si="34"/>
        <v>0</v>
      </c>
    </row>
    <row r="428" spans="41:46" x14ac:dyDescent="0.2">
      <c r="AO428">
        <f t="shared" si="30"/>
        <v>0</v>
      </c>
      <c r="AP428" s="680">
        <f t="shared" si="31"/>
        <v>0</v>
      </c>
      <c r="AQ428" s="673">
        <f t="shared" si="32"/>
        <v>0</v>
      </c>
      <c r="AS428" s="77">
        <f t="shared" si="33"/>
        <v>0</v>
      </c>
      <c r="AT428" s="77">
        <f t="shared" si="34"/>
        <v>0</v>
      </c>
    </row>
    <row r="429" spans="41:46" x14ac:dyDescent="0.2">
      <c r="AO429">
        <f t="shared" si="30"/>
        <v>0</v>
      </c>
      <c r="AP429" s="680">
        <f t="shared" si="31"/>
        <v>0</v>
      </c>
      <c r="AQ429" s="673">
        <f t="shared" si="32"/>
        <v>0</v>
      </c>
      <c r="AS429" s="77">
        <f t="shared" si="33"/>
        <v>0</v>
      </c>
      <c r="AT429" s="77">
        <f t="shared" si="34"/>
        <v>0</v>
      </c>
    </row>
    <row r="430" spans="41:46" x14ac:dyDescent="0.2">
      <c r="AO430">
        <f t="shared" si="30"/>
        <v>0</v>
      </c>
      <c r="AP430" s="680">
        <f t="shared" si="31"/>
        <v>0</v>
      </c>
      <c r="AQ430" s="673">
        <f t="shared" si="32"/>
        <v>0</v>
      </c>
      <c r="AS430" s="77">
        <f t="shared" si="33"/>
        <v>0</v>
      </c>
      <c r="AT430" s="77">
        <f t="shared" si="34"/>
        <v>0</v>
      </c>
    </row>
    <row r="431" spans="41:46" x14ac:dyDescent="0.2">
      <c r="AO431">
        <f t="shared" si="30"/>
        <v>0</v>
      </c>
      <c r="AP431" s="680">
        <f t="shared" si="31"/>
        <v>0</v>
      </c>
      <c r="AQ431" s="673">
        <f t="shared" si="32"/>
        <v>0</v>
      </c>
      <c r="AS431" s="77">
        <f t="shared" si="33"/>
        <v>0</v>
      </c>
      <c r="AT431" s="77">
        <f t="shared" si="34"/>
        <v>0</v>
      </c>
    </row>
    <row r="432" spans="41:46" x14ac:dyDescent="0.2">
      <c r="AO432">
        <f t="shared" si="30"/>
        <v>0</v>
      </c>
      <c r="AP432" s="680">
        <f t="shared" si="31"/>
        <v>0</v>
      </c>
      <c r="AQ432" s="673">
        <f t="shared" si="32"/>
        <v>0</v>
      </c>
      <c r="AS432" s="77">
        <f t="shared" si="33"/>
        <v>0</v>
      </c>
      <c r="AT432" s="77">
        <f t="shared" si="34"/>
        <v>0</v>
      </c>
    </row>
    <row r="433" spans="41:46" x14ac:dyDescent="0.2">
      <c r="AO433">
        <f t="shared" si="30"/>
        <v>0</v>
      </c>
      <c r="AP433" s="680">
        <f t="shared" si="31"/>
        <v>0</v>
      </c>
      <c r="AQ433" s="673">
        <f t="shared" si="32"/>
        <v>0</v>
      </c>
      <c r="AS433" s="77">
        <f t="shared" si="33"/>
        <v>0</v>
      </c>
      <c r="AT433" s="77">
        <f t="shared" si="34"/>
        <v>0</v>
      </c>
    </row>
    <row r="434" spans="41:46" x14ac:dyDescent="0.2">
      <c r="AO434">
        <f t="shared" si="30"/>
        <v>0</v>
      </c>
      <c r="AP434" s="680">
        <f t="shared" si="31"/>
        <v>0</v>
      </c>
      <c r="AQ434" s="673">
        <f t="shared" si="32"/>
        <v>0</v>
      </c>
      <c r="AS434" s="77">
        <f t="shared" si="33"/>
        <v>0</v>
      </c>
      <c r="AT434" s="77">
        <f t="shared" si="34"/>
        <v>0</v>
      </c>
    </row>
    <row r="435" spans="41:46" x14ac:dyDescent="0.2">
      <c r="AO435">
        <f t="shared" si="30"/>
        <v>0</v>
      </c>
      <c r="AP435" s="680">
        <f t="shared" si="31"/>
        <v>0</v>
      </c>
      <c r="AQ435" s="673">
        <f t="shared" si="32"/>
        <v>0</v>
      </c>
      <c r="AS435" s="77">
        <f t="shared" si="33"/>
        <v>0</v>
      </c>
      <c r="AT435" s="77">
        <f t="shared" si="34"/>
        <v>0</v>
      </c>
    </row>
    <row r="436" spans="41:46" x14ac:dyDescent="0.2">
      <c r="AO436">
        <f t="shared" si="30"/>
        <v>0</v>
      </c>
      <c r="AP436" s="680">
        <f t="shared" si="31"/>
        <v>0</v>
      </c>
      <c r="AQ436" s="673">
        <f t="shared" si="32"/>
        <v>0</v>
      </c>
      <c r="AS436" s="77">
        <f t="shared" si="33"/>
        <v>0</v>
      </c>
      <c r="AT436" s="77">
        <f t="shared" si="34"/>
        <v>0</v>
      </c>
    </row>
    <row r="437" spans="41:46" x14ac:dyDescent="0.2">
      <c r="AO437">
        <f t="shared" si="30"/>
        <v>0</v>
      </c>
      <c r="AP437" s="680">
        <f t="shared" si="31"/>
        <v>0</v>
      </c>
      <c r="AQ437" s="673">
        <f t="shared" si="32"/>
        <v>0</v>
      </c>
      <c r="AS437" s="77">
        <f t="shared" si="33"/>
        <v>0</v>
      </c>
      <c r="AT437" s="77">
        <f t="shared" si="34"/>
        <v>0</v>
      </c>
    </row>
    <row r="438" spans="41:46" x14ac:dyDescent="0.2">
      <c r="AO438">
        <f t="shared" si="30"/>
        <v>0</v>
      </c>
      <c r="AP438" s="680">
        <f t="shared" si="31"/>
        <v>0</v>
      </c>
      <c r="AQ438" s="673">
        <f t="shared" si="32"/>
        <v>0</v>
      </c>
      <c r="AS438" s="77">
        <f t="shared" si="33"/>
        <v>0</v>
      </c>
      <c r="AT438" s="77">
        <f t="shared" si="34"/>
        <v>0</v>
      </c>
    </row>
    <row r="439" spans="41:46" x14ac:dyDescent="0.2">
      <c r="AO439">
        <f t="shared" si="30"/>
        <v>0</v>
      </c>
      <c r="AP439" s="680">
        <f t="shared" si="31"/>
        <v>0</v>
      </c>
      <c r="AQ439" s="673">
        <f t="shared" si="32"/>
        <v>0</v>
      </c>
      <c r="AS439" s="77">
        <f t="shared" si="33"/>
        <v>0</v>
      </c>
      <c r="AT439" s="77">
        <f t="shared" si="34"/>
        <v>0</v>
      </c>
    </row>
    <row r="440" spans="41:46" x14ac:dyDescent="0.2">
      <c r="AO440">
        <f t="shared" si="30"/>
        <v>0</v>
      </c>
      <c r="AP440" s="680">
        <f t="shared" si="31"/>
        <v>0</v>
      </c>
      <c r="AQ440" s="673">
        <f t="shared" si="32"/>
        <v>0</v>
      </c>
      <c r="AS440" s="77">
        <f t="shared" si="33"/>
        <v>0</v>
      </c>
      <c r="AT440" s="77">
        <f t="shared" si="34"/>
        <v>0</v>
      </c>
    </row>
    <row r="441" spans="41:46" x14ac:dyDescent="0.2">
      <c r="AO441">
        <f t="shared" si="30"/>
        <v>0</v>
      </c>
      <c r="AP441" s="680">
        <f t="shared" si="31"/>
        <v>0</v>
      </c>
      <c r="AQ441" s="673">
        <f t="shared" si="32"/>
        <v>0</v>
      </c>
      <c r="AS441" s="77">
        <f t="shared" si="33"/>
        <v>0</v>
      </c>
      <c r="AT441" s="77">
        <f t="shared" si="34"/>
        <v>0</v>
      </c>
    </row>
    <row r="442" spans="41:46" x14ac:dyDescent="0.2">
      <c r="AO442">
        <f t="shared" si="30"/>
        <v>0</v>
      </c>
      <c r="AP442" s="680">
        <f t="shared" si="31"/>
        <v>0</v>
      </c>
      <c r="AQ442" s="673">
        <f t="shared" si="32"/>
        <v>0</v>
      </c>
      <c r="AS442" s="77">
        <f t="shared" si="33"/>
        <v>0</v>
      </c>
      <c r="AT442" s="77">
        <f t="shared" si="34"/>
        <v>0</v>
      </c>
    </row>
    <row r="443" spans="41:46" x14ac:dyDescent="0.2">
      <c r="AO443">
        <f t="shared" si="30"/>
        <v>0</v>
      </c>
      <c r="AP443" s="680">
        <f t="shared" si="31"/>
        <v>0</v>
      </c>
      <c r="AQ443" s="673">
        <f t="shared" si="32"/>
        <v>0</v>
      </c>
      <c r="AS443" s="77">
        <f t="shared" si="33"/>
        <v>0</v>
      </c>
      <c r="AT443" s="77">
        <f t="shared" si="34"/>
        <v>0</v>
      </c>
    </row>
    <row r="444" spans="41:46" x14ac:dyDescent="0.2">
      <c r="AO444">
        <f t="shared" si="30"/>
        <v>0</v>
      </c>
      <c r="AP444" s="680">
        <f t="shared" si="31"/>
        <v>0</v>
      </c>
      <c r="AQ444" s="673">
        <f t="shared" si="32"/>
        <v>0</v>
      </c>
      <c r="AS444" s="77">
        <f t="shared" si="33"/>
        <v>0</v>
      </c>
      <c r="AT444" s="77">
        <f t="shared" si="34"/>
        <v>0</v>
      </c>
    </row>
    <row r="445" spans="41:46" x14ac:dyDescent="0.2">
      <c r="AO445">
        <f t="shared" si="30"/>
        <v>0</v>
      </c>
      <c r="AP445" s="680">
        <f t="shared" si="31"/>
        <v>0</v>
      </c>
      <c r="AQ445" s="673">
        <f t="shared" si="32"/>
        <v>0</v>
      </c>
      <c r="AS445" s="77">
        <f t="shared" si="33"/>
        <v>0</v>
      </c>
      <c r="AT445" s="77">
        <f t="shared" si="34"/>
        <v>0</v>
      </c>
    </row>
    <row r="446" spans="41:46" x14ac:dyDescent="0.2">
      <c r="AO446">
        <f t="shared" si="30"/>
        <v>0</v>
      </c>
      <c r="AP446" s="680">
        <f t="shared" si="31"/>
        <v>0</v>
      </c>
      <c r="AQ446" s="673">
        <f t="shared" si="32"/>
        <v>0</v>
      </c>
      <c r="AS446" s="77">
        <f t="shared" si="33"/>
        <v>0</v>
      </c>
      <c r="AT446" s="77">
        <f t="shared" si="34"/>
        <v>0</v>
      </c>
    </row>
    <row r="447" spans="41:46" x14ac:dyDescent="0.2">
      <c r="AO447">
        <f t="shared" si="30"/>
        <v>0</v>
      </c>
      <c r="AP447" s="680">
        <f t="shared" si="31"/>
        <v>0</v>
      </c>
      <c r="AQ447" s="673">
        <f t="shared" si="32"/>
        <v>0</v>
      </c>
      <c r="AS447" s="77">
        <f t="shared" si="33"/>
        <v>0</v>
      </c>
      <c r="AT447" s="77">
        <f t="shared" si="34"/>
        <v>0</v>
      </c>
    </row>
    <row r="448" spans="41:46" x14ac:dyDescent="0.2">
      <c r="AO448">
        <f t="shared" si="30"/>
        <v>0</v>
      </c>
      <c r="AP448" s="680">
        <f t="shared" si="31"/>
        <v>0</v>
      </c>
      <c r="AQ448" s="673">
        <f t="shared" si="32"/>
        <v>0</v>
      </c>
      <c r="AS448" s="77">
        <f t="shared" si="33"/>
        <v>0</v>
      </c>
      <c r="AT448" s="77">
        <f t="shared" si="34"/>
        <v>0</v>
      </c>
    </row>
    <row r="449" spans="41:46" x14ac:dyDescent="0.2">
      <c r="AO449">
        <f t="shared" si="30"/>
        <v>0</v>
      </c>
      <c r="AP449" s="680">
        <f t="shared" si="31"/>
        <v>0</v>
      </c>
      <c r="AQ449" s="673">
        <f t="shared" si="32"/>
        <v>0</v>
      </c>
      <c r="AS449" s="77">
        <f t="shared" si="33"/>
        <v>0</v>
      </c>
      <c r="AT449" s="77">
        <f t="shared" si="34"/>
        <v>0</v>
      </c>
    </row>
    <row r="450" spans="41:46" x14ac:dyDescent="0.2">
      <c r="AO450">
        <f t="shared" si="30"/>
        <v>0</v>
      </c>
      <c r="AP450" s="680">
        <f t="shared" si="31"/>
        <v>0</v>
      </c>
      <c r="AQ450" s="673">
        <f t="shared" si="32"/>
        <v>0</v>
      </c>
      <c r="AS450" s="77">
        <f t="shared" si="33"/>
        <v>0</v>
      </c>
      <c r="AT450" s="77">
        <f t="shared" si="34"/>
        <v>0</v>
      </c>
    </row>
    <row r="451" spans="41:46" x14ac:dyDescent="0.2">
      <c r="AO451">
        <f t="shared" si="30"/>
        <v>0</v>
      </c>
      <c r="AP451" s="680">
        <f t="shared" si="31"/>
        <v>0</v>
      </c>
      <c r="AQ451" s="673">
        <f t="shared" si="32"/>
        <v>0</v>
      </c>
      <c r="AS451" s="77">
        <f t="shared" si="33"/>
        <v>0</v>
      </c>
      <c r="AT451" s="77">
        <f t="shared" si="34"/>
        <v>0</v>
      </c>
    </row>
    <row r="452" spans="41:46" x14ac:dyDescent="0.2">
      <c r="AO452">
        <f t="shared" si="30"/>
        <v>0</v>
      </c>
      <c r="AP452" s="680">
        <f t="shared" si="31"/>
        <v>0</v>
      </c>
      <c r="AQ452" s="673">
        <f t="shared" si="32"/>
        <v>0</v>
      </c>
      <c r="AS452" s="77">
        <f t="shared" si="33"/>
        <v>0</v>
      </c>
      <c r="AT452" s="77">
        <f t="shared" si="34"/>
        <v>0</v>
      </c>
    </row>
    <row r="453" spans="41:46" x14ac:dyDescent="0.2">
      <c r="AO453">
        <f t="shared" ref="AO453:AO516" si="35">+A453</f>
        <v>0</v>
      </c>
      <c r="AP453" s="680">
        <f t="shared" ref="AP453:AP516" si="36">+B453</f>
        <v>0</v>
      </c>
      <c r="AQ453" s="673">
        <f t="shared" ref="AQ453:AQ516" si="37">+D453</f>
        <v>0</v>
      </c>
      <c r="AS453" s="77">
        <f t="shared" ref="AS453:AS516" si="38">+N453</f>
        <v>0</v>
      </c>
      <c r="AT453" s="77">
        <f t="shared" ref="AT453:AT516" si="39">+O453</f>
        <v>0</v>
      </c>
    </row>
    <row r="454" spans="41:46" x14ac:dyDescent="0.2">
      <c r="AO454">
        <f t="shared" si="35"/>
        <v>0</v>
      </c>
      <c r="AP454" s="680">
        <f t="shared" si="36"/>
        <v>0</v>
      </c>
      <c r="AQ454" s="673">
        <f t="shared" si="37"/>
        <v>0</v>
      </c>
      <c r="AS454" s="77">
        <f t="shared" si="38"/>
        <v>0</v>
      </c>
      <c r="AT454" s="77">
        <f t="shared" si="39"/>
        <v>0</v>
      </c>
    </row>
    <row r="455" spans="41:46" x14ac:dyDescent="0.2">
      <c r="AO455">
        <f t="shared" si="35"/>
        <v>0</v>
      </c>
      <c r="AP455" s="680">
        <f t="shared" si="36"/>
        <v>0</v>
      </c>
      <c r="AQ455" s="673">
        <f t="shared" si="37"/>
        <v>0</v>
      </c>
      <c r="AS455" s="77">
        <f t="shared" si="38"/>
        <v>0</v>
      </c>
      <c r="AT455" s="77">
        <f t="shared" si="39"/>
        <v>0</v>
      </c>
    </row>
    <row r="456" spans="41:46" x14ac:dyDescent="0.2">
      <c r="AO456">
        <f t="shared" si="35"/>
        <v>0</v>
      </c>
      <c r="AP456" s="680">
        <f t="shared" si="36"/>
        <v>0</v>
      </c>
      <c r="AQ456" s="673">
        <f t="shared" si="37"/>
        <v>0</v>
      </c>
      <c r="AS456" s="77">
        <f t="shared" si="38"/>
        <v>0</v>
      </c>
      <c r="AT456" s="77">
        <f t="shared" si="39"/>
        <v>0</v>
      </c>
    </row>
    <row r="457" spans="41:46" x14ac:dyDescent="0.2">
      <c r="AO457">
        <f t="shared" si="35"/>
        <v>0</v>
      </c>
      <c r="AP457" s="680">
        <f t="shared" si="36"/>
        <v>0</v>
      </c>
      <c r="AQ457" s="673">
        <f t="shared" si="37"/>
        <v>0</v>
      </c>
      <c r="AS457" s="77">
        <f t="shared" si="38"/>
        <v>0</v>
      </c>
      <c r="AT457" s="77">
        <f t="shared" si="39"/>
        <v>0</v>
      </c>
    </row>
    <row r="458" spans="41:46" x14ac:dyDescent="0.2">
      <c r="AO458">
        <f t="shared" si="35"/>
        <v>0</v>
      </c>
      <c r="AP458" s="680">
        <f t="shared" si="36"/>
        <v>0</v>
      </c>
      <c r="AQ458" s="673">
        <f t="shared" si="37"/>
        <v>0</v>
      </c>
      <c r="AS458" s="77">
        <f t="shared" si="38"/>
        <v>0</v>
      </c>
      <c r="AT458" s="77">
        <f t="shared" si="39"/>
        <v>0</v>
      </c>
    </row>
    <row r="459" spans="41:46" x14ac:dyDescent="0.2">
      <c r="AO459">
        <f t="shared" si="35"/>
        <v>0</v>
      </c>
      <c r="AP459" s="680">
        <f t="shared" si="36"/>
        <v>0</v>
      </c>
      <c r="AQ459" s="673">
        <f t="shared" si="37"/>
        <v>0</v>
      </c>
      <c r="AS459" s="77">
        <f t="shared" si="38"/>
        <v>0</v>
      </c>
      <c r="AT459" s="77">
        <f t="shared" si="39"/>
        <v>0</v>
      </c>
    </row>
    <row r="460" spans="41:46" x14ac:dyDescent="0.2">
      <c r="AO460">
        <f t="shared" si="35"/>
        <v>0</v>
      </c>
      <c r="AP460" s="680">
        <f t="shared" si="36"/>
        <v>0</v>
      </c>
      <c r="AQ460" s="673">
        <f t="shared" si="37"/>
        <v>0</v>
      </c>
      <c r="AS460" s="77">
        <f t="shared" si="38"/>
        <v>0</v>
      </c>
      <c r="AT460" s="77">
        <f t="shared" si="39"/>
        <v>0</v>
      </c>
    </row>
    <row r="461" spans="41:46" x14ac:dyDescent="0.2">
      <c r="AO461">
        <f t="shared" si="35"/>
        <v>0</v>
      </c>
      <c r="AP461" s="680">
        <f t="shared" si="36"/>
        <v>0</v>
      </c>
      <c r="AQ461" s="673">
        <f t="shared" si="37"/>
        <v>0</v>
      </c>
      <c r="AS461" s="77">
        <f t="shared" si="38"/>
        <v>0</v>
      </c>
      <c r="AT461" s="77">
        <f t="shared" si="39"/>
        <v>0</v>
      </c>
    </row>
    <row r="462" spans="41:46" x14ac:dyDescent="0.2">
      <c r="AO462">
        <f t="shared" si="35"/>
        <v>0</v>
      </c>
      <c r="AP462" s="680">
        <f t="shared" si="36"/>
        <v>0</v>
      </c>
      <c r="AQ462" s="673">
        <f t="shared" si="37"/>
        <v>0</v>
      </c>
      <c r="AS462" s="77">
        <f t="shared" si="38"/>
        <v>0</v>
      </c>
      <c r="AT462" s="77">
        <f t="shared" si="39"/>
        <v>0</v>
      </c>
    </row>
    <row r="463" spans="41:46" x14ac:dyDescent="0.2">
      <c r="AO463">
        <f t="shared" si="35"/>
        <v>0</v>
      </c>
      <c r="AP463" s="680">
        <f t="shared" si="36"/>
        <v>0</v>
      </c>
      <c r="AQ463" s="673">
        <f t="shared" si="37"/>
        <v>0</v>
      </c>
      <c r="AS463" s="77">
        <f t="shared" si="38"/>
        <v>0</v>
      </c>
      <c r="AT463" s="77">
        <f t="shared" si="39"/>
        <v>0</v>
      </c>
    </row>
    <row r="464" spans="41:46" x14ac:dyDescent="0.2">
      <c r="AO464">
        <f t="shared" si="35"/>
        <v>0</v>
      </c>
      <c r="AP464" s="680">
        <f t="shared" si="36"/>
        <v>0</v>
      </c>
      <c r="AQ464" s="673">
        <f t="shared" si="37"/>
        <v>0</v>
      </c>
      <c r="AS464" s="77">
        <f t="shared" si="38"/>
        <v>0</v>
      </c>
      <c r="AT464" s="77">
        <f t="shared" si="39"/>
        <v>0</v>
      </c>
    </row>
    <row r="465" spans="41:46" x14ac:dyDescent="0.2">
      <c r="AO465">
        <f t="shared" si="35"/>
        <v>0</v>
      </c>
      <c r="AP465" s="680">
        <f t="shared" si="36"/>
        <v>0</v>
      </c>
      <c r="AQ465" s="673">
        <f t="shared" si="37"/>
        <v>0</v>
      </c>
      <c r="AS465" s="77">
        <f t="shared" si="38"/>
        <v>0</v>
      </c>
      <c r="AT465" s="77">
        <f t="shared" si="39"/>
        <v>0</v>
      </c>
    </row>
    <row r="466" spans="41:46" x14ac:dyDescent="0.2">
      <c r="AO466">
        <f t="shared" si="35"/>
        <v>0</v>
      </c>
      <c r="AP466" s="680">
        <f t="shared" si="36"/>
        <v>0</v>
      </c>
      <c r="AQ466" s="673">
        <f t="shared" si="37"/>
        <v>0</v>
      </c>
      <c r="AS466" s="77">
        <f t="shared" si="38"/>
        <v>0</v>
      </c>
      <c r="AT466" s="77">
        <f t="shared" si="39"/>
        <v>0</v>
      </c>
    </row>
    <row r="467" spans="41:46" x14ac:dyDescent="0.2">
      <c r="AO467">
        <f t="shared" si="35"/>
        <v>0</v>
      </c>
      <c r="AP467" s="680">
        <f t="shared" si="36"/>
        <v>0</v>
      </c>
      <c r="AQ467" s="673">
        <f t="shared" si="37"/>
        <v>0</v>
      </c>
      <c r="AS467" s="77">
        <f t="shared" si="38"/>
        <v>0</v>
      </c>
      <c r="AT467" s="77">
        <f t="shared" si="39"/>
        <v>0</v>
      </c>
    </row>
    <row r="468" spans="41:46" x14ac:dyDescent="0.2">
      <c r="AO468">
        <f t="shared" si="35"/>
        <v>0</v>
      </c>
      <c r="AP468" s="680">
        <f t="shared" si="36"/>
        <v>0</v>
      </c>
      <c r="AQ468" s="673">
        <f t="shared" si="37"/>
        <v>0</v>
      </c>
      <c r="AS468" s="77">
        <f t="shared" si="38"/>
        <v>0</v>
      </c>
      <c r="AT468" s="77">
        <f t="shared" si="39"/>
        <v>0</v>
      </c>
    </row>
    <row r="469" spans="41:46" x14ac:dyDescent="0.2">
      <c r="AO469">
        <f t="shared" si="35"/>
        <v>0</v>
      </c>
      <c r="AP469" s="680">
        <f t="shared" si="36"/>
        <v>0</v>
      </c>
      <c r="AQ469" s="673">
        <f t="shared" si="37"/>
        <v>0</v>
      </c>
      <c r="AS469" s="77">
        <f t="shared" si="38"/>
        <v>0</v>
      </c>
      <c r="AT469" s="77">
        <f t="shared" si="39"/>
        <v>0</v>
      </c>
    </row>
    <row r="470" spans="41:46" x14ac:dyDescent="0.2">
      <c r="AO470">
        <f t="shared" si="35"/>
        <v>0</v>
      </c>
      <c r="AP470" s="680">
        <f t="shared" si="36"/>
        <v>0</v>
      </c>
      <c r="AQ470" s="673">
        <f t="shared" si="37"/>
        <v>0</v>
      </c>
      <c r="AS470" s="77">
        <f t="shared" si="38"/>
        <v>0</v>
      </c>
      <c r="AT470" s="77">
        <f t="shared" si="39"/>
        <v>0</v>
      </c>
    </row>
    <row r="471" spans="41:46" x14ac:dyDescent="0.2">
      <c r="AO471">
        <f t="shared" si="35"/>
        <v>0</v>
      </c>
      <c r="AP471" s="680">
        <f t="shared" si="36"/>
        <v>0</v>
      </c>
      <c r="AQ471" s="673">
        <f t="shared" si="37"/>
        <v>0</v>
      </c>
      <c r="AS471" s="77">
        <f t="shared" si="38"/>
        <v>0</v>
      </c>
      <c r="AT471" s="77">
        <f t="shared" si="39"/>
        <v>0</v>
      </c>
    </row>
    <row r="472" spans="41:46" x14ac:dyDescent="0.2">
      <c r="AO472">
        <f t="shared" si="35"/>
        <v>0</v>
      </c>
      <c r="AP472" s="680">
        <f t="shared" si="36"/>
        <v>0</v>
      </c>
      <c r="AQ472" s="673">
        <f t="shared" si="37"/>
        <v>0</v>
      </c>
      <c r="AS472" s="77">
        <f t="shared" si="38"/>
        <v>0</v>
      </c>
      <c r="AT472" s="77">
        <f t="shared" si="39"/>
        <v>0</v>
      </c>
    </row>
    <row r="473" spans="41:46" x14ac:dyDescent="0.2">
      <c r="AO473">
        <f t="shared" si="35"/>
        <v>0</v>
      </c>
      <c r="AP473" s="680">
        <f t="shared" si="36"/>
        <v>0</v>
      </c>
      <c r="AQ473" s="673">
        <f t="shared" si="37"/>
        <v>0</v>
      </c>
      <c r="AS473" s="77">
        <f t="shared" si="38"/>
        <v>0</v>
      </c>
      <c r="AT473" s="77">
        <f t="shared" si="39"/>
        <v>0</v>
      </c>
    </row>
    <row r="474" spans="41:46" x14ac:dyDescent="0.2">
      <c r="AO474">
        <f t="shared" si="35"/>
        <v>0</v>
      </c>
      <c r="AP474" s="680">
        <f t="shared" si="36"/>
        <v>0</v>
      </c>
      <c r="AQ474" s="673">
        <f t="shared" si="37"/>
        <v>0</v>
      </c>
      <c r="AS474" s="77">
        <f t="shared" si="38"/>
        <v>0</v>
      </c>
      <c r="AT474" s="77">
        <f t="shared" si="39"/>
        <v>0</v>
      </c>
    </row>
    <row r="475" spans="41:46" x14ac:dyDescent="0.2">
      <c r="AO475">
        <f t="shared" si="35"/>
        <v>0</v>
      </c>
      <c r="AP475" s="680">
        <f t="shared" si="36"/>
        <v>0</v>
      </c>
      <c r="AQ475" s="673">
        <f t="shared" si="37"/>
        <v>0</v>
      </c>
      <c r="AS475" s="77">
        <f t="shared" si="38"/>
        <v>0</v>
      </c>
      <c r="AT475" s="77">
        <f t="shared" si="39"/>
        <v>0</v>
      </c>
    </row>
    <row r="476" spans="41:46" x14ac:dyDescent="0.2">
      <c r="AO476">
        <f t="shared" si="35"/>
        <v>0</v>
      </c>
      <c r="AP476" s="680">
        <f t="shared" si="36"/>
        <v>0</v>
      </c>
      <c r="AQ476" s="673">
        <f t="shared" si="37"/>
        <v>0</v>
      </c>
      <c r="AS476" s="77">
        <f t="shared" si="38"/>
        <v>0</v>
      </c>
      <c r="AT476" s="77">
        <f t="shared" si="39"/>
        <v>0</v>
      </c>
    </row>
    <row r="477" spans="41:46" x14ac:dyDescent="0.2">
      <c r="AO477">
        <f t="shared" si="35"/>
        <v>0</v>
      </c>
      <c r="AP477" s="680">
        <f t="shared" si="36"/>
        <v>0</v>
      </c>
      <c r="AQ477" s="673">
        <f t="shared" si="37"/>
        <v>0</v>
      </c>
      <c r="AS477" s="77">
        <f t="shared" si="38"/>
        <v>0</v>
      </c>
      <c r="AT477" s="77">
        <f t="shared" si="39"/>
        <v>0</v>
      </c>
    </row>
    <row r="478" spans="41:46" x14ac:dyDescent="0.2">
      <c r="AO478">
        <f t="shared" si="35"/>
        <v>0</v>
      </c>
      <c r="AP478" s="680">
        <f t="shared" si="36"/>
        <v>0</v>
      </c>
      <c r="AQ478" s="673">
        <f t="shared" si="37"/>
        <v>0</v>
      </c>
      <c r="AS478" s="77">
        <f t="shared" si="38"/>
        <v>0</v>
      </c>
      <c r="AT478" s="77">
        <f t="shared" si="39"/>
        <v>0</v>
      </c>
    </row>
    <row r="479" spans="41:46" x14ac:dyDescent="0.2">
      <c r="AO479">
        <f t="shared" si="35"/>
        <v>0</v>
      </c>
      <c r="AP479" s="680">
        <f t="shared" si="36"/>
        <v>0</v>
      </c>
      <c r="AQ479" s="673">
        <f t="shared" si="37"/>
        <v>0</v>
      </c>
      <c r="AS479" s="77">
        <f t="shared" si="38"/>
        <v>0</v>
      </c>
      <c r="AT479" s="77">
        <f t="shared" si="39"/>
        <v>0</v>
      </c>
    </row>
    <row r="480" spans="41:46" x14ac:dyDescent="0.2">
      <c r="AO480">
        <f t="shared" si="35"/>
        <v>0</v>
      </c>
      <c r="AP480" s="680">
        <f t="shared" si="36"/>
        <v>0</v>
      </c>
      <c r="AQ480" s="673">
        <f t="shared" si="37"/>
        <v>0</v>
      </c>
      <c r="AS480" s="77">
        <f t="shared" si="38"/>
        <v>0</v>
      </c>
      <c r="AT480" s="77">
        <f t="shared" si="39"/>
        <v>0</v>
      </c>
    </row>
    <row r="481" spans="41:46" x14ac:dyDescent="0.2">
      <c r="AO481">
        <f t="shared" si="35"/>
        <v>0</v>
      </c>
      <c r="AP481" s="680">
        <f t="shared" si="36"/>
        <v>0</v>
      </c>
      <c r="AQ481" s="673">
        <f t="shared" si="37"/>
        <v>0</v>
      </c>
      <c r="AS481" s="77">
        <f t="shared" si="38"/>
        <v>0</v>
      </c>
      <c r="AT481" s="77">
        <f t="shared" si="39"/>
        <v>0</v>
      </c>
    </row>
    <row r="482" spans="41:46" x14ac:dyDescent="0.2">
      <c r="AO482">
        <f t="shared" si="35"/>
        <v>0</v>
      </c>
      <c r="AP482" s="680">
        <f t="shared" si="36"/>
        <v>0</v>
      </c>
      <c r="AQ482" s="673">
        <f t="shared" si="37"/>
        <v>0</v>
      </c>
      <c r="AS482" s="77">
        <f t="shared" si="38"/>
        <v>0</v>
      </c>
      <c r="AT482" s="77">
        <f t="shared" si="39"/>
        <v>0</v>
      </c>
    </row>
    <row r="483" spans="41:46" x14ac:dyDescent="0.2">
      <c r="AO483">
        <f t="shared" si="35"/>
        <v>0</v>
      </c>
      <c r="AP483" s="680">
        <f t="shared" si="36"/>
        <v>0</v>
      </c>
      <c r="AQ483" s="673">
        <f t="shared" si="37"/>
        <v>0</v>
      </c>
      <c r="AS483" s="77">
        <f t="shared" si="38"/>
        <v>0</v>
      </c>
      <c r="AT483" s="77">
        <f t="shared" si="39"/>
        <v>0</v>
      </c>
    </row>
    <row r="484" spans="41:46" x14ac:dyDescent="0.2">
      <c r="AO484">
        <f t="shared" si="35"/>
        <v>0</v>
      </c>
      <c r="AP484" s="680">
        <f t="shared" si="36"/>
        <v>0</v>
      </c>
      <c r="AQ484" s="673">
        <f t="shared" si="37"/>
        <v>0</v>
      </c>
      <c r="AS484" s="77">
        <f t="shared" si="38"/>
        <v>0</v>
      </c>
      <c r="AT484" s="77">
        <f t="shared" si="39"/>
        <v>0</v>
      </c>
    </row>
    <row r="485" spans="41:46" x14ac:dyDescent="0.2">
      <c r="AO485">
        <f t="shared" si="35"/>
        <v>0</v>
      </c>
      <c r="AP485" s="680">
        <f t="shared" si="36"/>
        <v>0</v>
      </c>
      <c r="AQ485" s="673">
        <f t="shared" si="37"/>
        <v>0</v>
      </c>
      <c r="AS485" s="77">
        <f t="shared" si="38"/>
        <v>0</v>
      </c>
      <c r="AT485" s="77">
        <f t="shared" si="39"/>
        <v>0</v>
      </c>
    </row>
    <row r="486" spans="41:46" x14ac:dyDescent="0.2">
      <c r="AO486">
        <f t="shared" si="35"/>
        <v>0</v>
      </c>
      <c r="AP486" s="680">
        <f t="shared" si="36"/>
        <v>0</v>
      </c>
      <c r="AQ486" s="673">
        <f t="shared" si="37"/>
        <v>0</v>
      </c>
      <c r="AS486" s="77">
        <f t="shared" si="38"/>
        <v>0</v>
      </c>
      <c r="AT486" s="77">
        <f t="shared" si="39"/>
        <v>0</v>
      </c>
    </row>
    <row r="487" spans="41:46" x14ac:dyDescent="0.2">
      <c r="AO487">
        <f t="shared" si="35"/>
        <v>0</v>
      </c>
      <c r="AP487" s="680">
        <f t="shared" si="36"/>
        <v>0</v>
      </c>
      <c r="AQ487" s="673">
        <f t="shared" si="37"/>
        <v>0</v>
      </c>
      <c r="AS487" s="77">
        <f t="shared" si="38"/>
        <v>0</v>
      </c>
      <c r="AT487" s="77">
        <f t="shared" si="39"/>
        <v>0</v>
      </c>
    </row>
    <row r="488" spans="41:46" x14ac:dyDescent="0.2">
      <c r="AO488">
        <f t="shared" si="35"/>
        <v>0</v>
      </c>
      <c r="AP488" s="680">
        <f t="shared" si="36"/>
        <v>0</v>
      </c>
      <c r="AQ488" s="673">
        <f t="shared" si="37"/>
        <v>0</v>
      </c>
      <c r="AS488" s="77">
        <f t="shared" si="38"/>
        <v>0</v>
      </c>
      <c r="AT488" s="77">
        <f t="shared" si="39"/>
        <v>0</v>
      </c>
    </row>
    <row r="489" spans="41:46" x14ac:dyDescent="0.2">
      <c r="AO489">
        <f t="shared" si="35"/>
        <v>0</v>
      </c>
      <c r="AP489" s="680">
        <f t="shared" si="36"/>
        <v>0</v>
      </c>
      <c r="AQ489" s="673">
        <f t="shared" si="37"/>
        <v>0</v>
      </c>
      <c r="AS489" s="77">
        <f t="shared" si="38"/>
        <v>0</v>
      </c>
      <c r="AT489" s="77">
        <f t="shared" si="39"/>
        <v>0</v>
      </c>
    </row>
    <row r="490" spans="41:46" x14ac:dyDescent="0.2">
      <c r="AO490">
        <f t="shared" si="35"/>
        <v>0</v>
      </c>
      <c r="AP490" s="680">
        <f t="shared" si="36"/>
        <v>0</v>
      </c>
      <c r="AQ490" s="673">
        <f t="shared" si="37"/>
        <v>0</v>
      </c>
      <c r="AS490" s="77">
        <f t="shared" si="38"/>
        <v>0</v>
      </c>
      <c r="AT490" s="77">
        <f t="shared" si="39"/>
        <v>0</v>
      </c>
    </row>
    <row r="491" spans="41:46" x14ac:dyDescent="0.2">
      <c r="AO491">
        <f t="shared" si="35"/>
        <v>0</v>
      </c>
      <c r="AP491" s="680">
        <f t="shared" si="36"/>
        <v>0</v>
      </c>
      <c r="AQ491" s="673">
        <f t="shared" si="37"/>
        <v>0</v>
      </c>
      <c r="AS491" s="77">
        <f t="shared" si="38"/>
        <v>0</v>
      </c>
      <c r="AT491" s="77">
        <f t="shared" si="39"/>
        <v>0</v>
      </c>
    </row>
    <row r="492" spans="41:46" x14ac:dyDescent="0.2">
      <c r="AO492">
        <f t="shared" si="35"/>
        <v>0</v>
      </c>
      <c r="AP492" s="680">
        <f t="shared" si="36"/>
        <v>0</v>
      </c>
      <c r="AQ492" s="673">
        <f t="shared" si="37"/>
        <v>0</v>
      </c>
      <c r="AS492" s="77">
        <f t="shared" si="38"/>
        <v>0</v>
      </c>
      <c r="AT492" s="77">
        <f t="shared" si="39"/>
        <v>0</v>
      </c>
    </row>
    <row r="493" spans="41:46" x14ac:dyDescent="0.2">
      <c r="AO493">
        <f t="shared" si="35"/>
        <v>0</v>
      </c>
      <c r="AP493" s="680">
        <f t="shared" si="36"/>
        <v>0</v>
      </c>
      <c r="AQ493" s="673">
        <f t="shared" si="37"/>
        <v>0</v>
      </c>
      <c r="AS493" s="77">
        <f t="shared" si="38"/>
        <v>0</v>
      </c>
      <c r="AT493" s="77">
        <f t="shared" si="39"/>
        <v>0</v>
      </c>
    </row>
    <row r="494" spans="41:46" x14ac:dyDescent="0.2">
      <c r="AO494">
        <f t="shared" si="35"/>
        <v>0</v>
      </c>
      <c r="AP494" s="680">
        <f t="shared" si="36"/>
        <v>0</v>
      </c>
      <c r="AQ494" s="673">
        <f t="shared" si="37"/>
        <v>0</v>
      </c>
      <c r="AS494" s="77">
        <f t="shared" si="38"/>
        <v>0</v>
      </c>
      <c r="AT494" s="77">
        <f t="shared" si="39"/>
        <v>0</v>
      </c>
    </row>
    <row r="495" spans="41:46" x14ac:dyDescent="0.2">
      <c r="AO495">
        <f t="shared" si="35"/>
        <v>0</v>
      </c>
      <c r="AP495" s="680">
        <f t="shared" si="36"/>
        <v>0</v>
      </c>
      <c r="AQ495" s="673">
        <f t="shared" si="37"/>
        <v>0</v>
      </c>
      <c r="AS495" s="77">
        <f t="shared" si="38"/>
        <v>0</v>
      </c>
      <c r="AT495" s="77">
        <f t="shared" si="39"/>
        <v>0</v>
      </c>
    </row>
    <row r="496" spans="41:46" x14ac:dyDescent="0.2">
      <c r="AO496">
        <f t="shared" si="35"/>
        <v>0</v>
      </c>
      <c r="AP496" s="680">
        <f t="shared" si="36"/>
        <v>0</v>
      </c>
      <c r="AQ496" s="673">
        <f t="shared" si="37"/>
        <v>0</v>
      </c>
      <c r="AS496" s="77">
        <f t="shared" si="38"/>
        <v>0</v>
      </c>
      <c r="AT496" s="77">
        <f t="shared" si="39"/>
        <v>0</v>
      </c>
    </row>
    <row r="497" spans="41:46" x14ac:dyDescent="0.2">
      <c r="AO497">
        <f t="shared" si="35"/>
        <v>0</v>
      </c>
      <c r="AP497" s="680">
        <f t="shared" si="36"/>
        <v>0</v>
      </c>
      <c r="AQ497" s="673">
        <f t="shared" si="37"/>
        <v>0</v>
      </c>
      <c r="AS497" s="77">
        <f t="shared" si="38"/>
        <v>0</v>
      </c>
      <c r="AT497" s="77">
        <f t="shared" si="39"/>
        <v>0</v>
      </c>
    </row>
    <row r="498" spans="41:46" x14ac:dyDescent="0.2">
      <c r="AO498">
        <f t="shared" si="35"/>
        <v>0</v>
      </c>
      <c r="AP498" s="680">
        <f t="shared" si="36"/>
        <v>0</v>
      </c>
      <c r="AQ498" s="673">
        <f t="shared" si="37"/>
        <v>0</v>
      </c>
      <c r="AS498" s="77">
        <f t="shared" si="38"/>
        <v>0</v>
      </c>
      <c r="AT498" s="77">
        <f t="shared" si="39"/>
        <v>0</v>
      </c>
    </row>
    <row r="499" spans="41:46" x14ac:dyDescent="0.2">
      <c r="AO499">
        <f t="shared" si="35"/>
        <v>0</v>
      </c>
      <c r="AP499" s="680">
        <f t="shared" si="36"/>
        <v>0</v>
      </c>
      <c r="AQ499" s="673">
        <f t="shared" si="37"/>
        <v>0</v>
      </c>
      <c r="AS499" s="77">
        <f t="shared" si="38"/>
        <v>0</v>
      </c>
      <c r="AT499" s="77">
        <f t="shared" si="39"/>
        <v>0</v>
      </c>
    </row>
    <row r="500" spans="41:46" x14ac:dyDescent="0.2">
      <c r="AO500">
        <f t="shared" si="35"/>
        <v>0</v>
      </c>
      <c r="AP500" s="680">
        <f t="shared" si="36"/>
        <v>0</v>
      </c>
      <c r="AQ500" s="673">
        <f t="shared" si="37"/>
        <v>0</v>
      </c>
      <c r="AS500" s="77">
        <f t="shared" si="38"/>
        <v>0</v>
      </c>
      <c r="AT500" s="77">
        <f t="shared" si="39"/>
        <v>0</v>
      </c>
    </row>
    <row r="501" spans="41:46" x14ac:dyDescent="0.2">
      <c r="AO501">
        <f t="shared" si="35"/>
        <v>0</v>
      </c>
      <c r="AP501" s="680">
        <f t="shared" si="36"/>
        <v>0</v>
      </c>
      <c r="AQ501" s="673">
        <f t="shared" si="37"/>
        <v>0</v>
      </c>
      <c r="AS501" s="77">
        <f t="shared" si="38"/>
        <v>0</v>
      </c>
      <c r="AT501" s="77">
        <f t="shared" si="39"/>
        <v>0</v>
      </c>
    </row>
    <row r="502" spans="41:46" x14ac:dyDescent="0.2">
      <c r="AO502">
        <f t="shared" si="35"/>
        <v>0</v>
      </c>
      <c r="AP502" s="680">
        <f t="shared" si="36"/>
        <v>0</v>
      </c>
      <c r="AQ502" s="673">
        <f t="shared" si="37"/>
        <v>0</v>
      </c>
      <c r="AS502" s="77">
        <f t="shared" si="38"/>
        <v>0</v>
      </c>
      <c r="AT502" s="77">
        <f t="shared" si="39"/>
        <v>0</v>
      </c>
    </row>
    <row r="503" spans="41:46" x14ac:dyDescent="0.2">
      <c r="AO503">
        <f t="shared" si="35"/>
        <v>0</v>
      </c>
      <c r="AP503" s="680">
        <f t="shared" si="36"/>
        <v>0</v>
      </c>
      <c r="AQ503" s="673">
        <f t="shared" si="37"/>
        <v>0</v>
      </c>
      <c r="AS503" s="77">
        <f t="shared" si="38"/>
        <v>0</v>
      </c>
      <c r="AT503" s="77">
        <f t="shared" si="39"/>
        <v>0</v>
      </c>
    </row>
    <row r="504" spans="41:46" x14ac:dyDescent="0.2">
      <c r="AO504">
        <f t="shared" si="35"/>
        <v>0</v>
      </c>
      <c r="AP504" s="680">
        <f t="shared" si="36"/>
        <v>0</v>
      </c>
      <c r="AQ504" s="673">
        <f t="shared" si="37"/>
        <v>0</v>
      </c>
      <c r="AS504" s="77">
        <f t="shared" si="38"/>
        <v>0</v>
      </c>
      <c r="AT504" s="77">
        <f t="shared" si="39"/>
        <v>0</v>
      </c>
    </row>
    <row r="505" spans="41:46" x14ac:dyDescent="0.2">
      <c r="AO505">
        <f t="shared" si="35"/>
        <v>0</v>
      </c>
      <c r="AP505" s="680">
        <f t="shared" si="36"/>
        <v>0</v>
      </c>
      <c r="AQ505" s="673">
        <f t="shared" si="37"/>
        <v>0</v>
      </c>
      <c r="AS505" s="77">
        <f t="shared" si="38"/>
        <v>0</v>
      </c>
      <c r="AT505" s="77">
        <f t="shared" si="39"/>
        <v>0</v>
      </c>
    </row>
    <row r="506" spans="41:46" x14ac:dyDescent="0.2">
      <c r="AO506">
        <f t="shared" si="35"/>
        <v>0</v>
      </c>
      <c r="AP506" s="680">
        <f t="shared" si="36"/>
        <v>0</v>
      </c>
      <c r="AQ506" s="673">
        <f t="shared" si="37"/>
        <v>0</v>
      </c>
      <c r="AS506" s="77">
        <f t="shared" si="38"/>
        <v>0</v>
      </c>
      <c r="AT506" s="77">
        <f t="shared" si="39"/>
        <v>0</v>
      </c>
    </row>
    <row r="507" spans="41:46" x14ac:dyDescent="0.2">
      <c r="AO507">
        <f t="shared" si="35"/>
        <v>0</v>
      </c>
      <c r="AP507" s="680">
        <f t="shared" si="36"/>
        <v>0</v>
      </c>
      <c r="AQ507" s="673">
        <f t="shared" si="37"/>
        <v>0</v>
      </c>
      <c r="AS507" s="77">
        <f t="shared" si="38"/>
        <v>0</v>
      </c>
      <c r="AT507" s="77">
        <f t="shared" si="39"/>
        <v>0</v>
      </c>
    </row>
    <row r="508" spans="41:46" x14ac:dyDescent="0.2">
      <c r="AO508">
        <f t="shared" si="35"/>
        <v>0</v>
      </c>
      <c r="AP508" s="680">
        <f t="shared" si="36"/>
        <v>0</v>
      </c>
      <c r="AQ508" s="673">
        <f t="shared" si="37"/>
        <v>0</v>
      </c>
      <c r="AS508" s="77">
        <f t="shared" si="38"/>
        <v>0</v>
      </c>
      <c r="AT508" s="77">
        <f t="shared" si="39"/>
        <v>0</v>
      </c>
    </row>
    <row r="509" spans="41:46" x14ac:dyDescent="0.2">
      <c r="AO509">
        <f t="shared" si="35"/>
        <v>0</v>
      </c>
      <c r="AP509" s="680">
        <f t="shared" si="36"/>
        <v>0</v>
      </c>
      <c r="AQ509" s="673">
        <f t="shared" si="37"/>
        <v>0</v>
      </c>
      <c r="AS509" s="77">
        <f t="shared" si="38"/>
        <v>0</v>
      </c>
      <c r="AT509" s="77">
        <f t="shared" si="39"/>
        <v>0</v>
      </c>
    </row>
    <row r="510" spans="41:46" x14ac:dyDescent="0.2">
      <c r="AO510">
        <f t="shared" si="35"/>
        <v>0</v>
      </c>
      <c r="AP510" s="680">
        <f t="shared" si="36"/>
        <v>0</v>
      </c>
      <c r="AQ510" s="673">
        <f t="shared" si="37"/>
        <v>0</v>
      </c>
      <c r="AS510" s="77">
        <f t="shared" si="38"/>
        <v>0</v>
      </c>
      <c r="AT510" s="77">
        <f t="shared" si="39"/>
        <v>0</v>
      </c>
    </row>
    <row r="511" spans="41:46" x14ac:dyDescent="0.2">
      <c r="AO511">
        <f t="shared" si="35"/>
        <v>0</v>
      </c>
      <c r="AP511" s="680">
        <f t="shared" si="36"/>
        <v>0</v>
      </c>
      <c r="AQ511" s="673">
        <f t="shared" si="37"/>
        <v>0</v>
      </c>
      <c r="AS511" s="77">
        <f t="shared" si="38"/>
        <v>0</v>
      </c>
      <c r="AT511" s="77">
        <f t="shared" si="39"/>
        <v>0</v>
      </c>
    </row>
    <row r="512" spans="41:46" x14ac:dyDescent="0.2">
      <c r="AO512">
        <f t="shared" si="35"/>
        <v>0</v>
      </c>
      <c r="AP512" s="680">
        <f t="shared" si="36"/>
        <v>0</v>
      </c>
      <c r="AQ512" s="673">
        <f t="shared" si="37"/>
        <v>0</v>
      </c>
      <c r="AS512" s="77">
        <f t="shared" si="38"/>
        <v>0</v>
      </c>
      <c r="AT512" s="77">
        <f t="shared" si="39"/>
        <v>0</v>
      </c>
    </row>
    <row r="513" spans="41:46" x14ac:dyDescent="0.2">
      <c r="AO513">
        <f t="shared" si="35"/>
        <v>0</v>
      </c>
      <c r="AP513" s="680">
        <f t="shared" si="36"/>
        <v>0</v>
      </c>
      <c r="AQ513" s="673">
        <f t="shared" si="37"/>
        <v>0</v>
      </c>
      <c r="AS513" s="77">
        <f t="shared" si="38"/>
        <v>0</v>
      </c>
      <c r="AT513" s="77">
        <f t="shared" si="39"/>
        <v>0</v>
      </c>
    </row>
    <row r="514" spans="41:46" x14ac:dyDescent="0.2">
      <c r="AO514">
        <f t="shared" si="35"/>
        <v>0</v>
      </c>
      <c r="AP514" s="680">
        <f t="shared" si="36"/>
        <v>0</v>
      </c>
      <c r="AQ514" s="673">
        <f t="shared" si="37"/>
        <v>0</v>
      </c>
      <c r="AS514" s="77">
        <f t="shared" si="38"/>
        <v>0</v>
      </c>
      <c r="AT514" s="77">
        <f t="shared" si="39"/>
        <v>0</v>
      </c>
    </row>
    <row r="515" spans="41:46" x14ac:dyDescent="0.2">
      <c r="AO515">
        <f t="shared" si="35"/>
        <v>0</v>
      </c>
      <c r="AP515" s="680">
        <f t="shared" si="36"/>
        <v>0</v>
      </c>
      <c r="AQ515" s="673">
        <f t="shared" si="37"/>
        <v>0</v>
      </c>
      <c r="AS515" s="77">
        <f t="shared" si="38"/>
        <v>0</v>
      </c>
      <c r="AT515" s="77">
        <f t="shared" si="39"/>
        <v>0</v>
      </c>
    </row>
    <row r="516" spans="41:46" x14ac:dyDescent="0.2">
      <c r="AO516">
        <f t="shared" si="35"/>
        <v>0</v>
      </c>
      <c r="AP516" s="680">
        <f t="shared" si="36"/>
        <v>0</v>
      </c>
      <c r="AQ516" s="673">
        <f t="shared" si="37"/>
        <v>0</v>
      </c>
      <c r="AS516" s="77">
        <f t="shared" si="38"/>
        <v>0</v>
      </c>
      <c r="AT516" s="77">
        <f t="shared" si="39"/>
        <v>0</v>
      </c>
    </row>
    <row r="517" spans="41:46" x14ac:dyDescent="0.2">
      <c r="AO517">
        <f t="shared" ref="AO517:AO580" si="40">+A517</f>
        <v>0</v>
      </c>
      <c r="AP517" s="680">
        <f t="shared" ref="AP517:AP580" si="41">+B517</f>
        <v>0</v>
      </c>
      <c r="AQ517" s="673">
        <f t="shared" ref="AQ517:AQ580" si="42">+D517</f>
        <v>0</v>
      </c>
      <c r="AS517" s="77">
        <f t="shared" ref="AS517:AS580" si="43">+N517</f>
        <v>0</v>
      </c>
      <c r="AT517" s="77">
        <f t="shared" ref="AT517:AT580" si="44">+O517</f>
        <v>0</v>
      </c>
    </row>
    <row r="518" spans="41:46" x14ac:dyDescent="0.2">
      <c r="AO518">
        <f t="shared" si="40"/>
        <v>0</v>
      </c>
      <c r="AP518" s="680">
        <f t="shared" si="41"/>
        <v>0</v>
      </c>
      <c r="AQ518" s="673">
        <f t="shared" si="42"/>
        <v>0</v>
      </c>
      <c r="AS518" s="77">
        <f t="shared" si="43"/>
        <v>0</v>
      </c>
      <c r="AT518" s="77">
        <f t="shared" si="44"/>
        <v>0</v>
      </c>
    </row>
    <row r="519" spans="41:46" x14ac:dyDescent="0.2">
      <c r="AO519">
        <f t="shared" si="40"/>
        <v>0</v>
      </c>
      <c r="AP519" s="680">
        <f t="shared" si="41"/>
        <v>0</v>
      </c>
      <c r="AQ519" s="673">
        <f t="shared" si="42"/>
        <v>0</v>
      </c>
      <c r="AS519" s="77">
        <f t="shared" si="43"/>
        <v>0</v>
      </c>
      <c r="AT519" s="77">
        <f t="shared" si="44"/>
        <v>0</v>
      </c>
    </row>
    <row r="520" spans="41:46" x14ac:dyDescent="0.2">
      <c r="AO520">
        <f t="shared" si="40"/>
        <v>0</v>
      </c>
      <c r="AP520" s="680">
        <f t="shared" si="41"/>
        <v>0</v>
      </c>
      <c r="AQ520" s="673">
        <f t="shared" si="42"/>
        <v>0</v>
      </c>
      <c r="AS520" s="77">
        <f t="shared" si="43"/>
        <v>0</v>
      </c>
      <c r="AT520" s="77">
        <f t="shared" si="44"/>
        <v>0</v>
      </c>
    </row>
    <row r="521" spans="41:46" x14ac:dyDescent="0.2">
      <c r="AO521">
        <f t="shared" si="40"/>
        <v>0</v>
      </c>
      <c r="AP521" s="680">
        <f t="shared" si="41"/>
        <v>0</v>
      </c>
      <c r="AQ521" s="673">
        <f t="shared" si="42"/>
        <v>0</v>
      </c>
      <c r="AS521" s="77">
        <f t="shared" si="43"/>
        <v>0</v>
      </c>
      <c r="AT521" s="77">
        <f t="shared" si="44"/>
        <v>0</v>
      </c>
    </row>
    <row r="522" spans="41:46" x14ac:dyDescent="0.2">
      <c r="AO522">
        <f t="shared" si="40"/>
        <v>0</v>
      </c>
      <c r="AP522" s="680">
        <f t="shared" si="41"/>
        <v>0</v>
      </c>
      <c r="AQ522" s="673">
        <f t="shared" si="42"/>
        <v>0</v>
      </c>
      <c r="AS522" s="77">
        <f t="shared" si="43"/>
        <v>0</v>
      </c>
      <c r="AT522" s="77">
        <f t="shared" si="44"/>
        <v>0</v>
      </c>
    </row>
    <row r="523" spans="41:46" x14ac:dyDescent="0.2">
      <c r="AO523">
        <f t="shared" si="40"/>
        <v>0</v>
      </c>
      <c r="AP523" s="680">
        <f t="shared" si="41"/>
        <v>0</v>
      </c>
      <c r="AQ523" s="673">
        <f t="shared" si="42"/>
        <v>0</v>
      </c>
      <c r="AS523" s="77">
        <f t="shared" si="43"/>
        <v>0</v>
      </c>
      <c r="AT523" s="77">
        <f t="shared" si="44"/>
        <v>0</v>
      </c>
    </row>
    <row r="524" spans="41:46" x14ac:dyDescent="0.2">
      <c r="AO524">
        <f t="shared" si="40"/>
        <v>0</v>
      </c>
      <c r="AP524" s="680">
        <f t="shared" si="41"/>
        <v>0</v>
      </c>
      <c r="AQ524" s="673">
        <f t="shared" si="42"/>
        <v>0</v>
      </c>
      <c r="AS524" s="77">
        <f t="shared" si="43"/>
        <v>0</v>
      </c>
      <c r="AT524" s="77">
        <f t="shared" si="44"/>
        <v>0</v>
      </c>
    </row>
    <row r="525" spans="41:46" x14ac:dyDescent="0.2">
      <c r="AO525">
        <f t="shared" si="40"/>
        <v>0</v>
      </c>
      <c r="AP525" s="680">
        <f t="shared" si="41"/>
        <v>0</v>
      </c>
      <c r="AQ525" s="673">
        <f t="shared" si="42"/>
        <v>0</v>
      </c>
      <c r="AS525" s="77">
        <f t="shared" si="43"/>
        <v>0</v>
      </c>
      <c r="AT525" s="77">
        <f t="shared" si="44"/>
        <v>0</v>
      </c>
    </row>
    <row r="526" spans="41:46" x14ac:dyDescent="0.2">
      <c r="AO526">
        <f t="shared" si="40"/>
        <v>0</v>
      </c>
      <c r="AP526" s="680">
        <f t="shared" si="41"/>
        <v>0</v>
      </c>
      <c r="AQ526" s="673">
        <f t="shared" si="42"/>
        <v>0</v>
      </c>
      <c r="AS526" s="77">
        <f t="shared" si="43"/>
        <v>0</v>
      </c>
      <c r="AT526" s="77">
        <f t="shared" si="44"/>
        <v>0</v>
      </c>
    </row>
    <row r="527" spans="41:46" x14ac:dyDescent="0.2">
      <c r="AO527">
        <f t="shared" si="40"/>
        <v>0</v>
      </c>
      <c r="AP527" s="680">
        <f t="shared" si="41"/>
        <v>0</v>
      </c>
      <c r="AQ527" s="673">
        <f t="shared" si="42"/>
        <v>0</v>
      </c>
      <c r="AS527" s="77">
        <f t="shared" si="43"/>
        <v>0</v>
      </c>
      <c r="AT527" s="77">
        <f t="shared" si="44"/>
        <v>0</v>
      </c>
    </row>
    <row r="528" spans="41:46" x14ac:dyDescent="0.2">
      <c r="AO528">
        <f t="shared" si="40"/>
        <v>0</v>
      </c>
      <c r="AP528" s="680">
        <f t="shared" si="41"/>
        <v>0</v>
      </c>
      <c r="AQ528" s="673">
        <f t="shared" si="42"/>
        <v>0</v>
      </c>
      <c r="AS528" s="77">
        <f t="shared" si="43"/>
        <v>0</v>
      </c>
      <c r="AT528" s="77">
        <f t="shared" si="44"/>
        <v>0</v>
      </c>
    </row>
    <row r="529" spans="41:46" x14ac:dyDescent="0.2">
      <c r="AO529">
        <f t="shared" si="40"/>
        <v>0</v>
      </c>
      <c r="AP529" s="680">
        <f t="shared" si="41"/>
        <v>0</v>
      </c>
      <c r="AQ529" s="673">
        <f t="shared" si="42"/>
        <v>0</v>
      </c>
      <c r="AS529" s="77">
        <f t="shared" si="43"/>
        <v>0</v>
      </c>
      <c r="AT529" s="77">
        <f t="shared" si="44"/>
        <v>0</v>
      </c>
    </row>
    <row r="530" spans="41:46" x14ac:dyDescent="0.2">
      <c r="AO530">
        <f t="shared" si="40"/>
        <v>0</v>
      </c>
      <c r="AP530" s="680">
        <f t="shared" si="41"/>
        <v>0</v>
      </c>
      <c r="AQ530" s="673">
        <f t="shared" si="42"/>
        <v>0</v>
      </c>
      <c r="AS530" s="77">
        <f t="shared" si="43"/>
        <v>0</v>
      </c>
      <c r="AT530" s="77">
        <f t="shared" si="44"/>
        <v>0</v>
      </c>
    </row>
    <row r="531" spans="41:46" x14ac:dyDescent="0.2">
      <c r="AO531">
        <f t="shared" si="40"/>
        <v>0</v>
      </c>
      <c r="AP531" s="680">
        <f t="shared" si="41"/>
        <v>0</v>
      </c>
      <c r="AQ531" s="673">
        <f t="shared" si="42"/>
        <v>0</v>
      </c>
      <c r="AS531" s="77">
        <f t="shared" si="43"/>
        <v>0</v>
      </c>
      <c r="AT531" s="77">
        <f t="shared" si="44"/>
        <v>0</v>
      </c>
    </row>
    <row r="532" spans="41:46" x14ac:dyDescent="0.2">
      <c r="AO532">
        <f t="shared" si="40"/>
        <v>0</v>
      </c>
      <c r="AP532" s="680">
        <f t="shared" si="41"/>
        <v>0</v>
      </c>
      <c r="AQ532" s="673">
        <f t="shared" si="42"/>
        <v>0</v>
      </c>
      <c r="AS532" s="77">
        <f t="shared" si="43"/>
        <v>0</v>
      </c>
      <c r="AT532" s="77">
        <f t="shared" si="44"/>
        <v>0</v>
      </c>
    </row>
    <row r="533" spans="41:46" x14ac:dyDescent="0.2">
      <c r="AO533">
        <f t="shared" si="40"/>
        <v>0</v>
      </c>
      <c r="AP533" s="680">
        <f t="shared" si="41"/>
        <v>0</v>
      </c>
      <c r="AQ533" s="673">
        <f t="shared" si="42"/>
        <v>0</v>
      </c>
      <c r="AS533" s="77">
        <f t="shared" si="43"/>
        <v>0</v>
      </c>
      <c r="AT533" s="77">
        <f t="shared" si="44"/>
        <v>0</v>
      </c>
    </row>
    <row r="534" spans="41:46" x14ac:dyDescent="0.2">
      <c r="AO534">
        <f t="shared" si="40"/>
        <v>0</v>
      </c>
      <c r="AP534" s="680">
        <f t="shared" si="41"/>
        <v>0</v>
      </c>
      <c r="AQ534" s="673">
        <f t="shared" si="42"/>
        <v>0</v>
      </c>
      <c r="AS534" s="77">
        <f t="shared" si="43"/>
        <v>0</v>
      </c>
      <c r="AT534" s="77">
        <f t="shared" si="44"/>
        <v>0</v>
      </c>
    </row>
    <row r="535" spans="41:46" x14ac:dyDescent="0.2">
      <c r="AO535">
        <f t="shared" si="40"/>
        <v>0</v>
      </c>
      <c r="AP535" s="680">
        <f t="shared" si="41"/>
        <v>0</v>
      </c>
      <c r="AQ535" s="673">
        <f t="shared" si="42"/>
        <v>0</v>
      </c>
      <c r="AS535" s="77">
        <f t="shared" si="43"/>
        <v>0</v>
      </c>
      <c r="AT535" s="77">
        <f t="shared" si="44"/>
        <v>0</v>
      </c>
    </row>
    <row r="536" spans="41:46" x14ac:dyDescent="0.2">
      <c r="AO536">
        <f t="shared" si="40"/>
        <v>0</v>
      </c>
      <c r="AP536" s="680">
        <f t="shared" si="41"/>
        <v>0</v>
      </c>
      <c r="AQ536" s="673">
        <f t="shared" si="42"/>
        <v>0</v>
      </c>
      <c r="AS536" s="77">
        <f t="shared" si="43"/>
        <v>0</v>
      </c>
      <c r="AT536" s="77">
        <f t="shared" si="44"/>
        <v>0</v>
      </c>
    </row>
    <row r="537" spans="41:46" x14ac:dyDescent="0.2">
      <c r="AO537">
        <f t="shared" si="40"/>
        <v>0</v>
      </c>
      <c r="AP537" s="680">
        <f t="shared" si="41"/>
        <v>0</v>
      </c>
      <c r="AQ537" s="673">
        <f t="shared" si="42"/>
        <v>0</v>
      </c>
      <c r="AS537" s="77">
        <f t="shared" si="43"/>
        <v>0</v>
      </c>
      <c r="AT537" s="77">
        <f t="shared" si="44"/>
        <v>0</v>
      </c>
    </row>
    <row r="538" spans="41:46" x14ac:dyDescent="0.2">
      <c r="AO538">
        <f t="shared" si="40"/>
        <v>0</v>
      </c>
      <c r="AP538" s="680">
        <f t="shared" si="41"/>
        <v>0</v>
      </c>
      <c r="AQ538" s="673">
        <f t="shared" si="42"/>
        <v>0</v>
      </c>
      <c r="AS538" s="77">
        <f t="shared" si="43"/>
        <v>0</v>
      </c>
      <c r="AT538" s="77">
        <f t="shared" si="44"/>
        <v>0</v>
      </c>
    </row>
    <row r="539" spans="41:46" x14ac:dyDescent="0.2">
      <c r="AO539">
        <f t="shared" si="40"/>
        <v>0</v>
      </c>
      <c r="AP539" s="680">
        <f t="shared" si="41"/>
        <v>0</v>
      </c>
      <c r="AQ539" s="673">
        <f t="shared" si="42"/>
        <v>0</v>
      </c>
      <c r="AS539" s="77">
        <f t="shared" si="43"/>
        <v>0</v>
      </c>
      <c r="AT539" s="77">
        <f t="shared" si="44"/>
        <v>0</v>
      </c>
    </row>
    <row r="540" spans="41:46" x14ac:dyDescent="0.2">
      <c r="AO540">
        <f t="shared" si="40"/>
        <v>0</v>
      </c>
      <c r="AP540" s="680">
        <f t="shared" si="41"/>
        <v>0</v>
      </c>
      <c r="AQ540" s="673">
        <f t="shared" si="42"/>
        <v>0</v>
      </c>
      <c r="AS540" s="77">
        <f t="shared" si="43"/>
        <v>0</v>
      </c>
      <c r="AT540" s="77">
        <f t="shared" si="44"/>
        <v>0</v>
      </c>
    </row>
    <row r="541" spans="41:46" x14ac:dyDescent="0.2">
      <c r="AO541">
        <f t="shared" si="40"/>
        <v>0</v>
      </c>
      <c r="AP541" s="680">
        <f t="shared" si="41"/>
        <v>0</v>
      </c>
      <c r="AQ541" s="673">
        <f t="shared" si="42"/>
        <v>0</v>
      </c>
      <c r="AS541" s="77">
        <f t="shared" si="43"/>
        <v>0</v>
      </c>
      <c r="AT541" s="77">
        <f t="shared" si="44"/>
        <v>0</v>
      </c>
    </row>
    <row r="542" spans="41:46" x14ac:dyDescent="0.2">
      <c r="AO542">
        <f t="shared" si="40"/>
        <v>0</v>
      </c>
      <c r="AP542" s="680">
        <f t="shared" si="41"/>
        <v>0</v>
      </c>
      <c r="AQ542" s="673">
        <f t="shared" si="42"/>
        <v>0</v>
      </c>
      <c r="AS542" s="77">
        <f t="shared" si="43"/>
        <v>0</v>
      </c>
      <c r="AT542" s="77">
        <f t="shared" si="44"/>
        <v>0</v>
      </c>
    </row>
    <row r="543" spans="41:46" x14ac:dyDescent="0.2">
      <c r="AO543">
        <f t="shared" si="40"/>
        <v>0</v>
      </c>
      <c r="AP543" s="680">
        <f t="shared" si="41"/>
        <v>0</v>
      </c>
      <c r="AQ543" s="673">
        <f t="shared" si="42"/>
        <v>0</v>
      </c>
      <c r="AS543" s="77">
        <f t="shared" si="43"/>
        <v>0</v>
      </c>
      <c r="AT543" s="77">
        <f t="shared" si="44"/>
        <v>0</v>
      </c>
    </row>
    <row r="544" spans="41:46" x14ac:dyDescent="0.2">
      <c r="AO544">
        <f t="shared" si="40"/>
        <v>0</v>
      </c>
      <c r="AP544" s="680">
        <f t="shared" si="41"/>
        <v>0</v>
      </c>
      <c r="AQ544" s="673">
        <f t="shared" si="42"/>
        <v>0</v>
      </c>
      <c r="AS544" s="77">
        <f t="shared" si="43"/>
        <v>0</v>
      </c>
      <c r="AT544" s="77">
        <f t="shared" si="44"/>
        <v>0</v>
      </c>
    </row>
    <row r="545" spans="41:46" x14ac:dyDescent="0.2">
      <c r="AO545">
        <f t="shared" si="40"/>
        <v>0</v>
      </c>
      <c r="AP545" s="680">
        <f t="shared" si="41"/>
        <v>0</v>
      </c>
      <c r="AQ545" s="673">
        <f t="shared" si="42"/>
        <v>0</v>
      </c>
      <c r="AS545" s="77">
        <f t="shared" si="43"/>
        <v>0</v>
      </c>
      <c r="AT545" s="77">
        <f t="shared" si="44"/>
        <v>0</v>
      </c>
    </row>
    <row r="546" spans="41:46" x14ac:dyDescent="0.2">
      <c r="AO546">
        <f t="shared" si="40"/>
        <v>0</v>
      </c>
      <c r="AP546" s="680">
        <f t="shared" si="41"/>
        <v>0</v>
      </c>
      <c r="AQ546" s="673">
        <f t="shared" si="42"/>
        <v>0</v>
      </c>
      <c r="AS546" s="77">
        <f t="shared" si="43"/>
        <v>0</v>
      </c>
      <c r="AT546" s="77">
        <f t="shared" si="44"/>
        <v>0</v>
      </c>
    </row>
    <row r="547" spans="41:46" x14ac:dyDescent="0.2">
      <c r="AO547">
        <f t="shared" si="40"/>
        <v>0</v>
      </c>
      <c r="AP547" s="680">
        <f t="shared" si="41"/>
        <v>0</v>
      </c>
      <c r="AQ547" s="673">
        <f t="shared" si="42"/>
        <v>0</v>
      </c>
      <c r="AS547" s="77">
        <f t="shared" si="43"/>
        <v>0</v>
      </c>
      <c r="AT547" s="77">
        <f t="shared" si="44"/>
        <v>0</v>
      </c>
    </row>
    <row r="548" spans="41:46" x14ac:dyDescent="0.2">
      <c r="AO548">
        <f t="shared" si="40"/>
        <v>0</v>
      </c>
      <c r="AP548" s="680">
        <f t="shared" si="41"/>
        <v>0</v>
      </c>
      <c r="AQ548" s="673">
        <f t="shared" si="42"/>
        <v>0</v>
      </c>
      <c r="AS548" s="77">
        <f t="shared" si="43"/>
        <v>0</v>
      </c>
      <c r="AT548" s="77">
        <f t="shared" si="44"/>
        <v>0</v>
      </c>
    </row>
    <row r="549" spans="41:46" x14ac:dyDescent="0.2">
      <c r="AO549">
        <f t="shared" si="40"/>
        <v>0</v>
      </c>
      <c r="AP549" s="680">
        <f t="shared" si="41"/>
        <v>0</v>
      </c>
      <c r="AQ549" s="673">
        <f t="shared" si="42"/>
        <v>0</v>
      </c>
      <c r="AS549" s="77">
        <f t="shared" si="43"/>
        <v>0</v>
      </c>
      <c r="AT549" s="77">
        <f t="shared" si="44"/>
        <v>0</v>
      </c>
    </row>
    <row r="550" spans="41:46" x14ac:dyDescent="0.2">
      <c r="AO550">
        <f t="shared" si="40"/>
        <v>0</v>
      </c>
      <c r="AP550" s="680">
        <f t="shared" si="41"/>
        <v>0</v>
      </c>
      <c r="AQ550" s="673">
        <f t="shared" si="42"/>
        <v>0</v>
      </c>
      <c r="AS550" s="77">
        <f t="shared" si="43"/>
        <v>0</v>
      </c>
      <c r="AT550" s="77">
        <f t="shared" si="44"/>
        <v>0</v>
      </c>
    </row>
    <row r="551" spans="41:46" x14ac:dyDescent="0.2">
      <c r="AO551">
        <f t="shared" si="40"/>
        <v>0</v>
      </c>
      <c r="AP551" s="680">
        <f t="shared" si="41"/>
        <v>0</v>
      </c>
      <c r="AQ551" s="673">
        <f t="shared" si="42"/>
        <v>0</v>
      </c>
      <c r="AS551" s="77">
        <f t="shared" si="43"/>
        <v>0</v>
      </c>
      <c r="AT551" s="77">
        <f t="shared" si="44"/>
        <v>0</v>
      </c>
    </row>
    <row r="552" spans="41:46" x14ac:dyDescent="0.2">
      <c r="AO552">
        <f t="shared" si="40"/>
        <v>0</v>
      </c>
      <c r="AP552" s="680">
        <f t="shared" si="41"/>
        <v>0</v>
      </c>
      <c r="AQ552" s="673">
        <f t="shared" si="42"/>
        <v>0</v>
      </c>
      <c r="AS552" s="77">
        <f t="shared" si="43"/>
        <v>0</v>
      </c>
      <c r="AT552" s="77">
        <f t="shared" si="44"/>
        <v>0</v>
      </c>
    </row>
    <row r="553" spans="41:46" x14ac:dyDescent="0.2">
      <c r="AO553">
        <f t="shared" si="40"/>
        <v>0</v>
      </c>
      <c r="AP553" s="680">
        <f t="shared" si="41"/>
        <v>0</v>
      </c>
      <c r="AQ553" s="673">
        <f t="shared" si="42"/>
        <v>0</v>
      </c>
      <c r="AS553" s="77">
        <f t="shared" si="43"/>
        <v>0</v>
      </c>
      <c r="AT553" s="77">
        <f t="shared" si="44"/>
        <v>0</v>
      </c>
    </row>
    <row r="554" spans="41:46" x14ac:dyDescent="0.2">
      <c r="AO554">
        <f t="shared" si="40"/>
        <v>0</v>
      </c>
      <c r="AP554" s="680">
        <f t="shared" si="41"/>
        <v>0</v>
      </c>
      <c r="AQ554" s="673">
        <f t="shared" si="42"/>
        <v>0</v>
      </c>
      <c r="AS554" s="77">
        <f t="shared" si="43"/>
        <v>0</v>
      </c>
      <c r="AT554" s="77">
        <f t="shared" si="44"/>
        <v>0</v>
      </c>
    </row>
    <row r="555" spans="41:46" x14ac:dyDescent="0.2">
      <c r="AO555">
        <f t="shared" si="40"/>
        <v>0</v>
      </c>
      <c r="AP555" s="680">
        <f t="shared" si="41"/>
        <v>0</v>
      </c>
      <c r="AQ555" s="673">
        <f t="shared" si="42"/>
        <v>0</v>
      </c>
      <c r="AS555" s="77">
        <f t="shared" si="43"/>
        <v>0</v>
      </c>
      <c r="AT555" s="77">
        <f t="shared" si="44"/>
        <v>0</v>
      </c>
    </row>
    <row r="556" spans="41:46" x14ac:dyDescent="0.2">
      <c r="AO556">
        <f t="shared" si="40"/>
        <v>0</v>
      </c>
      <c r="AP556" s="680">
        <f t="shared" si="41"/>
        <v>0</v>
      </c>
      <c r="AQ556" s="673">
        <f t="shared" si="42"/>
        <v>0</v>
      </c>
      <c r="AS556" s="77">
        <f t="shared" si="43"/>
        <v>0</v>
      </c>
      <c r="AT556" s="77">
        <f t="shared" si="44"/>
        <v>0</v>
      </c>
    </row>
    <row r="557" spans="41:46" x14ac:dyDescent="0.2">
      <c r="AO557">
        <f t="shared" si="40"/>
        <v>0</v>
      </c>
      <c r="AP557" s="680">
        <f t="shared" si="41"/>
        <v>0</v>
      </c>
      <c r="AQ557" s="673">
        <f t="shared" si="42"/>
        <v>0</v>
      </c>
      <c r="AS557" s="77">
        <f t="shared" si="43"/>
        <v>0</v>
      </c>
      <c r="AT557" s="77">
        <f t="shared" si="44"/>
        <v>0</v>
      </c>
    </row>
    <row r="558" spans="41:46" x14ac:dyDescent="0.2">
      <c r="AO558">
        <f t="shared" si="40"/>
        <v>0</v>
      </c>
      <c r="AP558" s="680">
        <f t="shared" si="41"/>
        <v>0</v>
      </c>
      <c r="AQ558" s="673">
        <f t="shared" si="42"/>
        <v>0</v>
      </c>
      <c r="AS558" s="77">
        <f t="shared" si="43"/>
        <v>0</v>
      </c>
      <c r="AT558" s="77">
        <f t="shared" si="44"/>
        <v>0</v>
      </c>
    </row>
    <row r="559" spans="41:46" x14ac:dyDescent="0.2">
      <c r="AO559">
        <f t="shared" si="40"/>
        <v>0</v>
      </c>
      <c r="AP559" s="680">
        <f t="shared" si="41"/>
        <v>0</v>
      </c>
      <c r="AQ559" s="673">
        <f t="shared" si="42"/>
        <v>0</v>
      </c>
      <c r="AS559" s="77">
        <f t="shared" si="43"/>
        <v>0</v>
      </c>
      <c r="AT559" s="77">
        <f t="shared" si="44"/>
        <v>0</v>
      </c>
    </row>
    <row r="560" spans="41:46" x14ac:dyDescent="0.2">
      <c r="AO560">
        <f t="shared" si="40"/>
        <v>0</v>
      </c>
      <c r="AP560" s="680">
        <f t="shared" si="41"/>
        <v>0</v>
      </c>
      <c r="AQ560" s="673">
        <f t="shared" si="42"/>
        <v>0</v>
      </c>
      <c r="AS560" s="77">
        <f t="shared" si="43"/>
        <v>0</v>
      </c>
      <c r="AT560" s="77">
        <f t="shared" si="44"/>
        <v>0</v>
      </c>
    </row>
    <row r="561" spans="41:46" x14ac:dyDescent="0.2">
      <c r="AO561">
        <f t="shared" si="40"/>
        <v>0</v>
      </c>
      <c r="AP561" s="680">
        <f t="shared" si="41"/>
        <v>0</v>
      </c>
      <c r="AQ561" s="673">
        <f t="shared" si="42"/>
        <v>0</v>
      </c>
      <c r="AS561" s="77">
        <f t="shared" si="43"/>
        <v>0</v>
      </c>
      <c r="AT561" s="77">
        <f t="shared" si="44"/>
        <v>0</v>
      </c>
    </row>
    <row r="562" spans="41:46" x14ac:dyDescent="0.2">
      <c r="AO562">
        <f t="shared" si="40"/>
        <v>0</v>
      </c>
      <c r="AP562" s="680">
        <f t="shared" si="41"/>
        <v>0</v>
      </c>
      <c r="AQ562" s="673">
        <f t="shared" si="42"/>
        <v>0</v>
      </c>
      <c r="AS562" s="77">
        <f t="shared" si="43"/>
        <v>0</v>
      </c>
      <c r="AT562" s="77">
        <f t="shared" si="44"/>
        <v>0</v>
      </c>
    </row>
    <row r="563" spans="41:46" x14ac:dyDescent="0.2">
      <c r="AO563">
        <f t="shared" si="40"/>
        <v>0</v>
      </c>
      <c r="AP563" s="680">
        <f t="shared" si="41"/>
        <v>0</v>
      </c>
      <c r="AQ563" s="673">
        <f t="shared" si="42"/>
        <v>0</v>
      </c>
      <c r="AS563" s="77">
        <f t="shared" si="43"/>
        <v>0</v>
      </c>
      <c r="AT563" s="77">
        <f t="shared" si="44"/>
        <v>0</v>
      </c>
    </row>
    <row r="564" spans="41:46" x14ac:dyDescent="0.2">
      <c r="AO564">
        <f t="shared" si="40"/>
        <v>0</v>
      </c>
      <c r="AP564" s="680">
        <f t="shared" si="41"/>
        <v>0</v>
      </c>
      <c r="AQ564" s="673">
        <f t="shared" si="42"/>
        <v>0</v>
      </c>
      <c r="AS564" s="77">
        <f t="shared" si="43"/>
        <v>0</v>
      </c>
      <c r="AT564" s="77">
        <f t="shared" si="44"/>
        <v>0</v>
      </c>
    </row>
    <row r="565" spans="41:46" x14ac:dyDescent="0.2">
      <c r="AO565">
        <f t="shared" si="40"/>
        <v>0</v>
      </c>
      <c r="AP565" s="680">
        <f t="shared" si="41"/>
        <v>0</v>
      </c>
      <c r="AQ565" s="673">
        <f t="shared" si="42"/>
        <v>0</v>
      </c>
      <c r="AS565" s="77">
        <f t="shared" si="43"/>
        <v>0</v>
      </c>
      <c r="AT565" s="77">
        <f t="shared" si="44"/>
        <v>0</v>
      </c>
    </row>
    <row r="566" spans="41:46" x14ac:dyDescent="0.2">
      <c r="AO566">
        <f t="shared" si="40"/>
        <v>0</v>
      </c>
      <c r="AP566" s="680">
        <f t="shared" si="41"/>
        <v>0</v>
      </c>
      <c r="AQ566" s="673">
        <f t="shared" si="42"/>
        <v>0</v>
      </c>
      <c r="AS566" s="77">
        <f t="shared" si="43"/>
        <v>0</v>
      </c>
      <c r="AT566" s="77">
        <f t="shared" si="44"/>
        <v>0</v>
      </c>
    </row>
    <row r="567" spans="41:46" x14ac:dyDescent="0.2">
      <c r="AO567">
        <f t="shared" si="40"/>
        <v>0</v>
      </c>
      <c r="AP567" s="680">
        <f t="shared" si="41"/>
        <v>0</v>
      </c>
      <c r="AQ567" s="673">
        <f t="shared" si="42"/>
        <v>0</v>
      </c>
      <c r="AS567" s="77">
        <f t="shared" si="43"/>
        <v>0</v>
      </c>
      <c r="AT567" s="77">
        <f t="shared" si="44"/>
        <v>0</v>
      </c>
    </row>
    <row r="568" spans="41:46" x14ac:dyDescent="0.2">
      <c r="AO568">
        <f t="shared" si="40"/>
        <v>0</v>
      </c>
      <c r="AP568" s="680">
        <f t="shared" si="41"/>
        <v>0</v>
      </c>
      <c r="AQ568" s="673">
        <f t="shared" si="42"/>
        <v>0</v>
      </c>
      <c r="AS568" s="77">
        <f t="shared" si="43"/>
        <v>0</v>
      </c>
      <c r="AT568" s="77">
        <f t="shared" si="44"/>
        <v>0</v>
      </c>
    </row>
    <row r="569" spans="41:46" x14ac:dyDescent="0.2">
      <c r="AO569">
        <f t="shared" si="40"/>
        <v>0</v>
      </c>
      <c r="AP569" s="680">
        <f t="shared" si="41"/>
        <v>0</v>
      </c>
      <c r="AQ569" s="673">
        <f t="shared" si="42"/>
        <v>0</v>
      </c>
      <c r="AS569" s="77">
        <f t="shared" si="43"/>
        <v>0</v>
      </c>
      <c r="AT569" s="77">
        <f t="shared" si="44"/>
        <v>0</v>
      </c>
    </row>
    <row r="570" spans="41:46" x14ac:dyDescent="0.2">
      <c r="AO570">
        <f t="shared" si="40"/>
        <v>0</v>
      </c>
      <c r="AP570" s="680">
        <f t="shared" si="41"/>
        <v>0</v>
      </c>
      <c r="AQ570" s="673">
        <f t="shared" si="42"/>
        <v>0</v>
      </c>
      <c r="AS570" s="77">
        <f t="shared" si="43"/>
        <v>0</v>
      </c>
      <c r="AT570" s="77">
        <f t="shared" si="44"/>
        <v>0</v>
      </c>
    </row>
    <row r="571" spans="41:46" x14ac:dyDescent="0.2">
      <c r="AO571">
        <f t="shared" si="40"/>
        <v>0</v>
      </c>
      <c r="AP571" s="680">
        <f t="shared" si="41"/>
        <v>0</v>
      </c>
      <c r="AQ571" s="673">
        <f t="shared" si="42"/>
        <v>0</v>
      </c>
      <c r="AS571" s="77">
        <f t="shared" si="43"/>
        <v>0</v>
      </c>
      <c r="AT571" s="77">
        <f t="shared" si="44"/>
        <v>0</v>
      </c>
    </row>
    <row r="572" spans="41:46" x14ac:dyDescent="0.2">
      <c r="AO572">
        <f t="shared" si="40"/>
        <v>0</v>
      </c>
      <c r="AP572" s="680">
        <f t="shared" si="41"/>
        <v>0</v>
      </c>
      <c r="AQ572" s="673">
        <f t="shared" si="42"/>
        <v>0</v>
      </c>
      <c r="AS572" s="77">
        <f t="shared" si="43"/>
        <v>0</v>
      </c>
      <c r="AT572" s="77">
        <f t="shared" si="44"/>
        <v>0</v>
      </c>
    </row>
    <row r="573" spans="41:46" x14ac:dyDescent="0.2">
      <c r="AO573">
        <f t="shared" si="40"/>
        <v>0</v>
      </c>
      <c r="AP573" s="680">
        <f t="shared" si="41"/>
        <v>0</v>
      </c>
      <c r="AQ573" s="673">
        <f t="shared" si="42"/>
        <v>0</v>
      </c>
      <c r="AS573" s="77">
        <f t="shared" si="43"/>
        <v>0</v>
      </c>
      <c r="AT573" s="77">
        <f t="shared" si="44"/>
        <v>0</v>
      </c>
    </row>
    <row r="574" spans="41:46" x14ac:dyDescent="0.2">
      <c r="AO574">
        <f t="shared" si="40"/>
        <v>0</v>
      </c>
      <c r="AP574" s="680">
        <f t="shared" si="41"/>
        <v>0</v>
      </c>
      <c r="AQ574" s="673">
        <f t="shared" si="42"/>
        <v>0</v>
      </c>
      <c r="AS574" s="77">
        <f t="shared" si="43"/>
        <v>0</v>
      </c>
      <c r="AT574" s="77">
        <f t="shared" si="44"/>
        <v>0</v>
      </c>
    </row>
    <row r="575" spans="41:46" x14ac:dyDescent="0.2">
      <c r="AO575">
        <f t="shared" si="40"/>
        <v>0</v>
      </c>
      <c r="AP575" s="680">
        <f t="shared" si="41"/>
        <v>0</v>
      </c>
      <c r="AQ575" s="673">
        <f t="shared" si="42"/>
        <v>0</v>
      </c>
      <c r="AS575" s="77">
        <f t="shared" si="43"/>
        <v>0</v>
      </c>
      <c r="AT575" s="77">
        <f t="shared" si="44"/>
        <v>0</v>
      </c>
    </row>
    <row r="576" spans="41:46" x14ac:dyDescent="0.2">
      <c r="AO576">
        <f t="shared" si="40"/>
        <v>0</v>
      </c>
      <c r="AP576" s="680">
        <f t="shared" si="41"/>
        <v>0</v>
      </c>
      <c r="AQ576" s="673">
        <f t="shared" si="42"/>
        <v>0</v>
      </c>
      <c r="AS576" s="77">
        <f t="shared" si="43"/>
        <v>0</v>
      </c>
      <c r="AT576" s="77">
        <f t="shared" si="44"/>
        <v>0</v>
      </c>
    </row>
    <row r="577" spans="41:46" x14ac:dyDescent="0.2">
      <c r="AO577">
        <f t="shared" si="40"/>
        <v>0</v>
      </c>
      <c r="AP577" s="680">
        <f t="shared" si="41"/>
        <v>0</v>
      </c>
      <c r="AQ577" s="673">
        <f t="shared" si="42"/>
        <v>0</v>
      </c>
      <c r="AS577" s="77">
        <f t="shared" si="43"/>
        <v>0</v>
      </c>
      <c r="AT577" s="77">
        <f t="shared" si="44"/>
        <v>0</v>
      </c>
    </row>
    <row r="578" spans="41:46" x14ac:dyDescent="0.2">
      <c r="AO578">
        <f t="shared" si="40"/>
        <v>0</v>
      </c>
      <c r="AP578" s="680">
        <f t="shared" si="41"/>
        <v>0</v>
      </c>
      <c r="AQ578" s="673">
        <f t="shared" si="42"/>
        <v>0</v>
      </c>
      <c r="AS578" s="77">
        <f t="shared" si="43"/>
        <v>0</v>
      </c>
      <c r="AT578" s="77">
        <f t="shared" si="44"/>
        <v>0</v>
      </c>
    </row>
    <row r="579" spans="41:46" x14ac:dyDescent="0.2">
      <c r="AO579">
        <f t="shared" si="40"/>
        <v>0</v>
      </c>
      <c r="AP579" s="680">
        <f t="shared" si="41"/>
        <v>0</v>
      </c>
      <c r="AQ579" s="673">
        <f t="shared" si="42"/>
        <v>0</v>
      </c>
      <c r="AS579" s="77">
        <f t="shared" si="43"/>
        <v>0</v>
      </c>
      <c r="AT579" s="77">
        <f t="shared" si="44"/>
        <v>0</v>
      </c>
    </row>
    <row r="580" spans="41:46" x14ac:dyDescent="0.2">
      <c r="AO580">
        <f t="shared" si="40"/>
        <v>0</v>
      </c>
      <c r="AP580" s="680">
        <f t="shared" si="41"/>
        <v>0</v>
      </c>
      <c r="AQ580" s="673">
        <f t="shared" si="42"/>
        <v>0</v>
      </c>
      <c r="AS580" s="77">
        <f t="shared" si="43"/>
        <v>0</v>
      </c>
      <c r="AT580" s="77">
        <f t="shared" si="44"/>
        <v>0</v>
      </c>
    </row>
    <row r="581" spans="41:46" x14ac:dyDescent="0.2">
      <c r="AO581">
        <f t="shared" ref="AO581:AO644" si="45">+A581</f>
        <v>0</v>
      </c>
      <c r="AP581" s="680">
        <f t="shared" ref="AP581:AP644" si="46">+B581</f>
        <v>0</v>
      </c>
      <c r="AQ581" s="673">
        <f t="shared" ref="AQ581:AQ644" si="47">+D581</f>
        <v>0</v>
      </c>
      <c r="AS581" s="77">
        <f t="shared" ref="AS581:AS644" si="48">+N581</f>
        <v>0</v>
      </c>
      <c r="AT581" s="77">
        <f t="shared" ref="AT581:AT644" si="49">+O581</f>
        <v>0</v>
      </c>
    </row>
    <row r="582" spans="41:46" x14ac:dyDescent="0.2">
      <c r="AO582">
        <f t="shared" si="45"/>
        <v>0</v>
      </c>
      <c r="AP582" s="680">
        <f t="shared" si="46"/>
        <v>0</v>
      </c>
      <c r="AQ582" s="673">
        <f t="shared" si="47"/>
        <v>0</v>
      </c>
      <c r="AS582" s="77">
        <f t="shared" si="48"/>
        <v>0</v>
      </c>
      <c r="AT582" s="77">
        <f t="shared" si="49"/>
        <v>0</v>
      </c>
    </row>
    <row r="583" spans="41:46" x14ac:dyDescent="0.2">
      <c r="AO583">
        <f t="shared" si="45"/>
        <v>0</v>
      </c>
      <c r="AP583" s="680">
        <f t="shared" si="46"/>
        <v>0</v>
      </c>
      <c r="AQ583" s="673">
        <f t="shared" si="47"/>
        <v>0</v>
      </c>
      <c r="AS583" s="77">
        <f t="shared" si="48"/>
        <v>0</v>
      </c>
      <c r="AT583" s="77">
        <f t="shared" si="49"/>
        <v>0</v>
      </c>
    </row>
    <row r="584" spans="41:46" x14ac:dyDescent="0.2">
      <c r="AO584">
        <f t="shared" si="45"/>
        <v>0</v>
      </c>
      <c r="AP584" s="680">
        <f t="shared" si="46"/>
        <v>0</v>
      </c>
      <c r="AQ584" s="673">
        <f t="shared" si="47"/>
        <v>0</v>
      </c>
      <c r="AS584" s="77">
        <f t="shared" si="48"/>
        <v>0</v>
      </c>
      <c r="AT584" s="77">
        <f t="shared" si="49"/>
        <v>0</v>
      </c>
    </row>
    <row r="585" spans="41:46" x14ac:dyDescent="0.2">
      <c r="AO585">
        <f t="shared" si="45"/>
        <v>0</v>
      </c>
      <c r="AP585" s="680">
        <f t="shared" si="46"/>
        <v>0</v>
      </c>
      <c r="AQ585" s="673">
        <f t="shared" si="47"/>
        <v>0</v>
      </c>
      <c r="AS585" s="77">
        <f t="shared" si="48"/>
        <v>0</v>
      </c>
      <c r="AT585" s="77">
        <f t="shared" si="49"/>
        <v>0</v>
      </c>
    </row>
    <row r="586" spans="41:46" x14ac:dyDescent="0.2">
      <c r="AO586">
        <f t="shared" si="45"/>
        <v>0</v>
      </c>
      <c r="AP586" s="680">
        <f t="shared" si="46"/>
        <v>0</v>
      </c>
      <c r="AQ586" s="673">
        <f t="shared" si="47"/>
        <v>0</v>
      </c>
      <c r="AS586" s="77">
        <f t="shared" si="48"/>
        <v>0</v>
      </c>
      <c r="AT586" s="77">
        <f t="shared" si="49"/>
        <v>0</v>
      </c>
    </row>
    <row r="587" spans="41:46" x14ac:dyDescent="0.2">
      <c r="AO587">
        <f t="shared" si="45"/>
        <v>0</v>
      </c>
      <c r="AP587" s="680">
        <f t="shared" si="46"/>
        <v>0</v>
      </c>
      <c r="AQ587" s="673">
        <f t="shared" si="47"/>
        <v>0</v>
      </c>
      <c r="AS587" s="77">
        <f t="shared" si="48"/>
        <v>0</v>
      </c>
      <c r="AT587" s="77">
        <f t="shared" si="49"/>
        <v>0</v>
      </c>
    </row>
    <row r="588" spans="41:46" x14ac:dyDescent="0.2">
      <c r="AO588">
        <f t="shared" si="45"/>
        <v>0</v>
      </c>
      <c r="AP588" s="680">
        <f t="shared" si="46"/>
        <v>0</v>
      </c>
      <c r="AQ588" s="673">
        <f t="shared" si="47"/>
        <v>0</v>
      </c>
      <c r="AS588" s="77">
        <f t="shared" si="48"/>
        <v>0</v>
      </c>
      <c r="AT588" s="77">
        <f t="shared" si="49"/>
        <v>0</v>
      </c>
    </row>
    <row r="589" spans="41:46" x14ac:dyDescent="0.2">
      <c r="AO589">
        <f t="shared" si="45"/>
        <v>0</v>
      </c>
      <c r="AP589" s="680">
        <f t="shared" si="46"/>
        <v>0</v>
      </c>
      <c r="AQ589" s="673">
        <f t="shared" si="47"/>
        <v>0</v>
      </c>
      <c r="AS589" s="77">
        <f t="shared" si="48"/>
        <v>0</v>
      </c>
      <c r="AT589" s="77">
        <f t="shared" si="49"/>
        <v>0</v>
      </c>
    </row>
    <row r="590" spans="41:46" x14ac:dyDescent="0.2">
      <c r="AO590">
        <f t="shared" si="45"/>
        <v>0</v>
      </c>
      <c r="AP590" s="680">
        <f t="shared" si="46"/>
        <v>0</v>
      </c>
      <c r="AQ590" s="673">
        <f t="shared" si="47"/>
        <v>0</v>
      </c>
      <c r="AS590" s="77">
        <f t="shared" si="48"/>
        <v>0</v>
      </c>
      <c r="AT590" s="77">
        <f t="shared" si="49"/>
        <v>0</v>
      </c>
    </row>
    <row r="591" spans="41:46" x14ac:dyDescent="0.2">
      <c r="AO591">
        <f t="shared" si="45"/>
        <v>0</v>
      </c>
      <c r="AP591" s="680">
        <f t="shared" si="46"/>
        <v>0</v>
      </c>
      <c r="AQ591" s="673">
        <f t="shared" si="47"/>
        <v>0</v>
      </c>
      <c r="AS591" s="77">
        <f t="shared" si="48"/>
        <v>0</v>
      </c>
      <c r="AT591" s="77">
        <f t="shared" si="49"/>
        <v>0</v>
      </c>
    </row>
    <row r="592" spans="41:46" x14ac:dyDescent="0.2">
      <c r="AO592">
        <f t="shared" si="45"/>
        <v>0</v>
      </c>
      <c r="AP592" s="680">
        <f t="shared" si="46"/>
        <v>0</v>
      </c>
      <c r="AQ592" s="673">
        <f t="shared" si="47"/>
        <v>0</v>
      </c>
      <c r="AS592" s="77">
        <f t="shared" si="48"/>
        <v>0</v>
      </c>
      <c r="AT592" s="77">
        <f t="shared" si="49"/>
        <v>0</v>
      </c>
    </row>
    <row r="593" spans="41:46" x14ac:dyDescent="0.2">
      <c r="AO593">
        <f t="shared" si="45"/>
        <v>0</v>
      </c>
      <c r="AP593" s="680">
        <f t="shared" si="46"/>
        <v>0</v>
      </c>
      <c r="AQ593" s="673">
        <f t="shared" si="47"/>
        <v>0</v>
      </c>
      <c r="AS593" s="77">
        <f t="shared" si="48"/>
        <v>0</v>
      </c>
      <c r="AT593" s="77">
        <f t="shared" si="49"/>
        <v>0</v>
      </c>
    </row>
    <row r="594" spans="41:46" x14ac:dyDescent="0.2">
      <c r="AO594">
        <f t="shared" si="45"/>
        <v>0</v>
      </c>
      <c r="AP594" s="680">
        <f t="shared" si="46"/>
        <v>0</v>
      </c>
      <c r="AQ594" s="673">
        <f t="shared" si="47"/>
        <v>0</v>
      </c>
      <c r="AS594" s="77">
        <f t="shared" si="48"/>
        <v>0</v>
      </c>
      <c r="AT594" s="77">
        <f t="shared" si="49"/>
        <v>0</v>
      </c>
    </row>
    <row r="595" spans="41:46" x14ac:dyDescent="0.2">
      <c r="AO595">
        <f t="shared" si="45"/>
        <v>0</v>
      </c>
      <c r="AP595" s="680">
        <f t="shared" si="46"/>
        <v>0</v>
      </c>
      <c r="AQ595" s="673">
        <f t="shared" si="47"/>
        <v>0</v>
      </c>
      <c r="AS595" s="77">
        <f t="shared" si="48"/>
        <v>0</v>
      </c>
      <c r="AT595" s="77">
        <f t="shared" si="49"/>
        <v>0</v>
      </c>
    </row>
    <row r="596" spans="41:46" x14ac:dyDescent="0.2">
      <c r="AO596">
        <f t="shared" si="45"/>
        <v>0</v>
      </c>
      <c r="AP596" s="680">
        <f t="shared" si="46"/>
        <v>0</v>
      </c>
      <c r="AQ596" s="673">
        <f t="shared" si="47"/>
        <v>0</v>
      </c>
      <c r="AS596" s="77">
        <f t="shared" si="48"/>
        <v>0</v>
      </c>
      <c r="AT596" s="77">
        <f t="shared" si="49"/>
        <v>0</v>
      </c>
    </row>
    <row r="597" spans="41:46" x14ac:dyDescent="0.2">
      <c r="AO597">
        <f t="shared" si="45"/>
        <v>0</v>
      </c>
      <c r="AP597" s="680">
        <f t="shared" si="46"/>
        <v>0</v>
      </c>
      <c r="AQ597" s="673">
        <f t="shared" si="47"/>
        <v>0</v>
      </c>
      <c r="AS597" s="77">
        <f t="shared" si="48"/>
        <v>0</v>
      </c>
      <c r="AT597" s="77">
        <f t="shared" si="49"/>
        <v>0</v>
      </c>
    </row>
    <row r="598" spans="41:46" x14ac:dyDescent="0.2">
      <c r="AO598">
        <f t="shared" si="45"/>
        <v>0</v>
      </c>
      <c r="AP598" s="680">
        <f t="shared" si="46"/>
        <v>0</v>
      </c>
      <c r="AQ598" s="673">
        <f t="shared" si="47"/>
        <v>0</v>
      </c>
      <c r="AS598" s="77">
        <f t="shared" si="48"/>
        <v>0</v>
      </c>
      <c r="AT598" s="77">
        <f t="shared" si="49"/>
        <v>0</v>
      </c>
    </row>
    <row r="599" spans="41:46" x14ac:dyDescent="0.2">
      <c r="AO599">
        <f t="shared" si="45"/>
        <v>0</v>
      </c>
      <c r="AP599" s="680">
        <f t="shared" si="46"/>
        <v>0</v>
      </c>
      <c r="AQ599" s="673">
        <f t="shared" si="47"/>
        <v>0</v>
      </c>
      <c r="AS599" s="77">
        <f t="shared" si="48"/>
        <v>0</v>
      </c>
      <c r="AT599" s="77">
        <f t="shared" si="49"/>
        <v>0</v>
      </c>
    </row>
    <row r="600" spans="41:46" x14ac:dyDescent="0.2">
      <c r="AO600">
        <f t="shared" si="45"/>
        <v>0</v>
      </c>
      <c r="AP600" s="680">
        <f t="shared" si="46"/>
        <v>0</v>
      </c>
      <c r="AQ600" s="673">
        <f t="shared" si="47"/>
        <v>0</v>
      </c>
      <c r="AS600" s="77">
        <f t="shared" si="48"/>
        <v>0</v>
      </c>
      <c r="AT600" s="77">
        <f t="shared" si="49"/>
        <v>0</v>
      </c>
    </row>
    <row r="601" spans="41:46" x14ac:dyDescent="0.2">
      <c r="AO601">
        <f t="shared" si="45"/>
        <v>0</v>
      </c>
      <c r="AP601" s="680">
        <f t="shared" si="46"/>
        <v>0</v>
      </c>
      <c r="AQ601" s="673">
        <f t="shared" si="47"/>
        <v>0</v>
      </c>
      <c r="AS601" s="77">
        <f t="shared" si="48"/>
        <v>0</v>
      </c>
      <c r="AT601" s="77">
        <f t="shared" si="49"/>
        <v>0</v>
      </c>
    </row>
    <row r="602" spans="41:46" x14ac:dyDescent="0.2">
      <c r="AO602">
        <f t="shared" si="45"/>
        <v>0</v>
      </c>
      <c r="AP602" s="680">
        <f t="shared" si="46"/>
        <v>0</v>
      </c>
      <c r="AQ602" s="673">
        <f t="shared" si="47"/>
        <v>0</v>
      </c>
      <c r="AS602" s="77">
        <f t="shared" si="48"/>
        <v>0</v>
      </c>
      <c r="AT602" s="77">
        <f t="shared" si="49"/>
        <v>0</v>
      </c>
    </row>
    <row r="603" spans="41:46" x14ac:dyDescent="0.2">
      <c r="AO603">
        <f t="shared" si="45"/>
        <v>0</v>
      </c>
      <c r="AP603" s="680">
        <f t="shared" si="46"/>
        <v>0</v>
      </c>
      <c r="AQ603" s="673">
        <f t="shared" si="47"/>
        <v>0</v>
      </c>
      <c r="AS603" s="77">
        <f t="shared" si="48"/>
        <v>0</v>
      </c>
      <c r="AT603" s="77">
        <f t="shared" si="49"/>
        <v>0</v>
      </c>
    </row>
    <row r="604" spans="41:46" x14ac:dyDescent="0.2">
      <c r="AO604">
        <f t="shared" si="45"/>
        <v>0</v>
      </c>
      <c r="AP604" s="680">
        <f t="shared" si="46"/>
        <v>0</v>
      </c>
      <c r="AQ604" s="673">
        <f t="shared" si="47"/>
        <v>0</v>
      </c>
      <c r="AS604" s="77">
        <f t="shared" si="48"/>
        <v>0</v>
      </c>
      <c r="AT604" s="77">
        <f t="shared" si="49"/>
        <v>0</v>
      </c>
    </row>
    <row r="605" spans="41:46" x14ac:dyDescent="0.2">
      <c r="AO605">
        <f t="shared" si="45"/>
        <v>0</v>
      </c>
      <c r="AP605" s="680">
        <f t="shared" si="46"/>
        <v>0</v>
      </c>
      <c r="AQ605" s="673">
        <f t="shared" si="47"/>
        <v>0</v>
      </c>
      <c r="AS605" s="77">
        <f t="shared" si="48"/>
        <v>0</v>
      </c>
      <c r="AT605" s="77">
        <f t="shared" si="49"/>
        <v>0</v>
      </c>
    </row>
    <row r="606" spans="41:46" x14ac:dyDescent="0.2">
      <c r="AO606">
        <f t="shared" si="45"/>
        <v>0</v>
      </c>
      <c r="AP606" s="680">
        <f t="shared" si="46"/>
        <v>0</v>
      </c>
      <c r="AQ606" s="673">
        <f t="shared" si="47"/>
        <v>0</v>
      </c>
      <c r="AS606" s="77">
        <f t="shared" si="48"/>
        <v>0</v>
      </c>
      <c r="AT606" s="77">
        <f t="shared" si="49"/>
        <v>0</v>
      </c>
    </row>
    <row r="607" spans="41:46" x14ac:dyDescent="0.2">
      <c r="AO607">
        <f t="shared" si="45"/>
        <v>0</v>
      </c>
      <c r="AP607" s="680">
        <f t="shared" si="46"/>
        <v>0</v>
      </c>
      <c r="AQ607" s="673">
        <f t="shared" si="47"/>
        <v>0</v>
      </c>
      <c r="AS607" s="77">
        <f t="shared" si="48"/>
        <v>0</v>
      </c>
      <c r="AT607" s="77">
        <f t="shared" si="49"/>
        <v>0</v>
      </c>
    </row>
    <row r="608" spans="41:46" x14ac:dyDescent="0.2">
      <c r="AO608">
        <f t="shared" si="45"/>
        <v>0</v>
      </c>
      <c r="AP608" s="680">
        <f t="shared" si="46"/>
        <v>0</v>
      </c>
      <c r="AQ608" s="673">
        <f t="shared" si="47"/>
        <v>0</v>
      </c>
      <c r="AS608" s="77">
        <f t="shared" si="48"/>
        <v>0</v>
      </c>
      <c r="AT608" s="77">
        <f t="shared" si="49"/>
        <v>0</v>
      </c>
    </row>
    <row r="609" spans="41:46" x14ac:dyDescent="0.2">
      <c r="AO609">
        <f t="shared" si="45"/>
        <v>0</v>
      </c>
      <c r="AP609" s="680">
        <f t="shared" si="46"/>
        <v>0</v>
      </c>
      <c r="AQ609" s="673">
        <f t="shared" si="47"/>
        <v>0</v>
      </c>
      <c r="AS609" s="77">
        <f t="shared" si="48"/>
        <v>0</v>
      </c>
      <c r="AT609" s="77">
        <f t="shared" si="49"/>
        <v>0</v>
      </c>
    </row>
    <row r="610" spans="41:46" x14ac:dyDescent="0.2">
      <c r="AO610">
        <f t="shared" si="45"/>
        <v>0</v>
      </c>
      <c r="AP610" s="680">
        <f t="shared" si="46"/>
        <v>0</v>
      </c>
      <c r="AQ610" s="673">
        <f t="shared" si="47"/>
        <v>0</v>
      </c>
      <c r="AS610" s="77">
        <f t="shared" si="48"/>
        <v>0</v>
      </c>
      <c r="AT610" s="77">
        <f t="shared" si="49"/>
        <v>0</v>
      </c>
    </row>
    <row r="611" spans="41:46" x14ac:dyDescent="0.2">
      <c r="AO611">
        <f t="shared" si="45"/>
        <v>0</v>
      </c>
      <c r="AP611" s="680">
        <f t="shared" si="46"/>
        <v>0</v>
      </c>
      <c r="AQ611" s="673">
        <f t="shared" si="47"/>
        <v>0</v>
      </c>
      <c r="AS611" s="77">
        <f t="shared" si="48"/>
        <v>0</v>
      </c>
      <c r="AT611" s="77">
        <f t="shared" si="49"/>
        <v>0</v>
      </c>
    </row>
    <row r="612" spans="41:46" x14ac:dyDescent="0.2">
      <c r="AO612">
        <f t="shared" si="45"/>
        <v>0</v>
      </c>
      <c r="AP612" s="680">
        <f t="shared" si="46"/>
        <v>0</v>
      </c>
      <c r="AQ612" s="673">
        <f t="shared" si="47"/>
        <v>0</v>
      </c>
      <c r="AS612" s="77">
        <f t="shared" si="48"/>
        <v>0</v>
      </c>
      <c r="AT612" s="77">
        <f t="shared" si="49"/>
        <v>0</v>
      </c>
    </row>
    <row r="613" spans="41:46" x14ac:dyDescent="0.2">
      <c r="AO613">
        <f t="shared" si="45"/>
        <v>0</v>
      </c>
      <c r="AP613" s="680">
        <f t="shared" si="46"/>
        <v>0</v>
      </c>
      <c r="AQ613" s="673">
        <f t="shared" si="47"/>
        <v>0</v>
      </c>
      <c r="AS613" s="77">
        <f t="shared" si="48"/>
        <v>0</v>
      </c>
      <c r="AT613" s="77">
        <f t="shared" si="49"/>
        <v>0</v>
      </c>
    </row>
    <row r="614" spans="41:46" x14ac:dyDescent="0.2">
      <c r="AO614">
        <f t="shared" si="45"/>
        <v>0</v>
      </c>
      <c r="AP614" s="680">
        <f t="shared" si="46"/>
        <v>0</v>
      </c>
      <c r="AQ614" s="673">
        <f t="shared" si="47"/>
        <v>0</v>
      </c>
      <c r="AS614" s="77">
        <f t="shared" si="48"/>
        <v>0</v>
      </c>
      <c r="AT614" s="77">
        <f t="shared" si="49"/>
        <v>0</v>
      </c>
    </row>
    <row r="615" spans="41:46" x14ac:dyDescent="0.2">
      <c r="AO615">
        <f t="shared" si="45"/>
        <v>0</v>
      </c>
      <c r="AP615" s="680">
        <f t="shared" si="46"/>
        <v>0</v>
      </c>
      <c r="AQ615" s="673">
        <f t="shared" si="47"/>
        <v>0</v>
      </c>
      <c r="AS615" s="77">
        <f t="shared" si="48"/>
        <v>0</v>
      </c>
      <c r="AT615" s="77">
        <f t="shared" si="49"/>
        <v>0</v>
      </c>
    </row>
    <row r="616" spans="41:46" x14ac:dyDescent="0.2">
      <c r="AO616">
        <f t="shared" si="45"/>
        <v>0</v>
      </c>
      <c r="AP616" s="680">
        <f t="shared" si="46"/>
        <v>0</v>
      </c>
      <c r="AQ616" s="673">
        <f t="shared" si="47"/>
        <v>0</v>
      </c>
      <c r="AS616" s="77">
        <f t="shared" si="48"/>
        <v>0</v>
      </c>
      <c r="AT616" s="77">
        <f t="shared" si="49"/>
        <v>0</v>
      </c>
    </row>
    <row r="617" spans="41:46" x14ac:dyDescent="0.2">
      <c r="AO617">
        <f t="shared" si="45"/>
        <v>0</v>
      </c>
      <c r="AP617" s="680">
        <f t="shared" si="46"/>
        <v>0</v>
      </c>
      <c r="AQ617" s="673">
        <f t="shared" si="47"/>
        <v>0</v>
      </c>
      <c r="AS617" s="77">
        <f t="shared" si="48"/>
        <v>0</v>
      </c>
      <c r="AT617" s="77">
        <f t="shared" si="49"/>
        <v>0</v>
      </c>
    </row>
    <row r="618" spans="41:46" x14ac:dyDescent="0.2">
      <c r="AO618">
        <f t="shared" si="45"/>
        <v>0</v>
      </c>
      <c r="AP618" s="680">
        <f t="shared" si="46"/>
        <v>0</v>
      </c>
      <c r="AQ618" s="673">
        <f t="shared" si="47"/>
        <v>0</v>
      </c>
      <c r="AS618" s="77">
        <f t="shared" si="48"/>
        <v>0</v>
      </c>
      <c r="AT618" s="77">
        <f t="shared" si="49"/>
        <v>0</v>
      </c>
    </row>
    <row r="619" spans="41:46" x14ac:dyDescent="0.2">
      <c r="AO619">
        <f t="shared" si="45"/>
        <v>0</v>
      </c>
      <c r="AP619" s="680">
        <f t="shared" si="46"/>
        <v>0</v>
      </c>
      <c r="AQ619" s="673">
        <f t="shared" si="47"/>
        <v>0</v>
      </c>
      <c r="AS619" s="77">
        <f t="shared" si="48"/>
        <v>0</v>
      </c>
      <c r="AT619" s="77">
        <f t="shared" si="49"/>
        <v>0</v>
      </c>
    </row>
    <row r="620" spans="41:46" x14ac:dyDescent="0.2">
      <c r="AO620">
        <f t="shared" si="45"/>
        <v>0</v>
      </c>
      <c r="AP620" s="680">
        <f t="shared" si="46"/>
        <v>0</v>
      </c>
      <c r="AQ620" s="673">
        <f t="shared" si="47"/>
        <v>0</v>
      </c>
      <c r="AS620" s="77">
        <f t="shared" si="48"/>
        <v>0</v>
      </c>
      <c r="AT620" s="77">
        <f t="shared" si="49"/>
        <v>0</v>
      </c>
    </row>
    <row r="621" spans="41:46" x14ac:dyDescent="0.2">
      <c r="AO621">
        <f t="shared" si="45"/>
        <v>0</v>
      </c>
      <c r="AP621" s="680">
        <f t="shared" si="46"/>
        <v>0</v>
      </c>
      <c r="AQ621" s="673">
        <f t="shared" si="47"/>
        <v>0</v>
      </c>
      <c r="AS621" s="77">
        <f t="shared" si="48"/>
        <v>0</v>
      </c>
      <c r="AT621" s="77">
        <f t="shared" si="49"/>
        <v>0</v>
      </c>
    </row>
    <row r="622" spans="41:46" x14ac:dyDescent="0.2">
      <c r="AO622">
        <f t="shared" si="45"/>
        <v>0</v>
      </c>
      <c r="AP622" s="680">
        <f t="shared" si="46"/>
        <v>0</v>
      </c>
      <c r="AQ622" s="673">
        <f t="shared" si="47"/>
        <v>0</v>
      </c>
      <c r="AS622" s="77">
        <f t="shared" si="48"/>
        <v>0</v>
      </c>
      <c r="AT622" s="77">
        <f t="shared" si="49"/>
        <v>0</v>
      </c>
    </row>
    <row r="623" spans="41:46" x14ac:dyDescent="0.2">
      <c r="AO623">
        <f t="shared" si="45"/>
        <v>0</v>
      </c>
      <c r="AP623" s="680">
        <f t="shared" si="46"/>
        <v>0</v>
      </c>
      <c r="AQ623" s="673">
        <f t="shared" si="47"/>
        <v>0</v>
      </c>
      <c r="AS623" s="77">
        <f t="shared" si="48"/>
        <v>0</v>
      </c>
      <c r="AT623" s="77">
        <f t="shared" si="49"/>
        <v>0</v>
      </c>
    </row>
    <row r="624" spans="41:46" x14ac:dyDescent="0.2">
      <c r="AO624">
        <f t="shared" si="45"/>
        <v>0</v>
      </c>
      <c r="AP624" s="680">
        <f t="shared" si="46"/>
        <v>0</v>
      </c>
      <c r="AQ624" s="673">
        <f t="shared" si="47"/>
        <v>0</v>
      </c>
      <c r="AS624" s="77">
        <f t="shared" si="48"/>
        <v>0</v>
      </c>
      <c r="AT624" s="77">
        <f t="shared" si="49"/>
        <v>0</v>
      </c>
    </row>
    <row r="625" spans="41:46" x14ac:dyDescent="0.2">
      <c r="AO625">
        <f t="shared" si="45"/>
        <v>0</v>
      </c>
      <c r="AP625" s="680">
        <f t="shared" si="46"/>
        <v>0</v>
      </c>
      <c r="AQ625" s="673">
        <f t="shared" si="47"/>
        <v>0</v>
      </c>
      <c r="AS625" s="77">
        <f t="shared" si="48"/>
        <v>0</v>
      </c>
      <c r="AT625" s="77">
        <f t="shared" si="49"/>
        <v>0</v>
      </c>
    </row>
    <row r="626" spans="41:46" x14ac:dyDescent="0.2">
      <c r="AO626">
        <f t="shared" si="45"/>
        <v>0</v>
      </c>
      <c r="AP626" s="680">
        <f t="shared" si="46"/>
        <v>0</v>
      </c>
      <c r="AQ626" s="673">
        <f t="shared" si="47"/>
        <v>0</v>
      </c>
      <c r="AS626" s="77">
        <f t="shared" si="48"/>
        <v>0</v>
      </c>
      <c r="AT626" s="77">
        <f t="shared" si="49"/>
        <v>0</v>
      </c>
    </row>
    <row r="627" spans="41:46" x14ac:dyDescent="0.2">
      <c r="AO627">
        <f t="shared" si="45"/>
        <v>0</v>
      </c>
      <c r="AP627" s="680">
        <f t="shared" si="46"/>
        <v>0</v>
      </c>
      <c r="AQ627" s="673">
        <f t="shared" si="47"/>
        <v>0</v>
      </c>
      <c r="AS627" s="77">
        <f t="shared" si="48"/>
        <v>0</v>
      </c>
      <c r="AT627" s="77">
        <f t="shared" si="49"/>
        <v>0</v>
      </c>
    </row>
    <row r="628" spans="41:46" x14ac:dyDescent="0.2">
      <c r="AO628">
        <f t="shared" si="45"/>
        <v>0</v>
      </c>
      <c r="AP628" s="680">
        <f t="shared" si="46"/>
        <v>0</v>
      </c>
      <c r="AQ628" s="673">
        <f t="shared" si="47"/>
        <v>0</v>
      </c>
      <c r="AS628" s="77">
        <f t="shared" si="48"/>
        <v>0</v>
      </c>
      <c r="AT628" s="77">
        <f t="shared" si="49"/>
        <v>0</v>
      </c>
    </row>
    <row r="629" spans="41:46" x14ac:dyDescent="0.2">
      <c r="AO629">
        <f t="shared" si="45"/>
        <v>0</v>
      </c>
      <c r="AP629" s="680">
        <f t="shared" si="46"/>
        <v>0</v>
      </c>
      <c r="AQ629" s="673">
        <f t="shared" si="47"/>
        <v>0</v>
      </c>
      <c r="AS629" s="77">
        <f t="shared" si="48"/>
        <v>0</v>
      </c>
      <c r="AT629" s="77">
        <f t="shared" si="49"/>
        <v>0</v>
      </c>
    </row>
    <row r="630" spans="41:46" x14ac:dyDescent="0.2">
      <c r="AO630">
        <f t="shared" si="45"/>
        <v>0</v>
      </c>
      <c r="AP630" s="680">
        <f t="shared" si="46"/>
        <v>0</v>
      </c>
      <c r="AQ630" s="673">
        <f t="shared" si="47"/>
        <v>0</v>
      </c>
      <c r="AS630" s="77">
        <f t="shared" si="48"/>
        <v>0</v>
      </c>
      <c r="AT630" s="77">
        <f t="shared" si="49"/>
        <v>0</v>
      </c>
    </row>
    <row r="631" spans="41:46" x14ac:dyDescent="0.2">
      <c r="AO631">
        <f t="shared" si="45"/>
        <v>0</v>
      </c>
      <c r="AP631" s="680">
        <f t="shared" si="46"/>
        <v>0</v>
      </c>
      <c r="AQ631" s="673">
        <f t="shared" si="47"/>
        <v>0</v>
      </c>
      <c r="AS631" s="77">
        <f t="shared" si="48"/>
        <v>0</v>
      </c>
      <c r="AT631" s="77">
        <f t="shared" si="49"/>
        <v>0</v>
      </c>
    </row>
    <row r="632" spans="41:46" x14ac:dyDescent="0.2">
      <c r="AO632">
        <f t="shared" si="45"/>
        <v>0</v>
      </c>
      <c r="AP632" s="680">
        <f t="shared" si="46"/>
        <v>0</v>
      </c>
      <c r="AQ632" s="673">
        <f t="shared" si="47"/>
        <v>0</v>
      </c>
      <c r="AS632" s="77">
        <f t="shared" si="48"/>
        <v>0</v>
      </c>
      <c r="AT632" s="77">
        <f t="shared" si="49"/>
        <v>0</v>
      </c>
    </row>
    <row r="633" spans="41:46" x14ac:dyDescent="0.2">
      <c r="AO633">
        <f t="shared" si="45"/>
        <v>0</v>
      </c>
      <c r="AP633" s="680">
        <f t="shared" si="46"/>
        <v>0</v>
      </c>
      <c r="AQ633" s="673">
        <f t="shared" si="47"/>
        <v>0</v>
      </c>
      <c r="AS633" s="77">
        <f t="shared" si="48"/>
        <v>0</v>
      </c>
      <c r="AT633" s="77">
        <f t="shared" si="49"/>
        <v>0</v>
      </c>
    </row>
    <row r="634" spans="41:46" x14ac:dyDescent="0.2">
      <c r="AO634">
        <f t="shared" si="45"/>
        <v>0</v>
      </c>
      <c r="AP634" s="680">
        <f t="shared" si="46"/>
        <v>0</v>
      </c>
      <c r="AQ634" s="673">
        <f t="shared" si="47"/>
        <v>0</v>
      </c>
      <c r="AS634" s="77">
        <f t="shared" si="48"/>
        <v>0</v>
      </c>
      <c r="AT634" s="77">
        <f t="shared" si="49"/>
        <v>0</v>
      </c>
    </row>
    <row r="635" spans="41:46" x14ac:dyDescent="0.2">
      <c r="AO635">
        <f t="shared" si="45"/>
        <v>0</v>
      </c>
      <c r="AP635" s="680">
        <f t="shared" si="46"/>
        <v>0</v>
      </c>
      <c r="AQ635" s="673">
        <f t="shared" si="47"/>
        <v>0</v>
      </c>
      <c r="AS635" s="77">
        <f t="shared" si="48"/>
        <v>0</v>
      </c>
      <c r="AT635" s="77">
        <f t="shared" si="49"/>
        <v>0</v>
      </c>
    </row>
    <row r="636" spans="41:46" x14ac:dyDescent="0.2">
      <c r="AO636">
        <f t="shared" si="45"/>
        <v>0</v>
      </c>
      <c r="AP636" s="680">
        <f t="shared" si="46"/>
        <v>0</v>
      </c>
      <c r="AQ636" s="673">
        <f t="shared" si="47"/>
        <v>0</v>
      </c>
      <c r="AS636" s="77">
        <f t="shared" si="48"/>
        <v>0</v>
      </c>
      <c r="AT636" s="77">
        <f t="shared" si="49"/>
        <v>0</v>
      </c>
    </row>
    <row r="637" spans="41:46" x14ac:dyDescent="0.2">
      <c r="AO637">
        <f t="shared" si="45"/>
        <v>0</v>
      </c>
      <c r="AP637" s="680">
        <f t="shared" si="46"/>
        <v>0</v>
      </c>
      <c r="AQ637" s="673">
        <f t="shared" si="47"/>
        <v>0</v>
      </c>
      <c r="AS637" s="77">
        <f t="shared" si="48"/>
        <v>0</v>
      </c>
      <c r="AT637" s="77">
        <f t="shared" si="49"/>
        <v>0</v>
      </c>
    </row>
    <row r="638" spans="41:46" x14ac:dyDescent="0.2">
      <c r="AO638">
        <f t="shared" si="45"/>
        <v>0</v>
      </c>
      <c r="AP638" s="680">
        <f t="shared" si="46"/>
        <v>0</v>
      </c>
      <c r="AQ638" s="673">
        <f t="shared" si="47"/>
        <v>0</v>
      </c>
      <c r="AS638" s="77">
        <f t="shared" si="48"/>
        <v>0</v>
      </c>
      <c r="AT638" s="77">
        <f t="shared" si="49"/>
        <v>0</v>
      </c>
    </row>
    <row r="639" spans="41:46" x14ac:dyDescent="0.2">
      <c r="AO639">
        <f t="shared" si="45"/>
        <v>0</v>
      </c>
      <c r="AP639" s="680">
        <f t="shared" si="46"/>
        <v>0</v>
      </c>
      <c r="AQ639" s="673">
        <f t="shared" si="47"/>
        <v>0</v>
      </c>
      <c r="AS639" s="77">
        <f t="shared" si="48"/>
        <v>0</v>
      </c>
      <c r="AT639" s="77">
        <f t="shared" si="49"/>
        <v>0</v>
      </c>
    </row>
    <row r="640" spans="41:46" x14ac:dyDescent="0.2">
      <c r="AO640">
        <f t="shared" si="45"/>
        <v>0</v>
      </c>
      <c r="AP640" s="680">
        <f t="shared" si="46"/>
        <v>0</v>
      </c>
      <c r="AQ640" s="673">
        <f t="shared" si="47"/>
        <v>0</v>
      </c>
      <c r="AS640" s="77">
        <f t="shared" si="48"/>
        <v>0</v>
      </c>
      <c r="AT640" s="77">
        <f t="shared" si="49"/>
        <v>0</v>
      </c>
    </row>
    <row r="641" spans="41:46" x14ac:dyDescent="0.2">
      <c r="AO641">
        <f t="shared" si="45"/>
        <v>0</v>
      </c>
      <c r="AP641" s="680">
        <f t="shared" si="46"/>
        <v>0</v>
      </c>
      <c r="AQ641" s="673">
        <f t="shared" si="47"/>
        <v>0</v>
      </c>
      <c r="AS641" s="77">
        <f t="shared" si="48"/>
        <v>0</v>
      </c>
      <c r="AT641" s="77">
        <f t="shared" si="49"/>
        <v>0</v>
      </c>
    </row>
    <row r="642" spans="41:46" x14ac:dyDescent="0.2">
      <c r="AO642">
        <f t="shared" si="45"/>
        <v>0</v>
      </c>
      <c r="AP642" s="680">
        <f t="shared" si="46"/>
        <v>0</v>
      </c>
      <c r="AQ642" s="673">
        <f t="shared" si="47"/>
        <v>0</v>
      </c>
      <c r="AS642" s="77">
        <f t="shared" si="48"/>
        <v>0</v>
      </c>
      <c r="AT642" s="77">
        <f t="shared" si="49"/>
        <v>0</v>
      </c>
    </row>
    <row r="643" spans="41:46" x14ac:dyDescent="0.2">
      <c r="AO643">
        <f t="shared" si="45"/>
        <v>0</v>
      </c>
      <c r="AP643" s="680">
        <f t="shared" si="46"/>
        <v>0</v>
      </c>
      <c r="AQ643" s="673">
        <f t="shared" si="47"/>
        <v>0</v>
      </c>
      <c r="AS643" s="77">
        <f t="shared" si="48"/>
        <v>0</v>
      </c>
      <c r="AT643" s="77">
        <f t="shared" si="49"/>
        <v>0</v>
      </c>
    </row>
    <row r="644" spans="41:46" x14ac:dyDescent="0.2">
      <c r="AO644">
        <f t="shared" si="45"/>
        <v>0</v>
      </c>
      <c r="AP644" s="680">
        <f t="shared" si="46"/>
        <v>0</v>
      </c>
      <c r="AQ644" s="673">
        <f t="shared" si="47"/>
        <v>0</v>
      </c>
      <c r="AS644" s="77">
        <f t="shared" si="48"/>
        <v>0</v>
      </c>
      <c r="AT644" s="77">
        <f t="shared" si="49"/>
        <v>0</v>
      </c>
    </row>
    <row r="645" spans="41:46" x14ac:dyDescent="0.2">
      <c r="AO645">
        <f t="shared" ref="AO645:AO708" si="50">+A645</f>
        <v>0</v>
      </c>
      <c r="AP645" s="680">
        <f t="shared" ref="AP645:AP708" si="51">+B645</f>
        <v>0</v>
      </c>
      <c r="AQ645" s="673">
        <f t="shared" ref="AQ645:AQ708" si="52">+D645</f>
        <v>0</v>
      </c>
      <c r="AS645" s="77">
        <f t="shared" ref="AS645:AS708" si="53">+N645</f>
        <v>0</v>
      </c>
      <c r="AT645" s="77">
        <f t="shared" ref="AT645:AT708" si="54">+O645</f>
        <v>0</v>
      </c>
    </row>
    <row r="646" spans="41:46" x14ac:dyDescent="0.2">
      <c r="AO646">
        <f t="shared" si="50"/>
        <v>0</v>
      </c>
      <c r="AP646" s="680">
        <f t="shared" si="51"/>
        <v>0</v>
      </c>
      <c r="AQ646" s="673">
        <f t="shared" si="52"/>
        <v>0</v>
      </c>
      <c r="AS646" s="77">
        <f t="shared" si="53"/>
        <v>0</v>
      </c>
      <c r="AT646" s="77">
        <f t="shared" si="54"/>
        <v>0</v>
      </c>
    </row>
    <row r="647" spans="41:46" x14ac:dyDescent="0.2">
      <c r="AO647">
        <f t="shared" si="50"/>
        <v>0</v>
      </c>
      <c r="AP647" s="680">
        <f t="shared" si="51"/>
        <v>0</v>
      </c>
      <c r="AQ647" s="673">
        <f t="shared" si="52"/>
        <v>0</v>
      </c>
      <c r="AS647" s="77">
        <f t="shared" si="53"/>
        <v>0</v>
      </c>
      <c r="AT647" s="77">
        <f t="shared" si="54"/>
        <v>0</v>
      </c>
    </row>
    <row r="648" spans="41:46" x14ac:dyDescent="0.2">
      <c r="AO648">
        <f t="shared" si="50"/>
        <v>0</v>
      </c>
      <c r="AP648" s="680">
        <f t="shared" si="51"/>
        <v>0</v>
      </c>
      <c r="AQ648" s="673">
        <f t="shared" si="52"/>
        <v>0</v>
      </c>
      <c r="AS648" s="77">
        <f t="shared" si="53"/>
        <v>0</v>
      </c>
      <c r="AT648" s="77">
        <f t="shared" si="54"/>
        <v>0</v>
      </c>
    </row>
    <row r="649" spans="41:46" x14ac:dyDescent="0.2">
      <c r="AO649">
        <f t="shared" si="50"/>
        <v>0</v>
      </c>
      <c r="AP649" s="680">
        <f t="shared" si="51"/>
        <v>0</v>
      </c>
      <c r="AQ649" s="673">
        <f t="shared" si="52"/>
        <v>0</v>
      </c>
      <c r="AS649" s="77">
        <f t="shared" si="53"/>
        <v>0</v>
      </c>
      <c r="AT649" s="77">
        <f t="shared" si="54"/>
        <v>0</v>
      </c>
    </row>
    <row r="650" spans="41:46" x14ac:dyDescent="0.2">
      <c r="AO650">
        <f t="shared" si="50"/>
        <v>0</v>
      </c>
      <c r="AP650" s="680">
        <f t="shared" si="51"/>
        <v>0</v>
      </c>
      <c r="AQ650" s="673">
        <f t="shared" si="52"/>
        <v>0</v>
      </c>
      <c r="AS650" s="77">
        <f t="shared" si="53"/>
        <v>0</v>
      </c>
      <c r="AT650" s="77">
        <f t="shared" si="54"/>
        <v>0</v>
      </c>
    </row>
    <row r="651" spans="41:46" x14ac:dyDescent="0.2">
      <c r="AO651">
        <f t="shared" si="50"/>
        <v>0</v>
      </c>
      <c r="AP651" s="680">
        <f t="shared" si="51"/>
        <v>0</v>
      </c>
      <c r="AQ651" s="673">
        <f t="shared" si="52"/>
        <v>0</v>
      </c>
      <c r="AS651" s="77">
        <f t="shared" si="53"/>
        <v>0</v>
      </c>
      <c r="AT651" s="77">
        <f t="shared" si="54"/>
        <v>0</v>
      </c>
    </row>
    <row r="652" spans="41:46" x14ac:dyDescent="0.2">
      <c r="AO652">
        <f t="shared" si="50"/>
        <v>0</v>
      </c>
      <c r="AP652" s="680">
        <f t="shared" si="51"/>
        <v>0</v>
      </c>
      <c r="AQ652" s="673">
        <f t="shared" si="52"/>
        <v>0</v>
      </c>
      <c r="AS652" s="77">
        <f t="shared" si="53"/>
        <v>0</v>
      </c>
      <c r="AT652" s="77">
        <f t="shared" si="54"/>
        <v>0</v>
      </c>
    </row>
    <row r="653" spans="41:46" x14ac:dyDescent="0.2">
      <c r="AO653">
        <f t="shared" si="50"/>
        <v>0</v>
      </c>
      <c r="AP653" s="680">
        <f t="shared" si="51"/>
        <v>0</v>
      </c>
      <c r="AQ653" s="673">
        <f t="shared" si="52"/>
        <v>0</v>
      </c>
      <c r="AS653" s="77">
        <f t="shared" si="53"/>
        <v>0</v>
      </c>
      <c r="AT653" s="77">
        <f t="shared" si="54"/>
        <v>0</v>
      </c>
    </row>
    <row r="654" spans="41:46" x14ac:dyDescent="0.2">
      <c r="AO654">
        <f t="shared" si="50"/>
        <v>0</v>
      </c>
      <c r="AP654" s="680">
        <f t="shared" si="51"/>
        <v>0</v>
      </c>
      <c r="AQ654" s="673">
        <f t="shared" si="52"/>
        <v>0</v>
      </c>
      <c r="AS654" s="77">
        <f t="shared" si="53"/>
        <v>0</v>
      </c>
      <c r="AT654" s="77">
        <f t="shared" si="54"/>
        <v>0</v>
      </c>
    </row>
    <row r="655" spans="41:46" x14ac:dyDescent="0.2">
      <c r="AO655">
        <f t="shared" si="50"/>
        <v>0</v>
      </c>
      <c r="AP655" s="680">
        <f t="shared" si="51"/>
        <v>0</v>
      </c>
      <c r="AQ655" s="673">
        <f t="shared" si="52"/>
        <v>0</v>
      </c>
      <c r="AS655" s="77">
        <f t="shared" si="53"/>
        <v>0</v>
      </c>
      <c r="AT655" s="77">
        <f t="shared" si="54"/>
        <v>0</v>
      </c>
    </row>
    <row r="656" spans="41:46" x14ac:dyDescent="0.2">
      <c r="AO656">
        <f t="shared" si="50"/>
        <v>0</v>
      </c>
      <c r="AP656" s="680">
        <f t="shared" si="51"/>
        <v>0</v>
      </c>
      <c r="AQ656" s="673">
        <f t="shared" si="52"/>
        <v>0</v>
      </c>
      <c r="AS656" s="77">
        <f t="shared" si="53"/>
        <v>0</v>
      </c>
      <c r="AT656" s="77">
        <f t="shared" si="54"/>
        <v>0</v>
      </c>
    </row>
    <row r="657" spans="41:46" x14ac:dyDescent="0.2">
      <c r="AO657">
        <f t="shared" si="50"/>
        <v>0</v>
      </c>
      <c r="AP657" s="680">
        <f t="shared" si="51"/>
        <v>0</v>
      </c>
      <c r="AQ657" s="673">
        <f t="shared" si="52"/>
        <v>0</v>
      </c>
      <c r="AS657" s="77">
        <f t="shared" si="53"/>
        <v>0</v>
      </c>
      <c r="AT657" s="77">
        <f t="shared" si="54"/>
        <v>0</v>
      </c>
    </row>
    <row r="658" spans="41:46" x14ac:dyDescent="0.2">
      <c r="AO658">
        <f t="shared" si="50"/>
        <v>0</v>
      </c>
      <c r="AP658" s="680">
        <f t="shared" si="51"/>
        <v>0</v>
      </c>
      <c r="AQ658" s="673">
        <f t="shared" si="52"/>
        <v>0</v>
      </c>
      <c r="AS658" s="77">
        <f t="shared" si="53"/>
        <v>0</v>
      </c>
      <c r="AT658" s="77">
        <f t="shared" si="54"/>
        <v>0</v>
      </c>
    </row>
    <row r="659" spans="41:46" x14ac:dyDescent="0.2">
      <c r="AO659">
        <f t="shared" si="50"/>
        <v>0</v>
      </c>
      <c r="AP659" s="680">
        <f t="shared" si="51"/>
        <v>0</v>
      </c>
      <c r="AQ659" s="673">
        <f t="shared" si="52"/>
        <v>0</v>
      </c>
      <c r="AS659" s="77">
        <f t="shared" si="53"/>
        <v>0</v>
      </c>
      <c r="AT659" s="77">
        <f t="shared" si="54"/>
        <v>0</v>
      </c>
    </row>
    <row r="660" spans="41:46" x14ac:dyDescent="0.2">
      <c r="AO660">
        <f t="shared" si="50"/>
        <v>0</v>
      </c>
      <c r="AP660" s="680">
        <f t="shared" si="51"/>
        <v>0</v>
      </c>
      <c r="AQ660" s="673">
        <f t="shared" si="52"/>
        <v>0</v>
      </c>
      <c r="AS660" s="77">
        <f t="shared" si="53"/>
        <v>0</v>
      </c>
      <c r="AT660" s="77">
        <f t="shared" si="54"/>
        <v>0</v>
      </c>
    </row>
    <row r="661" spans="41:46" x14ac:dyDescent="0.2">
      <c r="AO661">
        <f t="shared" si="50"/>
        <v>0</v>
      </c>
      <c r="AP661" s="680">
        <f t="shared" si="51"/>
        <v>0</v>
      </c>
      <c r="AQ661" s="673">
        <f t="shared" si="52"/>
        <v>0</v>
      </c>
      <c r="AS661" s="77">
        <f t="shared" si="53"/>
        <v>0</v>
      </c>
      <c r="AT661" s="77">
        <f t="shared" si="54"/>
        <v>0</v>
      </c>
    </row>
    <row r="662" spans="41:46" x14ac:dyDescent="0.2">
      <c r="AO662">
        <f t="shared" si="50"/>
        <v>0</v>
      </c>
      <c r="AP662" s="680">
        <f t="shared" si="51"/>
        <v>0</v>
      </c>
      <c r="AQ662" s="673">
        <f t="shared" si="52"/>
        <v>0</v>
      </c>
      <c r="AS662" s="77">
        <f t="shared" si="53"/>
        <v>0</v>
      </c>
      <c r="AT662" s="77">
        <f t="shared" si="54"/>
        <v>0</v>
      </c>
    </row>
    <row r="663" spans="41:46" x14ac:dyDescent="0.2">
      <c r="AO663">
        <f t="shared" si="50"/>
        <v>0</v>
      </c>
      <c r="AP663" s="680">
        <f t="shared" si="51"/>
        <v>0</v>
      </c>
      <c r="AQ663" s="673">
        <f t="shared" si="52"/>
        <v>0</v>
      </c>
      <c r="AS663" s="77">
        <f t="shared" si="53"/>
        <v>0</v>
      </c>
      <c r="AT663" s="77">
        <f t="shared" si="54"/>
        <v>0</v>
      </c>
    </row>
    <row r="664" spans="41:46" x14ac:dyDescent="0.2">
      <c r="AO664">
        <f t="shared" si="50"/>
        <v>0</v>
      </c>
      <c r="AP664" s="680">
        <f t="shared" si="51"/>
        <v>0</v>
      </c>
      <c r="AQ664" s="673">
        <f t="shared" si="52"/>
        <v>0</v>
      </c>
      <c r="AS664" s="77">
        <f t="shared" si="53"/>
        <v>0</v>
      </c>
      <c r="AT664" s="77">
        <f t="shared" si="54"/>
        <v>0</v>
      </c>
    </row>
    <row r="665" spans="41:46" x14ac:dyDescent="0.2">
      <c r="AO665">
        <f t="shared" si="50"/>
        <v>0</v>
      </c>
      <c r="AP665" s="680">
        <f t="shared" si="51"/>
        <v>0</v>
      </c>
      <c r="AQ665" s="673">
        <f t="shared" si="52"/>
        <v>0</v>
      </c>
      <c r="AS665" s="77">
        <f t="shared" si="53"/>
        <v>0</v>
      </c>
      <c r="AT665" s="77">
        <f t="shared" si="54"/>
        <v>0</v>
      </c>
    </row>
    <row r="666" spans="41:46" x14ac:dyDescent="0.2">
      <c r="AO666">
        <f t="shared" si="50"/>
        <v>0</v>
      </c>
      <c r="AP666" s="680">
        <f t="shared" si="51"/>
        <v>0</v>
      </c>
      <c r="AQ666" s="673">
        <f t="shared" si="52"/>
        <v>0</v>
      </c>
      <c r="AS666" s="77">
        <f t="shared" si="53"/>
        <v>0</v>
      </c>
      <c r="AT666" s="77">
        <f t="shared" si="54"/>
        <v>0</v>
      </c>
    </row>
    <row r="667" spans="41:46" x14ac:dyDescent="0.2">
      <c r="AO667">
        <f t="shared" si="50"/>
        <v>0</v>
      </c>
      <c r="AP667" s="680">
        <f t="shared" si="51"/>
        <v>0</v>
      </c>
      <c r="AQ667" s="673">
        <f t="shared" si="52"/>
        <v>0</v>
      </c>
      <c r="AS667" s="77">
        <f t="shared" si="53"/>
        <v>0</v>
      </c>
      <c r="AT667" s="77">
        <f t="shared" si="54"/>
        <v>0</v>
      </c>
    </row>
    <row r="668" spans="41:46" x14ac:dyDescent="0.2">
      <c r="AO668">
        <f t="shared" si="50"/>
        <v>0</v>
      </c>
      <c r="AP668" s="680">
        <f t="shared" si="51"/>
        <v>0</v>
      </c>
      <c r="AQ668" s="673">
        <f t="shared" si="52"/>
        <v>0</v>
      </c>
      <c r="AS668" s="77">
        <f t="shared" si="53"/>
        <v>0</v>
      </c>
      <c r="AT668" s="77">
        <f t="shared" si="54"/>
        <v>0</v>
      </c>
    </row>
    <row r="669" spans="41:46" x14ac:dyDescent="0.2">
      <c r="AO669">
        <f t="shared" si="50"/>
        <v>0</v>
      </c>
      <c r="AP669" s="680">
        <f t="shared" si="51"/>
        <v>0</v>
      </c>
      <c r="AQ669" s="673">
        <f t="shared" si="52"/>
        <v>0</v>
      </c>
      <c r="AS669" s="77">
        <f t="shared" si="53"/>
        <v>0</v>
      </c>
      <c r="AT669" s="77">
        <f t="shared" si="54"/>
        <v>0</v>
      </c>
    </row>
    <row r="670" spans="41:46" x14ac:dyDescent="0.2">
      <c r="AO670">
        <f t="shared" si="50"/>
        <v>0</v>
      </c>
      <c r="AP670" s="680">
        <f t="shared" si="51"/>
        <v>0</v>
      </c>
      <c r="AQ670" s="673">
        <f t="shared" si="52"/>
        <v>0</v>
      </c>
      <c r="AS670" s="77">
        <f t="shared" si="53"/>
        <v>0</v>
      </c>
      <c r="AT670" s="77">
        <f t="shared" si="54"/>
        <v>0</v>
      </c>
    </row>
    <row r="671" spans="41:46" x14ac:dyDescent="0.2">
      <c r="AO671">
        <f t="shared" si="50"/>
        <v>0</v>
      </c>
      <c r="AP671" s="680">
        <f t="shared" si="51"/>
        <v>0</v>
      </c>
      <c r="AQ671" s="673">
        <f t="shared" si="52"/>
        <v>0</v>
      </c>
      <c r="AS671" s="77">
        <f t="shared" si="53"/>
        <v>0</v>
      </c>
      <c r="AT671" s="77">
        <f t="shared" si="54"/>
        <v>0</v>
      </c>
    </row>
    <row r="672" spans="41:46" x14ac:dyDescent="0.2">
      <c r="AO672">
        <f t="shared" si="50"/>
        <v>0</v>
      </c>
      <c r="AP672" s="680">
        <f t="shared" si="51"/>
        <v>0</v>
      </c>
      <c r="AQ672" s="673">
        <f t="shared" si="52"/>
        <v>0</v>
      </c>
      <c r="AS672" s="77">
        <f t="shared" si="53"/>
        <v>0</v>
      </c>
      <c r="AT672" s="77">
        <f t="shared" si="54"/>
        <v>0</v>
      </c>
    </row>
    <row r="673" spans="41:46" x14ac:dyDescent="0.2">
      <c r="AO673">
        <f t="shared" si="50"/>
        <v>0</v>
      </c>
      <c r="AP673" s="680">
        <f t="shared" si="51"/>
        <v>0</v>
      </c>
      <c r="AQ673" s="673">
        <f t="shared" si="52"/>
        <v>0</v>
      </c>
      <c r="AS673" s="77">
        <f t="shared" si="53"/>
        <v>0</v>
      </c>
      <c r="AT673" s="77">
        <f t="shared" si="54"/>
        <v>0</v>
      </c>
    </row>
    <row r="674" spans="41:46" x14ac:dyDescent="0.2">
      <c r="AO674">
        <f t="shared" si="50"/>
        <v>0</v>
      </c>
      <c r="AP674" s="680">
        <f t="shared" si="51"/>
        <v>0</v>
      </c>
      <c r="AQ674" s="673">
        <f t="shared" si="52"/>
        <v>0</v>
      </c>
      <c r="AS674" s="77">
        <f t="shared" si="53"/>
        <v>0</v>
      </c>
      <c r="AT674" s="77">
        <f t="shared" si="54"/>
        <v>0</v>
      </c>
    </row>
    <row r="675" spans="41:46" x14ac:dyDescent="0.2">
      <c r="AO675">
        <f t="shared" si="50"/>
        <v>0</v>
      </c>
      <c r="AP675" s="680">
        <f t="shared" si="51"/>
        <v>0</v>
      </c>
      <c r="AQ675" s="673">
        <f t="shared" si="52"/>
        <v>0</v>
      </c>
      <c r="AS675" s="77">
        <f t="shared" si="53"/>
        <v>0</v>
      </c>
      <c r="AT675" s="77">
        <f t="shared" si="54"/>
        <v>0</v>
      </c>
    </row>
    <row r="676" spans="41:46" x14ac:dyDescent="0.2">
      <c r="AO676">
        <f t="shared" si="50"/>
        <v>0</v>
      </c>
      <c r="AP676" s="680">
        <f t="shared" si="51"/>
        <v>0</v>
      </c>
      <c r="AQ676" s="673">
        <f t="shared" si="52"/>
        <v>0</v>
      </c>
      <c r="AS676" s="77">
        <f t="shared" si="53"/>
        <v>0</v>
      </c>
      <c r="AT676" s="77">
        <f t="shared" si="54"/>
        <v>0</v>
      </c>
    </row>
    <row r="677" spans="41:46" x14ac:dyDescent="0.2">
      <c r="AO677">
        <f t="shared" si="50"/>
        <v>0</v>
      </c>
      <c r="AP677" s="680">
        <f t="shared" si="51"/>
        <v>0</v>
      </c>
      <c r="AQ677" s="673">
        <f t="shared" si="52"/>
        <v>0</v>
      </c>
      <c r="AS677" s="77">
        <f t="shared" si="53"/>
        <v>0</v>
      </c>
      <c r="AT677" s="77">
        <f t="shared" si="54"/>
        <v>0</v>
      </c>
    </row>
    <row r="678" spans="41:46" x14ac:dyDescent="0.2">
      <c r="AO678">
        <f t="shared" si="50"/>
        <v>0</v>
      </c>
      <c r="AP678" s="680">
        <f t="shared" si="51"/>
        <v>0</v>
      </c>
      <c r="AQ678" s="673">
        <f t="shared" si="52"/>
        <v>0</v>
      </c>
      <c r="AS678" s="77">
        <f t="shared" si="53"/>
        <v>0</v>
      </c>
      <c r="AT678" s="77">
        <f t="shared" si="54"/>
        <v>0</v>
      </c>
    </row>
    <row r="679" spans="41:46" x14ac:dyDescent="0.2">
      <c r="AO679">
        <f t="shared" si="50"/>
        <v>0</v>
      </c>
      <c r="AP679" s="680">
        <f t="shared" si="51"/>
        <v>0</v>
      </c>
      <c r="AQ679" s="673">
        <f t="shared" si="52"/>
        <v>0</v>
      </c>
      <c r="AS679" s="77">
        <f t="shared" si="53"/>
        <v>0</v>
      </c>
      <c r="AT679" s="77">
        <f t="shared" si="54"/>
        <v>0</v>
      </c>
    </row>
    <row r="680" spans="41:46" x14ac:dyDescent="0.2">
      <c r="AO680">
        <f t="shared" si="50"/>
        <v>0</v>
      </c>
      <c r="AP680" s="680">
        <f t="shared" si="51"/>
        <v>0</v>
      </c>
      <c r="AQ680" s="673">
        <f t="shared" si="52"/>
        <v>0</v>
      </c>
      <c r="AS680" s="77">
        <f t="shared" si="53"/>
        <v>0</v>
      </c>
      <c r="AT680" s="77">
        <f t="shared" si="54"/>
        <v>0</v>
      </c>
    </row>
    <row r="681" spans="41:46" x14ac:dyDescent="0.2">
      <c r="AO681">
        <f t="shared" si="50"/>
        <v>0</v>
      </c>
      <c r="AP681" s="680">
        <f t="shared" si="51"/>
        <v>0</v>
      </c>
      <c r="AQ681" s="673">
        <f t="shared" si="52"/>
        <v>0</v>
      </c>
      <c r="AS681" s="77">
        <f t="shared" si="53"/>
        <v>0</v>
      </c>
      <c r="AT681" s="77">
        <f t="shared" si="54"/>
        <v>0</v>
      </c>
    </row>
    <row r="682" spans="41:46" x14ac:dyDescent="0.2">
      <c r="AO682">
        <f t="shared" si="50"/>
        <v>0</v>
      </c>
      <c r="AP682" s="680">
        <f t="shared" si="51"/>
        <v>0</v>
      </c>
      <c r="AQ682" s="673">
        <f t="shared" si="52"/>
        <v>0</v>
      </c>
      <c r="AS682" s="77">
        <f t="shared" si="53"/>
        <v>0</v>
      </c>
      <c r="AT682" s="77">
        <f t="shared" si="54"/>
        <v>0</v>
      </c>
    </row>
    <row r="683" spans="41:46" x14ac:dyDescent="0.2">
      <c r="AO683">
        <f t="shared" si="50"/>
        <v>0</v>
      </c>
      <c r="AP683" s="680">
        <f t="shared" si="51"/>
        <v>0</v>
      </c>
      <c r="AQ683" s="673">
        <f t="shared" si="52"/>
        <v>0</v>
      </c>
      <c r="AS683" s="77">
        <f t="shared" si="53"/>
        <v>0</v>
      </c>
      <c r="AT683" s="77">
        <f t="shared" si="54"/>
        <v>0</v>
      </c>
    </row>
    <row r="684" spans="41:46" x14ac:dyDescent="0.2">
      <c r="AO684">
        <f t="shared" si="50"/>
        <v>0</v>
      </c>
      <c r="AP684" s="680">
        <f t="shared" si="51"/>
        <v>0</v>
      </c>
      <c r="AQ684" s="673">
        <f t="shared" si="52"/>
        <v>0</v>
      </c>
      <c r="AS684" s="77">
        <f t="shared" si="53"/>
        <v>0</v>
      </c>
      <c r="AT684" s="77">
        <f t="shared" si="54"/>
        <v>0</v>
      </c>
    </row>
    <row r="685" spans="41:46" x14ac:dyDescent="0.2">
      <c r="AO685">
        <f t="shared" si="50"/>
        <v>0</v>
      </c>
      <c r="AP685" s="680">
        <f t="shared" si="51"/>
        <v>0</v>
      </c>
      <c r="AQ685" s="673">
        <f t="shared" si="52"/>
        <v>0</v>
      </c>
      <c r="AS685" s="77">
        <f t="shared" si="53"/>
        <v>0</v>
      </c>
      <c r="AT685" s="77">
        <f t="shared" si="54"/>
        <v>0</v>
      </c>
    </row>
    <row r="686" spans="41:46" x14ac:dyDescent="0.2">
      <c r="AO686">
        <f t="shared" si="50"/>
        <v>0</v>
      </c>
      <c r="AP686" s="680">
        <f t="shared" si="51"/>
        <v>0</v>
      </c>
      <c r="AQ686" s="673">
        <f t="shared" si="52"/>
        <v>0</v>
      </c>
      <c r="AS686" s="77">
        <f t="shared" si="53"/>
        <v>0</v>
      </c>
      <c r="AT686" s="77">
        <f t="shared" si="54"/>
        <v>0</v>
      </c>
    </row>
    <row r="687" spans="41:46" x14ac:dyDescent="0.2">
      <c r="AO687">
        <f t="shared" si="50"/>
        <v>0</v>
      </c>
      <c r="AP687" s="680">
        <f t="shared" si="51"/>
        <v>0</v>
      </c>
      <c r="AQ687" s="673">
        <f t="shared" si="52"/>
        <v>0</v>
      </c>
      <c r="AS687" s="77">
        <f t="shared" si="53"/>
        <v>0</v>
      </c>
      <c r="AT687" s="77">
        <f t="shared" si="54"/>
        <v>0</v>
      </c>
    </row>
    <row r="688" spans="41:46" x14ac:dyDescent="0.2">
      <c r="AO688">
        <f t="shared" si="50"/>
        <v>0</v>
      </c>
      <c r="AP688" s="680">
        <f t="shared" si="51"/>
        <v>0</v>
      </c>
      <c r="AQ688" s="673">
        <f t="shared" si="52"/>
        <v>0</v>
      </c>
      <c r="AS688" s="77">
        <f t="shared" si="53"/>
        <v>0</v>
      </c>
      <c r="AT688" s="77">
        <f t="shared" si="54"/>
        <v>0</v>
      </c>
    </row>
    <row r="689" spans="41:46" x14ac:dyDescent="0.2">
      <c r="AO689">
        <f t="shared" si="50"/>
        <v>0</v>
      </c>
      <c r="AP689" s="680">
        <f t="shared" si="51"/>
        <v>0</v>
      </c>
      <c r="AQ689" s="673">
        <f t="shared" si="52"/>
        <v>0</v>
      </c>
      <c r="AS689" s="77">
        <f t="shared" si="53"/>
        <v>0</v>
      </c>
      <c r="AT689" s="77">
        <f t="shared" si="54"/>
        <v>0</v>
      </c>
    </row>
    <row r="690" spans="41:46" x14ac:dyDescent="0.2">
      <c r="AO690">
        <f t="shared" si="50"/>
        <v>0</v>
      </c>
      <c r="AP690" s="680">
        <f t="shared" si="51"/>
        <v>0</v>
      </c>
      <c r="AQ690" s="673">
        <f t="shared" si="52"/>
        <v>0</v>
      </c>
      <c r="AS690" s="77">
        <f t="shared" si="53"/>
        <v>0</v>
      </c>
      <c r="AT690" s="77">
        <f t="shared" si="54"/>
        <v>0</v>
      </c>
    </row>
    <row r="691" spans="41:46" x14ac:dyDescent="0.2">
      <c r="AO691">
        <f t="shared" si="50"/>
        <v>0</v>
      </c>
      <c r="AP691" s="680">
        <f t="shared" si="51"/>
        <v>0</v>
      </c>
      <c r="AQ691" s="673">
        <f t="shared" si="52"/>
        <v>0</v>
      </c>
      <c r="AS691" s="77">
        <f t="shared" si="53"/>
        <v>0</v>
      </c>
      <c r="AT691" s="77">
        <f t="shared" si="54"/>
        <v>0</v>
      </c>
    </row>
    <row r="692" spans="41:46" x14ac:dyDescent="0.2">
      <c r="AO692">
        <f t="shared" si="50"/>
        <v>0</v>
      </c>
      <c r="AP692" s="680">
        <f t="shared" si="51"/>
        <v>0</v>
      </c>
      <c r="AQ692" s="673">
        <f t="shared" si="52"/>
        <v>0</v>
      </c>
      <c r="AS692" s="77">
        <f t="shared" si="53"/>
        <v>0</v>
      </c>
      <c r="AT692" s="77">
        <f t="shared" si="54"/>
        <v>0</v>
      </c>
    </row>
    <row r="693" spans="41:46" x14ac:dyDescent="0.2">
      <c r="AO693">
        <f t="shared" si="50"/>
        <v>0</v>
      </c>
      <c r="AP693" s="680">
        <f t="shared" si="51"/>
        <v>0</v>
      </c>
      <c r="AQ693" s="673">
        <f t="shared" si="52"/>
        <v>0</v>
      </c>
      <c r="AS693" s="77">
        <f t="shared" si="53"/>
        <v>0</v>
      </c>
      <c r="AT693" s="77">
        <f t="shared" si="54"/>
        <v>0</v>
      </c>
    </row>
    <row r="694" spans="41:46" x14ac:dyDescent="0.2">
      <c r="AO694">
        <f t="shared" si="50"/>
        <v>0</v>
      </c>
      <c r="AP694" s="680">
        <f t="shared" si="51"/>
        <v>0</v>
      </c>
      <c r="AQ694" s="673">
        <f t="shared" si="52"/>
        <v>0</v>
      </c>
      <c r="AS694" s="77">
        <f t="shared" si="53"/>
        <v>0</v>
      </c>
      <c r="AT694" s="77">
        <f t="shared" si="54"/>
        <v>0</v>
      </c>
    </row>
    <row r="695" spans="41:46" x14ac:dyDescent="0.2">
      <c r="AO695">
        <f t="shared" si="50"/>
        <v>0</v>
      </c>
      <c r="AP695" s="680">
        <f t="shared" si="51"/>
        <v>0</v>
      </c>
      <c r="AQ695" s="673">
        <f t="shared" si="52"/>
        <v>0</v>
      </c>
      <c r="AS695" s="77">
        <f t="shared" si="53"/>
        <v>0</v>
      </c>
      <c r="AT695" s="77">
        <f t="shared" si="54"/>
        <v>0</v>
      </c>
    </row>
    <row r="696" spans="41:46" x14ac:dyDescent="0.2">
      <c r="AO696">
        <f t="shared" si="50"/>
        <v>0</v>
      </c>
      <c r="AP696" s="680">
        <f t="shared" si="51"/>
        <v>0</v>
      </c>
      <c r="AQ696" s="673">
        <f t="shared" si="52"/>
        <v>0</v>
      </c>
      <c r="AS696" s="77">
        <f t="shared" si="53"/>
        <v>0</v>
      </c>
      <c r="AT696" s="77">
        <f t="shared" si="54"/>
        <v>0</v>
      </c>
    </row>
    <row r="697" spans="41:46" x14ac:dyDescent="0.2">
      <c r="AO697">
        <f t="shared" si="50"/>
        <v>0</v>
      </c>
      <c r="AP697" s="680">
        <f t="shared" si="51"/>
        <v>0</v>
      </c>
      <c r="AQ697" s="673">
        <f t="shared" si="52"/>
        <v>0</v>
      </c>
      <c r="AS697" s="77">
        <f t="shared" si="53"/>
        <v>0</v>
      </c>
      <c r="AT697" s="77">
        <f t="shared" si="54"/>
        <v>0</v>
      </c>
    </row>
    <row r="698" spans="41:46" x14ac:dyDescent="0.2">
      <c r="AO698">
        <f t="shared" si="50"/>
        <v>0</v>
      </c>
      <c r="AP698" s="680">
        <f t="shared" si="51"/>
        <v>0</v>
      </c>
      <c r="AQ698" s="673">
        <f t="shared" si="52"/>
        <v>0</v>
      </c>
      <c r="AS698" s="77">
        <f t="shared" si="53"/>
        <v>0</v>
      </c>
      <c r="AT698" s="77">
        <f t="shared" si="54"/>
        <v>0</v>
      </c>
    </row>
    <row r="699" spans="41:46" x14ac:dyDescent="0.2">
      <c r="AO699">
        <f t="shared" si="50"/>
        <v>0</v>
      </c>
      <c r="AP699" s="680">
        <f t="shared" si="51"/>
        <v>0</v>
      </c>
      <c r="AQ699" s="673">
        <f t="shared" si="52"/>
        <v>0</v>
      </c>
      <c r="AS699" s="77">
        <f t="shared" si="53"/>
        <v>0</v>
      </c>
      <c r="AT699" s="77">
        <f t="shared" si="54"/>
        <v>0</v>
      </c>
    </row>
    <row r="700" spans="41:46" x14ac:dyDescent="0.2">
      <c r="AO700">
        <f t="shared" si="50"/>
        <v>0</v>
      </c>
      <c r="AP700" s="680">
        <f t="shared" si="51"/>
        <v>0</v>
      </c>
      <c r="AQ700" s="673">
        <f t="shared" si="52"/>
        <v>0</v>
      </c>
      <c r="AS700" s="77">
        <f t="shared" si="53"/>
        <v>0</v>
      </c>
      <c r="AT700" s="77">
        <f t="shared" si="54"/>
        <v>0</v>
      </c>
    </row>
    <row r="701" spans="41:46" x14ac:dyDescent="0.2">
      <c r="AO701">
        <f t="shared" si="50"/>
        <v>0</v>
      </c>
      <c r="AP701" s="680">
        <f t="shared" si="51"/>
        <v>0</v>
      </c>
      <c r="AQ701" s="673">
        <f t="shared" si="52"/>
        <v>0</v>
      </c>
      <c r="AS701" s="77">
        <f t="shared" si="53"/>
        <v>0</v>
      </c>
      <c r="AT701" s="77">
        <f t="shared" si="54"/>
        <v>0</v>
      </c>
    </row>
    <row r="702" spans="41:46" x14ac:dyDescent="0.2">
      <c r="AO702">
        <f t="shared" si="50"/>
        <v>0</v>
      </c>
      <c r="AP702" s="680">
        <f t="shared" si="51"/>
        <v>0</v>
      </c>
      <c r="AQ702" s="673">
        <f t="shared" si="52"/>
        <v>0</v>
      </c>
      <c r="AS702" s="77">
        <f t="shared" si="53"/>
        <v>0</v>
      </c>
      <c r="AT702" s="77">
        <f t="shared" si="54"/>
        <v>0</v>
      </c>
    </row>
    <row r="703" spans="41:46" x14ac:dyDescent="0.2">
      <c r="AO703">
        <f t="shared" si="50"/>
        <v>0</v>
      </c>
      <c r="AP703" s="680">
        <f t="shared" si="51"/>
        <v>0</v>
      </c>
      <c r="AQ703" s="673">
        <f t="shared" si="52"/>
        <v>0</v>
      </c>
      <c r="AS703" s="77">
        <f t="shared" si="53"/>
        <v>0</v>
      </c>
      <c r="AT703" s="77">
        <f t="shared" si="54"/>
        <v>0</v>
      </c>
    </row>
    <row r="704" spans="41:46" x14ac:dyDescent="0.2">
      <c r="AO704">
        <f t="shared" si="50"/>
        <v>0</v>
      </c>
      <c r="AP704" s="680">
        <f t="shared" si="51"/>
        <v>0</v>
      </c>
      <c r="AQ704" s="673">
        <f t="shared" si="52"/>
        <v>0</v>
      </c>
      <c r="AS704" s="77">
        <f t="shared" si="53"/>
        <v>0</v>
      </c>
      <c r="AT704" s="77">
        <f t="shared" si="54"/>
        <v>0</v>
      </c>
    </row>
    <row r="705" spans="41:46" x14ac:dyDescent="0.2">
      <c r="AO705">
        <f t="shared" si="50"/>
        <v>0</v>
      </c>
      <c r="AP705" s="680">
        <f t="shared" si="51"/>
        <v>0</v>
      </c>
      <c r="AQ705" s="673">
        <f t="shared" si="52"/>
        <v>0</v>
      </c>
      <c r="AS705" s="77">
        <f t="shared" si="53"/>
        <v>0</v>
      </c>
      <c r="AT705" s="77">
        <f t="shared" si="54"/>
        <v>0</v>
      </c>
    </row>
    <row r="706" spans="41:46" x14ac:dyDescent="0.2">
      <c r="AO706">
        <f t="shared" si="50"/>
        <v>0</v>
      </c>
      <c r="AP706" s="680">
        <f t="shared" si="51"/>
        <v>0</v>
      </c>
      <c r="AQ706" s="673">
        <f t="shared" si="52"/>
        <v>0</v>
      </c>
      <c r="AS706" s="77">
        <f t="shared" si="53"/>
        <v>0</v>
      </c>
      <c r="AT706" s="77">
        <f t="shared" si="54"/>
        <v>0</v>
      </c>
    </row>
    <row r="707" spans="41:46" x14ac:dyDescent="0.2">
      <c r="AO707">
        <f t="shared" si="50"/>
        <v>0</v>
      </c>
      <c r="AP707" s="680">
        <f t="shared" si="51"/>
        <v>0</v>
      </c>
      <c r="AQ707" s="673">
        <f t="shared" si="52"/>
        <v>0</v>
      </c>
      <c r="AS707" s="77">
        <f t="shared" si="53"/>
        <v>0</v>
      </c>
      <c r="AT707" s="77">
        <f t="shared" si="54"/>
        <v>0</v>
      </c>
    </row>
    <row r="708" spans="41:46" x14ac:dyDescent="0.2">
      <c r="AO708">
        <f t="shared" si="50"/>
        <v>0</v>
      </c>
      <c r="AP708" s="680">
        <f t="shared" si="51"/>
        <v>0</v>
      </c>
      <c r="AQ708" s="673">
        <f t="shared" si="52"/>
        <v>0</v>
      </c>
      <c r="AS708" s="77">
        <f t="shared" si="53"/>
        <v>0</v>
      </c>
      <c r="AT708" s="77">
        <f t="shared" si="54"/>
        <v>0</v>
      </c>
    </row>
    <row r="709" spans="41:46" x14ac:dyDescent="0.2">
      <c r="AO709">
        <f t="shared" ref="AO709:AO772" si="55">+A709</f>
        <v>0</v>
      </c>
      <c r="AP709" s="680">
        <f t="shared" ref="AP709:AP772" si="56">+B709</f>
        <v>0</v>
      </c>
      <c r="AQ709" s="673">
        <f t="shared" ref="AQ709:AQ772" si="57">+D709</f>
        <v>0</v>
      </c>
      <c r="AS709" s="77">
        <f t="shared" ref="AS709:AS772" si="58">+N709</f>
        <v>0</v>
      </c>
      <c r="AT709" s="77">
        <f t="shared" ref="AT709:AT772" si="59">+O709</f>
        <v>0</v>
      </c>
    </row>
    <row r="710" spans="41:46" x14ac:dyDescent="0.2">
      <c r="AO710">
        <f t="shared" si="55"/>
        <v>0</v>
      </c>
      <c r="AP710" s="680">
        <f t="shared" si="56"/>
        <v>0</v>
      </c>
      <c r="AQ710" s="673">
        <f t="shared" si="57"/>
        <v>0</v>
      </c>
      <c r="AS710" s="77">
        <f t="shared" si="58"/>
        <v>0</v>
      </c>
      <c r="AT710" s="77">
        <f t="shared" si="59"/>
        <v>0</v>
      </c>
    </row>
    <row r="711" spans="41:46" x14ac:dyDescent="0.2">
      <c r="AO711">
        <f t="shared" si="55"/>
        <v>0</v>
      </c>
      <c r="AP711" s="680">
        <f t="shared" si="56"/>
        <v>0</v>
      </c>
      <c r="AQ711" s="673">
        <f t="shared" si="57"/>
        <v>0</v>
      </c>
      <c r="AS711" s="77">
        <f t="shared" si="58"/>
        <v>0</v>
      </c>
      <c r="AT711" s="77">
        <f t="shared" si="59"/>
        <v>0</v>
      </c>
    </row>
    <row r="712" spans="41:46" x14ac:dyDescent="0.2">
      <c r="AO712">
        <f t="shared" si="55"/>
        <v>0</v>
      </c>
      <c r="AP712" s="680">
        <f t="shared" si="56"/>
        <v>0</v>
      </c>
      <c r="AQ712" s="673">
        <f t="shared" si="57"/>
        <v>0</v>
      </c>
      <c r="AS712" s="77">
        <f t="shared" si="58"/>
        <v>0</v>
      </c>
      <c r="AT712" s="77">
        <f t="shared" si="59"/>
        <v>0</v>
      </c>
    </row>
    <row r="713" spans="41:46" x14ac:dyDescent="0.2">
      <c r="AO713">
        <f t="shared" si="55"/>
        <v>0</v>
      </c>
      <c r="AP713" s="680">
        <f t="shared" si="56"/>
        <v>0</v>
      </c>
      <c r="AQ713" s="673">
        <f t="shared" si="57"/>
        <v>0</v>
      </c>
      <c r="AS713" s="77">
        <f t="shared" si="58"/>
        <v>0</v>
      </c>
      <c r="AT713" s="77">
        <f t="shared" si="59"/>
        <v>0</v>
      </c>
    </row>
    <row r="714" spans="41:46" x14ac:dyDescent="0.2">
      <c r="AO714">
        <f t="shared" si="55"/>
        <v>0</v>
      </c>
      <c r="AP714" s="680">
        <f t="shared" si="56"/>
        <v>0</v>
      </c>
      <c r="AQ714" s="673">
        <f t="shared" si="57"/>
        <v>0</v>
      </c>
      <c r="AS714" s="77">
        <f t="shared" si="58"/>
        <v>0</v>
      </c>
      <c r="AT714" s="77">
        <f t="shared" si="59"/>
        <v>0</v>
      </c>
    </row>
    <row r="715" spans="41:46" x14ac:dyDescent="0.2">
      <c r="AO715">
        <f t="shared" si="55"/>
        <v>0</v>
      </c>
      <c r="AP715" s="680">
        <f t="shared" si="56"/>
        <v>0</v>
      </c>
      <c r="AQ715" s="673">
        <f t="shared" si="57"/>
        <v>0</v>
      </c>
      <c r="AS715" s="77">
        <f t="shared" si="58"/>
        <v>0</v>
      </c>
      <c r="AT715" s="77">
        <f t="shared" si="59"/>
        <v>0</v>
      </c>
    </row>
    <row r="716" spans="41:46" x14ac:dyDescent="0.2">
      <c r="AO716">
        <f t="shared" si="55"/>
        <v>0</v>
      </c>
      <c r="AP716" s="680">
        <f t="shared" si="56"/>
        <v>0</v>
      </c>
      <c r="AQ716" s="673">
        <f t="shared" si="57"/>
        <v>0</v>
      </c>
      <c r="AS716" s="77">
        <f t="shared" si="58"/>
        <v>0</v>
      </c>
      <c r="AT716" s="77">
        <f t="shared" si="59"/>
        <v>0</v>
      </c>
    </row>
    <row r="717" spans="41:46" x14ac:dyDescent="0.2">
      <c r="AO717">
        <f t="shared" si="55"/>
        <v>0</v>
      </c>
      <c r="AP717" s="680">
        <f t="shared" si="56"/>
        <v>0</v>
      </c>
      <c r="AQ717" s="673">
        <f t="shared" si="57"/>
        <v>0</v>
      </c>
      <c r="AS717" s="77">
        <f t="shared" si="58"/>
        <v>0</v>
      </c>
      <c r="AT717" s="77">
        <f t="shared" si="59"/>
        <v>0</v>
      </c>
    </row>
    <row r="718" spans="41:46" x14ac:dyDescent="0.2">
      <c r="AO718">
        <f t="shared" si="55"/>
        <v>0</v>
      </c>
      <c r="AP718" s="680">
        <f t="shared" si="56"/>
        <v>0</v>
      </c>
      <c r="AQ718" s="673">
        <f t="shared" si="57"/>
        <v>0</v>
      </c>
      <c r="AS718" s="77">
        <f t="shared" si="58"/>
        <v>0</v>
      </c>
      <c r="AT718" s="77">
        <f t="shared" si="59"/>
        <v>0</v>
      </c>
    </row>
    <row r="719" spans="41:46" x14ac:dyDescent="0.2">
      <c r="AO719">
        <f t="shared" si="55"/>
        <v>0</v>
      </c>
      <c r="AP719" s="680">
        <f t="shared" si="56"/>
        <v>0</v>
      </c>
      <c r="AQ719" s="673">
        <f t="shared" si="57"/>
        <v>0</v>
      </c>
      <c r="AS719" s="77">
        <f t="shared" si="58"/>
        <v>0</v>
      </c>
      <c r="AT719" s="77">
        <f t="shared" si="59"/>
        <v>0</v>
      </c>
    </row>
    <row r="720" spans="41:46" x14ac:dyDescent="0.2">
      <c r="AO720">
        <f t="shared" si="55"/>
        <v>0</v>
      </c>
      <c r="AP720" s="680">
        <f t="shared" si="56"/>
        <v>0</v>
      </c>
      <c r="AQ720" s="673">
        <f t="shared" si="57"/>
        <v>0</v>
      </c>
      <c r="AS720" s="77">
        <f t="shared" si="58"/>
        <v>0</v>
      </c>
      <c r="AT720" s="77">
        <f t="shared" si="59"/>
        <v>0</v>
      </c>
    </row>
    <row r="721" spans="41:46" x14ac:dyDescent="0.2">
      <c r="AO721">
        <f t="shared" si="55"/>
        <v>0</v>
      </c>
      <c r="AP721" s="680">
        <f t="shared" si="56"/>
        <v>0</v>
      </c>
      <c r="AQ721" s="673">
        <f t="shared" si="57"/>
        <v>0</v>
      </c>
      <c r="AS721" s="77">
        <f t="shared" si="58"/>
        <v>0</v>
      </c>
      <c r="AT721" s="77">
        <f t="shared" si="59"/>
        <v>0</v>
      </c>
    </row>
    <row r="722" spans="41:46" x14ac:dyDescent="0.2">
      <c r="AO722">
        <f t="shared" si="55"/>
        <v>0</v>
      </c>
      <c r="AP722" s="680">
        <f t="shared" si="56"/>
        <v>0</v>
      </c>
      <c r="AQ722" s="673">
        <f t="shared" si="57"/>
        <v>0</v>
      </c>
      <c r="AS722" s="77">
        <f t="shared" si="58"/>
        <v>0</v>
      </c>
      <c r="AT722" s="77">
        <f t="shared" si="59"/>
        <v>0</v>
      </c>
    </row>
    <row r="723" spans="41:46" x14ac:dyDescent="0.2">
      <c r="AO723">
        <f t="shared" si="55"/>
        <v>0</v>
      </c>
      <c r="AP723" s="680">
        <f t="shared" si="56"/>
        <v>0</v>
      </c>
      <c r="AQ723" s="673">
        <f t="shared" si="57"/>
        <v>0</v>
      </c>
      <c r="AS723" s="77">
        <f t="shared" si="58"/>
        <v>0</v>
      </c>
      <c r="AT723" s="77">
        <f t="shared" si="59"/>
        <v>0</v>
      </c>
    </row>
    <row r="724" spans="41:46" x14ac:dyDescent="0.2">
      <c r="AO724">
        <f t="shared" si="55"/>
        <v>0</v>
      </c>
      <c r="AP724" s="680">
        <f t="shared" si="56"/>
        <v>0</v>
      </c>
      <c r="AQ724" s="673">
        <f t="shared" si="57"/>
        <v>0</v>
      </c>
      <c r="AS724" s="77">
        <f t="shared" si="58"/>
        <v>0</v>
      </c>
      <c r="AT724" s="77">
        <f t="shared" si="59"/>
        <v>0</v>
      </c>
    </row>
    <row r="725" spans="41:46" x14ac:dyDescent="0.2">
      <c r="AO725">
        <f t="shared" si="55"/>
        <v>0</v>
      </c>
      <c r="AP725" s="680">
        <f t="shared" si="56"/>
        <v>0</v>
      </c>
      <c r="AQ725" s="673">
        <f t="shared" si="57"/>
        <v>0</v>
      </c>
      <c r="AS725" s="77">
        <f t="shared" si="58"/>
        <v>0</v>
      </c>
      <c r="AT725" s="77">
        <f t="shared" si="59"/>
        <v>0</v>
      </c>
    </row>
    <row r="726" spans="41:46" x14ac:dyDescent="0.2">
      <c r="AO726">
        <f t="shared" si="55"/>
        <v>0</v>
      </c>
      <c r="AP726" s="680">
        <f t="shared" si="56"/>
        <v>0</v>
      </c>
      <c r="AQ726" s="673">
        <f t="shared" si="57"/>
        <v>0</v>
      </c>
      <c r="AS726" s="77">
        <f t="shared" si="58"/>
        <v>0</v>
      </c>
      <c r="AT726" s="77">
        <f t="shared" si="59"/>
        <v>0</v>
      </c>
    </row>
    <row r="727" spans="41:46" x14ac:dyDescent="0.2">
      <c r="AO727">
        <f t="shared" si="55"/>
        <v>0</v>
      </c>
      <c r="AP727" s="680">
        <f t="shared" si="56"/>
        <v>0</v>
      </c>
      <c r="AQ727" s="673">
        <f t="shared" si="57"/>
        <v>0</v>
      </c>
      <c r="AS727" s="77">
        <f t="shared" si="58"/>
        <v>0</v>
      </c>
      <c r="AT727" s="77">
        <f t="shared" si="59"/>
        <v>0</v>
      </c>
    </row>
    <row r="728" spans="41:46" x14ac:dyDescent="0.2">
      <c r="AO728">
        <f t="shared" si="55"/>
        <v>0</v>
      </c>
      <c r="AP728" s="680">
        <f t="shared" si="56"/>
        <v>0</v>
      </c>
      <c r="AQ728" s="673">
        <f t="shared" si="57"/>
        <v>0</v>
      </c>
      <c r="AS728" s="77">
        <f t="shared" si="58"/>
        <v>0</v>
      </c>
      <c r="AT728" s="77">
        <f t="shared" si="59"/>
        <v>0</v>
      </c>
    </row>
    <row r="729" spans="41:46" x14ac:dyDescent="0.2">
      <c r="AO729">
        <f t="shared" si="55"/>
        <v>0</v>
      </c>
      <c r="AP729" s="680">
        <f t="shared" si="56"/>
        <v>0</v>
      </c>
      <c r="AQ729" s="673">
        <f t="shared" si="57"/>
        <v>0</v>
      </c>
      <c r="AS729" s="77">
        <f t="shared" si="58"/>
        <v>0</v>
      </c>
      <c r="AT729" s="77">
        <f t="shared" si="59"/>
        <v>0</v>
      </c>
    </row>
    <row r="730" spans="41:46" x14ac:dyDescent="0.2">
      <c r="AO730">
        <f t="shared" si="55"/>
        <v>0</v>
      </c>
      <c r="AP730" s="680">
        <f t="shared" si="56"/>
        <v>0</v>
      </c>
      <c r="AQ730" s="673">
        <f t="shared" si="57"/>
        <v>0</v>
      </c>
      <c r="AS730" s="77">
        <f t="shared" si="58"/>
        <v>0</v>
      </c>
      <c r="AT730" s="77">
        <f t="shared" si="59"/>
        <v>0</v>
      </c>
    </row>
    <row r="731" spans="41:46" x14ac:dyDescent="0.2">
      <c r="AO731">
        <f t="shared" si="55"/>
        <v>0</v>
      </c>
      <c r="AP731" s="680">
        <f t="shared" si="56"/>
        <v>0</v>
      </c>
      <c r="AQ731" s="673">
        <f t="shared" si="57"/>
        <v>0</v>
      </c>
      <c r="AS731" s="77">
        <f t="shared" si="58"/>
        <v>0</v>
      </c>
      <c r="AT731" s="77">
        <f t="shared" si="59"/>
        <v>0</v>
      </c>
    </row>
    <row r="732" spans="41:46" x14ac:dyDescent="0.2">
      <c r="AO732">
        <f t="shared" si="55"/>
        <v>0</v>
      </c>
      <c r="AP732" s="680">
        <f t="shared" si="56"/>
        <v>0</v>
      </c>
      <c r="AQ732" s="673">
        <f t="shared" si="57"/>
        <v>0</v>
      </c>
      <c r="AS732" s="77">
        <f t="shared" si="58"/>
        <v>0</v>
      </c>
      <c r="AT732" s="77">
        <f t="shared" si="59"/>
        <v>0</v>
      </c>
    </row>
    <row r="733" spans="41:46" x14ac:dyDescent="0.2">
      <c r="AO733">
        <f t="shared" si="55"/>
        <v>0</v>
      </c>
      <c r="AP733" s="680">
        <f t="shared" si="56"/>
        <v>0</v>
      </c>
      <c r="AQ733" s="673">
        <f t="shared" si="57"/>
        <v>0</v>
      </c>
      <c r="AS733" s="77">
        <f t="shared" si="58"/>
        <v>0</v>
      </c>
      <c r="AT733" s="77">
        <f t="shared" si="59"/>
        <v>0</v>
      </c>
    </row>
    <row r="734" spans="41:46" x14ac:dyDescent="0.2">
      <c r="AO734">
        <f t="shared" si="55"/>
        <v>0</v>
      </c>
      <c r="AP734" s="680">
        <f t="shared" si="56"/>
        <v>0</v>
      </c>
      <c r="AQ734" s="673">
        <f t="shared" si="57"/>
        <v>0</v>
      </c>
      <c r="AS734" s="77">
        <f t="shared" si="58"/>
        <v>0</v>
      </c>
      <c r="AT734" s="77">
        <f t="shared" si="59"/>
        <v>0</v>
      </c>
    </row>
    <row r="735" spans="41:46" x14ac:dyDescent="0.2">
      <c r="AO735">
        <f t="shared" si="55"/>
        <v>0</v>
      </c>
      <c r="AP735" s="680">
        <f t="shared" si="56"/>
        <v>0</v>
      </c>
      <c r="AQ735" s="673">
        <f t="shared" si="57"/>
        <v>0</v>
      </c>
      <c r="AS735" s="77">
        <f t="shared" si="58"/>
        <v>0</v>
      </c>
      <c r="AT735" s="77">
        <f t="shared" si="59"/>
        <v>0</v>
      </c>
    </row>
    <row r="736" spans="41:46" x14ac:dyDescent="0.2">
      <c r="AO736">
        <f t="shared" si="55"/>
        <v>0</v>
      </c>
      <c r="AP736" s="680">
        <f t="shared" si="56"/>
        <v>0</v>
      </c>
      <c r="AQ736" s="673">
        <f t="shared" si="57"/>
        <v>0</v>
      </c>
      <c r="AS736" s="77">
        <f t="shared" si="58"/>
        <v>0</v>
      </c>
      <c r="AT736" s="77">
        <f t="shared" si="59"/>
        <v>0</v>
      </c>
    </row>
    <row r="737" spans="41:46" x14ac:dyDescent="0.2">
      <c r="AO737">
        <f t="shared" si="55"/>
        <v>0</v>
      </c>
      <c r="AP737" s="680">
        <f t="shared" si="56"/>
        <v>0</v>
      </c>
      <c r="AQ737" s="673">
        <f t="shared" si="57"/>
        <v>0</v>
      </c>
      <c r="AS737" s="77">
        <f t="shared" si="58"/>
        <v>0</v>
      </c>
      <c r="AT737" s="77">
        <f t="shared" si="59"/>
        <v>0</v>
      </c>
    </row>
    <row r="738" spans="41:46" x14ac:dyDescent="0.2">
      <c r="AO738">
        <f t="shared" si="55"/>
        <v>0</v>
      </c>
      <c r="AP738" s="680">
        <f t="shared" si="56"/>
        <v>0</v>
      </c>
      <c r="AQ738" s="673">
        <f t="shared" si="57"/>
        <v>0</v>
      </c>
      <c r="AS738" s="77">
        <f t="shared" si="58"/>
        <v>0</v>
      </c>
      <c r="AT738" s="77">
        <f t="shared" si="59"/>
        <v>0</v>
      </c>
    </row>
    <row r="739" spans="41:46" x14ac:dyDescent="0.2">
      <c r="AO739">
        <f t="shared" si="55"/>
        <v>0</v>
      </c>
      <c r="AP739" s="680">
        <f t="shared" si="56"/>
        <v>0</v>
      </c>
      <c r="AQ739" s="673">
        <f t="shared" si="57"/>
        <v>0</v>
      </c>
      <c r="AS739" s="77">
        <f t="shared" si="58"/>
        <v>0</v>
      </c>
      <c r="AT739" s="77">
        <f t="shared" si="59"/>
        <v>0</v>
      </c>
    </row>
    <row r="740" spans="41:46" x14ac:dyDescent="0.2">
      <c r="AO740">
        <f t="shared" si="55"/>
        <v>0</v>
      </c>
      <c r="AP740" s="680">
        <f t="shared" si="56"/>
        <v>0</v>
      </c>
      <c r="AQ740" s="673">
        <f t="shared" si="57"/>
        <v>0</v>
      </c>
      <c r="AS740" s="77">
        <f t="shared" si="58"/>
        <v>0</v>
      </c>
      <c r="AT740" s="77">
        <f t="shared" si="59"/>
        <v>0</v>
      </c>
    </row>
    <row r="741" spans="41:46" x14ac:dyDescent="0.2">
      <c r="AO741">
        <f t="shared" si="55"/>
        <v>0</v>
      </c>
      <c r="AP741" s="680">
        <f t="shared" si="56"/>
        <v>0</v>
      </c>
      <c r="AQ741" s="673">
        <f t="shared" si="57"/>
        <v>0</v>
      </c>
      <c r="AS741" s="77">
        <f t="shared" si="58"/>
        <v>0</v>
      </c>
      <c r="AT741" s="77">
        <f t="shared" si="59"/>
        <v>0</v>
      </c>
    </row>
    <row r="742" spans="41:46" x14ac:dyDescent="0.2">
      <c r="AO742">
        <f t="shared" si="55"/>
        <v>0</v>
      </c>
      <c r="AP742" s="680">
        <f t="shared" si="56"/>
        <v>0</v>
      </c>
      <c r="AQ742" s="673">
        <f t="shared" si="57"/>
        <v>0</v>
      </c>
      <c r="AS742" s="77">
        <f t="shared" si="58"/>
        <v>0</v>
      </c>
      <c r="AT742" s="77">
        <f t="shared" si="59"/>
        <v>0</v>
      </c>
    </row>
    <row r="743" spans="41:46" x14ac:dyDescent="0.2">
      <c r="AO743">
        <f t="shared" si="55"/>
        <v>0</v>
      </c>
      <c r="AP743" s="680">
        <f t="shared" si="56"/>
        <v>0</v>
      </c>
      <c r="AQ743" s="673">
        <f t="shared" si="57"/>
        <v>0</v>
      </c>
      <c r="AS743" s="77">
        <f t="shared" si="58"/>
        <v>0</v>
      </c>
      <c r="AT743" s="77">
        <f t="shared" si="59"/>
        <v>0</v>
      </c>
    </row>
    <row r="744" spans="41:46" x14ac:dyDescent="0.2">
      <c r="AO744">
        <f t="shared" si="55"/>
        <v>0</v>
      </c>
      <c r="AP744" s="680">
        <f t="shared" si="56"/>
        <v>0</v>
      </c>
      <c r="AQ744" s="673">
        <f t="shared" si="57"/>
        <v>0</v>
      </c>
      <c r="AS744" s="77">
        <f t="shared" si="58"/>
        <v>0</v>
      </c>
      <c r="AT744" s="77">
        <f t="shared" si="59"/>
        <v>0</v>
      </c>
    </row>
    <row r="745" spans="41:46" x14ac:dyDescent="0.2">
      <c r="AO745">
        <f t="shared" si="55"/>
        <v>0</v>
      </c>
      <c r="AP745" s="680">
        <f t="shared" si="56"/>
        <v>0</v>
      </c>
      <c r="AQ745" s="673">
        <f t="shared" si="57"/>
        <v>0</v>
      </c>
      <c r="AS745" s="77">
        <f t="shared" si="58"/>
        <v>0</v>
      </c>
      <c r="AT745" s="77">
        <f t="shared" si="59"/>
        <v>0</v>
      </c>
    </row>
    <row r="746" spans="41:46" x14ac:dyDescent="0.2">
      <c r="AO746">
        <f t="shared" si="55"/>
        <v>0</v>
      </c>
      <c r="AP746" s="680">
        <f t="shared" si="56"/>
        <v>0</v>
      </c>
      <c r="AQ746" s="673">
        <f t="shared" si="57"/>
        <v>0</v>
      </c>
      <c r="AS746" s="77">
        <f t="shared" si="58"/>
        <v>0</v>
      </c>
      <c r="AT746" s="77">
        <f t="shared" si="59"/>
        <v>0</v>
      </c>
    </row>
    <row r="747" spans="41:46" x14ac:dyDescent="0.2">
      <c r="AO747">
        <f t="shared" si="55"/>
        <v>0</v>
      </c>
      <c r="AP747" s="680">
        <f t="shared" si="56"/>
        <v>0</v>
      </c>
      <c r="AQ747" s="673">
        <f t="shared" si="57"/>
        <v>0</v>
      </c>
      <c r="AS747" s="77">
        <f t="shared" si="58"/>
        <v>0</v>
      </c>
      <c r="AT747" s="77">
        <f t="shared" si="59"/>
        <v>0</v>
      </c>
    </row>
    <row r="748" spans="41:46" x14ac:dyDescent="0.2">
      <c r="AO748">
        <f t="shared" si="55"/>
        <v>0</v>
      </c>
      <c r="AP748" s="680">
        <f t="shared" si="56"/>
        <v>0</v>
      </c>
      <c r="AQ748" s="673">
        <f t="shared" si="57"/>
        <v>0</v>
      </c>
      <c r="AS748" s="77">
        <f t="shared" si="58"/>
        <v>0</v>
      </c>
      <c r="AT748" s="77">
        <f t="shared" si="59"/>
        <v>0</v>
      </c>
    </row>
    <row r="749" spans="41:46" x14ac:dyDescent="0.2">
      <c r="AO749">
        <f t="shared" si="55"/>
        <v>0</v>
      </c>
      <c r="AP749" s="680">
        <f t="shared" si="56"/>
        <v>0</v>
      </c>
      <c r="AQ749" s="673">
        <f t="shared" si="57"/>
        <v>0</v>
      </c>
      <c r="AS749" s="77">
        <f t="shared" si="58"/>
        <v>0</v>
      </c>
      <c r="AT749" s="77">
        <f t="shared" si="59"/>
        <v>0</v>
      </c>
    </row>
    <row r="750" spans="41:46" x14ac:dyDescent="0.2">
      <c r="AO750">
        <f t="shared" si="55"/>
        <v>0</v>
      </c>
      <c r="AP750" s="680">
        <f t="shared" si="56"/>
        <v>0</v>
      </c>
      <c r="AQ750" s="673">
        <f t="shared" si="57"/>
        <v>0</v>
      </c>
      <c r="AS750" s="77">
        <f t="shared" si="58"/>
        <v>0</v>
      </c>
      <c r="AT750" s="77">
        <f t="shared" si="59"/>
        <v>0</v>
      </c>
    </row>
    <row r="751" spans="41:46" x14ac:dyDescent="0.2">
      <c r="AO751">
        <f t="shared" si="55"/>
        <v>0</v>
      </c>
      <c r="AP751" s="680">
        <f t="shared" si="56"/>
        <v>0</v>
      </c>
      <c r="AQ751" s="673">
        <f t="shared" si="57"/>
        <v>0</v>
      </c>
      <c r="AS751" s="77">
        <f t="shared" si="58"/>
        <v>0</v>
      </c>
      <c r="AT751" s="77">
        <f t="shared" si="59"/>
        <v>0</v>
      </c>
    </row>
    <row r="752" spans="41:46" x14ac:dyDescent="0.2">
      <c r="AO752">
        <f t="shared" si="55"/>
        <v>0</v>
      </c>
      <c r="AP752" s="680">
        <f t="shared" si="56"/>
        <v>0</v>
      </c>
      <c r="AQ752" s="673">
        <f t="shared" si="57"/>
        <v>0</v>
      </c>
      <c r="AS752" s="77">
        <f t="shared" si="58"/>
        <v>0</v>
      </c>
      <c r="AT752" s="77">
        <f t="shared" si="59"/>
        <v>0</v>
      </c>
    </row>
    <row r="753" spans="41:46" x14ac:dyDescent="0.2">
      <c r="AO753">
        <f t="shared" si="55"/>
        <v>0</v>
      </c>
      <c r="AP753" s="680">
        <f t="shared" si="56"/>
        <v>0</v>
      </c>
      <c r="AQ753" s="673">
        <f t="shared" si="57"/>
        <v>0</v>
      </c>
      <c r="AS753" s="77">
        <f t="shared" si="58"/>
        <v>0</v>
      </c>
      <c r="AT753" s="77">
        <f t="shared" si="59"/>
        <v>0</v>
      </c>
    </row>
    <row r="754" spans="41:46" x14ac:dyDescent="0.2">
      <c r="AO754">
        <f t="shared" si="55"/>
        <v>0</v>
      </c>
      <c r="AP754" s="680">
        <f t="shared" si="56"/>
        <v>0</v>
      </c>
      <c r="AQ754" s="673">
        <f t="shared" si="57"/>
        <v>0</v>
      </c>
      <c r="AS754" s="77">
        <f t="shared" si="58"/>
        <v>0</v>
      </c>
      <c r="AT754" s="77">
        <f t="shared" si="59"/>
        <v>0</v>
      </c>
    </row>
    <row r="755" spans="41:46" x14ac:dyDescent="0.2">
      <c r="AO755">
        <f t="shared" si="55"/>
        <v>0</v>
      </c>
      <c r="AP755" s="680">
        <f t="shared" si="56"/>
        <v>0</v>
      </c>
      <c r="AQ755" s="673">
        <f t="shared" si="57"/>
        <v>0</v>
      </c>
      <c r="AS755" s="77">
        <f t="shared" si="58"/>
        <v>0</v>
      </c>
      <c r="AT755" s="77">
        <f t="shared" si="59"/>
        <v>0</v>
      </c>
    </row>
    <row r="756" spans="41:46" x14ac:dyDescent="0.2">
      <c r="AO756">
        <f t="shared" si="55"/>
        <v>0</v>
      </c>
      <c r="AP756" s="680">
        <f t="shared" si="56"/>
        <v>0</v>
      </c>
      <c r="AQ756" s="673">
        <f t="shared" si="57"/>
        <v>0</v>
      </c>
      <c r="AS756" s="77">
        <f t="shared" si="58"/>
        <v>0</v>
      </c>
      <c r="AT756" s="77">
        <f t="shared" si="59"/>
        <v>0</v>
      </c>
    </row>
    <row r="757" spans="41:46" x14ac:dyDescent="0.2">
      <c r="AO757">
        <f t="shared" si="55"/>
        <v>0</v>
      </c>
      <c r="AP757" s="680">
        <f t="shared" si="56"/>
        <v>0</v>
      </c>
      <c r="AQ757" s="673">
        <f t="shared" si="57"/>
        <v>0</v>
      </c>
      <c r="AS757" s="77">
        <f t="shared" si="58"/>
        <v>0</v>
      </c>
      <c r="AT757" s="77">
        <f t="shared" si="59"/>
        <v>0</v>
      </c>
    </row>
    <row r="758" spans="41:46" x14ac:dyDescent="0.2">
      <c r="AO758">
        <f t="shared" si="55"/>
        <v>0</v>
      </c>
      <c r="AP758" s="680">
        <f t="shared" si="56"/>
        <v>0</v>
      </c>
      <c r="AQ758" s="673">
        <f t="shared" si="57"/>
        <v>0</v>
      </c>
      <c r="AS758" s="77">
        <f t="shared" si="58"/>
        <v>0</v>
      </c>
      <c r="AT758" s="77">
        <f t="shared" si="59"/>
        <v>0</v>
      </c>
    </row>
    <row r="759" spans="41:46" x14ac:dyDescent="0.2">
      <c r="AO759">
        <f t="shared" si="55"/>
        <v>0</v>
      </c>
      <c r="AP759" s="680">
        <f t="shared" si="56"/>
        <v>0</v>
      </c>
      <c r="AQ759" s="673">
        <f t="shared" si="57"/>
        <v>0</v>
      </c>
      <c r="AS759" s="77">
        <f t="shared" si="58"/>
        <v>0</v>
      </c>
      <c r="AT759" s="77">
        <f t="shared" si="59"/>
        <v>0</v>
      </c>
    </row>
    <row r="760" spans="41:46" x14ac:dyDescent="0.2">
      <c r="AO760">
        <f t="shared" si="55"/>
        <v>0</v>
      </c>
      <c r="AP760" s="680">
        <f t="shared" si="56"/>
        <v>0</v>
      </c>
      <c r="AQ760" s="673">
        <f t="shared" si="57"/>
        <v>0</v>
      </c>
      <c r="AS760" s="77">
        <f t="shared" si="58"/>
        <v>0</v>
      </c>
      <c r="AT760" s="77">
        <f t="shared" si="59"/>
        <v>0</v>
      </c>
    </row>
    <row r="761" spans="41:46" x14ac:dyDescent="0.2">
      <c r="AO761">
        <f t="shared" si="55"/>
        <v>0</v>
      </c>
      <c r="AP761" s="680">
        <f t="shared" si="56"/>
        <v>0</v>
      </c>
      <c r="AQ761" s="673">
        <f t="shared" si="57"/>
        <v>0</v>
      </c>
      <c r="AS761" s="77">
        <f t="shared" si="58"/>
        <v>0</v>
      </c>
      <c r="AT761" s="77">
        <f t="shared" si="59"/>
        <v>0</v>
      </c>
    </row>
    <row r="762" spans="41:46" x14ac:dyDescent="0.2">
      <c r="AO762">
        <f t="shared" si="55"/>
        <v>0</v>
      </c>
      <c r="AP762" s="680">
        <f t="shared" si="56"/>
        <v>0</v>
      </c>
      <c r="AQ762" s="673">
        <f t="shared" si="57"/>
        <v>0</v>
      </c>
      <c r="AS762" s="77">
        <f t="shared" si="58"/>
        <v>0</v>
      </c>
      <c r="AT762" s="77">
        <f t="shared" si="59"/>
        <v>0</v>
      </c>
    </row>
    <row r="763" spans="41:46" x14ac:dyDescent="0.2">
      <c r="AO763">
        <f t="shared" si="55"/>
        <v>0</v>
      </c>
      <c r="AP763" s="680">
        <f t="shared" si="56"/>
        <v>0</v>
      </c>
      <c r="AQ763" s="673">
        <f t="shared" si="57"/>
        <v>0</v>
      </c>
      <c r="AS763" s="77">
        <f t="shared" si="58"/>
        <v>0</v>
      </c>
      <c r="AT763" s="77">
        <f t="shared" si="59"/>
        <v>0</v>
      </c>
    </row>
    <row r="764" spans="41:46" x14ac:dyDescent="0.2">
      <c r="AO764">
        <f t="shared" si="55"/>
        <v>0</v>
      </c>
      <c r="AP764" s="680">
        <f t="shared" si="56"/>
        <v>0</v>
      </c>
      <c r="AQ764" s="673">
        <f t="shared" si="57"/>
        <v>0</v>
      </c>
      <c r="AS764" s="77">
        <f t="shared" si="58"/>
        <v>0</v>
      </c>
      <c r="AT764" s="77">
        <f t="shared" si="59"/>
        <v>0</v>
      </c>
    </row>
    <row r="765" spans="41:46" x14ac:dyDescent="0.2">
      <c r="AO765">
        <f t="shared" si="55"/>
        <v>0</v>
      </c>
      <c r="AP765" s="680">
        <f t="shared" si="56"/>
        <v>0</v>
      </c>
      <c r="AQ765" s="673">
        <f t="shared" si="57"/>
        <v>0</v>
      </c>
      <c r="AS765" s="77">
        <f t="shared" si="58"/>
        <v>0</v>
      </c>
      <c r="AT765" s="77">
        <f t="shared" si="59"/>
        <v>0</v>
      </c>
    </row>
    <row r="766" spans="41:46" x14ac:dyDescent="0.2">
      <c r="AO766">
        <f t="shared" si="55"/>
        <v>0</v>
      </c>
      <c r="AP766" s="680">
        <f t="shared" si="56"/>
        <v>0</v>
      </c>
      <c r="AQ766" s="673">
        <f t="shared" si="57"/>
        <v>0</v>
      </c>
      <c r="AS766" s="77">
        <f t="shared" si="58"/>
        <v>0</v>
      </c>
      <c r="AT766" s="77">
        <f t="shared" si="59"/>
        <v>0</v>
      </c>
    </row>
    <row r="767" spans="41:46" x14ac:dyDescent="0.2">
      <c r="AO767">
        <f t="shared" si="55"/>
        <v>0</v>
      </c>
      <c r="AP767" s="680">
        <f t="shared" si="56"/>
        <v>0</v>
      </c>
      <c r="AQ767" s="673">
        <f t="shared" si="57"/>
        <v>0</v>
      </c>
      <c r="AS767" s="77">
        <f t="shared" si="58"/>
        <v>0</v>
      </c>
      <c r="AT767" s="77">
        <f t="shared" si="59"/>
        <v>0</v>
      </c>
    </row>
    <row r="768" spans="41:46" x14ac:dyDescent="0.2">
      <c r="AO768">
        <f t="shared" si="55"/>
        <v>0</v>
      </c>
      <c r="AP768" s="680">
        <f t="shared" si="56"/>
        <v>0</v>
      </c>
      <c r="AQ768" s="673">
        <f t="shared" si="57"/>
        <v>0</v>
      </c>
      <c r="AS768" s="77">
        <f t="shared" si="58"/>
        <v>0</v>
      </c>
      <c r="AT768" s="77">
        <f t="shared" si="59"/>
        <v>0</v>
      </c>
    </row>
    <row r="769" spans="41:46" x14ac:dyDescent="0.2">
      <c r="AO769">
        <f t="shared" si="55"/>
        <v>0</v>
      </c>
      <c r="AP769" s="680">
        <f t="shared" si="56"/>
        <v>0</v>
      </c>
      <c r="AQ769" s="673">
        <f t="shared" si="57"/>
        <v>0</v>
      </c>
      <c r="AS769" s="77">
        <f t="shared" si="58"/>
        <v>0</v>
      </c>
      <c r="AT769" s="77">
        <f t="shared" si="59"/>
        <v>0</v>
      </c>
    </row>
    <row r="770" spans="41:46" x14ac:dyDescent="0.2">
      <c r="AO770">
        <f t="shared" si="55"/>
        <v>0</v>
      </c>
      <c r="AP770" s="680">
        <f t="shared" si="56"/>
        <v>0</v>
      </c>
      <c r="AQ770" s="673">
        <f t="shared" si="57"/>
        <v>0</v>
      </c>
      <c r="AS770" s="77">
        <f t="shared" si="58"/>
        <v>0</v>
      </c>
      <c r="AT770" s="77">
        <f t="shared" si="59"/>
        <v>0</v>
      </c>
    </row>
    <row r="771" spans="41:46" x14ac:dyDescent="0.2">
      <c r="AO771">
        <f t="shared" si="55"/>
        <v>0</v>
      </c>
      <c r="AP771" s="680">
        <f t="shared" si="56"/>
        <v>0</v>
      </c>
      <c r="AQ771" s="673">
        <f t="shared" si="57"/>
        <v>0</v>
      </c>
      <c r="AS771" s="77">
        <f t="shared" si="58"/>
        <v>0</v>
      </c>
      <c r="AT771" s="77">
        <f t="shared" si="59"/>
        <v>0</v>
      </c>
    </row>
    <row r="772" spans="41:46" x14ac:dyDescent="0.2">
      <c r="AO772">
        <f t="shared" si="55"/>
        <v>0</v>
      </c>
      <c r="AP772" s="680">
        <f t="shared" si="56"/>
        <v>0</v>
      </c>
      <c r="AQ772" s="673">
        <f t="shared" si="57"/>
        <v>0</v>
      </c>
      <c r="AS772" s="77">
        <f t="shared" si="58"/>
        <v>0</v>
      </c>
      <c r="AT772" s="77">
        <f t="shared" si="59"/>
        <v>0</v>
      </c>
    </row>
    <row r="773" spans="41:46" x14ac:dyDescent="0.2">
      <c r="AO773">
        <f t="shared" ref="AO773:AO836" si="60">+A773</f>
        <v>0</v>
      </c>
      <c r="AP773" s="680">
        <f t="shared" ref="AP773:AP836" si="61">+B773</f>
        <v>0</v>
      </c>
      <c r="AQ773" s="673">
        <f t="shared" ref="AQ773:AQ836" si="62">+D773</f>
        <v>0</v>
      </c>
      <c r="AS773" s="77">
        <f t="shared" ref="AS773:AS836" si="63">+N773</f>
        <v>0</v>
      </c>
      <c r="AT773" s="77">
        <f t="shared" ref="AT773:AT836" si="64">+O773</f>
        <v>0</v>
      </c>
    </row>
    <row r="774" spans="41:46" x14ac:dyDescent="0.2">
      <c r="AO774">
        <f t="shared" si="60"/>
        <v>0</v>
      </c>
      <c r="AP774" s="680">
        <f t="shared" si="61"/>
        <v>0</v>
      </c>
      <c r="AQ774" s="673">
        <f t="shared" si="62"/>
        <v>0</v>
      </c>
      <c r="AS774" s="77">
        <f t="shared" si="63"/>
        <v>0</v>
      </c>
      <c r="AT774" s="77">
        <f t="shared" si="64"/>
        <v>0</v>
      </c>
    </row>
    <row r="775" spans="41:46" x14ac:dyDescent="0.2">
      <c r="AO775">
        <f t="shared" si="60"/>
        <v>0</v>
      </c>
      <c r="AP775" s="680">
        <f t="shared" si="61"/>
        <v>0</v>
      </c>
      <c r="AQ775" s="673">
        <f t="shared" si="62"/>
        <v>0</v>
      </c>
      <c r="AS775" s="77">
        <f t="shared" si="63"/>
        <v>0</v>
      </c>
      <c r="AT775" s="77">
        <f t="shared" si="64"/>
        <v>0</v>
      </c>
    </row>
    <row r="776" spans="41:46" x14ac:dyDescent="0.2">
      <c r="AO776">
        <f t="shared" si="60"/>
        <v>0</v>
      </c>
      <c r="AP776" s="680">
        <f t="shared" si="61"/>
        <v>0</v>
      </c>
      <c r="AQ776" s="673">
        <f t="shared" si="62"/>
        <v>0</v>
      </c>
      <c r="AS776" s="77">
        <f t="shared" si="63"/>
        <v>0</v>
      </c>
      <c r="AT776" s="77">
        <f t="shared" si="64"/>
        <v>0</v>
      </c>
    </row>
    <row r="777" spans="41:46" x14ac:dyDescent="0.2">
      <c r="AO777">
        <f t="shared" si="60"/>
        <v>0</v>
      </c>
      <c r="AP777" s="680">
        <f t="shared" si="61"/>
        <v>0</v>
      </c>
      <c r="AQ777" s="673">
        <f t="shared" si="62"/>
        <v>0</v>
      </c>
      <c r="AS777" s="77">
        <f t="shared" si="63"/>
        <v>0</v>
      </c>
      <c r="AT777" s="77">
        <f t="shared" si="64"/>
        <v>0</v>
      </c>
    </row>
    <row r="778" spans="41:46" x14ac:dyDescent="0.2">
      <c r="AO778">
        <f t="shared" si="60"/>
        <v>0</v>
      </c>
      <c r="AP778" s="680">
        <f t="shared" si="61"/>
        <v>0</v>
      </c>
      <c r="AQ778" s="673">
        <f t="shared" si="62"/>
        <v>0</v>
      </c>
      <c r="AS778" s="77">
        <f t="shared" si="63"/>
        <v>0</v>
      </c>
      <c r="AT778" s="77">
        <f t="shared" si="64"/>
        <v>0</v>
      </c>
    </row>
    <row r="779" spans="41:46" x14ac:dyDescent="0.2">
      <c r="AO779">
        <f t="shared" si="60"/>
        <v>0</v>
      </c>
      <c r="AP779" s="680">
        <f t="shared" si="61"/>
        <v>0</v>
      </c>
      <c r="AQ779" s="673">
        <f t="shared" si="62"/>
        <v>0</v>
      </c>
      <c r="AS779" s="77">
        <f t="shared" si="63"/>
        <v>0</v>
      </c>
      <c r="AT779" s="77">
        <f t="shared" si="64"/>
        <v>0</v>
      </c>
    </row>
    <row r="780" spans="41:46" x14ac:dyDescent="0.2">
      <c r="AO780">
        <f t="shared" si="60"/>
        <v>0</v>
      </c>
      <c r="AP780" s="680">
        <f t="shared" si="61"/>
        <v>0</v>
      </c>
      <c r="AQ780" s="673">
        <f t="shared" si="62"/>
        <v>0</v>
      </c>
      <c r="AS780" s="77">
        <f t="shared" si="63"/>
        <v>0</v>
      </c>
      <c r="AT780" s="77">
        <f t="shared" si="64"/>
        <v>0</v>
      </c>
    </row>
    <row r="781" spans="41:46" x14ac:dyDescent="0.2">
      <c r="AO781">
        <f t="shared" si="60"/>
        <v>0</v>
      </c>
      <c r="AP781" s="680">
        <f t="shared" si="61"/>
        <v>0</v>
      </c>
      <c r="AQ781" s="673">
        <f t="shared" si="62"/>
        <v>0</v>
      </c>
      <c r="AS781" s="77">
        <f t="shared" si="63"/>
        <v>0</v>
      </c>
      <c r="AT781" s="77">
        <f t="shared" si="64"/>
        <v>0</v>
      </c>
    </row>
    <row r="782" spans="41:46" x14ac:dyDescent="0.2">
      <c r="AO782">
        <f t="shared" si="60"/>
        <v>0</v>
      </c>
      <c r="AP782" s="680">
        <f t="shared" si="61"/>
        <v>0</v>
      </c>
      <c r="AQ782" s="673">
        <f t="shared" si="62"/>
        <v>0</v>
      </c>
      <c r="AS782" s="77">
        <f t="shared" si="63"/>
        <v>0</v>
      </c>
      <c r="AT782" s="77">
        <f t="shared" si="64"/>
        <v>0</v>
      </c>
    </row>
    <row r="783" spans="41:46" x14ac:dyDescent="0.2">
      <c r="AO783">
        <f t="shared" si="60"/>
        <v>0</v>
      </c>
      <c r="AP783" s="680">
        <f t="shared" si="61"/>
        <v>0</v>
      </c>
      <c r="AQ783" s="673">
        <f t="shared" si="62"/>
        <v>0</v>
      </c>
      <c r="AS783" s="77">
        <f t="shared" si="63"/>
        <v>0</v>
      </c>
      <c r="AT783" s="77">
        <f t="shared" si="64"/>
        <v>0</v>
      </c>
    </row>
    <row r="784" spans="41:46" x14ac:dyDescent="0.2">
      <c r="AO784">
        <f t="shared" si="60"/>
        <v>0</v>
      </c>
      <c r="AP784" s="680">
        <f t="shared" si="61"/>
        <v>0</v>
      </c>
      <c r="AQ784" s="673">
        <f t="shared" si="62"/>
        <v>0</v>
      </c>
      <c r="AS784" s="77">
        <f t="shared" si="63"/>
        <v>0</v>
      </c>
      <c r="AT784" s="77">
        <f t="shared" si="64"/>
        <v>0</v>
      </c>
    </row>
    <row r="785" spans="41:46" x14ac:dyDescent="0.2">
      <c r="AO785">
        <f t="shared" si="60"/>
        <v>0</v>
      </c>
      <c r="AP785" s="680">
        <f t="shared" si="61"/>
        <v>0</v>
      </c>
      <c r="AQ785" s="673">
        <f t="shared" si="62"/>
        <v>0</v>
      </c>
      <c r="AS785" s="77">
        <f t="shared" si="63"/>
        <v>0</v>
      </c>
      <c r="AT785" s="77">
        <f t="shared" si="64"/>
        <v>0</v>
      </c>
    </row>
    <row r="786" spans="41:46" x14ac:dyDescent="0.2">
      <c r="AO786">
        <f t="shared" si="60"/>
        <v>0</v>
      </c>
      <c r="AP786" s="680">
        <f t="shared" si="61"/>
        <v>0</v>
      </c>
      <c r="AQ786" s="673">
        <f t="shared" si="62"/>
        <v>0</v>
      </c>
      <c r="AS786" s="77">
        <f t="shared" si="63"/>
        <v>0</v>
      </c>
      <c r="AT786" s="77">
        <f t="shared" si="64"/>
        <v>0</v>
      </c>
    </row>
    <row r="787" spans="41:46" x14ac:dyDescent="0.2">
      <c r="AO787">
        <f t="shared" si="60"/>
        <v>0</v>
      </c>
      <c r="AP787" s="680">
        <f t="shared" si="61"/>
        <v>0</v>
      </c>
      <c r="AQ787" s="673">
        <f t="shared" si="62"/>
        <v>0</v>
      </c>
      <c r="AS787" s="77">
        <f t="shared" si="63"/>
        <v>0</v>
      </c>
      <c r="AT787" s="77">
        <f t="shared" si="64"/>
        <v>0</v>
      </c>
    </row>
    <row r="788" spans="41:46" x14ac:dyDescent="0.2">
      <c r="AO788">
        <f t="shared" si="60"/>
        <v>0</v>
      </c>
      <c r="AP788" s="680">
        <f t="shared" si="61"/>
        <v>0</v>
      </c>
      <c r="AQ788" s="673">
        <f t="shared" si="62"/>
        <v>0</v>
      </c>
      <c r="AS788" s="77">
        <f t="shared" si="63"/>
        <v>0</v>
      </c>
      <c r="AT788" s="77">
        <f t="shared" si="64"/>
        <v>0</v>
      </c>
    </row>
    <row r="789" spans="41:46" x14ac:dyDescent="0.2">
      <c r="AO789">
        <f t="shared" si="60"/>
        <v>0</v>
      </c>
      <c r="AP789" s="680">
        <f t="shared" si="61"/>
        <v>0</v>
      </c>
      <c r="AQ789" s="673">
        <f t="shared" si="62"/>
        <v>0</v>
      </c>
      <c r="AS789" s="77">
        <f t="shared" si="63"/>
        <v>0</v>
      </c>
      <c r="AT789" s="77">
        <f t="shared" si="64"/>
        <v>0</v>
      </c>
    </row>
    <row r="790" spans="41:46" x14ac:dyDescent="0.2">
      <c r="AO790">
        <f t="shared" si="60"/>
        <v>0</v>
      </c>
      <c r="AP790" s="680">
        <f t="shared" si="61"/>
        <v>0</v>
      </c>
      <c r="AQ790" s="673">
        <f t="shared" si="62"/>
        <v>0</v>
      </c>
      <c r="AS790" s="77">
        <f t="shared" si="63"/>
        <v>0</v>
      </c>
      <c r="AT790" s="77">
        <f t="shared" si="64"/>
        <v>0</v>
      </c>
    </row>
    <row r="791" spans="41:46" x14ac:dyDescent="0.2">
      <c r="AO791">
        <f t="shared" si="60"/>
        <v>0</v>
      </c>
      <c r="AP791" s="680">
        <f t="shared" si="61"/>
        <v>0</v>
      </c>
      <c r="AQ791" s="673">
        <f t="shared" si="62"/>
        <v>0</v>
      </c>
      <c r="AS791" s="77">
        <f t="shared" si="63"/>
        <v>0</v>
      </c>
      <c r="AT791" s="77">
        <f t="shared" si="64"/>
        <v>0</v>
      </c>
    </row>
    <row r="792" spans="41:46" x14ac:dyDescent="0.2">
      <c r="AO792">
        <f t="shared" si="60"/>
        <v>0</v>
      </c>
      <c r="AP792" s="680">
        <f t="shared" si="61"/>
        <v>0</v>
      </c>
      <c r="AQ792" s="673">
        <f t="shared" si="62"/>
        <v>0</v>
      </c>
      <c r="AS792" s="77">
        <f t="shared" si="63"/>
        <v>0</v>
      </c>
      <c r="AT792" s="77">
        <f t="shared" si="64"/>
        <v>0</v>
      </c>
    </row>
    <row r="793" spans="41:46" x14ac:dyDescent="0.2">
      <c r="AO793">
        <f t="shared" si="60"/>
        <v>0</v>
      </c>
      <c r="AP793" s="680">
        <f t="shared" si="61"/>
        <v>0</v>
      </c>
      <c r="AQ793" s="673">
        <f t="shared" si="62"/>
        <v>0</v>
      </c>
      <c r="AS793" s="77">
        <f t="shared" si="63"/>
        <v>0</v>
      </c>
      <c r="AT793" s="77">
        <f t="shared" si="64"/>
        <v>0</v>
      </c>
    </row>
    <row r="794" spans="41:46" x14ac:dyDescent="0.2">
      <c r="AO794">
        <f t="shared" si="60"/>
        <v>0</v>
      </c>
      <c r="AP794" s="680">
        <f t="shared" si="61"/>
        <v>0</v>
      </c>
      <c r="AQ794" s="673">
        <f t="shared" si="62"/>
        <v>0</v>
      </c>
      <c r="AS794" s="77">
        <f t="shared" si="63"/>
        <v>0</v>
      </c>
      <c r="AT794" s="77">
        <f t="shared" si="64"/>
        <v>0</v>
      </c>
    </row>
    <row r="795" spans="41:46" x14ac:dyDescent="0.2">
      <c r="AO795">
        <f t="shared" si="60"/>
        <v>0</v>
      </c>
      <c r="AP795" s="680">
        <f t="shared" si="61"/>
        <v>0</v>
      </c>
      <c r="AQ795" s="673">
        <f t="shared" si="62"/>
        <v>0</v>
      </c>
      <c r="AS795" s="77">
        <f t="shared" si="63"/>
        <v>0</v>
      </c>
      <c r="AT795" s="77">
        <f t="shared" si="64"/>
        <v>0</v>
      </c>
    </row>
    <row r="796" spans="41:46" x14ac:dyDescent="0.2">
      <c r="AO796">
        <f t="shared" si="60"/>
        <v>0</v>
      </c>
      <c r="AP796" s="680">
        <f t="shared" si="61"/>
        <v>0</v>
      </c>
      <c r="AQ796" s="673">
        <f t="shared" si="62"/>
        <v>0</v>
      </c>
      <c r="AS796" s="77">
        <f t="shared" si="63"/>
        <v>0</v>
      </c>
      <c r="AT796" s="77">
        <f t="shared" si="64"/>
        <v>0</v>
      </c>
    </row>
    <row r="797" spans="41:46" x14ac:dyDescent="0.2">
      <c r="AO797">
        <f t="shared" si="60"/>
        <v>0</v>
      </c>
      <c r="AP797" s="680">
        <f t="shared" si="61"/>
        <v>0</v>
      </c>
      <c r="AQ797" s="673">
        <f t="shared" si="62"/>
        <v>0</v>
      </c>
      <c r="AS797" s="77">
        <f t="shared" si="63"/>
        <v>0</v>
      </c>
      <c r="AT797" s="77">
        <f t="shared" si="64"/>
        <v>0</v>
      </c>
    </row>
    <row r="798" spans="41:46" x14ac:dyDescent="0.2">
      <c r="AO798">
        <f t="shared" si="60"/>
        <v>0</v>
      </c>
      <c r="AP798" s="680">
        <f t="shared" si="61"/>
        <v>0</v>
      </c>
      <c r="AQ798" s="673">
        <f t="shared" si="62"/>
        <v>0</v>
      </c>
      <c r="AS798" s="77">
        <f t="shared" si="63"/>
        <v>0</v>
      </c>
      <c r="AT798" s="77">
        <f t="shared" si="64"/>
        <v>0</v>
      </c>
    </row>
    <row r="799" spans="41:46" x14ac:dyDescent="0.2">
      <c r="AO799">
        <f t="shared" si="60"/>
        <v>0</v>
      </c>
      <c r="AP799" s="680">
        <f t="shared" si="61"/>
        <v>0</v>
      </c>
      <c r="AQ799" s="673">
        <f t="shared" si="62"/>
        <v>0</v>
      </c>
      <c r="AS799" s="77">
        <f t="shared" si="63"/>
        <v>0</v>
      </c>
      <c r="AT799" s="77">
        <f t="shared" si="64"/>
        <v>0</v>
      </c>
    </row>
    <row r="800" spans="41:46" x14ac:dyDescent="0.2">
      <c r="AO800">
        <f t="shared" si="60"/>
        <v>0</v>
      </c>
      <c r="AP800" s="680">
        <f t="shared" si="61"/>
        <v>0</v>
      </c>
      <c r="AQ800" s="673">
        <f t="shared" si="62"/>
        <v>0</v>
      </c>
      <c r="AS800" s="77">
        <f t="shared" si="63"/>
        <v>0</v>
      </c>
      <c r="AT800" s="77">
        <f t="shared" si="64"/>
        <v>0</v>
      </c>
    </row>
    <row r="801" spans="41:46" x14ac:dyDescent="0.2">
      <c r="AO801">
        <f t="shared" si="60"/>
        <v>0</v>
      </c>
      <c r="AP801" s="680">
        <f t="shared" si="61"/>
        <v>0</v>
      </c>
      <c r="AQ801" s="673">
        <f t="shared" si="62"/>
        <v>0</v>
      </c>
      <c r="AS801" s="77">
        <f t="shared" si="63"/>
        <v>0</v>
      </c>
      <c r="AT801" s="77">
        <f t="shared" si="64"/>
        <v>0</v>
      </c>
    </row>
    <row r="802" spans="41:46" x14ac:dyDescent="0.2">
      <c r="AO802">
        <f t="shared" si="60"/>
        <v>0</v>
      </c>
      <c r="AP802" s="680">
        <f t="shared" si="61"/>
        <v>0</v>
      </c>
      <c r="AQ802" s="673">
        <f t="shared" si="62"/>
        <v>0</v>
      </c>
      <c r="AS802" s="77">
        <f t="shared" si="63"/>
        <v>0</v>
      </c>
      <c r="AT802" s="77">
        <f t="shared" si="64"/>
        <v>0</v>
      </c>
    </row>
    <row r="803" spans="41:46" x14ac:dyDescent="0.2">
      <c r="AO803">
        <f t="shared" si="60"/>
        <v>0</v>
      </c>
      <c r="AP803" s="680">
        <f t="shared" si="61"/>
        <v>0</v>
      </c>
      <c r="AQ803" s="673">
        <f t="shared" si="62"/>
        <v>0</v>
      </c>
      <c r="AS803" s="77">
        <f t="shared" si="63"/>
        <v>0</v>
      </c>
      <c r="AT803" s="77">
        <f t="shared" si="64"/>
        <v>0</v>
      </c>
    </row>
    <row r="804" spans="41:46" x14ac:dyDescent="0.2">
      <c r="AO804">
        <f t="shared" si="60"/>
        <v>0</v>
      </c>
      <c r="AP804" s="680">
        <f t="shared" si="61"/>
        <v>0</v>
      </c>
      <c r="AQ804" s="673">
        <f t="shared" si="62"/>
        <v>0</v>
      </c>
      <c r="AS804" s="77">
        <f t="shared" si="63"/>
        <v>0</v>
      </c>
      <c r="AT804" s="77">
        <f t="shared" si="64"/>
        <v>0</v>
      </c>
    </row>
    <row r="805" spans="41:46" x14ac:dyDescent="0.2">
      <c r="AO805">
        <f t="shared" si="60"/>
        <v>0</v>
      </c>
      <c r="AP805" s="680">
        <f t="shared" si="61"/>
        <v>0</v>
      </c>
      <c r="AQ805" s="673">
        <f t="shared" si="62"/>
        <v>0</v>
      </c>
      <c r="AS805" s="77">
        <f t="shared" si="63"/>
        <v>0</v>
      </c>
      <c r="AT805" s="77">
        <f t="shared" si="64"/>
        <v>0</v>
      </c>
    </row>
    <row r="806" spans="41:46" x14ac:dyDescent="0.2">
      <c r="AO806">
        <f t="shared" si="60"/>
        <v>0</v>
      </c>
      <c r="AP806" s="680">
        <f t="shared" si="61"/>
        <v>0</v>
      </c>
      <c r="AQ806" s="673">
        <f t="shared" si="62"/>
        <v>0</v>
      </c>
      <c r="AS806" s="77">
        <f t="shared" si="63"/>
        <v>0</v>
      </c>
      <c r="AT806" s="77">
        <f t="shared" si="64"/>
        <v>0</v>
      </c>
    </row>
    <row r="807" spans="41:46" x14ac:dyDescent="0.2">
      <c r="AO807">
        <f t="shared" si="60"/>
        <v>0</v>
      </c>
      <c r="AP807" s="680">
        <f t="shared" si="61"/>
        <v>0</v>
      </c>
      <c r="AQ807" s="673">
        <f t="shared" si="62"/>
        <v>0</v>
      </c>
      <c r="AS807" s="77">
        <f t="shared" si="63"/>
        <v>0</v>
      </c>
      <c r="AT807" s="77">
        <f t="shared" si="64"/>
        <v>0</v>
      </c>
    </row>
    <row r="808" spans="41:46" x14ac:dyDescent="0.2">
      <c r="AO808">
        <f t="shared" si="60"/>
        <v>0</v>
      </c>
      <c r="AP808" s="680">
        <f t="shared" si="61"/>
        <v>0</v>
      </c>
      <c r="AQ808" s="673">
        <f t="shared" si="62"/>
        <v>0</v>
      </c>
      <c r="AS808" s="77">
        <f t="shared" si="63"/>
        <v>0</v>
      </c>
      <c r="AT808" s="77">
        <f t="shared" si="64"/>
        <v>0</v>
      </c>
    </row>
    <row r="809" spans="41:46" x14ac:dyDescent="0.2">
      <c r="AO809">
        <f t="shared" si="60"/>
        <v>0</v>
      </c>
      <c r="AP809" s="680">
        <f t="shared" si="61"/>
        <v>0</v>
      </c>
      <c r="AQ809" s="673">
        <f t="shared" si="62"/>
        <v>0</v>
      </c>
      <c r="AS809" s="77">
        <f t="shared" si="63"/>
        <v>0</v>
      </c>
      <c r="AT809" s="77">
        <f t="shared" si="64"/>
        <v>0</v>
      </c>
    </row>
    <row r="810" spans="41:46" x14ac:dyDescent="0.2">
      <c r="AO810">
        <f t="shared" si="60"/>
        <v>0</v>
      </c>
      <c r="AP810" s="680">
        <f t="shared" si="61"/>
        <v>0</v>
      </c>
      <c r="AQ810" s="673">
        <f t="shared" si="62"/>
        <v>0</v>
      </c>
      <c r="AS810" s="77">
        <f t="shared" si="63"/>
        <v>0</v>
      </c>
      <c r="AT810" s="77">
        <f t="shared" si="64"/>
        <v>0</v>
      </c>
    </row>
    <row r="811" spans="41:46" x14ac:dyDescent="0.2">
      <c r="AO811">
        <f t="shared" si="60"/>
        <v>0</v>
      </c>
      <c r="AP811" s="680">
        <f t="shared" si="61"/>
        <v>0</v>
      </c>
      <c r="AQ811" s="673">
        <f t="shared" si="62"/>
        <v>0</v>
      </c>
      <c r="AS811" s="77">
        <f t="shared" si="63"/>
        <v>0</v>
      </c>
      <c r="AT811" s="77">
        <f t="shared" si="64"/>
        <v>0</v>
      </c>
    </row>
    <row r="812" spans="41:46" x14ac:dyDescent="0.2">
      <c r="AO812">
        <f t="shared" si="60"/>
        <v>0</v>
      </c>
      <c r="AP812" s="680">
        <f t="shared" si="61"/>
        <v>0</v>
      </c>
      <c r="AQ812" s="673">
        <f t="shared" si="62"/>
        <v>0</v>
      </c>
      <c r="AS812" s="77">
        <f t="shared" si="63"/>
        <v>0</v>
      </c>
      <c r="AT812" s="77">
        <f t="shared" si="64"/>
        <v>0</v>
      </c>
    </row>
    <row r="813" spans="41:46" x14ac:dyDescent="0.2">
      <c r="AO813">
        <f t="shared" si="60"/>
        <v>0</v>
      </c>
      <c r="AP813" s="680">
        <f t="shared" si="61"/>
        <v>0</v>
      </c>
      <c r="AQ813" s="673">
        <f t="shared" si="62"/>
        <v>0</v>
      </c>
      <c r="AS813" s="77">
        <f t="shared" si="63"/>
        <v>0</v>
      </c>
      <c r="AT813" s="77">
        <f t="shared" si="64"/>
        <v>0</v>
      </c>
    </row>
    <row r="814" spans="41:46" x14ac:dyDescent="0.2">
      <c r="AO814">
        <f t="shared" si="60"/>
        <v>0</v>
      </c>
      <c r="AP814" s="680">
        <f t="shared" si="61"/>
        <v>0</v>
      </c>
      <c r="AQ814" s="673">
        <f t="shared" si="62"/>
        <v>0</v>
      </c>
      <c r="AS814" s="77">
        <f t="shared" si="63"/>
        <v>0</v>
      </c>
      <c r="AT814" s="77">
        <f t="shared" si="64"/>
        <v>0</v>
      </c>
    </row>
    <row r="815" spans="41:46" x14ac:dyDescent="0.2">
      <c r="AO815">
        <f t="shared" si="60"/>
        <v>0</v>
      </c>
      <c r="AP815" s="680">
        <f t="shared" si="61"/>
        <v>0</v>
      </c>
      <c r="AQ815" s="673">
        <f t="shared" si="62"/>
        <v>0</v>
      </c>
      <c r="AS815" s="77">
        <f t="shared" si="63"/>
        <v>0</v>
      </c>
      <c r="AT815" s="77">
        <f t="shared" si="64"/>
        <v>0</v>
      </c>
    </row>
    <row r="816" spans="41:46" x14ac:dyDescent="0.2">
      <c r="AO816">
        <f t="shared" si="60"/>
        <v>0</v>
      </c>
      <c r="AP816" s="680">
        <f t="shared" si="61"/>
        <v>0</v>
      </c>
      <c r="AQ816" s="673">
        <f t="shared" si="62"/>
        <v>0</v>
      </c>
      <c r="AS816" s="77">
        <f t="shared" si="63"/>
        <v>0</v>
      </c>
      <c r="AT816" s="77">
        <f t="shared" si="64"/>
        <v>0</v>
      </c>
    </row>
    <row r="817" spans="41:46" x14ac:dyDescent="0.2">
      <c r="AO817">
        <f t="shared" si="60"/>
        <v>0</v>
      </c>
      <c r="AP817" s="680">
        <f t="shared" si="61"/>
        <v>0</v>
      </c>
      <c r="AQ817" s="673">
        <f t="shared" si="62"/>
        <v>0</v>
      </c>
      <c r="AS817" s="77">
        <f t="shared" si="63"/>
        <v>0</v>
      </c>
      <c r="AT817" s="77">
        <f t="shared" si="64"/>
        <v>0</v>
      </c>
    </row>
    <row r="818" spans="41:46" x14ac:dyDescent="0.2">
      <c r="AO818">
        <f t="shared" si="60"/>
        <v>0</v>
      </c>
      <c r="AP818" s="680">
        <f t="shared" si="61"/>
        <v>0</v>
      </c>
      <c r="AQ818" s="673">
        <f t="shared" si="62"/>
        <v>0</v>
      </c>
      <c r="AS818" s="77">
        <f t="shared" si="63"/>
        <v>0</v>
      </c>
      <c r="AT818" s="77">
        <f t="shared" si="64"/>
        <v>0</v>
      </c>
    </row>
    <row r="819" spans="41:46" x14ac:dyDescent="0.2">
      <c r="AO819">
        <f t="shared" si="60"/>
        <v>0</v>
      </c>
      <c r="AP819" s="680">
        <f t="shared" si="61"/>
        <v>0</v>
      </c>
      <c r="AQ819" s="673">
        <f t="shared" si="62"/>
        <v>0</v>
      </c>
      <c r="AS819" s="77">
        <f t="shared" si="63"/>
        <v>0</v>
      </c>
      <c r="AT819" s="77">
        <f t="shared" si="64"/>
        <v>0</v>
      </c>
    </row>
    <row r="820" spans="41:46" x14ac:dyDescent="0.2">
      <c r="AO820">
        <f t="shared" si="60"/>
        <v>0</v>
      </c>
      <c r="AP820" s="680">
        <f t="shared" si="61"/>
        <v>0</v>
      </c>
      <c r="AQ820" s="673">
        <f t="shared" si="62"/>
        <v>0</v>
      </c>
      <c r="AS820" s="77">
        <f t="shared" si="63"/>
        <v>0</v>
      </c>
      <c r="AT820" s="77">
        <f t="shared" si="64"/>
        <v>0</v>
      </c>
    </row>
    <row r="821" spans="41:46" x14ac:dyDescent="0.2">
      <c r="AO821">
        <f t="shared" si="60"/>
        <v>0</v>
      </c>
      <c r="AP821" s="680">
        <f t="shared" si="61"/>
        <v>0</v>
      </c>
      <c r="AQ821" s="673">
        <f t="shared" si="62"/>
        <v>0</v>
      </c>
      <c r="AS821" s="77">
        <f t="shared" si="63"/>
        <v>0</v>
      </c>
      <c r="AT821" s="77">
        <f t="shared" si="64"/>
        <v>0</v>
      </c>
    </row>
    <row r="822" spans="41:46" x14ac:dyDescent="0.2">
      <c r="AO822">
        <f t="shared" si="60"/>
        <v>0</v>
      </c>
      <c r="AP822" s="680">
        <f t="shared" si="61"/>
        <v>0</v>
      </c>
      <c r="AQ822" s="673">
        <f t="shared" si="62"/>
        <v>0</v>
      </c>
      <c r="AS822" s="77">
        <f t="shared" si="63"/>
        <v>0</v>
      </c>
      <c r="AT822" s="77">
        <f t="shared" si="64"/>
        <v>0</v>
      </c>
    </row>
    <row r="823" spans="41:46" x14ac:dyDescent="0.2">
      <c r="AO823">
        <f t="shared" si="60"/>
        <v>0</v>
      </c>
      <c r="AP823" s="680">
        <f t="shared" si="61"/>
        <v>0</v>
      </c>
      <c r="AQ823" s="673">
        <f t="shared" si="62"/>
        <v>0</v>
      </c>
      <c r="AS823" s="77">
        <f t="shared" si="63"/>
        <v>0</v>
      </c>
      <c r="AT823" s="77">
        <f t="shared" si="64"/>
        <v>0</v>
      </c>
    </row>
    <row r="824" spans="41:46" x14ac:dyDescent="0.2">
      <c r="AO824">
        <f t="shared" si="60"/>
        <v>0</v>
      </c>
      <c r="AP824" s="680">
        <f t="shared" si="61"/>
        <v>0</v>
      </c>
      <c r="AQ824" s="673">
        <f t="shared" si="62"/>
        <v>0</v>
      </c>
      <c r="AS824" s="77">
        <f t="shared" si="63"/>
        <v>0</v>
      </c>
      <c r="AT824" s="77">
        <f t="shared" si="64"/>
        <v>0</v>
      </c>
    </row>
    <row r="825" spans="41:46" x14ac:dyDescent="0.2">
      <c r="AO825">
        <f t="shared" si="60"/>
        <v>0</v>
      </c>
      <c r="AP825" s="680">
        <f t="shared" si="61"/>
        <v>0</v>
      </c>
      <c r="AQ825" s="673">
        <f t="shared" si="62"/>
        <v>0</v>
      </c>
      <c r="AS825" s="77">
        <f t="shared" si="63"/>
        <v>0</v>
      </c>
      <c r="AT825" s="77">
        <f t="shared" si="64"/>
        <v>0</v>
      </c>
    </row>
    <row r="826" spans="41:46" x14ac:dyDescent="0.2">
      <c r="AO826">
        <f t="shared" si="60"/>
        <v>0</v>
      </c>
      <c r="AP826" s="680">
        <f t="shared" si="61"/>
        <v>0</v>
      </c>
      <c r="AQ826" s="673">
        <f t="shared" si="62"/>
        <v>0</v>
      </c>
      <c r="AS826" s="77">
        <f t="shared" si="63"/>
        <v>0</v>
      </c>
      <c r="AT826" s="77">
        <f t="shared" si="64"/>
        <v>0</v>
      </c>
    </row>
    <row r="827" spans="41:46" x14ac:dyDescent="0.2">
      <c r="AO827">
        <f t="shared" si="60"/>
        <v>0</v>
      </c>
      <c r="AP827" s="680">
        <f t="shared" si="61"/>
        <v>0</v>
      </c>
      <c r="AQ827" s="673">
        <f t="shared" si="62"/>
        <v>0</v>
      </c>
      <c r="AS827" s="77">
        <f t="shared" si="63"/>
        <v>0</v>
      </c>
      <c r="AT827" s="77">
        <f t="shared" si="64"/>
        <v>0</v>
      </c>
    </row>
    <row r="828" spans="41:46" x14ac:dyDescent="0.2">
      <c r="AO828">
        <f t="shared" si="60"/>
        <v>0</v>
      </c>
      <c r="AP828" s="680">
        <f t="shared" si="61"/>
        <v>0</v>
      </c>
      <c r="AQ828" s="673">
        <f t="shared" si="62"/>
        <v>0</v>
      </c>
      <c r="AS828" s="77">
        <f t="shared" si="63"/>
        <v>0</v>
      </c>
      <c r="AT828" s="77">
        <f t="shared" si="64"/>
        <v>0</v>
      </c>
    </row>
    <row r="829" spans="41:46" x14ac:dyDescent="0.2">
      <c r="AO829">
        <f t="shared" si="60"/>
        <v>0</v>
      </c>
      <c r="AP829" s="680">
        <f t="shared" si="61"/>
        <v>0</v>
      </c>
      <c r="AQ829" s="673">
        <f t="shared" si="62"/>
        <v>0</v>
      </c>
      <c r="AS829" s="77">
        <f t="shared" si="63"/>
        <v>0</v>
      </c>
      <c r="AT829" s="77">
        <f t="shared" si="64"/>
        <v>0</v>
      </c>
    </row>
    <row r="830" spans="41:46" x14ac:dyDescent="0.2">
      <c r="AO830">
        <f t="shared" si="60"/>
        <v>0</v>
      </c>
      <c r="AP830" s="680">
        <f t="shared" si="61"/>
        <v>0</v>
      </c>
      <c r="AQ830" s="673">
        <f t="shared" si="62"/>
        <v>0</v>
      </c>
      <c r="AS830" s="77">
        <f t="shared" si="63"/>
        <v>0</v>
      </c>
      <c r="AT830" s="77">
        <f t="shared" si="64"/>
        <v>0</v>
      </c>
    </row>
    <row r="831" spans="41:46" x14ac:dyDescent="0.2">
      <c r="AO831">
        <f t="shared" si="60"/>
        <v>0</v>
      </c>
      <c r="AP831" s="680">
        <f t="shared" si="61"/>
        <v>0</v>
      </c>
      <c r="AQ831" s="673">
        <f t="shared" si="62"/>
        <v>0</v>
      </c>
      <c r="AS831" s="77">
        <f t="shared" si="63"/>
        <v>0</v>
      </c>
      <c r="AT831" s="77">
        <f t="shared" si="64"/>
        <v>0</v>
      </c>
    </row>
    <row r="832" spans="41:46" x14ac:dyDescent="0.2">
      <c r="AO832">
        <f t="shared" si="60"/>
        <v>0</v>
      </c>
      <c r="AP832" s="680">
        <f t="shared" si="61"/>
        <v>0</v>
      </c>
      <c r="AQ832" s="673">
        <f t="shared" si="62"/>
        <v>0</v>
      </c>
      <c r="AS832" s="77">
        <f t="shared" si="63"/>
        <v>0</v>
      </c>
      <c r="AT832" s="77">
        <f t="shared" si="64"/>
        <v>0</v>
      </c>
    </row>
    <row r="833" spans="41:46" x14ac:dyDescent="0.2">
      <c r="AO833">
        <f t="shared" si="60"/>
        <v>0</v>
      </c>
      <c r="AP833" s="680">
        <f t="shared" si="61"/>
        <v>0</v>
      </c>
      <c r="AQ833" s="673">
        <f t="shared" si="62"/>
        <v>0</v>
      </c>
      <c r="AS833" s="77">
        <f t="shared" si="63"/>
        <v>0</v>
      </c>
      <c r="AT833" s="77">
        <f t="shared" si="64"/>
        <v>0</v>
      </c>
    </row>
    <row r="834" spans="41:46" x14ac:dyDescent="0.2">
      <c r="AO834">
        <f t="shared" si="60"/>
        <v>0</v>
      </c>
      <c r="AP834" s="680">
        <f t="shared" si="61"/>
        <v>0</v>
      </c>
      <c r="AQ834" s="673">
        <f t="shared" si="62"/>
        <v>0</v>
      </c>
      <c r="AS834" s="77">
        <f t="shared" si="63"/>
        <v>0</v>
      </c>
      <c r="AT834" s="77">
        <f t="shared" si="64"/>
        <v>0</v>
      </c>
    </row>
    <row r="835" spans="41:46" x14ac:dyDescent="0.2">
      <c r="AO835">
        <f t="shared" si="60"/>
        <v>0</v>
      </c>
      <c r="AP835" s="680">
        <f t="shared" si="61"/>
        <v>0</v>
      </c>
      <c r="AQ835" s="673">
        <f t="shared" si="62"/>
        <v>0</v>
      </c>
      <c r="AS835" s="77">
        <f t="shared" si="63"/>
        <v>0</v>
      </c>
      <c r="AT835" s="77">
        <f t="shared" si="64"/>
        <v>0</v>
      </c>
    </row>
    <row r="836" spans="41:46" x14ac:dyDescent="0.2">
      <c r="AO836">
        <f t="shared" si="60"/>
        <v>0</v>
      </c>
      <c r="AP836" s="680">
        <f t="shared" si="61"/>
        <v>0</v>
      </c>
      <c r="AQ836" s="673">
        <f t="shared" si="62"/>
        <v>0</v>
      </c>
      <c r="AS836" s="77">
        <f t="shared" si="63"/>
        <v>0</v>
      </c>
      <c r="AT836" s="77">
        <f t="shared" si="64"/>
        <v>0</v>
      </c>
    </row>
    <row r="837" spans="41:46" x14ac:dyDescent="0.2">
      <c r="AO837">
        <f t="shared" ref="AO837:AO900" si="65">+A837</f>
        <v>0</v>
      </c>
      <c r="AP837" s="680">
        <f t="shared" ref="AP837:AP900" si="66">+B837</f>
        <v>0</v>
      </c>
      <c r="AQ837" s="673">
        <f t="shared" ref="AQ837:AQ900" si="67">+D837</f>
        <v>0</v>
      </c>
      <c r="AS837" s="77">
        <f t="shared" ref="AS837:AS900" si="68">+N837</f>
        <v>0</v>
      </c>
      <c r="AT837" s="77">
        <f t="shared" ref="AT837:AT900" si="69">+O837</f>
        <v>0</v>
      </c>
    </row>
    <row r="838" spans="41:46" x14ac:dyDescent="0.2">
      <c r="AO838">
        <f t="shared" si="65"/>
        <v>0</v>
      </c>
      <c r="AP838" s="680">
        <f t="shared" si="66"/>
        <v>0</v>
      </c>
      <c r="AQ838" s="673">
        <f t="shared" si="67"/>
        <v>0</v>
      </c>
      <c r="AS838" s="77">
        <f t="shared" si="68"/>
        <v>0</v>
      </c>
      <c r="AT838" s="77">
        <f t="shared" si="69"/>
        <v>0</v>
      </c>
    </row>
    <row r="839" spans="41:46" x14ac:dyDescent="0.2">
      <c r="AO839">
        <f t="shared" si="65"/>
        <v>0</v>
      </c>
      <c r="AP839" s="680">
        <f t="shared" si="66"/>
        <v>0</v>
      </c>
      <c r="AQ839" s="673">
        <f t="shared" si="67"/>
        <v>0</v>
      </c>
      <c r="AS839" s="77">
        <f t="shared" si="68"/>
        <v>0</v>
      </c>
      <c r="AT839" s="77">
        <f t="shared" si="69"/>
        <v>0</v>
      </c>
    </row>
    <row r="840" spans="41:46" x14ac:dyDescent="0.2">
      <c r="AO840">
        <f t="shared" si="65"/>
        <v>0</v>
      </c>
      <c r="AP840" s="680">
        <f t="shared" si="66"/>
        <v>0</v>
      </c>
      <c r="AQ840" s="673">
        <f t="shared" si="67"/>
        <v>0</v>
      </c>
      <c r="AS840" s="77">
        <f t="shared" si="68"/>
        <v>0</v>
      </c>
      <c r="AT840" s="77">
        <f t="shared" si="69"/>
        <v>0</v>
      </c>
    </row>
    <row r="841" spans="41:46" x14ac:dyDescent="0.2">
      <c r="AO841">
        <f t="shared" si="65"/>
        <v>0</v>
      </c>
      <c r="AP841" s="680">
        <f t="shared" si="66"/>
        <v>0</v>
      </c>
      <c r="AQ841" s="673">
        <f t="shared" si="67"/>
        <v>0</v>
      </c>
      <c r="AS841" s="77">
        <f t="shared" si="68"/>
        <v>0</v>
      </c>
      <c r="AT841" s="77">
        <f t="shared" si="69"/>
        <v>0</v>
      </c>
    </row>
    <row r="842" spans="41:46" x14ac:dyDescent="0.2">
      <c r="AO842">
        <f t="shared" si="65"/>
        <v>0</v>
      </c>
      <c r="AP842" s="680">
        <f t="shared" si="66"/>
        <v>0</v>
      </c>
      <c r="AQ842" s="673">
        <f t="shared" si="67"/>
        <v>0</v>
      </c>
      <c r="AS842" s="77">
        <f t="shared" si="68"/>
        <v>0</v>
      </c>
      <c r="AT842" s="77">
        <f t="shared" si="69"/>
        <v>0</v>
      </c>
    </row>
    <row r="843" spans="41:46" x14ac:dyDescent="0.2">
      <c r="AO843">
        <f t="shared" si="65"/>
        <v>0</v>
      </c>
      <c r="AP843" s="680">
        <f t="shared" si="66"/>
        <v>0</v>
      </c>
      <c r="AQ843" s="673">
        <f t="shared" si="67"/>
        <v>0</v>
      </c>
      <c r="AS843" s="77">
        <f t="shared" si="68"/>
        <v>0</v>
      </c>
      <c r="AT843" s="77">
        <f t="shared" si="69"/>
        <v>0</v>
      </c>
    </row>
    <row r="844" spans="41:46" x14ac:dyDescent="0.2">
      <c r="AO844">
        <f t="shared" si="65"/>
        <v>0</v>
      </c>
      <c r="AP844" s="680">
        <f t="shared" si="66"/>
        <v>0</v>
      </c>
      <c r="AQ844" s="673">
        <f t="shared" si="67"/>
        <v>0</v>
      </c>
      <c r="AS844" s="77">
        <f t="shared" si="68"/>
        <v>0</v>
      </c>
      <c r="AT844" s="77">
        <f t="shared" si="69"/>
        <v>0</v>
      </c>
    </row>
    <row r="845" spans="41:46" x14ac:dyDescent="0.2">
      <c r="AO845">
        <f t="shared" si="65"/>
        <v>0</v>
      </c>
      <c r="AP845" s="680">
        <f t="shared" si="66"/>
        <v>0</v>
      </c>
      <c r="AQ845" s="673">
        <f t="shared" si="67"/>
        <v>0</v>
      </c>
      <c r="AS845" s="77">
        <f t="shared" si="68"/>
        <v>0</v>
      </c>
      <c r="AT845" s="77">
        <f t="shared" si="69"/>
        <v>0</v>
      </c>
    </row>
    <row r="846" spans="41:46" x14ac:dyDescent="0.2">
      <c r="AO846">
        <f t="shared" si="65"/>
        <v>0</v>
      </c>
      <c r="AP846" s="680">
        <f t="shared" si="66"/>
        <v>0</v>
      </c>
      <c r="AQ846" s="673">
        <f t="shared" si="67"/>
        <v>0</v>
      </c>
      <c r="AS846" s="77">
        <f t="shared" si="68"/>
        <v>0</v>
      </c>
      <c r="AT846" s="77">
        <f t="shared" si="69"/>
        <v>0</v>
      </c>
    </row>
    <row r="847" spans="41:46" x14ac:dyDescent="0.2">
      <c r="AO847">
        <f t="shared" si="65"/>
        <v>0</v>
      </c>
      <c r="AP847" s="680">
        <f t="shared" si="66"/>
        <v>0</v>
      </c>
      <c r="AQ847" s="673">
        <f t="shared" si="67"/>
        <v>0</v>
      </c>
      <c r="AS847" s="77">
        <f t="shared" si="68"/>
        <v>0</v>
      </c>
      <c r="AT847" s="77">
        <f t="shared" si="69"/>
        <v>0</v>
      </c>
    </row>
    <row r="848" spans="41:46" x14ac:dyDescent="0.2">
      <c r="AO848">
        <f t="shared" si="65"/>
        <v>0</v>
      </c>
      <c r="AP848" s="680">
        <f t="shared" si="66"/>
        <v>0</v>
      </c>
      <c r="AQ848" s="673">
        <f t="shared" si="67"/>
        <v>0</v>
      </c>
      <c r="AS848" s="77">
        <f t="shared" si="68"/>
        <v>0</v>
      </c>
      <c r="AT848" s="77">
        <f t="shared" si="69"/>
        <v>0</v>
      </c>
    </row>
    <row r="849" spans="41:46" x14ac:dyDescent="0.2">
      <c r="AO849">
        <f t="shared" si="65"/>
        <v>0</v>
      </c>
      <c r="AP849" s="680">
        <f t="shared" si="66"/>
        <v>0</v>
      </c>
      <c r="AQ849" s="673">
        <f t="shared" si="67"/>
        <v>0</v>
      </c>
      <c r="AS849" s="77">
        <f t="shared" si="68"/>
        <v>0</v>
      </c>
      <c r="AT849" s="77">
        <f t="shared" si="69"/>
        <v>0</v>
      </c>
    </row>
    <row r="850" spans="41:46" x14ac:dyDescent="0.2">
      <c r="AO850">
        <f t="shared" si="65"/>
        <v>0</v>
      </c>
      <c r="AP850" s="680">
        <f t="shared" si="66"/>
        <v>0</v>
      </c>
      <c r="AQ850" s="673">
        <f t="shared" si="67"/>
        <v>0</v>
      </c>
      <c r="AS850" s="77">
        <f t="shared" si="68"/>
        <v>0</v>
      </c>
      <c r="AT850" s="77">
        <f t="shared" si="69"/>
        <v>0</v>
      </c>
    </row>
    <row r="851" spans="41:46" x14ac:dyDescent="0.2">
      <c r="AO851">
        <f t="shared" si="65"/>
        <v>0</v>
      </c>
      <c r="AP851" s="680">
        <f t="shared" si="66"/>
        <v>0</v>
      </c>
      <c r="AQ851" s="673">
        <f t="shared" si="67"/>
        <v>0</v>
      </c>
      <c r="AS851" s="77">
        <f t="shared" si="68"/>
        <v>0</v>
      </c>
      <c r="AT851" s="77">
        <f t="shared" si="69"/>
        <v>0</v>
      </c>
    </row>
    <row r="852" spans="41:46" x14ac:dyDescent="0.2">
      <c r="AO852">
        <f t="shared" si="65"/>
        <v>0</v>
      </c>
      <c r="AP852" s="680">
        <f t="shared" si="66"/>
        <v>0</v>
      </c>
      <c r="AQ852" s="673">
        <f t="shared" si="67"/>
        <v>0</v>
      </c>
      <c r="AS852" s="77">
        <f t="shared" si="68"/>
        <v>0</v>
      </c>
      <c r="AT852" s="77">
        <f t="shared" si="69"/>
        <v>0</v>
      </c>
    </row>
    <row r="853" spans="41:46" x14ac:dyDescent="0.2">
      <c r="AO853">
        <f t="shared" si="65"/>
        <v>0</v>
      </c>
      <c r="AP853" s="680">
        <f t="shared" si="66"/>
        <v>0</v>
      </c>
      <c r="AQ853" s="673">
        <f t="shared" si="67"/>
        <v>0</v>
      </c>
      <c r="AS853" s="77">
        <f t="shared" si="68"/>
        <v>0</v>
      </c>
      <c r="AT853" s="77">
        <f t="shared" si="69"/>
        <v>0</v>
      </c>
    </row>
    <row r="854" spans="41:46" x14ac:dyDescent="0.2">
      <c r="AO854">
        <f t="shared" si="65"/>
        <v>0</v>
      </c>
      <c r="AP854" s="680">
        <f t="shared" si="66"/>
        <v>0</v>
      </c>
      <c r="AQ854" s="673">
        <f t="shared" si="67"/>
        <v>0</v>
      </c>
      <c r="AS854" s="77">
        <f t="shared" si="68"/>
        <v>0</v>
      </c>
      <c r="AT854" s="77">
        <f t="shared" si="69"/>
        <v>0</v>
      </c>
    </row>
    <row r="855" spans="41:46" x14ac:dyDescent="0.2">
      <c r="AO855">
        <f t="shared" si="65"/>
        <v>0</v>
      </c>
      <c r="AP855" s="680">
        <f t="shared" si="66"/>
        <v>0</v>
      </c>
      <c r="AQ855" s="673">
        <f t="shared" si="67"/>
        <v>0</v>
      </c>
      <c r="AS855" s="77">
        <f t="shared" si="68"/>
        <v>0</v>
      </c>
      <c r="AT855" s="77">
        <f t="shared" si="69"/>
        <v>0</v>
      </c>
    </row>
    <row r="856" spans="41:46" x14ac:dyDescent="0.2">
      <c r="AO856">
        <f t="shared" si="65"/>
        <v>0</v>
      </c>
      <c r="AP856" s="680">
        <f t="shared" si="66"/>
        <v>0</v>
      </c>
      <c r="AQ856" s="673">
        <f t="shared" si="67"/>
        <v>0</v>
      </c>
      <c r="AS856" s="77">
        <f t="shared" si="68"/>
        <v>0</v>
      </c>
      <c r="AT856" s="77">
        <f t="shared" si="69"/>
        <v>0</v>
      </c>
    </row>
    <row r="857" spans="41:46" x14ac:dyDescent="0.2">
      <c r="AO857">
        <f t="shared" si="65"/>
        <v>0</v>
      </c>
      <c r="AP857" s="680">
        <f t="shared" si="66"/>
        <v>0</v>
      </c>
      <c r="AQ857" s="673">
        <f t="shared" si="67"/>
        <v>0</v>
      </c>
      <c r="AS857" s="77">
        <f t="shared" si="68"/>
        <v>0</v>
      </c>
      <c r="AT857" s="77">
        <f t="shared" si="69"/>
        <v>0</v>
      </c>
    </row>
    <row r="858" spans="41:46" x14ac:dyDescent="0.2">
      <c r="AO858">
        <f t="shared" si="65"/>
        <v>0</v>
      </c>
      <c r="AP858" s="680">
        <f t="shared" si="66"/>
        <v>0</v>
      </c>
      <c r="AQ858" s="673">
        <f t="shared" si="67"/>
        <v>0</v>
      </c>
      <c r="AS858" s="77">
        <f t="shared" si="68"/>
        <v>0</v>
      </c>
      <c r="AT858" s="77">
        <f t="shared" si="69"/>
        <v>0</v>
      </c>
    </row>
    <row r="859" spans="41:46" x14ac:dyDescent="0.2">
      <c r="AO859">
        <f t="shared" si="65"/>
        <v>0</v>
      </c>
      <c r="AP859" s="680">
        <f t="shared" si="66"/>
        <v>0</v>
      </c>
      <c r="AQ859" s="673">
        <f t="shared" si="67"/>
        <v>0</v>
      </c>
      <c r="AS859" s="77">
        <f t="shared" si="68"/>
        <v>0</v>
      </c>
      <c r="AT859" s="77">
        <f t="shared" si="69"/>
        <v>0</v>
      </c>
    </row>
    <row r="860" spans="41:46" x14ac:dyDescent="0.2">
      <c r="AO860">
        <f t="shared" si="65"/>
        <v>0</v>
      </c>
      <c r="AP860" s="680">
        <f t="shared" si="66"/>
        <v>0</v>
      </c>
      <c r="AQ860" s="673">
        <f t="shared" si="67"/>
        <v>0</v>
      </c>
      <c r="AS860" s="77">
        <f t="shared" si="68"/>
        <v>0</v>
      </c>
      <c r="AT860" s="77">
        <f t="shared" si="69"/>
        <v>0</v>
      </c>
    </row>
    <row r="861" spans="41:46" x14ac:dyDescent="0.2">
      <c r="AO861">
        <f t="shared" si="65"/>
        <v>0</v>
      </c>
      <c r="AP861" s="680">
        <f t="shared" si="66"/>
        <v>0</v>
      </c>
      <c r="AQ861" s="673">
        <f t="shared" si="67"/>
        <v>0</v>
      </c>
      <c r="AS861" s="77">
        <f t="shared" si="68"/>
        <v>0</v>
      </c>
      <c r="AT861" s="77">
        <f t="shared" si="69"/>
        <v>0</v>
      </c>
    </row>
    <row r="862" spans="41:46" x14ac:dyDescent="0.2">
      <c r="AO862">
        <f t="shared" si="65"/>
        <v>0</v>
      </c>
      <c r="AP862" s="680">
        <f t="shared" si="66"/>
        <v>0</v>
      </c>
      <c r="AQ862" s="673">
        <f t="shared" si="67"/>
        <v>0</v>
      </c>
      <c r="AS862" s="77">
        <f t="shared" si="68"/>
        <v>0</v>
      </c>
      <c r="AT862" s="77">
        <f t="shared" si="69"/>
        <v>0</v>
      </c>
    </row>
    <row r="863" spans="41:46" x14ac:dyDescent="0.2">
      <c r="AO863">
        <f t="shared" si="65"/>
        <v>0</v>
      </c>
      <c r="AP863" s="680">
        <f t="shared" si="66"/>
        <v>0</v>
      </c>
      <c r="AQ863" s="673">
        <f t="shared" si="67"/>
        <v>0</v>
      </c>
      <c r="AS863" s="77">
        <f t="shared" si="68"/>
        <v>0</v>
      </c>
      <c r="AT863" s="77">
        <f t="shared" si="69"/>
        <v>0</v>
      </c>
    </row>
    <row r="864" spans="41:46" x14ac:dyDescent="0.2">
      <c r="AO864">
        <f t="shared" si="65"/>
        <v>0</v>
      </c>
      <c r="AP864" s="680">
        <f t="shared" si="66"/>
        <v>0</v>
      </c>
      <c r="AQ864" s="673">
        <f t="shared" si="67"/>
        <v>0</v>
      </c>
      <c r="AS864" s="77">
        <f t="shared" si="68"/>
        <v>0</v>
      </c>
      <c r="AT864" s="77">
        <f t="shared" si="69"/>
        <v>0</v>
      </c>
    </row>
    <row r="865" spans="41:46" x14ac:dyDescent="0.2">
      <c r="AO865">
        <f t="shared" si="65"/>
        <v>0</v>
      </c>
      <c r="AP865" s="680">
        <f t="shared" si="66"/>
        <v>0</v>
      </c>
      <c r="AQ865" s="673">
        <f t="shared" si="67"/>
        <v>0</v>
      </c>
      <c r="AS865" s="77">
        <f t="shared" si="68"/>
        <v>0</v>
      </c>
      <c r="AT865" s="77">
        <f t="shared" si="69"/>
        <v>0</v>
      </c>
    </row>
    <row r="866" spans="41:46" x14ac:dyDescent="0.2">
      <c r="AO866">
        <f t="shared" si="65"/>
        <v>0</v>
      </c>
      <c r="AP866" s="680">
        <f t="shared" si="66"/>
        <v>0</v>
      </c>
      <c r="AQ866" s="673">
        <f t="shared" si="67"/>
        <v>0</v>
      </c>
      <c r="AS866" s="77">
        <f t="shared" si="68"/>
        <v>0</v>
      </c>
      <c r="AT866" s="77">
        <f t="shared" si="69"/>
        <v>0</v>
      </c>
    </row>
    <row r="867" spans="41:46" x14ac:dyDescent="0.2">
      <c r="AO867">
        <f t="shared" si="65"/>
        <v>0</v>
      </c>
      <c r="AP867" s="680">
        <f t="shared" si="66"/>
        <v>0</v>
      </c>
      <c r="AQ867" s="673">
        <f t="shared" si="67"/>
        <v>0</v>
      </c>
      <c r="AS867" s="77">
        <f t="shared" si="68"/>
        <v>0</v>
      </c>
      <c r="AT867" s="77">
        <f t="shared" si="69"/>
        <v>0</v>
      </c>
    </row>
    <row r="868" spans="41:46" x14ac:dyDescent="0.2">
      <c r="AO868">
        <f t="shared" si="65"/>
        <v>0</v>
      </c>
      <c r="AP868" s="680">
        <f t="shared" si="66"/>
        <v>0</v>
      </c>
      <c r="AQ868" s="673">
        <f t="shared" si="67"/>
        <v>0</v>
      </c>
      <c r="AS868" s="77">
        <f t="shared" si="68"/>
        <v>0</v>
      </c>
      <c r="AT868" s="77">
        <f t="shared" si="69"/>
        <v>0</v>
      </c>
    </row>
    <row r="869" spans="41:46" x14ac:dyDescent="0.2">
      <c r="AO869">
        <f t="shared" si="65"/>
        <v>0</v>
      </c>
      <c r="AP869" s="680">
        <f t="shared" si="66"/>
        <v>0</v>
      </c>
      <c r="AQ869" s="673">
        <f t="shared" si="67"/>
        <v>0</v>
      </c>
      <c r="AS869" s="77">
        <f t="shared" si="68"/>
        <v>0</v>
      </c>
      <c r="AT869" s="77">
        <f t="shared" si="69"/>
        <v>0</v>
      </c>
    </row>
    <row r="870" spans="41:46" x14ac:dyDescent="0.2">
      <c r="AO870">
        <f t="shared" si="65"/>
        <v>0</v>
      </c>
      <c r="AP870" s="680">
        <f t="shared" si="66"/>
        <v>0</v>
      </c>
      <c r="AQ870" s="673">
        <f t="shared" si="67"/>
        <v>0</v>
      </c>
      <c r="AS870" s="77">
        <f t="shared" si="68"/>
        <v>0</v>
      </c>
      <c r="AT870" s="77">
        <f t="shared" si="69"/>
        <v>0</v>
      </c>
    </row>
    <row r="871" spans="41:46" x14ac:dyDescent="0.2">
      <c r="AO871">
        <f t="shared" si="65"/>
        <v>0</v>
      </c>
      <c r="AP871" s="680">
        <f t="shared" si="66"/>
        <v>0</v>
      </c>
      <c r="AQ871" s="673">
        <f t="shared" si="67"/>
        <v>0</v>
      </c>
      <c r="AS871" s="77">
        <f t="shared" si="68"/>
        <v>0</v>
      </c>
      <c r="AT871" s="77">
        <f t="shared" si="69"/>
        <v>0</v>
      </c>
    </row>
    <row r="872" spans="41:46" x14ac:dyDescent="0.2">
      <c r="AO872">
        <f t="shared" si="65"/>
        <v>0</v>
      </c>
      <c r="AP872" s="680">
        <f t="shared" si="66"/>
        <v>0</v>
      </c>
      <c r="AQ872" s="673">
        <f t="shared" si="67"/>
        <v>0</v>
      </c>
      <c r="AS872" s="77">
        <f t="shared" si="68"/>
        <v>0</v>
      </c>
      <c r="AT872" s="77">
        <f t="shared" si="69"/>
        <v>0</v>
      </c>
    </row>
    <row r="873" spans="41:46" x14ac:dyDescent="0.2">
      <c r="AO873">
        <f t="shared" si="65"/>
        <v>0</v>
      </c>
      <c r="AP873" s="680">
        <f t="shared" si="66"/>
        <v>0</v>
      </c>
      <c r="AQ873" s="673">
        <f t="shared" si="67"/>
        <v>0</v>
      </c>
      <c r="AS873" s="77">
        <f t="shared" si="68"/>
        <v>0</v>
      </c>
      <c r="AT873" s="77">
        <f t="shared" si="69"/>
        <v>0</v>
      </c>
    </row>
    <row r="874" spans="41:46" x14ac:dyDescent="0.2">
      <c r="AO874">
        <f t="shared" si="65"/>
        <v>0</v>
      </c>
      <c r="AP874" s="680">
        <f t="shared" si="66"/>
        <v>0</v>
      </c>
      <c r="AQ874" s="673">
        <f t="shared" si="67"/>
        <v>0</v>
      </c>
      <c r="AS874" s="77">
        <f t="shared" si="68"/>
        <v>0</v>
      </c>
      <c r="AT874" s="77">
        <f t="shared" si="69"/>
        <v>0</v>
      </c>
    </row>
    <row r="875" spans="41:46" x14ac:dyDescent="0.2">
      <c r="AO875">
        <f t="shared" si="65"/>
        <v>0</v>
      </c>
      <c r="AP875" s="680">
        <f t="shared" si="66"/>
        <v>0</v>
      </c>
      <c r="AQ875" s="673">
        <f t="shared" si="67"/>
        <v>0</v>
      </c>
      <c r="AS875" s="77">
        <f t="shared" si="68"/>
        <v>0</v>
      </c>
      <c r="AT875" s="77">
        <f t="shared" si="69"/>
        <v>0</v>
      </c>
    </row>
    <row r="876" spans="41:46" x14ac:dyDescent="0.2">
      <c r="AO876">
        <f t="shared" si="65"/>
        <v>0</v>
      </c>
      <c r="AP876" s="680">
        <f t="shared" si="66"/>
        <v>0</v>
      </c>
      <c r="AQ876" s="673">
        <f t="shared" si="67"/>
        <v>0</v>
      </c>
      <c r="AS876" s="77">
        <f t="shared" si="68"/>
        <v>0</v>
      </c>
      <c r="AT876" s="77">
        <f t="shared" si="69"/>
        <v>0</v>
      </c>
    </row>
    <row r="877" spans="41:46" x14ac:dyDescent="0.2">
      <c r="AO877">
        <f t="shared" si="65"/>
        <v>0</v>
      </c>
      <c r="AP877" s="680">
        <f t="shared" si="66"/>
        <v>0</v>
      </c>
      <c r="AQ877" s="673">
        <f t="shared" si="67"/>
        <v>0</v>
      </c>
      <c r="AS877" s="77">
        <f t="shared" si="68"/>
        <v>0</v>
      </c>
      <c r="AT877" s="77">
        <f t="shared" si="69"/>
        <v>0</v>
      </c>
    </row>
    <row r="878" spans="41:46" x14ac:dyDescent="0.2">
      <c r="AO878">
        <f t="shared" si="65"/>
        <v>0</v>
      </c>
      <c r="AP878" s="680">
        <f t="shared" si="66"/>
        <v>0</v>
      </c>
      <c r="AQ878" s="673">
        <f t="shared" si="67"/>
        <v>0</v>
      </c>
      <c r="AS878" s="77">
        <f t="shared" si="68"/>
        <v>0</v>
      </c>
      <c r="AT878" s="77">
        <f t="shared" si="69"/>
        <v>0</v>
      </c>
    </row>
    <row r="879" spans="41:46" x14ac:dyDescent="0.2">
      <c r="AO879">
        <f t="shared" si="65"/>
        <v>0</v>
      </c>
      <c r="AP879" s="680">
        <f t="shared" si="66"/>
        <v>0</v>
      </c>
      <c r="AQ879" s="673">
        <f t="shared" si="67"/>
        <v>0</v>
      </c>
      <c r="AS879" s="77">
        <f t="shared" si="68"/>
        <v>0</v>
      </c>
      <c r="AT879" s="77">
        <f t="shared" si="69"/>
        <v>0</v>
      </c>
    </row>
    <row r="880" spans="41:46" x14ac:dyDescent="0.2">
      <c r="AO880">
        <f t="shared" si="65"/>
        <v>0</v>
      </c>
      <c r="AP880" s="680">
        <f t="shared" si="66"/>
        <v>0</v>
      </c>
      <c r="AQ880" s="673">
        <f t="shared" si="67"/>
        <v>0</v>
      </c>
      <c r="AS880" s="77">
        <f t="shared" si="68"/>
        <v>0</v>
      </c>
      <c r="AT880" s="77">
        <f t="shared" si="69"/>
        <v>0</v>
      </c>
    </row>
    <row r="881" spans="41:46" x14ac:dyDescent="0.2">
      <c r="AO881">
        <f t="shared" si="65"/>
        <v>0</v>
      </c>
      <c r="AP881" s="680">
        <f t="shared" si="66"/>
        <v>0</v>
      </c>
      <c r="AQ881" s="673">
        <f t="shared" si="67"/>
        <v>0</v>
      </c>
      <c r="AS881" s="77">
        <f t="shared" si="68"/>
        <v>0</v>
      </c>
      <c r="AT881" s="77">
        <f t="shared" si="69"/>
        <v>0</v>
      </c>
    </row>
    <row r="882" spans="41:46" x14ac:dyDescent="0.2">
      <c r="AO882">
        <f t="shared" si="65"/>
        <v>0</v>
      </c>
      <c r="AP882" s="680">
        <f t="shared" si="66"/>
        <v>0</v>
      </c>
      <c r="AQ882" s="673">
        <f t="shared" si="67"/>
        <v>0</v>
      </c>
      <c r="AS882" s="77">
        <f t="shared" si="68"/>
        <v>0</v>
      </c>
      <c r="AT882" s="77">
        <f t="shared" si="69"/>
        <v>0</v>
      </c>
    </row>
    <row r="883" spans="41:46" x14ac:dyDescent="0.2">
      <c r="AO883">
        <f t="shared" si="65"/>
        <v>0</v>
      </c>
      <c r="AP883" s="680">
        <f t="shared" si="66"/>
        <v>0</v>
      </c>
      <c r="AQ883" s="673">
        <f t="shared" si="67"/>
        <v>0</v>
      </c>
      <c r="AS883" s="77">
        <f t="shared" si="68"/>
        <v>0</v>
      </c>
      <c r="AT883" s="77">
        <f t="shared" si="69"/>
        <v>0</v>
      </c>
    </row>
    <row r="884" spans="41:46" x14ac:dyDescent="0.2">
      <c r="AO884">
        <f t="shared" si="65"/>
        <v>0</v>
      </c>
      <c r="AP884" s="680">
        <f t="shared" si="66"/>
        <v>0</v>
      </c>
      <c r="AQ884" s="673">
        <f t="shared" si="67"/>
        <v>0</v>
      </c>
      <c r="AS884" s="77">
        <f t="shared" si="68"/>
        <v>0</v>
      </c>
      <c r="AT884" s="77">
        <f t="shared" si="69"/>
        <v>0</v>
      </c>
    </row>
    <row r="885" spans="41:46" x14ac:dyDescent="0.2">
      <c r="AO885">
        <f t="shared" si="65"/>
        <v>0</v>
      </c>
      <c r="AP885" s="680">
        <f t="shared" si="66"/>
        <v>0</v>
      </c>
      <c r="AQ885" s="673">
        <f t="shared" si="67"/>
        <v>0</v>
      </c>
      <c r="AS885" s="77">
        <f t="shared" si="68"/>
        <v>0</v>
      </c>
      <c r="AT885" s="77">
        <f t="shared" si="69"/>
        <v>0</v>
      </c>
    </row>
    <row r="886" spans="41:46" x14ac:dyDescent="0.2">
      <c r="AO886">
        <f t="shared" si="65"/>
        <v>0</v>
      </c>
      <c r="AP886" s="680">
        <f t="shared" si="66"/>
        <v>0</v>
      </c>
      <c r="AQ886" s="673">
        <f t="shared" si="67"/>
        <v>0</v>
      </c>
      <c r="AS886" s="77">
        <f t="shared" si="68"/>
        <v>0</v>
      </c>
      <c r="AT886" s="77">
        <f t="shared" si="69"/>
        <v>0</v>
      </c>
    </row>
    <row r="887" spans="41:46" x14ac:dyDescent="0.2">
      <c r="AO887">
        <f t="shared" si="65"/>
        <v>0</v>
      </c>
      <c r="AP887" s="680">
        <f t="shared" si="66"/>
        <v>0</v>
      </c>
      <c r="AQ887" s="673">
        <f t="shared" si="67"/>
        <v>0</v>
      </c>
      <c r="AS887" s="77">
        <f t="shared" si="68"/>
        <v>0</v>
      </c>
      <c r="AT887" s="77">
        <f t="shared" si="69"/>
        <v>0</v>
      </c>
    </row>
    <row r="888" spans="41:46" x14ac:dyDescent="0.2">
      <c r="AO888">
        <f t="shared" si="65"/>
        <v>0</v>
      </c>
      <c r="AP888" s="680">
        <f t="shared" si="66"/>
        <v>0</v>
      </c>
      <c r="AQ888" s="673">
        <f t="shared" si="67"/>
        <v>0</v>
      </c>
      <c r="AS888" s="77">
        <f t="shared" si="68"/>
        <v>0</v>
      </c>
      <c r="AT888" s="77">
        <f t="shared" si="69"/>
        <v>0</v>
      </c>
    </row>
    <row r="889" spans="41:46" x14ac:dyDescent="0.2">
      <c r="AO889">
        <f t="shared" si="65"/>
        <v>0</v>
      </c>
      <c r="AP889" s="680">
        <f t="shared" si="66"/>
        <v>0</v>
      </c>
      <c r="AQ889" s="673">
        <f t="shared" si="67"/>
        <v>0</v>
      </c>
      <c r="AS889" s="77">
        <f t="shared" si="68"/>
        <v>0</v>
      </c>
      <c r="AT889" s="77">
        <f t="shared" si="69"/>
        <v>0</v>
      </c>
    </row>
    <row r="890" spans="41:46" x14ac:dyDescent="0.2">
      <c r="AO890">
        <f t="shared" si="65"/>
        <v>0</v>
      </c>
      <c r="AP890" s="680">
        <f t="shared" si="66"/>
        <v>0</v>
      </c>
      <c r="AQ890" s="673">
        <f t="shared" si="67"/>
        <v>0</v>
      </c>
      <c r="AS890" s="77">
        <f t="shared" si="68"/>
        <v>0</v>
      </c>
      <c r="AT890" s="77">
        <f t="shared" si="69"/>
        <v>0</v>
      </c>
    </row>
    <row r="891" spans="41:46" x14ac:dyDescent="0.2">
      <c r="AO891">
        <f t="shared" si="65"/>
        <v>0</v>
      </c>
      <c r="AP891" s="680">
        <f t="shared" si="66"/>
        <v>0</v>
      </c>
      <c r="AQ891" s="673">
        <f t="shared" si="67"/>
        <v>0</v>
      </c>
      <c r="AS891" s="77">
        <f t="shared" si="68"/>
        <v>0</v>
      </c>
      <c r="AT891" s="77">
        <f t="shared" si="69"/>
        <v>0</v>
      </c>
    </row>
    <row r="892" spans="41:46" x14ac:dyDescent="0.2">
      <c r="AO892">
        <f t="shared" si="65"/>
        <v>0</v>
      </c>
      <c r="AP892" s="680">
        <f t="shared" si="66"/>
        <v>0</v>
      </c>
      <c r="AQ892" s="673">
        <f t="shared" si="67"/>
        <v>0</v>
      </c>
      <c r="AS892" s="77">
        <f t="shared" si="68"/>
        <v>0</v>
      </c>
      <c r="AT892" s="77">
        <f t="shared" si="69"/>
        <v>0</v>
      </c>
    </row>
    <row r="893" spans="41:46" x14ac:dyDescent="0.2">
      <c r="AO893">
        <f t="shared" si="65"/>
        <v>0</v>
      </c>
      <c r="AP893" s="680">
        <f t="shared" si="66"/>
        <v>0</v>
      </c>
      <c r="AQ893" s="673">
        <f t="shared" si="67"/>
        <v>0</v>
      </c>
      <c r="AS893" s="77">
        <f t="shared" si="68"/>
        <v>0</v>
      </c>
      <c r="AT893" s="77">
        <f t="shared" si="69"/>
        <v>0</v>
      </c>
    </row>
    <row r="894" spans="41:46" x14ac:dyDescent="0.2">
      <c r="AO894">
        <f t="shared" si="65"/>
        <v>0</v>
      </c>
      <c r="AP894" s="680">
        <f t="shared" si="66"/>
        <v>0</v>
      </c>
      <c r="AQ894" s="673">
        <f t="shared" si="67"/>
        <v>0</v>
      </c>
      <c r="AS894" s="77">
        <f t="shared" si="68"/>
        <v>0</v>
      </c>
      <c r="AT894" s="77">
        <f t="shared" si="69"/>
        <v>0</v>
      </c>
    </row>
    <row r="895" spans="41:46" x14ac:dyDescent="0.2">
      <c r="AO895">
        <f t="shared" si="65"/>
        <v>0</v>
      </c>
      <c r="AP895" s="680">
        <f t="shared" si="66"/>
        <v>0</v>
      </c>
      <c r="AQ895" s="673">
        <f t="shared" si="67"/>
        <v>0</v>
      </c>
      <c r="AS895" s="77">
        <f t="shared" si="68"/>
        <v>0</v>
      </c>
      <c r="AT895" s="77">
        <f t="shared" si="69"/>
        <v>0</v>
      </c>
    </row>
    <row r="896" spans="41:46" x14ac:dyDescent="0.2">
      <c r="AO896">
        <f t="shared" si="65"/>
        <v>0</v>
      </c>
      <c r="AP896" s="680">
        <f t="shared" si="66"/>
        <v>0</v>
      </c>
      <c r="AQ896" s="673">
        <f t="shared" si="67"/>
        <v>0</v>
      </c>
      <c r="AS896" s="77">
        <f t="shared" si="68"/>
        <v>0</v>
      </c>
      <c r="AT896" s="77">
        <f t="shared" si="69"/>
        <v>0</v>
      </c>
    </row>
    <row r="897" spans="41:46" x14ac:dyDescent="0.2">
      <c r="AO897">
        <f t="shared" si="65"/>
        <v>0</v>
      </c>
      <c r="AP897" s="680">
        <f t="shared" si="66"/>
        <v>0</v>
      </c>
      <c r="AQ897" s="673">
        <f t="shared" si="67"/>
        <v>0</v>
      </c>
      <c r="AS897" s="77">
        <f t="shared" si="68"/>
        <v>0</v>
      </c>
      <c r="AT897" s="77">
        <f t="shared" si="69"/>
        <v>0</v>
      </c>
    </row>
    <row r="898" spans="41:46" x14ac:dyDescent="0.2">
      <c r="AO898">
        <f t="shared" si="65"/>
        <v>0</v>
      </c>
      <c r="AP898" s="680">
        <f t="shared" si="66"/>
        <v>0</v>
      </c>
      <c r="AQ898" s="673">
        <f t="shared" si="67"/>
        <v>0</v>
      </c>
      <c r="AS898" s="77">
        <f t="shared" si="68"/>
        <v>0</v>
      </c>
      <c r="AT898" s="77">
        <f t="shared" si="69"/>
        <v>0</v>
      </c>
    </row>
    <row r="899" spans="41:46" x14ac:dyDescent="0.2">
      <c r="AO899">
        <f t="shared" si="65"/>
        <v>0</v>
      </c>
      <c r="AP899" s="680">
        <f t="shared" si="66"/>
        <v>0</v>
      </c>
      <c r="AQ899" s="673">
        <f t="shared" si="67"/>
        <v>0</v>
      </c>
      <c r="AS899" s="77">
        <f t="shared" si="68"/>
        <v>0</v>
      </c>
      <c r="AT899" s="77">
        <f t="shared" si="69"/>
        <v>0</v>
      </c>
    </row>
    <row r="900" spans="41:46" x14ac:dyDescent="0.2">
      <c r="AO900">
        <f t="shared" si="65"/>
        <v>0</v>
      </c>
      <c r="AP900" s="680">
        <f t="shared" si="66"/>
        <v>0</v>
      </c>
      <c r="AQ900" s="673">
        <f t="shared" si="67"/>
        <v>0</v>
      </c>
      <c r="AS900" s="77">
        <f t="shared" si="68"/>
        <v>0</v>
      </c>
      <c r="AT900" s="77">
        <f t="shared" si="69"/>
        <v>0</v>
      </c>
    </row>
    <row r="901" spans="41:46" x14ac:dyDescent="0.2">
      <c r="AO901">
        <f t="shared" ref="AO901:AO964" si="70">+A901</f>
        <v>0</v>
      </c>
      <c r="AP901" s="680">
        <f t="shared" ref="AP901:AP964" si="71">+B901</f>
        <v>0</v>
      </c>
      <c r="AQ901" s="673">
        <f t="shared" ref="AQ901:AQ964" si="72">+D901</f>
        <v>0</v>
      </c>
      <c r="AS901" s="77">
        <f t="shared" ref="AS901:AS964" si="73">+N901</f>
        <v>0</v>
      </c>
      <c r="AT901" s="77">
        <f t="shared" ref="AT901:AT964" si="74">+O901</f>
        <v>0</v>
      </c>
    </row>
    <row r="902" spans="41:46" x14ac:dyDescent="0.2">
      <c r="AO902">
        <f t="shared" si="70"/>
        <v>0</v>
      </c>
      <c r="AP902" s="680">
        <f t="shared" si="71"/>
        <v>0</v>
      </c>
      <c r="AQ902" s="673">
        <f t="shared" si="72"/>
        <v>0</v>
      </c>
      <c r="AS902" s="77">
        <f t="shared" si="73"/>
        <v>0</v>
      </c>
      <c r="AT902" s="77">
        <f t="shared" si="74"/>
        <v>0</v>
      </c>
    </row>
    <row r="903" spans="41:46" x14ac:dyDescent="0.2">
      <c r="AO903">
        <f t="shared" si="70"/>
        <v>0</v>
      </c>
      <c r="AP903" s="680">
        <f t="shared" si="71"/>
        <v>0</v>
      </c>
      <c r="AQ903" s="673">
        <f t="shared" si="72"/>
        <v>0</v>
      </c>
      <c r="AS903" s="77">
        <f t="shared" si="73"/>
        <v>0</v>
      </c>
      <c r="AT903" s="77">
        <f t="shared" si="74"/>
        <v>0</v>
      </c>
    </row>
    <row r="904" spans="41:46" x14ac:dyDescent="0.2">
      <c r="AO904">
        <f t="shared" si="70"/>
        <v>0</v>
      </c>
      <c r="AP904" s="680">
        <f t="shared" si="71"/>
        <v>0</v>
      </c>
      <c r="AQ904" s="673">
        <f t="shared" si="72"/>
        <v>0</v>
      </c>
      <c r="AS904" s="77">
        <f t="shared" si="73"/>
        <v>0</v>
      </c>
      <c r="AT904" s="77">
        <f t="shared" si="74"/>
        <v>0</v>
      </c>
    </row>
    <row r="905" spans="41:46" x14ac:dyDescent="0.2">
      <c r="AO905">
        <f t="shared" si="70"/>
        <v>0</v>
      </c>
      <c r="AP905" s="680">
        <f t="shared" si="71"/>
        <v>0</v>
      </c>
      <c r="AQ905" s="673">
        <f t="shared" si="72"/>
        <v>0</v>
      </c>
      <c r="AS905" s="77">
        <f t="shared" si="73"/>
        <v>0</v>
      </c>
      <c r="AT905" s="77">
        <f t="shared" si="74"/>
        <v>0</v>
      </c>
    </row>
    <row r="906" spans="41:46" x14ac:dyDescent="0.2">
      <c r="AO906">
        <f t="shared" si="70"/>
        <v>0</v>
      </c>
      <c r="AP906" s="680">
        <f t="shared" si="71"/>
        <v>0</v>
      </c>
      <c r="AQ906" s="673">
        <f t="shared" si="72"/>
        <v>0</v>
      </c>
      <c r="AS906" s="77">
        <f t="shared" si="73"/>
        <v>0</v>
      </c>
      <c r="AT906" s="77">
        <f t="shared" si="74"/>
        <v>0</v>
      </c>
    </row>
    <row r="907" spans="41:46" x14ac:dyDescent="0.2">
      <c r="AO907">
        <f t="shared" si="70"/>
        <v>0</v>
      </c>
      <c r="AP907" s="680">
        <f t="shared" si="71"/>
        <v>0</v>
      </c>
      <c r="AQ907" s="673">
        <f t="shared" si="72"/>
        <v>0</v>
      </c>
      <c r="AS907" s="77">
        <f t="shared" si="73"/>
        <v>0</v>
      </c>
      <c r="AT907" s="77">
        <f t="shared" si="74"/>
        <v>0</v>
      </c>
    </row>
    <row r="908" spans="41:46" x14ac:dyDescent="0.2">
      <c r="AO908">
        <f t="shared" si="70"/>
        <v>0</v>
      </c>
      <c r="AP908" s="680">
        <f t="shared" si="71"/>
        <v>0</v>
      </c>
      <c r="AQ908" s="673">
        <f t="shared" si="72"/>
        <v>0</v>
      </c>
      <c r="AS908" s="77">
        <f t="shared" si="73"/>
        <v>0</v>
      </c>
      <c r="AT908" s="77">
        <f t="shared" si="74"/>
        <v>0</v>
      </c>
    </row>
    <row r="909" spans="41:46" x14ac:dyDescent="0.2">
      <c r="AO909">
        <f t="shared" si="70"/>
        <v>0</v>
      </c>
      <c r="AP909" s="680">
        <f t="shared" si="71"/>
        <v>0</v>
      </c>
      <c r="AQ909" s="673">
        <f t="shared" si="72"/>
        <v>0</v>
      </c>
      <c r="AS909" s="77">
        <f t="shared" si="73"/>
        <v>0</v>
      </c>
      <c r="AT909" s="77">
        <f t="shared" si="74"/>
        <v>0</v>
      </c>
    </row>
    <row r="910" spans="41:46" x14ac:dyDescent="0.2">
      <c r="AO910">
        <f t="shared" si="70"/>
        <v>0</v>
      </c>
      <c r="AP910" s="680">
        <f t="shared" si="71"/>
        <v>0</v>
      </c>
      <c r="AQ910" s="673">
        <f t="shared" si="72"/>
        <v>0</v>
      </c>
      <c r="AS910" s="77">
        <f t="shared" si="73"/>
        <v>0</v>
      </c>
      <c r="AT910" s="77">
        <f t="shared" si="74"/>
        <v>0</v>
      </c>
    </row>
    <row r="911" spans="41:46" x14ac:dyDescent="0.2">
      <c r="AO911">
        <f t="shared" si="70"/>
        <v>0</v>
      </c>
      <c r="AP911" s="680">
        <f t="shared" si="71"/>
        <v>0</v>
      </c>
      <c r="AQ911" s="673">
        <f t="shared" si="72"/>
        <v>0</v>
      </c>
      <c r="AS911" s="77">
        <f t="shared" si="73"/>
        <v>0</v>
      </c>
      <c r="AT911" s="77">
        <f t="shared" si="74"/>
        <v>0</v>
      </c>
    </row>
    <row r="912" spans="41:46" x14ac:dyDescent="0.2">
      <c r="AO912">
        <f t="shared" si="70"/>
        <v>0</v>
      </c>
      <c r="AP912" s="680">
        <f t="shared" si="71"/>
        <v>0</v>
      </c>
      <c r="AQ912" s="673">
        <f t="shared" si="72"/>
        <v>0</v>
      </c>
      <c r="AS912" s="77">
        <f t="shared" si="73"/>
        <v>0</v>
      </c>
      <c r="AT912" s="77">
        <f t="shared" si="74"/>
        <v>0</v>
      </c>
    </row>
    <row r="913" spans="41:46" x14ac:dyDescent="0.2">
      <c r="AO913">
        <f t="shared" si="70"/>
        <v>0</v>
      </c>
      <c r="AP913" s="680">
        <f t="shared" si="71"/>
        <v>0</v>
      </c>
      <c r="AQ913" s="673">
        <f t="shared" si="72"/>
        <v>0</v>
      </c>
      <c r="AS913" s="77">
        <f t="shared" si="73"/>
        <v>0</v>
      </c>
      <c r="AT913" s="77">
        <f t="shared" si="74"/>
        <v>0</v>
      </c>
    </row>
    <row r="914" spans="41:46" x14ac:dyDescent="0.2">
      <c r="AO914">
        <f t="shared" si="70"/>
        <v>0</v>
      </c>
      <c r="AP914" s="680">
        <f t="shared" si="71"/>
        <v>0</v>
      </c>
      <c r="AQ914" s="673">
        <f t="shared" si="72"/>
        <v>0</v>
      </c>
      <c r="AS914" s="77">
        <f t="shared" si="73"/>
        <v>0</v>
      </c>
      <c r="AT914" s="77">
        <f t="shared" si="74"/>
        <v>0</v>
      </c>
    </row>
    <row r="915" spans="41:46" x14ac:dyDescent="0.2">
      <c r="AO915">
        <f t="shared" si="70"/>
        <v>0</v>
      </c>
      <c r="AP915" s="680">
        <f t="shared" si="71"/>
        <v>0</v>
      </c>
      <c r="AQ915" s="673">
        <f t="shared" si="72"/>
        <v>0</v>
      </c>
      <c r="AS915" s="77">
        <f t="shared" si="73"/>
        <v>0</v>
      </c>
      <c r="AT915" s="77">
        <f t="shared" si="74"/>
        <v>0</v>
      </c>
    </row>
    <row r="916" spans="41:46" x14ac:dyDescent="0.2">
      <c r="AO916">
        <f t="shared" si="70"/>
        <v>0</v>
      </c>
      <c r="AP916" s="680">
        <f t="shared" si="71"/>
        <v>0</v>
      </c>
      <c r="AQ916" s="673">
        <f t="shared" si="72"/>
        <v>0</v>
      </c>
      <c r="AS916" s="77">
        <f t="shared" si="73"/>
        <v>0</v>
      </c>
      <c r="AT916" s="77">
        <f t="shared" si="74"/>
        <v>0</v>
      </c>
    </row>
    <row r="917" spans="41:46" x14ac:dyDescent="0.2">
      <c r="AO917">
        <f t="shared" si="70"/>
        <v>0</v>
      </c>
      <c r="AP917" s="680">
        <f t="shared" si="71"/>
        <v>0</v>
      </c>
      <c r="AQ917" s="673">
        <f t="shared" si="72"/>
        <v>0</v>
      </c>
      <c r="AS917" s="77">
        <f t="shared" si="73"/>
        <v>0</v>
      </c>
      <c r="AT917" s="77">
        <f t="shared" si="74"/>
        <v>0</v>
      </c>
    </row>
    <row r="918" spans="41:46" x14ac:dyDescent="0.2">
      <c r="AO918">
        <f t="shared" si="70"/>
        <v>0</v>
      </c>
      <c r="AP918" s="680">
        <f t="shared" si="71"/>
        <v>0</v>
      </c>
      <c r="AQ918" s="673">
        <f t="shared" si="72"/>
        <v>0</v>
      </c>
      <c r="AS918" s="77">
        <f t="shared" si="73"/>
        <v>0</v>
      </c>
      <c r="AT918" s="77">
        <f t="shared" si="74"/>
        <v>0</v>
      </c>
    </row>
    <row r="919" spans="41:46" x14ac:dyDescent="0.2">
      <c r="AO919">
        <f t="shared" si="70"/>
        <v>0</v>
      </c>
      <c r="AP919" s="680">
        <f t="shared" si="71"/>
        <v>0</v>
      </c>
      <c r="AQ919" s="673">
        <f t="shared" si="72"/>
        <v>0</v>
      </c>
      <c r="AS919" s="77">
        <f t="shared" si="73"/>
        <v>0</v>
      </c>
      <c r="AT919" s="77">
        <f t="shared" si="74"/>
        <v>0</v>
      </c>
    </row>
    <row r="920" spans="41:46" x14ac:dyDescent="0.2">
      <c r="AO920">
        <f t="shared" si="70"/>
        <v>0</v>
      </c>
      <c r="AP920" s="680">
        <f t="shared" si="71"/>
        <v>0</v>
      </c>
      <c r="AQ920" s="673">
        <f t="shared" si="72"/>
        <v>0</v>
      </c>
      <c r="AS920" s="77">
        <f t="shared" si="73"/>
        <v>0</v>
      </c>
      <c r="AT920" s="77">
        <f t="shared" si="74"/>
        <v>0</v>
      </c>
    </row>
    <row r="921" spans="41:46" x14ac:dyDescent="0.2">
      <c r="AO921">
        <f t="shared" si="70"/>
        <v>0</v>
      </c>
      <c r="AP921" s="680">
        <f t="shared" si="71"/>
        <v>0</v>
      </c>
      <c r="AQ921" s="673">
        <f t="shared" si="72"/>
        <v>0</v>
      </c>
      <c r="AS921" s="77">
        <f t="shared" si="73"/>
        <v>0</v>
      </c>
      <c r="AT921" s="77">
        <f t="shared" si="74"/>
        <v>0</v>
      </c>
    </row>
    <row r="922" spans="41:46" x14ac:dyDescent="0.2">
      <c r="AO922">
        <f t="shared" si="70"/>
        <v>0</v>
      </c>
      <c r="AP922" s="680">
        <f t="shared" si="71"/>
        <v>0</v>
      </c>
      <c r="AQ922" s="673">
        <f t="shared" si="72"/>
        <v>0</v>
      </c>
      <c r="AS922" s="77">
        <f t="shared" si="73"/>
        <v>0</v>
      </c>
      <c r="AT922" s="77">
        <f t="shared" si="74"/>
        <v>0</v>
      </c>
    </row>
    <row r="923" spans="41:46" x14ac:dyDescent="0.2">
      <c r="AO923">
        <f t="shared" si="70"/>
        <v>0</v>
      </c>
      <c r="AP923" s="680">
        <f t="shared" si="71"/>
        <v>0</v>
      </c>
      <c r="AQ923" s="673">
        <f t="shared" si="72"/>
        <v>0</v>
      </c>
      <c r="AS923" s="77">
        <f t="shared" si="73"/>
        <v>0</v>
      </c>
      <c r="AT923" s="77">
        <f t="shared" si="74"/>
        <v>0</v>
      </c>
    </row>
    <row r="924" spans="41:46" x14ac:dyDescent="0.2">
      <c r="AO924">
        <f t="shared" si="70"/>
        <v>0</v>
      </c>
      <c r="AP924" s="680">
        <f t="shared" si="71"/>
        <v>0</v>
      </c>
      <c r="AQ924" s="673">
        <f t="shared" si="72"/>
        <v>0</v>
      </c>
      <c r="AS924" s="77">
        <f t="shared" si="73"/>
        <v>0</v>
      </c>
      <c r="AT924" s="77">
        <f t="shared" si="74"/>
        <v>0</v>
      </c>
    </row>
    <row r="925" spans="41:46" x14ac:dyDescent="0.2">
      <c r="AO925">
        <f t="shared" si="70"/>
        <v>0</v>
      </c>
      <c r="AP925" s="680">
        <f t="shared" si="71"/>
        <v>0</v>
      </c>
      <c r="AQ925" s="673">
        <f t="shared" si="72"/>
        <v>0</v>
      </c>
      <c r="AS925" s="77">
        <f t="shared" si="73"/>
        <v>0</v>
      </c>
      <c r="AT925" s="77">
        <f t="shared" si="74"/>
        <v>0</v>
      </c>
    </row>
    <row r="926" spans="41:46" x14ac:dyDescent="0.2">
      <c r="AO926">
        <f t="shared" si="70"/>
        <v>0</v>
      </c>
      <c r="AP926" s="680">
        <f t="shared" si="71"/>
        <v>0</v>
      </c>
      <c r="AQ926" s="673">
        <f t="shared" si="72"/>
        <v>0</v>
      </c>
      <c r="AS926" s="77">
        <f t="shared" si="73"/>
        <v>0</v>
      </c>
      <c r="AT926" s="77">
        <f t="shared" si="74"/>
        <v>0</v>
      </c>
    </row>
    <row r="927" spans="41:46" x14ac:dyDescent="0.2">
      <c r="AO927">
        <f t="shared" si="70"/>
        <v>0</v>
      </c>
      <c r="AP927" s="680">
        <f t="shared" si="71"/>
        <v>0</v>
      </c>
      <c r="AQ927" s="673">
        <f t="shared" si="72"/>
        <v>0</v>
      </c>
      <c r="AS927" s="77">
        <f t="shared" si="73"/>
        <v>0</v>
      </c>
      <c r="AT927" s="77">
        <f t="shared" si="74"/>
        <v>0</v>
      </c>
    </row>
    <row r="928" spans="41:46" x14ac:dyDescent="0.2">
      <c r="AO928">
        <f t="shared" si="70"/>
        <v>0</v>
      </c>
      <c r="AP928" s="680">
        <f t="shared" si="71"/>
        <v>0</v>
      </c>
      <c r="AQ928" s="673">
        <f t="shared" si="72"/>
        <v>0</v>
      </c>
      <c r="AS928" s="77">
        <f t="shared" si="73"/>
        <v>0</v>
      </c>
      <c r="AT928" s="77">
        <f t="shared" si="74"/>
        <v>0</v>
      </c>
    </row>
    <row r="929" spans="41:46" x14ac:dyDescent="0.2">
      <c r="AO929">
        <f t="shared" si="70"/>
        <v>0</v>
      </c>
      <c r="AP929" s="680">
        <f t="shared" si="71"/>
        <v>0</v>
      </c>
      <c r="AQ929" s="673">
        <f t="shared" si="72"/>
        <v>0</v>
      </c>
      <c r="AS929" s="77">
        <f t="shared" si="73"/>
        <v>0</v>
      </c>
      <c r="AT929" s="77">
        <f t="shared" si="74"/>
        <v>0</v>
      </c>
    </row>
    <row r="930" spans="41:46" x14ac:dyDescent="0.2">
      <c r="AO930">
        <f t="shared" si="70"/>
        <v>0</v>
      </c>
      <c r="AP930" s="680">
        <f t="shared" si="71"/>
        <v>0</v>
      </c>
      <c r="AQ930" s="673">
        <f t="shared" si="72"/>
        <v>0</v>
      </c>
      <c r="AS930" s="77">
        <f t="shared" si="73"/>
        <v>0</v>
      </c>
      <c r="AT930" s="77">
        <f t="shared" si="74"/>
        <v>0</v>
      </c>
    </row>
    <row r="931" spans="41:46" x14ac:dyDescent="0.2">
      <c r="AO931">
        <f t="shared" si="70"/>
        <v>0</v>
      </c>
      <c r="AP931" s="680">
        <f t="shared" si="71"/>
        <v>0</v>
      </c>
      <c r="AQ931" s="673">
        <f t="shared" si="72"/>
        <v>0</v>
      </c>
      <c r="AS931" s="77">
        <f t="shared" si="73"/>
        <v>0</v>
      </c>
      <c r="AT931" s="77">
        <f t="shared" si="74"/>
        <v>0</v>
      </c>
    </row>
    <row r="932" spans="41:46" x14ac:dyDescent="0.2">
      <c r="AO932">
        <f t="shared" si="70"/>
        <v>0</v>
      </c>
      <c r="AP932" s="680">
        <f t="shared" si="71"/>
        <v>0</v>
      </c>
      <c r="AQ932" s="673">
        <f t="shared" si="72"/>
        <v>0</v>
      </c>
      <c r="AS932" s="77">
        <f t="shared" si="73"/>
        <v>0</v>
      </c>
      <c r="AT932" s="77">
        <f t="shared" si="74"/>
        <v>0</v>
      </c>
    </row>
    <row r="933" spans="41:46" x14ac:dyDescent="0.2">
      <c r="AO933">
        <f t="shared" si="70"/>
        <v>0</v>
      </c>
      <c r="AP933" s="680">
        <f t="shared" si="71"/>
        <v>0</v>
      </c>
      <c r="AQ933" s="673">
        <f t="shared" si="72"/>
        <v>0</v>
      </c>
      <c r="AS933" s="77">
        <f t="shared" si="73"/>
        <v>0</v>
      </c>
      <c r="AT933" s="77">
        <f t="shared" si="74"/>
        <v>0</v>
      </c>
    </row>
    <row r="934" spans="41:46" x14ac:dyDescent="0.2">
      <c r="AO934">
        <f t="shared" si="70"/>
        <v>0</v>
      </c>
      <c r="AP934" s="680">
        <f t="shared" si="71"/>
        <v>0</v>
      </c>
      <c r="AQ934" s="673">
        <f t="shared" si="72"/>
        <v>0</v>
      </c>
      <c r="AS934" s="77">
        <f t="shared" si="73"/>
        <v>0</v>
      </c>
      <c r="AT934" s="77">
        <f t="shared" si="74"/>
        <v>0</v>
      </c>
    </row>
    <row r="935" spans="41:46" x14ac:dyDescent="0.2">
      <c r="AO935">
        <f t="shared" si="70"/>
        <v>0</v>
      </c>
      <c r="AP935" s="680">
        <f t="shared" si="71"/>
        <v>0</v>
      </c>
      <c r="AQ935" s="673">
        <f t="shared" si="72"/>
        <v>0</v>
      </c>
      <c r="AS935" s="77">
        <f t="shared" si="73"/>
        <v>0</v>
      </c>
      <c r="AT935" s="77">
        <f t="shared" si="74"/>
        <v>0</v>
      </c>
    </row>
    <row r="936" spans="41:46" x14ac:dyDescent="0.2">
      <c r="AO936">
        <f t="shared" si="70"/>
        <v>0</v>
      </c>
      <c r="AP936" s="680">
        <f t="shared" si="71"/>
        <v>0</v>
      </c>
      <c r="AQ936" s="673">
        <f t="shared" si="72"/>
        <v>0</v>
      </c>
      <c r="AS936" s="77">
        <f t="shared" si="73"/>
        <v>0</v>
      </c>
      <c r="AT936" s="77">
        <f t="shared" si="74"/>
        <v>0</v>
      </c>
    </row>
    <row r="937" spans="41:46" x14ac:dyDescent="0.2">
      <c r="AO937">
        <f t="shared" si="70"/>
        <v>0</v>
      </c>
      <c r="AP937" s="680">
        <f t="shared" si="71"/>
        <v>0</v>
      </c>
      <c r="AQ937" s="673">
        <f t="shared" si="72"/>
        <v>0</v>
      </c>
      <c r="AS937" s="77">
        <f t="shared" si="73"/>
        <v>0</v>
      </c>
      <c r="AT937" s="77">
        <f t="shared" si="74"/>
        <v>0</v>
      </c>
    </row>
    <row r="938" spans="41:46" x14ac:dyDescent="0.2">
      <c r="AO938">
        <f t="shared" si="70"/>
        <v>0</v>
      </c>
      <c r="AP938" s="680">
        <f t="shared" si="71"/>
        <v>0</v>
      </c>
      <c r="AQ938" s="673">
        <f t="shared" si="72"/>
        <v>0</v>
      </c>
      <c r="AS938" s="77">
        <f t="shared" si="73"/>
        <v>0</v>
      </c>
      <c r="AT938" s="77">
        <f t="shared" si="74"/>
        <v>0</v>
      </c>
    </row>
    <row r="939" spans="41:46" x14ac:dyDescent="0.2">
      <c r="AO939">
        <f t="shared" si="70"/>
        <v>0</v>
      </c>
      <c r="AP939" s="680">
        <f t="shared" si="71"/>
        <v>0</v>
      </c>
      <c r="AQ939" s="673">
        <f t="shared" si="72"/>
        <v>0</v>
      </c>
      <c r="AS939" s="77">
        <f t="shared" si="73"/>
        <v>0</v>
      </c>
      <c r="AT939" s="77">
        <f t="shared" si="74"/>
        <v>0</v>
      </c>
    </row>
    <row r="940" spans="41:46" x14ac:dyDescent="0.2">
      <c r="AO940">
        <f t="shared" si="70"/>
        <v>0</v>
      </c>
      <c r="AP940" s="680">
        <f t="shared" si="71"/>
        <v>0</v>
      </c>
      <c r="AQ940" s="673">
        <f t="shared" si="72"/>
        <v>0</v>
      </c>
      <c r="AS940" s="77">
        <f t="shared" si="73"/>
        <v>0</v>
      </c>
      <c r="AT940" s="77">
        <f t="shared" si="74"/>
        <v>0</v>
      </c>
    </row>
    <row r="941" spans="41:46" x14ac:dyDescent="0.2">
      <c r="AO941">
        <f t="shared" si="70"/>
        <v>0</v>
      </c>
      <c r="AP941" s="680">
        <f t="shared" si="71"/>
        <v>0</v>
      </c>
      <c r="AQ941" s="673">
        <f t="shared" si="72"/>
        <v>0</v>
      </c>
      <c r="AS941" s="77">
        <f t="shared" si="73"/>
        <v>0</v>
      </c>
      <c r="AT941" s="77">
        <f t="shared" si="74"/>
        <v>0</v>
      </c>
    </row>
    <row r="942" spans="41:46" x14ac:dyDescent="0.2">
      <c r="AO942">
        <f t="shared" si="70"/>
        <v>0</v>
      </c>
      <c r="AP942" s="680">
        <f t="shared" si="71"/>
        <v>0</v>
      </c>
      <c r="AQ942" s="673">
        <f t="shared" si="72"/>
        <v>0</v>
      </c>
      <c r="AS942" s="77">
        <f t="shared" si="73"/>
        <v>0</v>
      </c>
      <c r="AT942" s="77">
        <f t="shared" si="74"/>
        <v>0</v>
      </c>
    </row>
    <row r="943" spans="41:46" x14ac:dyDescent="0.2">
      <c r="AO943">
        <f t="shared" si="70"/>
        <v>0</v>
      </c>
      <c r="AP943" s="680">
        <f t="shared" si="71"/>
        <v>0</v>
      </c>
      <c r="AQ943" s="673">
        <f t="shared" si="72"/>
        <v>0</v>
      </c>
      <c r="AS943" s="77">
        <f t="shared" si="73"/>
        <v>0</v>
      </c>
      <c r="AT943" s="77">
        <f t="shared" si="74"/>
        <v>0</v>
      </c>
    </row>
    <row r="944" spans="41:46" x14ac:dyDescent="0.2">
      <c r="AO944">
        <f t="shared" si="70"/>
        <v>0</v>
      </c>
      <c r="AP944" s="680">
        <f t="shared" si="71"/>
        <v>0</v>
      </c>
      <c r="AQ944" s="673">
        <f t="shared" si="72"/>
        <v>0</v>
      </c>
      <c r="AS944" s="77">
        <f t="shared" si="73"/>
        <v>0</v>
      </c>
      <c r="AT944" s="77">
        <f t="shared" si="74"/>
        <v>0</v>
      </c>
    </row>
    <row r="945" spans="41:46" x14ac:dyDescent="0.2">
      <c r="AO945">
        <f t="shared" si="70"/>
        <v>0</v>
      </c>
      <c r="AP945" s="680">
        <f t="shared" si="71"/>
        <v>0</v>
      </c>
      <c r="AQ945" s="673">
        <f t="shared" si="72"/>
        <v>0</v>
      </c>
      <c r="AS945" s="77">
        <f t="shared" si="73"/>
        <v>0</v>
      </c>
      <c r="AT945" s="77">
        <f t="shared" si="74"/>
        <v>0</v>
      </c>
    </row>
    <row r="946" spans="41:46" x14ac:dyDescent="0.2">
      <c r="AO946">
        <f t="shared" si="70"/>
        <v>0</v>
      </c>
      <c r="AP946" s="680">
        <f t="shared" si="71"/>
        <v>0</v>
      </c>
      <c r="AQ946" s="673">
        <f t="shared" si="72"/>
        <v>0</v>
      </c>
      <c r="AS946" s="77">
        <f t="shared" si="73"/>
        <v>0</v>
      </c>
      <c r="AT946" s="77">
        <f t="shared" si="74"/>
        <v>0</v>
      </c>
    </row>
    <row r="947" spans="41:46" x14ac:dyDescent="0.2">
      <c r="AO947">
        <f t="shared" si="70"/>
        <v>0</v>
      </c>
      <c r="AP947" s="680">
        <f t="shared" si="71"/>
        <v>0</v>
      </c>
      <c r="AQ947" s="673">
        <f t="shared" si="72"/>
        <v>0</v>
      </c>
      <c r="AS947" s="77">
        <f t="shared" si="73"/>
        <v>0</v>
      </c>
      <c r="AT947" s="77">
        <f t="shared" si="74"/>
        <v>0</v>
      </c>
    </row>
    <row r="948" spans="41:46" x14ac:dyDescent="0.2">
      <c r="AO948">
        <f t="shared" si="70"/>
        <v>0</v>
      </c>
      <c r="AP948" s="680">
        <f t="shared" si="71"/>
        <v>0</v>
      </c>
      <c r="AQ948" s="673">
        <f t="shared" si="72"/>
        <v>0</v>
      </c>
      <c r="AS948" s="77">
        <f t="shared" si="73"/>
        <v>0</v>
      </c>
      <c r="AT948" s="77">
        <f t="shared" si="74"/>
        <v>0</v>
      </c>
    </row>
    <row r="949" spans="41:46" x14ac:dyDescent="0.2">
      <c r="AO949">
        <f t="shared" si="70"/>
        <v>0</v>
      </c>
      <c r="AP949" s="680">
        <f t="shared" si="71"/>
        <v>0</v>
      </c>
      <c r="AQ949" s="673">
        <f t="shared" si="72"/>
        <v>0</v>
      </c>
      <c r="AS949" s="77">
        <f t="shared" si="73"/>
        <v>0</v>
      </c>
      <c r="AT949" s="77">
        <f t="shared" si="74"/>
        <v>0</v>
      </c>
    </row>
    <row r="950" spans="41:46" x14ac:dyDescent="0.2">
      <c r="AO950">
        <f t="shared" si="70"/>
        <v>0</v>
      </c>
      <c r="AP950" s="680">
        <f t="shared" si="71"/>
        <v>0</v>
      </c>
      <c r="AQ950" s="673">
        <f t="shared" si="72"/>
        <v>0</v>
      </c>
      <c r="AS950" s="77">
        <f t="shared" si="73"/>
        <v>0</v>
      </c>
      <c r="AT950" s="77">
        <f t="shared" si="74"/>
        <v>0</v>
      </c>
    </row>
    <row r="951" spans="41:46" x14ac:dyDescent="0.2">
      <c r="AO951">
        <f t="shared" si="70"/>
        <v>0</v>
      </c>
      <c r="AP951" s="680">
        <f t="shared" si="71"/>
        <v>0</v>
      </c>
      <c r="AQ951" s="673">
        <f t="shared" si="72"/>
        <v>0</v>
      </c>
      <c r="AS951" s="77">
        <f t="shared" si="73"/>
        <v>0</v>
      </c>
      <c r="AT951" s="77">
        <f t="shared" si="74"/>
        <v>0</v>
      </c>
    </row>
    <row r="952" spans="41:46" x14ac:dyDescent="0.2">
      <c r="AO952">
        <f t="shared" si="70"/>
        <v>0</v>
      </c>
      <c r="AP952" s="680">
        <f t="shared" si="71"/>
        <v>0</v>
      </c>
      <c r="AQ952" s="673">
        <f t="shared" si="72"/>
        <v>0</v>
      </c>
      <c r="AS952" s="77">
        <f t="shared" si="73"/>
        <v>0</v>
      </c>
      <c r="AT952" s="77">
        <f t="shared" si="74"/>
        <v>0</v>
      </c>
    </row>
    <row r="953" spans="41:46" x14ac:dyDescent="0.2">
      <c r="AO953">
        <f t="shared" si="70"/>
        <v>0</v>
      </c>
      <c r="AP953" s="680">
        <f t="shared" si="71"/>
        <v>0</v>
      </c>
      <c r="AQ953" s="673">
        <f t="shared" si="72"/>
        <v>0</v>
      </c>
      <c r="AS953" s="77">
        <f t="shared" si="73"/>
        <v>0</v>
      </c>
      <c r="AT953" s="77">
        <f t="shared" si="74"/>
        <v>0</v>
      </c>
    </row>
    <row r="954" spans="41:46" x14ac:dyDescent="0.2">
      <c r="AO954">
        <f t="shared" si="70"/>
        <v>0</v>
      </c>
      <c r="AP954" s="680">
        <f t="shared" si="71"/>
        <v>0</v>
      </c>
      <c r="AQ954" s="673">
        <f t="shared" si="72"/>
        <v>0</v>
      </c>
      <c r="AS954" s="77">
        <f t="shared" si="73"/>
        <v>0</v>
      </c>
      <c r="AT954" s="77">
        <f t="shared" si="74"/>
        <v>0</v>
      </c>
    </row>
    <row r="955" spans="41:46" x14ac:dyDescent="0.2">
      <c r="AO955">
        <f t="shared" si="70"/>
        <v>0</v>
      </c>
      <c r="AP955" s="680">
        <f t="shared" si="71"/>
        <v>0</v>
      </c>
      <c r="AQ955" s="673">
        <f t="shared" si="72"/>
        <v>0</v>
      </c>
      <c r="AS955" s="77">
        <f t="shared" si="73"/>
        <v>0</v>
      </c>
      <c r="AT955" s="77">
        <f t="shared" si="74"/>
        <v>0</v>
      </c>
    </row>
    <row r="956" spans="41:46" x14ac:dyDescent="0.2">
      <c r="AO956">
        <f t="shared" si="70"/>
        <v>0</v>
      </c>
      <c r="AP956" s="680">
        <f t="shared" si="71"/>
        <v>0</v>
      </c>
      <c r="AQ956" s="673">
        <f t="shared" si="72"/>
        <v>0</v>
      </c>
      <c r="AS956" s="77">
        <f t="shared" si="73"/>
        <v>0</v>
      </c>
      <c r="AT956" s="77">
        <f t="shared" si="74"/>
        <v>0</v>
      </c>
    </row>
    <row r="957" spans="41:46" x14ac:dyDescent="0.2">
      <c r="AO957">
        <f t="shared" si="70"/>
        <v>0</v>
      </c>
      <c r="AP957" s="680">
        <f t="shared" si="71"/>
        <v>0</v>
      </c>
      <c r="AQ957" s="673">
        <f t="shared" si="72"/>
        <v>0</v>
      </c>
      <c r="AS957" s="77">
        <f t="shared" si="73"/>
        <v>0</v>
      </c>
      <c r="AT957" s="77">
        <f t="shared" si="74"/>
        <v>0</v>
      </c>
    </row>
    <row r="958" spans="41:46" x14ac:dyDescent="0.2">
      <c r="AO958">
        <f t="shared" si="70"/>
        <v>0</v>
      </c>
      <c r="AP958" s="680">
        <f t="shared" si="71"/>
        <v>0</v>
      </c>
      <c r="AQ958" s="673">
        <f t="shared" si="72"/>
        <v>0</v>
      </c>
      <c r="AS958" s="77">
        <f t="shared" si="73"/>
        <v>0</v>
      </c>
      <c r="AT958" s="77">
        <f t="shared" si="74"/>
        <v>0</v>
      </c>
    </row>
    <row r="959" spans="41:46" x14ac:dyDescent="0.2">
      <c r="AO959">
        <f t="shared" si="70"/>
        <v>0</v>
      </c>
      <c r="AP959" s="680">
        <f t="shared" si="71"/>
        <v>0</v>
      </c>
      <c r="AQ959" s="673">
        <f t="shared" si="72"/>
        <v>0</v>
      </c>
      <c r="AS959" s="77">
        <f t="shared" si="73"/>
        <v>0</v>
      </c>
      <c r="AT959" s="77">
        <f t="shared" si="74"/>
        <v>0</v>
      </c>
    </row>
    <row r="960" spans="41:46" x14ac:dyDescent="0.2">
      <c r="AO960">
        <f t="shared" si="70"/>
        <v>0</v>
      </c>
      <c r="AP960" s="680">
        <f t="shared" si="71"/>
        <v>0</v>
      </c>
      <c r="AQ960" s="673">
        <f t="shared" si="72"/>
        <v>0</v>
      </c>
      <c r="AS960" s="77">
        <f t="shared" si="73"/>
        <v>0</v>
      </c>
      <c r="AT960" s="77">
        <f t="shared" si="74"/>
        <v>0</v>
      </c>
    </row>
    <row r="961" spans="41:46" x14ac:dyDescent="0.2">
      <c r="AO961">
        <f t="shared" si="70"/>
        <v>0</v>
      </c>
      <c r="AP961" s="680">
        <f t="shared" si="71"/>
        <v>0</v>
      </c>
      <c r="AQ961" s="673">
        <f t="shared" si="72"/>
        <v>0</v>
      </c>
      <c r="AS961" s="77">
        <f t="shared" si="73"/>
        <v>0</v>
      </c>
      <c r="AT961" s="77">
        <f t="shared" si="74"/>
        <v>0</v>
      </c>
    </row>
    <row r="962" spans="41:46" x14ac:dyDescent="0.2">
      <c r="AO962">
        <f t="shared" si="70"/>
        <v>0</v>
      </c>
      <c r="AP962" s="680">
        <f t="shared" si="71"/>
        <v>0</v>
      </c>
      <c r="AQ962" s="673">
        <f t="shared" si="72"/>
        <v>0</v>
      </c>
      <c r="AS962" s="77">
        <f t="shared" si="73"/>
        <v>0</v>
      </c>
      <c r="AT962" s="77">
        <f t="shared" si="74"/>
        <v>0</v>
      </c>
    </row>
    <row r="963" spans="41:46" x14ac:dyDescent="0.2">
      <c r="AO963">
        <f t="shared" si="70"/>
        <v>0</v>
      </c>
      <c r="AP963" s="680">
        <f t="shared" si="71"/>
        <v>0</v>
      </c>
      <c r="AQ963" s="673">
        <f t="shared" si="72"/>
        <v>0</v>
      </c>
      <c r="AS963" s="77">
        <f t="shared" si="73"/>
        <v>0</v>
      </c>
      <c r="AT963" s="77">
        <f t="shared" si="74"/>
        <v>0</v>
      </c>
    </row>
    <row r="964" spans="41:46" x14ac:dyDescent="0.2">
      <c r="AO964">
        <f t="shared" si="70"/>
        <v>0</v>
      </c>
      <c r="AP964" s="680">
        <f t="shared" si="71"/>
        <v>0</v>
      </c>
      <c r="AQ964" s="673">
        <f t="shared" si="72"/>
        <v>0</v>
      </c>
      <c r="AS964" s="77">
        <f t="shared" si="73"/>
        <v>0</v>
      </c>
      <c r="AT964" s="77">
        <f t="shared" si="74"/>
        <v>0</v>
      </c>
    </row>
    <row r="965" spans="41:46" x14ac:dyDescent="0.2">
      <c r="AO965">
        <f t="shared" ref="AO965:AO1028" si="75">+A965</f>
        <v>0</v>
      </c>
      <c r="AP965" s="680">
        <f t="shared" ref="AP965:AP1028" si="76">+B965</f>
        <v>0</v>
      </c>
      <c r="AQ965" s="673">
        <f t="shared" ref="AQ965:AQ1028" si="77">+D965</f>
        <v>0</v>
      </c>
      <c r="AS965" s="77">
        <f t="shared" ref="AS965:AS1028" si="78">+N965</f>
        <v>0</v>
      </c>
      <c r="AT965" s="77">
        <f t="shared" ref="AT965:AT1028" si="79">+O965</f>
        <v>0</v>
      </c>
    </row>
    <row r="966" spans="41:46" x14ac:dyDescent="0.2">
      <c r="AO966">
        <f t="shared" si="75"/>
        <v>0</v>
      </c>
      <c r="AP966" s="680">
        <f t="shared" si="76"/>
        <v>0</v>
      </c>
      <c r="AQ966" s="673">
        <f t="shared" si="77"/>
        <v>0</v>
      </c>
      <c r="AS966" s="77">
        <f t="shared" si="78"/>
        <v>0</v>
      </c>
      <c r="AT966" s="77">
        <f t="shared" si="79"/>
        <v>0</v>
      </c>
    </row>
    <row r="967" spans="41:46" x14ac:dyDescent="0.2">
      <c r="AO967">
        <f t="shared" si="75"/>
        <v>0</v>
      </c>
      <c r="AP967" s="680">
        <f t="shared" si="76"/>
        <v>0</v>
      </c>
      <c r="AQ967" s="673">
        <f t="shared" si="77"/>
        <v>0</v>
      </c>
      <c r="AS967" s="77">
        <f t="shared" si="78"/>
        <v>0</v>
      </c>
      <c r="AT967" s="77">
        <f t="shared" si="79"/>
        <v>0</v>
      </c>
    </row>
    <row r="968" spans="41:46" x14ac:dyDescent="0.2">
      <c r="AO968">
        <f t="shared" si="75"/>
        <v>0</v>
      </c>
      <c r="AP968" s="680">
        <f t="shared" si="76"/>
        <v>0</v>
      </c>
      <c r="AQ968" s="673">
        <f t="shared" si="77"/>
        <v>0</v>
      </c>
      <c r="AS968" s="77">
        <f t="shared" si="78"/>
        <v>0</v>
      </c>
      <c r="AT968" s="77">
        <f t="shared" si="79"/>
        <v>0</v>
      </c>
    </row>
    <row r="969" spans="41:46" x14ac:dyDescent="0.2">
      <c r="AO969">
        <f t="shared" si="75"/>
        <v>0</v>
      </c>
      <c r="AP969" s="680">
        <f t="shared" si="76"/>
        <v>0</v>
      </c>
      <c r="AQ969" s="673">
        <f t="shared" si="77"/>
        <v>0</v>
      </c>
      <c r="AS969" s="77">
        <f t="shared" si="78"/>
        <v>0</v>
      </c>
      <c r="AT969" s="77">
        <f t="shared" si="79"/>
        <v>0</v>
      </c>
    </row>
    <row r="970" spans="41:46" x14ac:dyDescent="0.2">
      <c r="AO970">
        <f t="shared" si="75"/>
        <v>0</v>
      </c>
      <c r="AP970" s="680">
        <f t="shared" si="76"/>
        <v>0</v>
      </c>
      <c r="AQ970" s="673">
        <f t="shared" si="77"/>
        <v>0</v>
      </c>
      <c r="AS970" s="77">
        <f t="shared" si="78"/>
        <v>0</v>
      </c>
      <c r="AT970" s="77">
        <f t="shared" si="79"/>
        <v>0</v>
      </c>
    </row>
    <row r="971" spans="41:46" x14ac:dyDescent="0.2">
      <c r="AO971">
        <f t="shared" si="75"/>
        <v>0</v>
      </c>
      <c r="AP971" s="680">
        <f t="shared" si="76"/>
        <v>0</v>
      </c>
      <c r="AQ971" s="673">
        <f t="shared" si="77"/>
        <v>0</v>
      </c>
      <c r="AS971" s="77">
        <f t="shared" si="78"/>
        <v>0</v>
      </c>
      <c r="AT971" s="77">
        <f t="shared" si="79"/>
        <v>0</v>
      </c>
    </row>
    <row r="972" spans="41:46" x14ac:dyDescent="0.2">
      <c r="AO972">
        <f t="shared" si="75"/>
        <v>0</v>
      </c>
      <c r="AP972" s="680">
        <f t="shared" si="76"/>
        <v>0</v>
      </c>
      <c r="AQ972" s="673">
        <f t="shared" si="77"/>
        <v>0</v>
      </c>
      <c r="AS972" s="77">
        <f t="shared" si="78"/>
        <v>0</v>
      </c>
      <c r="AT972" s="77">
        <f t="shared" si="79"/>
        <v>0</v>
      </c>
    </row>
    <row r="973" spans="41:46" x14ac:dyDescent="0.2">
      <c r="AO973">
        <f t="shared" si="75"/>
        <v>0</v>
      </c>
      <c r="AP973" s="680">
        <f t="shared" si="76"/>
        <v>0</v>
      </c>
      <c r="AQ973" s="673">
        <f t="shared" si="77"/>
        <v>0</v>
      </c>
      <c r="AS973" s="77">
        <f t="shared" si="78"/>
        <v>0</v>
      </c>
      <c r="AT973" s="77">
        <f t="shared" si="79"/>
        <v>0</v>
      </c>
    </row>
    <row r="974" spans="41:46" x14ac:dyDescent="0.2">
      <c r="AO974">
        <f t="shared" si="75"/>
        <v>0</v>
      </c>
      <c r="AP974" s="680">
        <f t="shared" si="76"/>
        <v>0</v>
      </c>
      <c r="AQ974" s="673">
        <f t="shared" si="77"/>
        <v>0</v>
      </c>
      <c r="AS974" s="77">
        <f t="shared" si="78"/>
        <v>0</v>
      </c>
      <c r="AT974" s="77">
        <f t="shared" si="79"/>
        <v>0</v>
      </c>
    </row>
    <row r="975" spans="41:46" x14ac:dyDescent="0.2">
      <c r="AO975">
        <f t="shared" si="75"/>
        <v>0</v>
      </c>
      <c r="AP975" s="680">
        <f t="shared" si="76"/>
        <v>0</v>
      </c>
      <c r="AQ975" s="673">
        <f t="shared" si="77"/>
        <v>0</v>
      </c>
      <c r="AS975" s="77">
        <f t="shared" si="78"/>
        <v>0</v>
      </c>
      <c r="AT975" s="77">
        <f t="shared" si="79"/>
        <v>0</v>
      </c>
    </row>
    <row r="976" spans="41:46" x14ac:dyDescent="0.2">
      <c r="AO976">
        <f t="shared" si="75"/>
        <v>0</v>
      </c>
      <c r="AP976" s="680">
        <f t="shared" si="76"/>
        <v>0</v>
      </c>
      <c r="AQ976" s="673">
        <f t="shared" si="77"/>
        <v>0</v>
      </c>
      <c r="AS976" s="77">
        <f t="shared" si="78"/>
        <v>0</v>
      </c>
      <c r="AT976" s="77">
        <f t="shared" si="79"/>
        <v>0</v>
      </c>
    </row>
    <row r="977" spans="41:46" x14ac:dyDescent="0.2">
      <c r="AO977">
        <f t="shared" si="75"/>
        <v>0</v>
      </c>
      <c r="AP977" s="680">
        <f t="shared" si="76"/>
        <v>0</v>
      </c>
      <c r="AQ977" s="673">
        <f t="shared" si="77"/>
        <v>0</v>
      </c>
      <c r="AS977" s="77">
        <f t="shared" si="78"/>
        <v>0</v>
      </c>
      <c r="AT977" s="77">
        <f t="shared" si="79"/>
        <v>0</v>
      </c>
    </row>
    <row r="978" spans="41:46" x14ac:dyDescent="0.2">
      <c r="AO978">
        <f t="shared" si="75"/>
        <v>0</v>
      </c>
      <c r="AP978" s="680">
        <f t="shared" si="76"/>
        <v>0</v>
      </c>
      <c r="AQ978" s="673">
        <f t="shared" si="77"/>
        <v>0</v>
      </c>
      <c r="AS978" s="77">
        <f t="shared" si="78"/>
        <v>0</v>
      </c>
      <c r="AT978" s="77">
        <f t="shared" si="79"/>
        <v>0</v>
      </c>
    </row>
    <row r="979" spans="41:46" x14ac:dyDescent="0.2">
      <c r="AO979">
        <f t="shared" si="75"/>
        <v>0</v>
      </c>
      <c r="AP979" s="680">
        <f t="shared" si="76"/>
        <v>0</v>
      </c>
      <c r="AQ979" s="673">
        <f t="shared" si="77"/>
        <v>0</v>
      </c>
      <c r="AS979" s="77">
        <f t="shared" si="78"/>
        <v>0</v>
      </c>
      <c r="AT979" s="77">
        <f t="shared" si="79"/>
        <v>0</v>
      </c>
    </row>
    <row r="980" spans="41:46" x14ac:dyDescent="0.2">
      <c r="AO980">
        <f t="shared" si="75"/>
        <v>0</v>
      </c>
      <c r="AP980" s="680">
        <f t="shared" si="76"/>
        <v>0</v>
      </c>
      <c r="AQ980" s="673">
        <f t="shared" si="77"/>
        <v>0</v>
      </c>
      <c r="AS980" s="77">
        <f t="shared" si="78"/>
        <v>0</v>
      </c>
      <c r="AT980" s="77">
        <f t="shared" si="79"/>
        <v>0</v>
      </c>
    </row>
    <row r="981" spans="41:46" x14ac:dyDescent="0.2">
      <c r="AO981">
        <f t="shared" si="75"/>
        <v>0</v>
      </c>
      <c r="AP981" s="680">
        <f t="shared" si="76"/>
        <v>0</v>
      </c>
      <c r="AQ981" s="673">
        <f t="shared" si="77"/>
        <v>0</v>
      </c>
      <c r="AS981" s="77">
        <f t="shared" si="78"/>
        <v>0</v>
      </c>
      <c r="AT981" s="77">
        <f t="shared" si="79"/>
        <v>0</v>
      </c>
    </row>
    <row r="982" spans="41:46" x14ac:dyDescent="0.2">
      <c r="AO982">
        <f t="shared" si="75"/>
        <v>0</v>
      </c>
      <c r="AP982" s="680">
        <f t="shared" si="76"/>
        <v>0</v>
      </c>
      <c r="AQ982" s="673">
        <f t="shared" si="77"/>
        <v>0</v>
      </c>
      <c r="AS982" s="77">
        <f t="shared" si="78"/>
        <v>0</v>
      </c>
      <c r="AT982" s="77">
        <f t="shared" si="79"/>
        <v>0</v>
      </c>
    </row>
    <row r="983" spans="41:46" x14ac:dyDescent="0.2">
      <c r="AO983">
        <f t="shared" si="75"/>
        <v>0</v>
      </c>
      <c r="AP983" s="680">
        <f t="shared" si="76"/>
        <v>0</v>
      </c>
      <c r="AQ983" s="673">
        <f t="shared" si="77"/>
        <v>0</v>
      </c>
      <c r="AS983" s="77">
        <f t="shared" si="78"/>
        <v>0</v>
      </c>
      <c r="AT983" s="77">
        <f t="shared" si="79"/>
        <v>0</v>
      </c>
    </row>
    <row r="984" spans="41:46" x14ac:dyDescent="0.2">
      <c r="AO984">
        <f t="shared" si="75"/>
        <v>0</v>
      </c>
      <c r="AP984" s="680">
        <f t="shared" si="76"/>
        <v>0</v>
      </c>
      <c r="AQ984" s="673">
        <f t="shared" si="77"/>
        <v>0</v>
      </c>
      <c r="AS984" s="77">
        <f t="shared" si="78"/>
        <v>0</v>
      </c>
      <c r="AT984" s="77">
        <f t="shared" si="79"/>
        <v>0</v>
      </c>
    </row>
    <row r="985" spans="41:46" x14ac:dyDescent="0.2">
      <c r="AO985">
        <f t="shared" si="75"/>
        <v>0</v>
      </c>
      <c r="AP985" s="680">
        <f t="shared" si="76"/>
        <v>0</v>
      </c>
      <c r="AQ985" s="673">
        <f t="shared" si="77"/>
        <v>0</v>
      </c>
      <c r="AS985" s="77">
        <f t="shared" si="78"/>
        <v>0</v>
      </c>
      <c r="AT985" s="77">
        <f t="shared" si="79"/>
        <v>0</v>
      </c>
    </row>
    <row r="986" spans="41:46" x14ac:dyDescent="0.2">
      <c r="AO986">
        <f t="shared" si="75"/>
        <v>0</v>
      </c>
      <c r="AP986" s="680">
        <f t="shared" si="76"/>
        <v>0</v>
      </c>
      <c r="AQ986" s="673">
        <f t="shared" si="77"/>
        <v>0</v>
      </c>
      <c r="AS986" s="77">
        <f t="shared" si="78"/>
        <v>0</v>
      </c>
      <c r="AT986" s="77">
        <f t="shared" si="79"/>
        <v>0</v>
      </c>
    </row>
    <row r="987" spans="41:46" x14ac:dyDescent="0.2">
      <c r="AO987">
        <f t="shared" si="75"/>
        <v>0</v>
      </c>
      <c r="AP987" s="680">
        <f t="shared" si="76"/>
        <v>0</v>
      </c>
      <c r="AQ987" s="673">
        <f t="shared" si="77"/>
        <v>0</v>
      </c>
      <c r="AS987" s="77">
        <f t="shared" si="78"/>
        <v>0</v>
      </c>
      <c r="AT987" s="77">
        <f t="shared" si="79"/>
        <v>0</v>
      </c>
    </row>
    <row r="988" spans="41:46" x14ac:dyDescent="0.2">
      <c r="AO988">
        <f t="shared" si="75"/>
        <v>0</v>
      </c>
      <c r="AP988" s="680">
        <f t="shared" si="76"/>
        <v>0</v>
      </c>
      <c r="AQ988" s="673">
        <f t="shared" si="77"/>
        <v>0</v>
      </c>
      <c r="AS988" s="77">
        <f t="shared" si="78"/>
        <v>0</v>
      </c>
      <c r="AT988" s="77">
        <f t="shared" si="79"/>
        <v>0</v>
      </c>
    </row>
    <row r="989" spans="41:46" x14ac:dyDescent="0.2">
      <c r="AO989">
        <f t="shared" si="75"/>
        <v>0</v>
      </c>
      <c r="AP989" s="680">
        <f t="shared" si="76"/>
        <v>0</v>
      </c>
      <c r="AQ989" s="673">
        <f t="shared" si="77"/>
        <v>0</v>
      </c>
      <c r="AS989" s="77">
        <f t="shared" si="78"/>
        <v>0</v>
      </c>
      <c r="AT989" s="77">
        <f t="shared" si="79"/>
        <v>0</v>
      </c>
    </row>
    <row r="990" spans="41:46" x14ac:dyDescent="0.2">
      <c r="AO990">
        <f t="shared" si="75"/>
        <v>0</v>
      </c>
      <c r="AP990" s="680">
        <f t="shared" si="76"/>
        <v>0</v>
      </c>
      <c r="AQ990" s="673">
        <f t="shared" si="77"/>
        <v>0</v>
      </c>
      <c r="AS990" s="77">
        <f t="shared" si="78"/>
        <v>0</v>
      </c>
      <c r="AT990" s="77">
        <f t="shared" si="79"/>
        <v>0</v>
      </c>
    </row>
    <row r="991" spans="41:46" x14ac:dyDescent="0.2">
      <c r="AO991">
        <f t="shared" si="75"/>
        <v>0</v>
      </c>
      <c r="AP991" s="680">
        <f t="shared" si="76"/>
        <v>0</v>
      </c>
      <c r="AQ991" s="673">
        <f t="shared" si="77"/>
        <v>0</v>
      </c>
      <c r="AS991" s="77">
        <f t="shared" si="78"/>
        <v>0</v>
      </c>
      <c r="AT991" s="77">
        <f t="shared" si="79"/>
        <v>0</v>
      </c>
    </row>
    <row r="992" spans="41:46" x14ac:dyDescent="0.2">
      <c r="AO992">
        <f t="shared" si="75"/>
        <v>0</v>
      </c>
      <c r="AP992" s="680">
        <f t="shared" si="76"/>
        <v>0</v>
      </c>
      <c r="AQ992" s="673">
        <f t="shared" si="77"/>
        <v>0</v>
      </c>
      <c r="AS992" s="77">
        <f t="shared" si="78"/>
        <v>0</v>
      </c>
      <c r="AT992" s="77">
        <f t="shared" si="79"/>
        <v>0</v>
      </c>
    </row>
    <row r="993" spans="41:46" x14ac:dyDescent="0.2">
      <c r="AO993">
        <f t="shared" si="75"/>
        <v>0</v>
      </c>
      <c r="AP993" s="680">
        <f t="shared" si="76"/>
        <v>0</v>
      </c>
      <c r="AQ993" s="673">
        <f t="shared" si="77"/>
        <v>0</v>
      </c>
      <c r="AS993" s="77">
        <f t="shared" si="78"/>
        <v>0</v>
      </c>
      <c r="AT993" s="77">
        <f t="shared" si="79"/>
        <v>0</v>
      </c>
    </row>
    <row r="994" spans="41:46" x14ac:dyDescent="0.2">
      <c r="AO994">
        <f t="shared" si="75"/>
        <v>0</v>
      </c>
      <c r="AP994" s="680">
        <f t="shared" si="76"/>
        <v>0</v>
      </c>
      <c r="AQ994" s="673">
        <f t="shared" si="77"/>
        <v>0</v>
      </c>
      <c r="AS994" s="77">
        <f t="shared" si="78"/>
        <v>0</v>
      </c>
      <c r="AT994" s="77">
        <f t="shared" si="79"/>
        <v>0</v>
      </c>
    </row>
    <row r="995" spans="41:46" x14ac:dyDescent="0.2">
      <c r="AO995">
        <f t="shared" si="75"/>
        <v>0</v>
      </c>
      <c r="AP995" s="680">
        <f t="shared" si="76"/>
        <v>0</v>
      </c>
      <c r="AQ995" s="673">
        <f t="shared" si="77"/>
        <v>0</v>
      </c>
      <c r="AS995" s="77">
        <f t="shared" si="78"/>
        <v>0</v>
      </c>
      <c r="AT995" s="77">
        <f t="shared" si="79"/>
        <v>0</v>
      </c>
    </row>
    <row r="996" spans="41:46" x14ac:dyDescent="0.2">
      <c r="AO996">
        <f t="shared" si="75"/>
        <v>0</v>
      </c>
      <c r="AP996" s="680">
        <f t="shared" si="76"/>
        <v>0</v>
      </c>
      <c r="AQ996" s="673">
        <f t="shared" si="77"/>
        <v>0</v>
      </c>
      <c r="AS996" s="77">
        <f t="shared" si="78"/>
        <v>0</v>
      </c>
      <c r="AT996" s="77">
        <f t="shared" si="79"/>
        <v>0</v>
      </c>
    </row>
    <row r="997" spans="41:46" x14ac:dyDescent="0.2">
      <c r="AO997">
        <f t="shared" si="75"/>
        <v>0</v>
      </c>
      <c r="AP997" s="680">
        <f t="shared" si="76"/>
        <v>0</v>
      </c>
      <c r="AQ997" s="673">
        <f t="shared" si="77"/>
        <v>0</v>
      </c>
      <c r="AS997" s="77">
        <f t="shared" si="78"/>
        <v>0</v>
      </c>
      <c r="AT997" s="77">
        <f t="shared" si="79"/>
        <v>0</v>
      </c>
    </row>
    <row r="998" spans="41:46" x14ac:dyDescent="0.2">
      <c r="AO998">
        <f t="shared" si="75"/>
        <v>0</v>
      </c>
      <c r="AP998" s="680">
        <f t="shared" si="76"/>
        <v>0</v>
      </c>
      <c r="AQ998" s="673">
        <f t="shared" si="77"/>
        <v>0</v>
      </c>
      <c r="AS998" s="77">
        <f t="shared" si="78"/>
        <v>0</v>
      </c>
      <c r="AT998" s="77">
        <f t="shared" si="79"/>
        <v>0</v>
      </c>
    </row>
    <row r="999" spans="41:46" x14ac:dyDescent="0.2">
      <c r="AO999">
        <f t="shared" si="75"/>
        <v>0</v>
      </c>
      <c r="AP999" s="680">
        <f t="shared" si="76"/>
        <v>0</v>
      </c>
      <c r="AQ999" s="673">
        <f t="shared" si="77"/>
        <v>0</v>
      </c>
      <c r="AS999" s="77">
        <f t="shared" si="78"/>
        <v>0</v>
      </c>
      <c r="AT999" s="77">
        <f t="shared" si="79"/>
        <v>0</v>
      </c>
    </row>
    <row r="1000" spans="41:46" x14ac:dyDescent="0.2">
      <c r="AO1000">
        <f t="shared" si="75"/>
        <v>0</v>
      </c>
      <c r="AP1000" s="680">
        <f t="shared" si="76"/>
        <v>0</v>
      </c>
      <c r="AQ1000" s="673">
        <f t="shared" si="77"/>
        <v>0</v>
      </c>
      <c r="AS1000" s="77">
        <f t="shared" si="78"/>
        <v>0</v>
      </c>
      <c r="AT1000" s="77">
        <f t="shared" si="79"/>
        <v>0</v>
      </c>
    </row>
    <row r="1001" spans="41:46" x14ac:dyDescent="0.2">
      <c r="AO1001">
        <f t="shared" si="75"/>
        <v>0</v>
      </c>
      <c r="AP1001" s="680">
        <f t="shared" si="76"/>
        <v>0</v>
      </c>
      <c r="AQ1001" s="673">
        <f t="shared" si="77"/>
        <v>0</v>
      </c>
      <c r="AS1001" s="77">
        <f t="shared" si="78"/>
        <v>0</v>
      </c>
      <c r="AT1001" s="77">
        <f t="shared" si="79"/>
        <v>0</v>
      </c>
    </row>
    <row r="1002" spans="41:46" x14ac:dyDescent="0.2">
      <c r="AO1002">
        <f t="shared" si="75"/>
        <v>0</v>
      </c>
      <c r="AP1002" s="680">
        <f t="shared" si="76"/>
        <v>0</v>
      </c>
      <c r="AQ1002" s="673">
        <f t="shared" si="77"/>
        <v>0</v>
      </c>
      <c r="AS1002" s="77">
        <f t="shared" si="78"/>
        <v>0</v>
      </c>
      <c r="AT1002" s="77">
        <f t="shared" si="79"/>
        <v>0</v>
      </c>
    </row>
    <row r="1003" spans="41:46" x14ac:dyDescent="0.2">
      <c r="AO1003">
        <f t="shared" si="75"/>
        <v>0</v>
      </c>
      <c r="AP1003" s="680">
        <f t="shared" si="76"/>
        <v>0</v>
      </c>
      <c r="AQ1003" s="673">
        <f t="shared" si="77"/>
        <v>0</v>
      </c>
      <c r="AS1003" s="77">
        <f t="shared" si="78"/>
        <v>0</v>
      </c>
      <c r="AT1003" s="77">
        <f t="shared" si="79"/>
        <v>0</v>
      </c>
    </row>
    <row r="1004" spans="41:46" x14ac:dyDescent="0.2">
      <c r="AO1004">
        <f t="shared" si="75"/>
        <v>0</v>
      </c>
      <c r="AP1004" s="680">
        <f t="shared" si="76"/>
        <v>0</v>
      </c>
      <c r="AQ1004" s="673">
        <f t="shared" si="77"/>
        <v>0</v>
      </c>
      <c r="AS1004" s="77">
        <f t="shared" si="78"/>
        <v>0</v>
      </c>
      <c r="AT1004" s="77">
        <f t="shared" si="79"/>
        <v>0</v>
      </c>
    </row>
    <row r="1005" spans="41:46" x14ac:dyDescent="0.2">
      <c r="AO1005">
        <f t="shared" si="75"/>
        <v>0</v>
      </c>
      <c r="AP1005" s="680">
        <f t="shared" si="76"/>
        <v>0</v>
      </c>
      <c r="AQ1005" s="673">
        <f t="shared" si="77"/>
        <v>0</v>
      </c>
      <c r="AS1005" s="77">
        <f t="shared" si="78"/>
        <v>0</v>
      </c>
      <c r="AT1005" s="77">
        <f t="shared" si="79"/>
        <v>0</v>
      </c>
    </row>
    <row r="1006" spans="41:46" x14ac:dyDescent="0.2">
      <c r="AO1006">
        <f t="shared" si="75"/>
        <v>0</v>
      </c>
      <c r="AP1006" s="680">
        <f t="shared" si="76"/>
        <v>0</v>
      </c>
      <c r="AQ1006" s="673">
        <f t="shared" si="77"/>
        <v>0</v>
      </c>
      <c r="AS1006" s="77">
        <f t="shared" si="78"/>
        <v>0</v>
      </c>
      <c r="AT1006" s="77">
        <f t="shared" si="79"/>
        <v>0</v>
      </c>
    </row>
    <row r="1007" spans="41:46" x14ac:dyDescent="0.2">
      <c r="AO1007">
        <f t="shared" si="75"/>
        <v>0</v>
      </c>
      <c r="AP1007" s="680">
        <f t="shared" si="76"/>
        <v>0</v>
      </c>
      <c r="AQ1007" s="673">
        <f t="shared" si="77"/>
        <v>0</v>
      </c>
      <c r="AS1007" s="77">
        <f t="shared" si="78"/>
        <v>0</v>
      </c>
      <c r="AT1007" s="77">
        <f t="shared" si="79"/>
        <v>0</v>
      </c>
    </row>
    <row r="1008" spans="41:46" x14ac:dyDescent="0.2">
      <c r="AO1008">
        <f t="shared" si="75"/>
        <v>0</v>
      </c>
      <c r="AP1008" s="680">
        <f t="shared" si="76"/>
        <v>0</v>
      </c>
      <c r="AQ1008" s="673">
        <f t="shared" si="77"/>
        <v>0</v>
      </c>
      <c r="AS1008" s="77">
        <f t="shared" si="78"/>
        <v>0</v>
      </c>
      <c r="AT1008" s="77">
        <f t="shared" si="79"/>
        <v>0</v>
      </c>
    </row>
    <row r="1009" spans="41:46" x14ac:dyDescent="0.2">
      <c r="AO1009">
        <f t="shared" si="75"/>
        <v>0</v>
      </c>
      <c r="AP1009" s="680">
        <f t="shared" si="76"/>
        <v>0</v>
      </c>
      <c r="AQ1009" s="673">
        <f t="shared" si="77"/>
        <v>0</v>
      </c>
      <c r="AS1009" s="77">
        <f t="shared" si="78"/>
        <v>0</v>
      </c>
      <c r="AT1009" s="77">
        <f t="shared" si="79"/>
        <v>0</v>
      </c>
    </row>
    <row r="1010" spans="41:46" x14ac:dyDescent="0.2">
      <c r="AO1010">
        <f t="shared" si="75"/>
        <v>0</v>
      </c>
      <c r="AP1010" s="680">
        <f t="shared" si="76"/>
        <v>0</v>
      </c>
      <c r="AQ1010" s="673">
        <f t="shared" si="77"/>
        <v>0</v>
      </c>
      <c r="AS1010" s="77">
        <f t="shared" si="78"/>
        <v>0</v>
      </c>
      <c r="AT1010" s="77">
        <f t="shared" si="79"/>
        <v>0</v>
      </c>
    </row>
    <row r="1011" spans="41:46" x14ac:dyDescent="0.2">
      <c r="AO1011">
        <f t="shared" si="75"/>
        <v>0</v>
      </c>
      <c r="AP1011" s="680">
        <f t="shared" si="76"/>
        <v>0</v>
      </c>
      <c r="AQ1011" s="673">
        <f t="shared" si="77"/>
        <v>0</v>
      </c>
      <c r="AS1011" s="77">
        <f t="shared" si="78"/>
        <v>0</v>
      </c>
      <c r="AT1011" s="77">
        <f t="shared" si="79"/>
        <v>0</v>
      </c>
    </row>
    <row r="1012" spans="41:46" x14ac:dyDescent="0.2">
      <c r="AO1012">
        <f t="shared" si="75"/>
        <v>0</v>
      </c>
      <c r="AP1012" s="680">
        <f t="shared" si="76"/>
        <v>0</v>
      </c>
      <c r="AQ1012" s="673">
        <f t="shared" si="77"/>
        <v>0</v>
      </c>
      <c r="AS1012" s="77">
        <f t="shared" si="78"/>
        <v>0</v>
      </c>
      <c r="AT1012" s="77">
        <f t="shared" si="79"/>
        <v>0</v>
      </c>
    </row>
    <row r="1013" spans="41:46" x14ac:dyDescent="0.2">
      <c r="AO1013">
        <f t="shared" si="75"/>
        <v>0</v>
      </c>
      <c r="AP1013" s="680">
        <f t="shared" si="76"/>
        <v>0</v>
      </c>
      <c r="AQ1013" s="673">
        <f t="shared" si="77"/>
        <v>0</v>
      </c>
      <c r="AS1013" s="77">
        <f t="shared" si="78"/>
        <v>0</v>
      </c>
      <c r="AT1013" s="77">
        <f t="shared" si="79"/>
        <v>0</v>
      </c>
    </row>
    <row r="1014" spans="41:46" x14ac:dyDescent="0.2">
      <c r="AO1014">
        <f t="shared" si="75"/>
        <v>0</v>
      </c>
      <c r="AP1014" s="680">
        <f t="shared" si="76"/>
        <v>0</v>
      </c>
      <c r="AQ1014" s="673">
        <f t="shared" si="77"/>
        <v>0</v>
      </c>
      <c r="AS1014" s="77">
        <f t="shared" si="78"/>
        <v>0</v>
      </c>
      <c r="AT1014" s="77">
        <f t="shared" si="79"/>
        <v>0</v>
      </c>
    </row>
    <row r="1015" spans="41:46" x14ac:dyDescent="0.2">
      <c r="AO1015">
        <f t="shared" si="75"/>
        <v>0</v>
      </c>
      <c r="AP1015" s="680">
        <f t="shared" si="76"/>
        <v>0</v>
      </c>
      <c r="AQ1015" s="673">
        <f t="shared" si="77"/>
        <v>0</v>
      </c>
      <c r="AS1015" s="77">
        <f t="shared" si="78"/>
        <v>0</v>
      </c>
      <c r="AT1015" s="77">
        <f t="shared" si="79"/>
        <v>0</v>
      </c>
    </row>
    <row r="1016" spans="41:46" x14ac:dyDescent="0.2">
      <c r="AO1016">
        <f t="shared" si="75"/>
        <v>0</v>
      </c>
      <c r="AP1016" s="680">
        <f t="shared" si="76"/>
        <v>0</v>
      </c>
      <c r="AQ1016" s="673">
        <f t="shared" si="77"/>
        <v>0</v>
      </c>
      <c r="AS1016" s="77">
        <f t="shared" si="78"/>
        <v>0</v>
      </c>
      <c r="AT1016" s="77">
        <f t="shared" si="79"/>
        <v>0</v>
      </c>
    </row>
    <row r="1017" spans="41:46" x14ac:dyDescent="0.2">
      <c r="AO1017">
        <f t="shared" si="75"/>
        <v>0</v>
      </c>
      <c r="AP1017" s="680">
        <f t="shared" si="76"/>
        <v>0</v>
      </c>
      <c r="AQ1017" s="673">
        <f t="shared" si="77"/>
        <v>0</v>
      </c>
      <c r="AS1017" s="77">
        <f t="shared" si="78"/>
        <v>0</v>
      </c>
      <c r="AT1017" s="77">
        <f t="shared" si="79"/>
        <v>0</v>
      </c>
    </row>
    <row r="1018" spans="41:46" x14ac:dyDescent="0.2">
      <c r="AO1018">
        <f t="shared" si="75"/>
        <v>0</v>
      </c>
      <c r="AP1018" s="680">
        <f t="shared" si="76"/>
        <v>0</v>
      </c>
      <c r="AQ1018" s="673">
        <f t="shared" si="77"/>
        <v>0</v>
      </c>
      <c r="AS1018" s="77">
        <f t="shared" si="78"/>
        <v>0</v>
      </c>
      <c r="AT1018" s="77">
        <f t="shared" si="79"/>
        <v>0</v>
      </c>
    </row>
    <row r="1019" spans="41:46" x14ac:dyDescent="0.2">
      <c r="AO1019">
        <f t="shared" si="75"/>
        <v>0</v>
      </c>
      <c r="AP1019" s="680">
        <f t="shared" si="76"/>
        <v>0</v>
      </c>
      <c r="AQ1019" s="673">
        <f t="shared" si="77"/>
        <v>0</v>
      </c>
      <c r="AS1019" s="77">
        <f t="shared" si="78"/>
        <v>0</v>
      </c>
      <c r="AT1019" s="77">
        <f t="shared" si="79"/>
        <v>0</v>
      </c>
    </row>
    <row r="1020" spans="41:46" x14ac:dyDescent="0.2">
      <c r="AO1020">
        <f t="shared" si="75"/>
        <v>0</v>
      </c>
      <c r="AP1020" s="680">
        <f t="shared" si="76"/>
        <v>0</v>
      </c>
      <c r="AQ1020" s="673">
        <f t="shared" si="77"/>
        <v>0</v>
      </c>
      <c r="AS1020" s="77">
        <f t="shared" si="78"/>
        <v>0</v>
      </c>
      <c r="AT1020" s="77">
        <f t="shared" si="79"/>
        <v>0</v>
      </c>
    </row>
    <row r="1021" spans="41:46" x14ac:dyDescent="0.2">
      <c r="AO1021">
        <f t="shared" si="75"/>
        <v>0</v>
      </c>
      <c r="AP1021" s="680">
        <f t="shared" si="76"/>
        <v>0</v>
      </c>
      <c r="AQ1021" s="673">
        <f t="shared" si="77"/>
        <v>0</v>
      </c>
      <c r="AS1021" s="77">
        <f t="shared" si="78"/>
        <v>0</v>
      </c>
      <c r="AT1021" s="77">
        <f t="shared" si="79"/>
        <v>0</v>
      </c>
    </row>
    <row r="1022" spans="41:46" x14ac:dyDescent="0.2">
      <c r="AO1022">
        <f t="shared" si="75"/>
        <v>0</v>
      </c>
      <c r="AP1022" s="680">
        <f t="shared" si="76"/>
        <v>0</v>
      </c>
      <c r="AQ1022" s="673">
        <f t="shared" si="77"/>
        <v>0</v>
      </c>
      <c r="AS1022" s="77">
        <f t="shared" si="78"/>
        <v>0</v>
      </c>
      <c r="AT1022" s="77">
        <f t="shared" si="79"/>
        <v>0</v>
      </c>
    </row>
    <row r="1023" spans="41:46" x14ac:dyDescent="0.2">
      <c r="AO1023">
        <f t="shared" si="75"/>
        <v>0</v>
      </c>
      <c r="AP1023" s="680">
        <f t="shared" si="76"/>
        <v>0</v>
      </c>
      <c r="AQ1023" s="673">
        <f t="shared" si="77"/>
        <v>0</v>
      </c>
      <c r="AS1023" s="77">
        <f t="shared" si="78"/>
        <v>0</v>
      </c>
      <c r="AT1023" s="77">
        <f t="shared" si="79"/>
        <v>0</v>
      </c>
    </row>
    <row r="1024" spans="41:46" x14ac:dyDescent="0.2">
      <c r="AO1024">
        <f t="shared" si="75"/>
        <v>0</v>
      </c>
      <c r="AP1024" s="680">
        <f t="shared" si="76"/>
        <v>0</v>
      </c>
      <c r="AQ1024" s="673">
        <f t="shared" si="77"/>
        <v>0</v>
      </c>
      <c r="AS1024" s="77">
        <f t="shared" si="78"/>
        <v>0</v>
      </c>
      <c r="AT1024" s="77">
        <f t="shared" si="79"/>
        <v>0</v>
      </c>
    </row>
    <row r="1025" spans="41:46" x14ac:dyDescent="0.2">
      <c r="AO1025">
        <f t="shared" si="75"/>
        <v>0</v>
      </c>
      <c r="AP1025" s="680">
        <f t="shared" si="76"/>
        <v>0</v>
      </c>
      <c r="AQ1025" s="673">
        <f t="shared" si="77"/>
        <v>0</v>
      </c>
      <c r="AS1025" s="77">
        <f t="shared" si="78"/>
        <v>0</v>
      </c>
      <c r="AT1025" s="77">
        <f t="shared" si="79"/>
        <v>0</v>
      </c>
    </row>
    <row r="1026" spans="41:46" x14ac:dyDescent="0.2">
      <c r="AO1026">
        <f t="shared" si="75"/>
        <v>0</v>
      </c>
      <c r="AP1026" s="680">
        <f t="shared" si="76"/>
        <v>0</v>
      </c>
      <c r="AQ1026" s="673">
        <f t="shared" si="77"/>
        <v>0</v>
      </c>
      <c r="AS1026" s="77">
        <f t="shared" si="78"/>
        <v>0</v>
      </c>
      <c r="AT1026" s="77">
        <f t="shared" si="79"/>
        <v>0</v>
      </c>
    </row>
    <row r="1027" spans="41:46" x14ac:dyDescent="0.2">
      <c r="AO1027">
        <f t="shared" si="75"/>
        <v>0</v>
      </c>
      <c r="AP1027" s="680">
        <f t="shared" si="76"/>
        <v>0</v>
      </c>
      <c r="AQ1027" s="673">
        <f t="shared" si="77"/>
        <v>0</v>
      </c>
      <c r="AS1027" s="77">
        <f t="shared" si="78"/>
        <v>0</v>
      </c>
      <c r="AT1027" s="77">
        <f t="shared" si="79"/>
        <v>0</v>
      </c>
    </row>
    <row r="1028" spans="41:46" x14ac:dyDescent="0.2">
      <c r="AO1028">
        <f t="shared" si="75"/>
        <v>0</v>
      </c>
      <c r="AP1028" s="680">
        <f t="shared" si="76"/>
        <v>0</v>
      </c>
      <c r="AQ1028" s="673">
        <f t="shared" si="77"/>
        <v>0</v>
      </c>
      <c r="AS1028" s="77">
        <f t="shared" si="78"/>
        <v>0</v>
      </c>
      <c r="AT1028" s="77">
        <f t="shared" si="79"/>
        <v>0</v>
      </c>
    </row>
    <row r="1029" spans="41:46" x14ac:dyDescent="0.2">
      <c r="AO1029">
        <f t="shared" ref="AO1029:AO1092" si="80">+A1029</f>
        <v>0</v>
      </c>
      <c r="AP1029" s="680">
        <f t="shared" ref="AP1029:AP1092" si="81">+B1029</f>
        <v>0</v>
      </c>
      <c r="AQ1029" s="673">
        <f t="shared" ref="AQ1029:AQ1092" si="82">+D1029</f>
        <v>0</v>
      </c>
      <c r="AS1029" s="77">
        <f t="shared" ref="AS1029:AS1092" si="83">+N1029</f>
        <v>0</v>
      </c>
      <c r="AT1029" s="77">
        <f t="shared" ref="AT1029:AT1092" si="84">+O1029</f>
        <v>0</v>
      </c>
    </row>
    <row r="1030" spans="41:46" x14ac:dyDescent="0.2">
      <c r="AO1030">
        <f t="shared" si="80"/>
        <v>0</v>
      </c>
      <c r="AP1030" s="680">
        <f t="shared" si="81"/>
        <v>0</v>
      </c>
      <c r="AQ1030" s="673">
        <f t="shared" si="82"/>
        <v>0</v>
      </c>
      <c r="AS1030" s="77">
        <f t="shared" si="83"/>
        <v>0</v>
      </c>
      <c r="AT1030" s="77">
        <f t="shared" si="84"/>
        <v>0</v>
      </c>
    </row>
    <row r="1031" spans="41:46" x14ac:dyDescent="0.2">
      <c r="AO1031">
        <f t="shared" si="80"/>
        <v>0</v>
      </c>
      <c r="AP1031" s="680">
        <f t="shared" si="81"/>
        <v>0</v>
      </c>
      <c r="AQ1031" s="673">
        <f t="shared" si="82"/>
        <v>0</v>
      </c>
      <c r="AS1031" s="77">
        <f t="shared" si="83"/>
        <v>0</v>
      </c>
      <c r="AT1031" s="77">
        <f t="shared" si="84"/>
        <v>0</v>
      </c>
    </row>
    <row r="1032" spans="41:46" x14ac:dyDescent="0.2">
      <c r="AO1032">
        <f t="shared" si="80"/>
        <v>0</v>
      </c>
      <c r="AP1032" s="680">
        <f t="shared" si="81"/>
        <v>0</v>
      </c>
      <c r="AQ1032" s="673">
        <f t="shared" si="82"/>
        <v>0</v>
      </c>
      <c r="AS1032" s="77">
        <f t="shared" si="83"/>
        <v>0</v>
      </c>
      <c r="AT1032" s="77">
        <f t="shared" si="84"/>
        <v>0</v>
      </c>
    </row>
    <row r="1033" spans="41:46" x14ac:dyDescent="0.2">
      <c r="AO1033">
        <f t="shared" si="80"/>
        <v>0</v>
      </c>
      <c r="AP1033" s="680">
        <f t="shared" si="81"/>
        <v>0</v>
      </c>
      <c r="AQ1033" s="673">
        <f t="shared" si="82"/>
        <v>0</v>
      </c>
      <c r="AS1033" s="77">
        <f t="shared" si="83"/>
        <v>0</v>
      </c>
      <c r="AT1033" s="77">
        <f t="shared" si="84"/>
        <v>0</v>
      </c>
    </row>
    <row r="1034" spans="41:46" x14ac:dyDescent="0.2">
      <c r="AO1034">
        <f t="shared" si="80"/>
        <v>0</v>
      </c>
      <c r="AP1034" s="680">
        <f t="shared" si="81"/>
        <v>0</v>
      </c>
      <c r="AQ1034" s="673">
        <f t="shared" si="82"/>
        <v>0</v>
      </c>
      <c r="AS1034" s="77">
        <f t="shared" si="83"/>
        <v>0</v>
      </c>
      <c r="AT1034" s="77">
        <f t="shared" si="84"/>
        <v>0</v>
      </c>
    </row>
    <row r="1035" spans="41:46" x14ac:dyDescent="0.2">
      <c r="AO1035">
        <f t="shared" si="80"/>
        <v>0</v>
      </c>
      <c r="AP1035" s="680">
        <f t="shared" si="81"/>
        <v>0</v>
      </c>
      <c r="AQ1035" s="673">
        <f t="shared" si="82"/>
        <v>0</v>
      </c>
      <c r="AS1035" s="77">
        <f t="shared" si="83"/>
        <v>0</v>
      </c>
      <c r="AT1035" s="77">
        <f t="shared" si="84"/>
        <v>0</v>
      </c>
    </row>
    <row r="1036" spans="41:46" x14ac:dyDescent="0.2">
      <c r="AO1036">
        <f t="shared" si="80"/>
        <v>0</v>
      </c>
      <c r="AP1036" s="680">
        <f t="shared" si="81"/>
        <v>0</v>
      </c>
      <c r="AQ1036" s="673">
        <f t="shared" si="82"/>
        <v>0</v>
      </c>
      <c r="AS1036" s="77">
        <f t="shared" si="83"/>
        <v>0</v>
      </c>
      <c r="AT1036" s="77">
        <f t="shared" si="84"/>
        <v>0</v>
      </c>
    </row>
    <row r="1037" spans="41:46" x14ac:dyDescent="0.2">
      <c r="AO1037">
        <f t="shared" si="80"/>
        <v>0</v>
      </c>
      <c r="AP1037" s="680">
        <f t="shared" si="81"/>
        <v>0</v>
      </c>
      <c r="AQ1037" s="673">
        <f t="shared" si="82"/>
        <v>0</v>
      </c>
      <c r="AS1037" s="77">
        <f t="shared" si="83"/>
        <v>0</v>
      </c>
      <c r="AT1037" s="77">
        <f t="shared" si="84"/>
        <v>0</v>
      </c>
    </row>
    <row r="1038" spans="41:46" x14ac:dyDescent="0.2">
      <c r="AO1038">
        <f t="shared" si="80"/>
        <v>0</v>
      </c>
      <c r="AP1038" s="680">
        <f t="shared" si="81"/>
        <v>0</v>
      </c>
      <c r="AQ1038" s="673">
        <f t="shared" si="82"/>
        <v>0</v>
      </c>
      <c r="AS1038" s="77">
        <f t="shared" si="83"/>
        <v>0</v>
      </c>
      <c r="AT1038" s="77">
        <f t="shared" si="84"/>
        <v>0</v>
      </c>
    </row>
    <row r="1039" spans="41:46" x14ac:dyDescent="0.2">
      <c r="AO1039">
        <f t="shared" si="80"/>
        <v>0</v>
      </c>
      <c r="AP1039" s="680">
        <f t="shared" si="81"/>
        <v>0</v>
      </c>
      <c r="AQ1039" s="673">
        <f t="shared" si="82"/>
        <v>0</v>
      </c>
      <c r="AS1039" s="77">
        <f t="shared" si="83"/>
        <v>0</v>
      </c>
      <c r="AT1039" s="77">
        <f t="shared" si="84"/>
        <v>0</v>
      </c>
    </row>
    <row r="1040" spans="41:46" x14ac:dyDescent="0.2">
      <c r="AO1040">
        <f t="shared" si="80"/>
        <v>0</v>
      </c>
      <c r="AP1040" s="680">
        <f t="shared" si="81"/>
        <v>0</v>
      </c>
      <c r="AQ1040" s="673">
        <f t="shared" si="82"/>
        <v>0</v>
      </c>
      <c r="AS1040" s="77">
        <f t="shared" si="83"/>
        <v>0</v>
      </c>
      <c r="AT1040" s="77">
        <f t="shared" si="84"/>
        <v>0</v>
      </c>
    </row>
    <row r="1041" spans="41:46" x14ac:dyDescent="0.2">
      <c r="AO1041">
        <f t="shared" si="80"/>
        <v>0</v>
      </c>
      <c r="AP1041" s="680">
        <f t="shared" si="81"/>
        <v>0</v>
      </c>
      <c r="AQ1041" s="673">
        <f t="shared" si="82"/>
        <v>0</v>
      </c>
      <c r="AS1041" s="77">
        <f t="shared" si="83"/>
        <v>0</v>
      </c>
      <c r="AT1041" s="77">
        <f t="shared" si="84"/>
        <v>0</v>
      </c>
    </row>
    <row r="1042" spans="41:46" x14ac:dyDescent="0.2">
      <c r="AO1042">
        <f t="shared" si="80"/>
        <v>0</v>
      </c>
      <c r="AP1042" s="680">
        <f t="shared" si="81"/>
        <v>0</v>
      </c>
      <c r="AQ1042" s="673">
        <f t="shared" si="82"/>
        <v>0</v>
      </c>
      <c r="AS1042" s="77">
        <f t="shared" si="83"/>
        <v>0</v>
      </c>
      <c r="AT1042" s="77">
        <f t="shared" si="84"/>
        <v>0</v>
      </c>
    </row>
    <row r="1043" spans="41:46" x14ac:dyDescent="0.2">
      <c r="AO1043">
        <f t="shared" si="80"/>
        <v>0</v>
      </c>
      <c r="AP1043" s="680">
        <f t="shared" si="81"/>
        <v>0</v>
      </c>
      <c r="AQ1043" s="673">
        <f t="shared" si="82"/>
        <v>0</v>
      </c>
      <c r="AS1043" s="77">
        <f t="shared" si="83"/>
        <v>0</v>
      </c>
      <c r="AT1043" s="77">
        <f t="shared" si="84"/>
        <v>0</v>
      </c>
    </row>
    <row r="1044" spans="41:46" x14ac:dyDescent="0.2">
      <c r="AO1044">
        <f t="shared" si="80"/>
        <v>0</v>
      </c>
      <c r="AP1044" s="680">
        <f t="shared" si="81"/>
        <v>0</v>
      </c>
      <c r="AQ1044" s="673">
        <f t="shared" si="82"/>
        <v>0</v>
      </c>
      <c r="AS1044" s="77">
        <f t="shared" si="83"/>
        <v>0</v>
      </c>
      <c r="AT1044" s="77">
        <f t="shared" si="84"/>
        <v>0</v>
      </c>
    </row>
    <row r="1045" spans="41:46" x14ac:dyDescent="0.2">
      <c r="AO1045">
        <f t="shared" si="80"/>
        <v>0</v>
      </c>
      <c r="AP1045" s="680">
        <f t="shared" si="81"/>
        <v>0</v>
      </c>
      <c r="AQ1045" s="673">
        <f t="shared" si="82"/>
        <v>0</v>
      </c>
      <c r="AS1045" s="77">
        <f t="shared" si="83"/>
        <v>0</v>
      </c>
      <c r="AT1045" s="77">
        <f t="shared" si="84"/>
        <v>0</v>
      </c>
    </row>
    <row r="1046" spans="41:46" x14ac:dyDescent="0.2">
      <c r="AO1046">
        <f t="shared" si="80"/>
        <v>0</v>
      </c>
      <c r="AP1046" s="680">
        <f t="shared" si="81"/>
        <v>0</v>
      </c>
      <c r="AQ1046" s="673">
        <f t="shared" si="82"/>
        <v>0</v>
      </c>
      <c r="AS1046" s="77">
        <f t="shared" si="83"/>
        <v>0</v>
      </c>
      <c r="AT1046" s="77">
        <f t="shared" si="84"/>
        <v>0</v>
      </c>
    </row>
    <row r="1047" spans="41:46" x14ac:dyDescent="0.2">
      <c r="AO1047">
        <f t="shared" si="80"/>
        <v>0</v>
      </c>
      <c r="AP1047" s="680">
        <f t="shared" si="81"/>
        <v>0</v>
      </c>
      <c r="AQ1047" s="673">
        <f t="shared" si="82"/>
        <v>0</v>
      </c>
      <c r="AS1047" s="77">
        <f t="shared" si="83"/>
        <v>0</v>
      </c>
      <c r="AT1047" s="77">
        <f t="shared" si="84"/>
        <v>0</v>
      </c>
    </row>
    <row r="1048" spans="41:46" x14ac:dyDescent="0.2">
      <c r="AO1048">
        <f t="shared" si="80"/>
        <v>0</v>
      </c>
      <c r="AP1048" s="680">
        <f t="shared" si="81"/>
        <v>0</v>
      </c>
      <c r="AQ1048" s="673">
        <f t="shared" si="82"/>
        <v>0</v>
      </c>
      <c r="AS1048" s="77">
        <f t="shared" si="83"/>
        <v>0</v>
      </c>
      <c r="AT1048" s="77">
        <f t="shared" si="84"/>
        <v>0</v>
      </c>
    </row>
    <row r="1049" spans="41:46" x14ac:dyDescent="0.2">
      <c r="AO1049">
        <f t="shared" si="80"/>
        <v>0</v>
      </c>
      <c r="AP1049" s="680">
        <f t="shared" si="81"/>
        <v>0</v>
      </c>
      <c r="AQ1049" s="673">
        <f t="shared" si="82"/>
        <v>0</v>
      </c>
      <c r="AS1049" s="77">
        <f t="shared" si="83"/>
        <v>0</v>
      </c>
      <c r="AT1049" s="77">
        <f t="shared" si="84"/>
        <v>0</v>
      </c>
    </row>
    <row r="1050" spans="41:46" x14ac:dyDescent="0.2">
      <c r="AO1050">
        <f t="shared" si="80"/>
        <v>0</v>
      </c>
      <c r="AP1050" s="680">
        <f t="shared" si="81"/>
        <v>0</v>
      </c>
      <c r="AQ1050" s="673">
        <f t="shared" si="82"/>
        <v>0</v>
      </c>
      <c r="AS1050" s="77">
        <f t="shared" si="83"/>
        <v>0</v>
      </c>
      <c r="AT1050" s="77">
        <f t="shared" si="84"/>
        <v>0</v>
      </c>
    </row>
    <row r="1051" spans="41:46" x14ac:dyDescent="0.2">
      <c r="AO1051">
        <f t="shared" si="80"/>
        <v>0</v>
      </c>
      <c r="AP1051" s="680">
        <f t="shared" si="81"/>
        <v>0</v>
      </c>
      <c r="AQ1051" s="673">
        <f t="shared" si="82"/>
        <v>0</v>
      </c>
      <c r="AS1051" s="77">
        <f t="shared" si="83"/>
        <v>0</v>
      </c>
      <c r="AT1051" s="77">
        <f t="shared" si="84"/>
        <v>0</v>
      </c>
    </row>
    <row r="1052" spans="41:46" x14ac:dyDescent="0.2">
      <c r="AO1052">
        <f t="shared" si="80"/>
        <v>0</v>
      </c>
      <c r="AP1052" s="680">
        <f t="shared" si="81"/>
        <v>0</v>
      </c>
      <c r="AQ1052" s="673">
        <f t="shared" si="82"/>
        <v>0</v>
      </c>
      <c r="AS1052" s="77">
        <f t="shared" si="83"/>
        <v>0</v>
      </c>
      <c r="AT1052" s="77">
        <f t="shared" si="84"/>
        <v>0</v>
      </c>
    </row>
    <row r="1053" spans="41:46" x14ac:dyDescent="0.2">
      <c r="AO1053">
        <f t="shared" si="80"/>
        <v>0</v>
      </c>
      <c r="AP1053" s="680">
        <f t="shared" si="81"/>
        <v>0</v>
      </c>
      <c r="AQ1053" s="673">
        <f t="shared" si="82"/>
        <v>0</v>
      </c>
      <c r="AS1053" s="77">
        <f t="shared" si="83"/>
        <v>0</v>
      </c>
      <c r="AT1053" s="77">
        <f t="shared" si="84"/>
        <v>0</v>
      </c>
    </row>
    <row r="1054" spans="41:46" x14ac:dyDescent="0.2">
      <c r="AO1054">
        <f t="shared" si="80"/>
        <v>0</v>
      </c>
      <c r="AP1054" s="680">
        <f t="shared" si="81"/>
        <v>0</v>
      </c>
      <c r="AQ1054" s="673">
        <f t="shared" si="82"/>
        <v>0</v>
      </c>
      <c r="AS1054" s="77">
        <f t="shared" si="83"/>
        <v>0</v>
      </c>
      <c r="AT1054" s="77">
        <f t="shared" si="84"/>
        <v>0</v>
      </c>
    </row>
    <row r="1055" spans="41:46" x14ac:dyDescent="0.2">
      <c r="AO1055">
        <f t="shared" si="80"/>
        <v>0</v>
      </c>
      <c r="AP1055" s="680">
        <f t="shared" si="81"/>
        <v>0</v>
      </c>
      <c r="AQ1055" s="673">
        <f t="shared" si="82"/>
        <v>0</v>
      </c>
      <c r="AS1055" s="77">
        <f t="shared" si="83"/>
        <v>0</v>
      </c>
      <c r="AT1055" s="77">
        <f t="shared" si="84"/>
        <v>0</v>
      </c>
    </row>
    <row r="1056" spans="41:46" x14ac:dyDescent="0.2">
      <c r="AO1056">
        <f t="shared" si="80"/>
        <v>0</v>
      </c>
      <c r="AP1056" s="680">
        <f t="shared" si="81"/>
        <v>0</v>
      </c>
      <c r="AQ1056" s="673">
        <f t="shared" si="82"/>
        <v>0</v>
      </c>
      <c r="AS1056" s="77">
        <f t="shared" si="83"/>
        <v>0</v>
      </c>
      <c r="AT1056" s="77">
        <f t="shared" si="84"/>
        <v>0</v>
      </c>
    </row>
    <row r="1057" spans="41:46" x14ac:dyDescent="0.2">
      <c r="AO1057">
        <f t="shared" si="80"/>
        <v>0</v>
      </c>
      <c r="AP1057" s="680">
        <f t="shared" si="81"/>
        <v>0</v>
      </c>
      <c r="AQ1057" s="673">
        <f t="shared" si="82"/>
        <v>0</v>
      </c>
      <c r="AS1057" s="77">
        <f t="shared" si="83"/>
        <v>0</v>
      </c>
      <c r="AT1057" s="77">
        <f t="shared" si="84"/>
        <v>0</v>
      </c>
    </row>
    <row r="1058" spans="41:46" x14ac:dyDescent="0.2">
      <c r="AO1058">
        <f t="shared" si="80"/>
        <v>0</v>
      </c>
      <c r="AP1058" s="680">
        <f t="shared" si="81"/>
        <v>0</v>
      </c>
      <c r="AQ1058" s="673">
        <f t="shared" si="82"/>
        <v>0</v>
      </c>
      <c r="AS1058" s="77">
        <f t="shared" si="83"/>
        <v>0</v>
      </c>
      <c r="AT1058" s="77">
        <f t="shared" si="84"/>
        <v>0</v>
      </c>
    </row>
    <row r="1059" spans="41:46" x14ac:dyDescent="0.2">
      <c r="AO1059">
        <f t="shared" si="80"/>
        <v>0</v>
      </c>
      <c r="AP1059" s="680">
        <f t="shared" si="81"/>
        <v>0</v>
      </c>
      <c r="AQ1059" s="673">
        <f t="shared" si="82"/>
        <v>0</v>
      </c>
      <c r="AS1059" s="77">
        <f t="shared" si="83"/>
        <v>0</v>
      </c>
      <c r="AT1059" s="77">
        <f t="shared" si="84"/>
        <v>0</v>
      </c>
    </row>
    <row r="1060" spans="41:46" x14ac:dyDescent="0.2">
      <c r="AO1060">
        <f t="shared" si="80"/>
        <v>0</v>
      </c>
      <c r="AP1060" s="680">
        <f t="shared" si="81"/>
        <v>0</v>
      </c>
      <c r="AQ1060" s="673">
        <f t="shared" si="82"/>
        <v>0</v>
      </c>
      <c r="AS1060" s="77">
        <f t="shared" si="83"/>
        <v>0</v>
      </c>
      <c r="AT1060" s="77">
        <f t="shared" si="84"/>
        <v>0</v>
      </c>
    </row>
    <row r="1061" spans="41:46" x14ac:dyDescent="0.2">
      <c r="AO1061">
        <f t="shared" si="80"/>
        <v>0</v>
      </c>
      <c r="AP1061" s="680">
        <f t="shared" si="81"/>
        <v>0</v>
      </c>
      <c r="AQ1061" s="673">
        <f t="shared" si="82"/>
        <v>0</v>
      </c>
      <c r="AS1061" s="77">
        <f t="shared" si="83"/>
        <v>0</v>
      </c>
      <c r="AT1061" s="77">
        <f t="shared" si="84"/>
        <v>0</v>
      </c>
    </row>
    <row r="1062" spans="41:46" x14ac:dyDescent="0.2">
      <c r="AO1062">
        <f t="shared" si="80"/>
        <v>0</v>
      </c>
      <c r="AP1062" s="680">
        <f t="shared" si="81"/>
        <v>0</v>
      </c>
      <c r="AQ1062" s="673">
        <f t="shared" si="82"/>
        <v>0</v>
      </c>
      <c r="AS1062" s="77">
        <f t="shared" si="83"/>
        <v>0</v>
      </c>
      <c r="AT1062" s="77">
        <f t="shared" si="84"/>
        <v>0</v>
      </c>
    </row>
    <row r="1063" spans="41:46" x14ac:dyDescent="0.2">
      <c r="AO1063">
        <f t="shared" si="80"/>
        <v>0</v>
      </c>
      <c r="AP1063" s="680">
        <f t="shared" si="81"/>
        <v>0</v>
      </c>
      <c r="AQ1063" s="673">
        <f t="shared" si="82"/>
        <v>0</v>
      </c>
      <c r="AS1063" s="77">
        <f t="shared" si="83"/>
        <v>0</v>
      </c>
      <c r="AT1063" s="77">
        <f t="shared" si="84"/>
        <v>0</v>
      </c>
    </row>
    <row r="1064" spans="41:46" x14ac:dyDescent="0.2">
      <c r="AO1064">
        <f t="shared" si="80"/>
        <v>0</v>
      </c>
      <c r="AP1064" s="680">
        <f t="shared" si="81"/>
        <v>0</v>
      </c>
      <c r="AQ1064" s="673">
        <f t="shared" si="82"/>
        <v>0</v>
      </c>
      <c r="AS1064" s="77">
        <f t="shared" si="83"/>
        <v>0</v>
      </c>
      <c r="AT1064" s="77">
        <f t="shared" si="84"/>
        <v>0</v>
      </c>
    </row>
    <row r="1065" spans="41:46" x14ac:dyDescent="0.2">
      <c r="AO1065">
        <f t="shared" si="80"/>
        <v>0</v>
      </c>
      <c r="AP1065" s="680">
        <f t="shared" si="81"/>
        <v>0</v>
      </c>
      <c r="AQ1065" s="673">
        <f t="shared" si="82"/>
        <v>0</v>
      </c>
      <c r="AS1065" s="77">
        <f t="shared" si="83"/>
        <v>0</v>
      </c>
      <c r="AT1065" s="77">
        <f t="shared" si="84"/>
        <v>0</v>
      </c>
    </row>
    <row r="1066" spans="41:46" x14ac:dyDescent="0.2">
      <c r="AO1066">
        <f t="shared" si="80"/>
        <v>0</v>
      </c>
      <c r="AP1066" s="680">
        <f t="shared" si="81"/>
        <v>0</v>
      </c>
      <c r="AQ1066" s="673">
        <f t="shared" si="82"/>
        <v>0</v>
      </c>
      <c r="AS1066" s="77">
        <f t="shared" si="83"/>
        <v>0</v>
      </c>
      <c r="AT1066" s="77">
        <f t="shared" si="84"/>
        <v>0</v>
      </c>
    </row>
    <row r="1067" spans="41:46" x14ac:dyDescent="0.2">
      <c r="AO1067">
        <f t="shared" si="80"/>
        <v>0</v>
      </c>
      <c r="AP1067" s="680">
        <f t="shared" si="81"/>
        <v>0</v>
      </c>
      <c r="AQ1067" s="673">
        <f t="shared" si="82"/>
        <v>0</v>
      </c>
      <c r="AS1067" s="77">
        <f t="shared" si="83"/>
        <v>0</v>
      </c>
      <c r="AT1067" s="77">
        <f t="shared" si="84"/>
        <v>0</v>
      </c>
    </row>
    <row r="1068" spans="41:46" x14ac:dyDescent="0.2">
      <c r="AO1068">
        <f t="shared" si="80"/>
        <v>0</v>
      </c>
      <c r="AP1068" s="680">
        <f t="shared" si="81"/>
        <v>0</v>
      </c>
      <c r="AQ1068" s="673">
        <f t="shared" si="82"/>
        <v>0</v>
      </c>
      <c r="AS1068" s="77">
        <f t="shared" si="83"/>
        <v>0</v>
      </c>
      <c r="AT1068" s="77">
        <f t="shared" si="84"/>
        <v>0</v>
      </c>
    </row>
    <row r="1069" spans="41:46" x14ac:dyDescent="0.2">
      <c r="AO1069">
        <f t="shared" si="80"/>
        <v>0</v>
      </c>
      <c r="AP1069" s="680">
        <f t="shared" si="81"/>
        <v>0</v>
      </c>
      <c r="AQ1069" s="673">
        <f t="shared" si="82"/>
        <v>0</v>
      </c>
      <c r="AS1069" s="77">
        <f t="shared" si="83"/>
        <v>0</v>
      </c>
      <c r="AT1069" s="77">
        <f t="shared" si="84"/>
        <v>0</v>
      </c>
    </row>
    <row r="1070" spans="41:46" x14ac:dyDescent="0.2">
      <c r="AO1070">
        <f t="shared" si="80"/>
        <v>0</v>
      </c>
      <c r="AP1070" s="680">
        <f t="shared" si="81"/>
        <v>0</v>
      </c>
      <c r="AQ1070" s="673">
        <f t="shared" si="82"/>
        <v>0</v>
      </c>
      <c r="AS1070" s="77">
        <f t="shared" si="83"/>
        <v>0</v>
      </c>
      <c r="AT1070" s="77">
        <f t="shared" si="84"/>
        <v>0</v>
      </c>
    </row>
    <row r="1071" spans="41:46" x14ac:dyDescent="0.2">
      <c r="AO1071">
        <f t="shared" si="80"/>
        <v>0</v>
      </c>
      <c r="AP1071" s="680">
        <f t="shared" si="81"/>
        <v>0</v>
      </c>
      <c r="AQ1071" s="673">
        <f t="shared" si="82"/>
        <v>0</v>
      </c>
      <c r="AS1071" s="77">
        <f t="shared" si="83"/>
        <v>0</v>
      </c>
      <c r="AT1071" s="77">
        <f t="shared" si="84"/>
        <v>0</v>
      </c>
    </row>
    <row r="1072" spans="41:46" x14ac:dyDescent="0.2">
      <c r="AO1072">
        <f t="shared" si="80"/>
        <v>0</v>
      </c>
      <c r="AP1072" s="680">
        <f t="shared" si="81"/>
        <v>0</v>
      </c>
      <c r="AQ1072" s="673">
        <f t="shared" si="82"/>
        <v>0</v>
      </c>
      <c r="AS1072" s="77">
        <f t="shared" si="83"/>
        <v>0</v>
      </c>
      <c r="AT1072" s="77">
        <f t="shared" si="84"/>
        <v>0</v>
      </c>
    </row>
    <row r="1073" spans="41:46" x14ac:dyDescent="0.2">
      <c r="AO1073">
        <f t="shared" si="80"/>
        <v>0</v>
      </c>
      <c r="AP1073" s="680">
        <f t="shared" si="81"/>
        <v>0</v>
      </c>
      <c r="AQ1073" s="673">
        <f t="shared" si="82"/>
        <v>0</v>
      </c>
      <c r="AS1073" s="77">
        <f t="shared" si="83"/>
        <v>0</v>
      </c>
      <c r="AT1073" s="77">
        <f t="shared" si="84"/>
        <v>0</v>
      </c>
    </row>
    <row r="1074" spans="41:46" x14ac:dyDescent="0.2">
      <c r="AO1074">
        <f t="shared" si="80"/>
        <v>0</v>
      </c>
      <c r="AP1074" s="680">
        <f t="shared" si="81"/>
        <v>0</v>
      </c>
      <c r="AQ1074" s="673">
        <f t="shared" si="82"/>
        <v>0</v>
      </c>
      <c r="AS1074" s="77">
        <f t="shared" si="83"/>
        <v>0</v>
      </c>
      <c r="AT1074" s="77">
        <f t="shared" si="84"/>
        <v>0</v>
      </c>
    </row>
    <row r="1075" spans="41:46" x14ac:dyDescent="0.2">
      <c r="AO1075">
        <f t="shared" si="80"/>
        <v>0</v>
      </c>
      <c r="AP1075" s="680">
        <f t="shared" si="81"/>
        <v>0</v>
      </c>
      <c r="AQ1075" s="673">
        <f t="shared" si="82"/>
        <v>0</v>
      </c>
      <c r="AS1075" s="77">
        <f t="shared" si="83"/>
        <v>0</v>
      </c>
      <c r="AT1075" s="77">
        <f t="shared" si="84"/>
        <v>0</v>
      </c>
    </row>
    <row r="1076" spans="41:46" x14ac:dyDescent="0.2">
      <c r="AO1076">
        <f t="shared" si="80"/>
        <v>0</v>
      </c>
      <c r="AP1076" s="680">
        <f t="shared" si="81"/>
        <v>0</v>
      </c>
      <c r="AQ1076" s="673">
        <f t="shared" si="82"/>
        <v>0</v>
      </c>
      <c r="AS1076" s="77">
        <f t="shared" si="83"/>
        <v>0</v>
      </c>
      <c r="AT1076" s="77">
        <f t="shared" si="84"/>
        <v>0</v>
      </c>
    </row>
    <row r="1077" spans="41:46" x14ac:dyDescent="0.2">
      <c r="AO1077">
        <f t="shared" si="80"/>
        <v>0</v>
      </c>
      <c r="AP1077" s="680">
        <f t="shared" si="81"/>
        <v>0</v>
      </c>
      <c r="AQ1077" s="673">
        <f t="shared" si="82"/>
        <v>0</v>
      </c>
      <c r="AS1077" s="77">
        <f t="shared" si="83"/>
        <v>0</v>
      </c>
      <c r="AT1077" s="77">
        <f t="shared" si="84"/>
        <v>0</v>
      </c>
    </row>
    <row r="1078" spans="41:46" x14ac:dyDescent="0.2">
      <c r="AO1078">
        <f t="shared" si="80"/>
        <v>0</v>
      </c>
      <c r="AP1078" s="680">
        <f t="shared" si="81"/>
        <v>0</v>
      </c>
      <c r="AQ1078" s="673">
        <f t="shared" si="82"/>
        <v>0</v>
      </c>
      <c r="AS1078" s="77">
        <f t="shared" si="83"/>
        <v>0</v>
      </c>
      <c r="AT1078" s="77">
        <f t="shared" si="84"/>
        <v>0</v>
      </c>
    </row>
    <row r="1079" spans="41:46" x14ac:dyDescent="0.2">
      <c r="AO1079">
        <f t="shared" si="80"/>
        <v>0</v>
      </c>
      <c r="AP1079" s="680">
        <f t="shared" si="81"/>
        <v>0</v>
      </c>
      <c r="AQ1079" s="673">
        <f t="shared" si="82"/>
        <v>0</v>
      </c>
      <c r="AS1079" s="77">
        <f t="shared" si="83"/>
        <v>0</v>
      </c>
      <c r="AT1079" s="77">
        <f t="shared" si="84"/>
        <v>0</v>
      </c>
    </row>
    <row r="1080" spans="41:46" x14ac:dyDescent="0.2">
      <c r="AO1080">
        <f t="shared" si="80"/>
        <v>0</v>
      </c>
      <c r="AP1080" s="680">
        <f t="shared" si="81"/>
        <v>0</v>
      </c>
      <c r="AQ1080" s="673">
        <f t="shared" si="82"/>
        <v>0</v>
      </c>
      <c r="AS1080" s="77">
        <f t="shared" si="83"/>
        <v>0</v>
      </c>
      <c r="AT1080" s="77">
        <f t="shared" si="84"/>
        <v>0</v>
      </c>
    </row>
    <row r="1081" spans="41:46" x14ac:dyDescent="0.2">
      <c r="AO1081">
        <f t="shared" si="80"/>
        <v>0</v>
      </c>
      <c r="AP1081" s="680">
        <f t="shared" si="81"/>
        <v>0</v>
      </c>
      <c r="AQ1081" s="673">
        <f t="shared" si="82"/>
        <v>0</v>
      </c>
      <c r="AS1081" s="77">
        <f t="shared" si="83"/>
        <v>0</v>
      </c>
      <c r="AT1081" s="77">
        <f t="shared" si="84"/>
        <v>0</v>
      </c>
    </row>
    <row r="1082" spans="41:46" x14ac:dyDescent="0.2">
      <c r="AO1082">
        <f t="shared" si="80"/>
        <v>0</v>
      </c>
      <c r="AP1082" s="680">
        <f t="shared" si="81"/>
        <v>0</v>
      </c>
      <c r="AQ1082" s="673">
        <f t="shared" si="82"/>
        <v>0</v>
      </c>
      <c r="AS1082" s="77">
        <f t="shared" si="83"/>
        <v>0</v>
      </c>
      <c r="AT1082" s="77">
        <f t="shared" si="84"/>
        <v>0</v>
      </c>
    </row>
    <row r="1083" spans="41:46" x14ac:dyDescent="0.2">
      <c r="AO1083">
        <f t="shared" si="80"/>
        <v>0</v>
      </c>
      <c r="AP1083" s="680">
        <f t="shared" si="81"/>
        <v>0</v>
      </c>
      <c r="AQ1083" s="673">
        <f t="shared" si="82"/>
        <v>0</v>
      </c>
      <c r="AS1083" s="77">
        <f t="shared" si="83"/>
        <v>0</v>
      </c>
      <c r="AT1083" s="77">
        <f t="shared" si="84"/>
        <v>0</v>
      </c>
    </row>
    <row r="1084" spans="41:46" x14ac:dyDescent="0.2">
      <c r="AO1084">
        <f t="shared" si="80"/>
        <v>0</v>
      </c>
      <c r="AP1084" s="680">
        <f t="shared" si="81"/>
        <v>0</v>
      </c>
      <c r="AQ1084" s="673">
        <f t="shared" si="82"/>
        <v>0</v>
      </c>
      <c r="AS1084" s="77">
        <f t="shared" si="83"/>
        <v>0</v>
      </c>
      <c r="AT1084" s="77">
        <f t="shared" si="84"/>
        <v>0</v>
      </c>
    </row>
    <row r="1085" spans="41:46" x14ac:dyDescent="0.2">
      <c r="AO1085">
        <f t="shared" si="80"/>
        <v>0</v>
      </c>
      <c r="AP1085" s="680">
        <f t="shared" si="81"/>
        <v>0</v>
      </c>
      <c r="AQ1085" s="673">
        <f t="shared" si="82"/>
        <v>0</v>
      </c>
      <c r="AS1085" s="77">
        <f t="shared" si="83"/>
        <v>0</v>
      </c>
      <c r="AT1085" s="77">
        <f t="shared" si="84"/>
        <v>0</v>
      </c>
    </row>
    <row r="1086" spans="41:46" x14ac:dyDescent="0.2">
      <c r="AO1086">
        <f t="shared" si="80"/>
        <v>0</v>
      </c>
      <c r="AP1086" s="680">
        <f t="shared" si="81"/>
        <v>0</v>
      </c>
      <c r="AQ1086" s="673">
        <f t="shared" si="82"/>
        <v>0</v>
      </c>
      <c r="AS1086" s="77">
        <f t="shared" si="83"/>
        <v>0</v>
      </c>
      <c r="AT1086" s="77">
        <f t="shared" si="84"/>
        <v>0</v>
      </c>
    </row>
    <row r="1087" spans="41:46" x14ac:dyDescent="0.2">
      <c r="AO1087">
        <f t="shared" si="80"/>
        <v>0</v>
      </c>
      <c r="AP1087" s="680">
        <f t="shared" si="81"/>
        <v>0</v>
      </c>
      <c r="AQ1087" s="673">
        <f t="shared" si="82"/>
        <v>0</v>
      </c>
      <c r="AS1087" s="77">
        <f t="shared" si="83"/>
        <v>0</v>
      </c>
      <c r="AT1087" s="77">
        <f t="shared" si="84"/>
        <v>0</v>
      </c>
    </row>
    <row r="1088" spans="41:46" x14ac:dyDescent="0.2">
      <c r="AO1088">
        <f t="shared" si="80"/>
        <v>0</v>
      </c>
      <c r="AP1088" s="680">
        <f t="shared" si="81"/>
        <v>0</v>
      </c>
      <c r="AQ1088" s="673">
        <f t="shared" si="82"/>
        <v>0</v>
      </c>
      <c r="AS1088" s="77">
        <f t="shared" si="83"/>
        <v>0</v>
      </c>
      <c r="AT1088" s="77">
        <f t="shared" si="84"/>
        <v>0</v>
      </c>
    </row>
    <row r="1089" spans="41:46" x14ac:dyDescent="0.2">
      <c r="AO1089">
        <f t="shared" si="80"/>
        <v>0</v>
      </c>
      <c r="AP1089" s="680">
        <f t="shared" si="81"/>
        <v>0</v>
      </c>
      <c r="AQ1089" s="673">
        <f t="shared" si="82"/>
        <v>0</v>
      </c>
      <c r="AS1089" s="77">
        <f t="shared" si="83"/>
        <v>0</v>
      </c>
      <c r="AT1089" s="77">
        <f t="shared" si="84"/>
        <v>0</v>
      </c>
    </row>
    <row r="1090" spans="41:46" x14ac:dyDescent="0.2">
      <c r="AO1090">
        <f t="shared" si="80"/>
        <v>0</v>
      </c>
      <c r="AP1090" s="680">
        <f t="shared" si="81"/>
        <v>0</v>
      </c>
      <c r="AQ1090" s="673">
        <f t="shared" si="82"/>
        <v>0</v>
      </c>
      <c r="AS1090" s="77">
        <f t="shared" si="83"/>
        <v>0</v>
      </c>
      <c r="AT1090" s="77">
        <f t="shared" si="84"/>
        <v>0</v>
      </c>
    </row>
    <row r="1091" spans="41:46" x14ac:dyDescent="0.2">
      <c r="AO1091">
        <f t="shared" si="80"/>
        <v>0</v>
      </c>
      <c r="AP1091" s="680">
        <f t="shared" si="81"/>
        <v>0</v>
      </c>
      <c r="AQ1091" s="673">
        <f t="shared" si="82"/>
        <v>0</v>
      </c>
      <c r="AS1091" s="77">
        <f t="shared" si="83"/>
        <v>0</v>
      </c>
      <c r="AT1091" s="77">
        <f t="shared" si="84"/>
        <v>0</v>
      </c>
    </row>
    <row r="1092" spans="41:46" x14ac:dyDescent="0.2">
      <c r="AO1092">
        <f t="shared" si="80"/>
        <v>0</v>
      </c>
      <c r="AP1092" s="680">
        <f t="shared" si="81"/>
        <v>0</v>
      </c>
      <c r="AQ1092" s="673">
        <f t="shared" si="82"/>
        <v>0</v>
      </c>
      <c r="AS1092" s="77">
        <f t="shared" si="83"/>
        <v>0</v>
      </c>
      <c r="AT1092" s="77">
        <f t="shared" si="84"/>
        <v>0</v>
      </c>
    </row>
    <row r="1093" spans="41:46" x14ac:dyDescent="0.2">
      <c r="AO1093">
        <f t="shared" ref="AO1093:AO1156" si="85">+A1093</f>
        <v>0</v>
      </c>
      <c r="AP1093" s="680">
        <f t="shared" ref="AP1093:AP1156" si="86">+B1093</f>
        <v>0</v>
      </c>
      <c r="AQ1093" s="673">
        <f t="shared" ref="AQ1093:AQ1156" si="87">+D1093</f>
        <v>0</v>
      </c>
      <c r="AS1093" s="77">
        <f t="shared" ref="AS1093:AS1156" si="88">+N1093</f>
        <v>0</v>
      </c>
      <c r="AT1093" s="77">
        <f t="shared" ref="AT1093:AT1156" si="89">+O1093</f>
        <v>0</v>
      </c>
    </row>
    <row r="1094" spans="41:46" x14ac:dyDescent="0.2">
      <c r="AO1094">
        <f t="shared" si="85"/>
        <v>0</v>
      </c>
      <c r="AP1094" s="680">
        <f t="shared" si="86"/>
        <v>0</v>
      </c>
      <c r="AQ1094" s="673">
        <f t="shared" si="87"/>
        <v>0</v>
      </c>
      <c r="AS1094" s="77">
        <f t="shared" si="88"/>
        <v>0</v>
      </c>
      <c r="AT1094" s="77">
        <f t="shared" si="89"/>
        <v>0</v>
      </c>
    </row>
    <row r="1095" spans="41:46" x14ac:dyDescent="0.2">
      <c r="AO1095">
        <f t="shared" si="85"/>
        <v>0</v>
      </c>
      <c r="AP1095" s="680">
        <f t="shared" si="86"/>
        <v>0</v>
      </c>
      <c r="AQ1095" s="673">
        <f t="shared" si="87"/>
        <v>0</v>
      </c>
      <c r="AS1095" s="77">
        <f t="shared" si="88"/>
        <v>0</v>
      </c>
      <c r="AT1095" s="77">
        <f t="shared" si="89"/>
        <v>0</v>
      </c>
    </row>
    <row r="1096" spans="41:46" x14ac:dyDescent="0.2">
      <c r="AO1096">
        <f t="shared" si="85"/>
        <v>0</v>
      </c>
      <c r="AP1096" s="680">
        <f t="shared" si="86"/>
        <v>0</v>
      </c>
      <c r="AQ1096" s="673">
        <f t="shared" si="87"/>
        <v>0</v>
      </c>
      <c r="AS1096" s="77">
        <f t="shared" si="88"/>
        <v>0</v>
      </c>
      <c r="AT1096" s="77">
        <f t="shared" si="89"/>
        <v>0</v>
      </c>
    </row>
    <row r="1097" spans="41:46" x14ac:dyDescent="0.2">
      <c r="AO1097">
        <f t="shared" si="85"/>
        <v>0</v>
      </c>
      <c r="AP1097" s="680">
        <f t="shared" si="86"/>
        <v>0</v>
      </c>
      <c r="AQ1097" s="673">
        <f t="shared" si="87"/>
        <v>0</v>
      </c>
      <c r="AS1097" s="77">
        <f t="shared" si="88"/>
        <v>0</v>
      </c>
      <c r="AT1097" s="77">
        <f t="shared" si="89"/>
        <v>0</v>
      </c>
    </row>
    <row r="1098" spans="41:46" x14ac:dyDescent="0.2">
      <c r="AO1098">
        <f t="shared" si="85"/>
        <v>0</v>
      </c>
      <c r="AP1098" s="680">
        <f t="shared" si="86"/>
        <v>0</v>
      </c>
      <c r="AQ1098" s="673">
        <f t="shared" si="87"/>
        <v>0</v>
      </c>
      <c r="AS1098" s="77">
        <f t="shared" si="88"/>
        <v>0</v>
      </c>
      <c r="AT1098" s="77">
        <f t="shared" si="89"/>
        <v>0</v>
      </c>
    </row>
    <row r="1099" spans="41:46" x14ac:dyDescent="0.2">
      <c r="AO1099">
        <f t="shared" si="85"/>
        <v>0</v>
      </c>
      <c r="AP1099" s="680">
        <f t="shared" si="86"/>
        <v>0</v>
      </c>
      <c r="AQ1099" s="673">
        <f t="shared" si="87"/>
        <v>0</v>
      </c>
      <c r="AS1099" s="77">
        <f t="shared" si="88"/>
        <v>0</v>
      </c>
      <c r="AT1099" s="77">
        <f t="shared" si="89"/>
        <v>0</v>
      </c>
    </row>
    <row r="1100" spans="41:46" x14ac:dyDescent="0.2">
      <c r="AO1100">
        <f t="shared" si="85"/>
        <v>0</v>
      </c>
      <c r="AP1100" s="680">
        <f t="shared" si="86"/>
        <v>0</v>
      </c>
      <c r="AQ1100" s="673">
        <f t="shared" si="87"/>
        <v>0</v>
      </c>
      <c r="AS1100" s="77">
        <f t="shared" si="88"/>
        <v>0</v>
      </c>
      <c r="AT1100" s="77">
        <f t="shared" si="89"/>
        <v>0</v>
      </c>
    </row>
    <row r="1101" spans="41:46" x14ac:dyDescent="0.2">
      <c r="AO1101">
        <f t="shared" si="85"/>
        <v>0</v>
      </c>
      <c r="AP1101" s="680">
        <f t="shared" si="86"/>
        <v>0</v>
      </c>
      <c r="AQ1101" s="673">
        <f t="shared" si="87"/>
        <v>0</v>
      </c>
      <c r="AS1101" s="77">
        <f t="shared" si="88"/>
        <v>0</v>
      </c>
      <c r="AT1101" s="77">
        <f t="shared" si="89"/>
        <v>0</v>
      </c>
    </row>
    <row r="1102" spans="41:46" x14ac:dyDescent="0.2">
      <c r="AO1102">
        <f t="shared" si="85"/>
        <v>0</v>
      </c>
      <c r="AP1102" s="680">
        <f t="shared" si="86"/>
        <v>0</v>
      </c>
      <c r="AQ1102" s="673">
        <f t="shared" si="87"/>
        <v>0</v>
      </c>
      <c r="AS1102" s="77">
        <f t="shared" si="88"/>
        <v>0</v>
      </c>
      <c r="AT1102" s="77">
        <f t="shared" si="89"/>
        <v>0</v>
      </c>
    </row>
    <row r="1103" spans="41:46" x14ac:dyDescent="0.2">
      <c r="AO1103">
        <f t="shared" si="85"/>
        <v>0</v>
      </c>
      <c r="AP1103" s="680">
        <f t="shared" si="86"/>
        <v>0</v>
      </c>
      <c r="AQ1103" s="673">
        <f t="shared" si="87"/>
        <v>0</v>
      </c>
      <c r="AS1103" s="77">
        <f t="shared" si="88"/>
        <v>0</v>
      </c>
      <c r="AT1103" s="77">
        <f t="shared" si="89"/>
        <v>0</v>
      </c>
    </row>
    <row r="1104" spans="41:46" x14ac:dyDescent="0.2">
      <c r="AO1104">
        <f t="shared" si="85"/>
        <v>0</v>
      </c>
      <c r="AP1104" s="680">
        <f t="shared" si="86"/>
        <v>0</v>
      </c>
      <c r="AQ1104" s="673">
        <f t="shared" si="87"/>
        <v>0</v>
      </c>
      <c r="AS1104" s="77">
        <f t="shared" si="88"/>
        <v>0</v>
      </c>
      <c r="AT1104" s="77">
        <f t="shared" si="89"/>
        <v>0</v>
      </c>
    </row>
    <row r="1105" spans="41:46" x14ac:dyDescent="0.2">
      <c r="AO1105">
        <f t="shared" si="85"/>
        <v>0</v>
      </c>
      <c r="AP1105" s="680">
        <f t="shared" si="86"/>
        <v>0</v>
      </c>
      <c r="AQ1105" s="673">
        <f t="shared" si="87"/>
        <v>0</v>
      </c>
      <c r="AS1105" s="77">
        <f t="shared" si="88"/>
        <v>0</v>
      </c>
      <c r="AT1105" s="77">
        <f t="shared" si="89"/>
        <v>0</v>
      </c>
    </row>
    <row r="1106" spans="41:46" x14ac:dyDescent="0.2">
      <c r="AO1106">
        <f t="shared" si="85"/>
        <v>0</v>
      </c>
      <c r="AP1106" s="680">
        <f t="shared" si="86"/>
        <v>0</v>
      </c>
      <c r="AQ1106" s="673">
        <f t="shared" si="87"/>
        <v>0</v>
      </c>
      <c r="AS1106" s="77">
        <f t="shared" si="88"/>
        <v>0</v>
      </c>
      <c r="AT1106" s="77">
        <f t="shared" si="89"/>
        <v>0</v>
      </c>
    </row>
    <row r="1107" spans="41:46" x14ac:dyDescent="0.2">
      <c r="AO1107">
        <f t="shared" si="85"/>
        <v>0</v>
      </c>
      <c r="AP1107" s="680">
        <f t="shared" si="86"/>
        <v>0</v>
      </c>
      <c r="AQ1107" s="673">
        <f t="shared" si="87"/>
        <v>0</v>
      </c>
      <c r="AS1107" s="77">
        <f t="shared" si="88"/>
        <v>0</v>
      </c>
      <c r="AT1107" s="77">
        <f t="shared" si="89"/>
        <v>0</v>
      </c>
    </row>
    <row r="1108" spans="41:46" x14ac:dyDescent="0.2">
      <c r="AO1108">
        <f t="shared" si="85"/>
        <v>0</v>
      </c>
      <c r="AP1108" s="680">
        <f t="shared" si="86"/>
        <v>0</v>
      </c>
      <c r="AQ1108" s="673">
        <f t="shared" si="87"/>
        <v>0</v>
      </c>
      <c r="AS1108" s="77">
        <f t="shared" si="88"/>
        <v>0</v>
      </c>
      <c r="AT1108" s="77">
        <f t="shared" si="89"/>
        <v>0</v>
      </c>
    </row>
    <row r="1109" spans="41:46" x14ac:dyDescent="0.2">
      <c r="AO1109">
        <f t="shared" si="85"/>
        <v>0</v>
      </c>
      <c r="AP1109" s="680">
        <f t="shared" si="86"/>
        <v>0</v>
      </c>
      <c r="AQ1109" s="673">
        <f t="shared" si="87"/>
        <v>0</v>
      </c>
      <c r="AS1109" s="77">
        <f t="shared" si="88"/>
        <v>0</v>
      </c>
      <c r="AT1109" s="77">
        <f t="shared" si="89"/>
        <v>0</v>
      </c>
    </row>
    <row r="1110" spans="41:46" x14ac:dyDescent="0.2">
      <c r="AO1110">
        <f t="shared" si="85"/>
        <v>0</v>
      </c>
      <c r="AP1110" s="680">
        <f t="shared" si="86"/>
        <v>0</v>
      </c>
      <c r="AQ1110" s="673">
        <f t="shared" si="87"/>
        <v>0</v>
      </c>
      <c r="AS1110" s="77">
        <f t="shared" si="88"/>
        <v>0</v>
      </c>
      <c r="AT1110" s="77">
        <f t="shared" si="89"/>
        <v>0</v>
      </c>
    </row>
    <row r="1111" spans="41:46" x14ac:dyDescent="0.2">
      <c r="AO1111">
        <f t="shared" si="85"/>
        <v>0</v>
      </c>
      <c r="AP1111" s="680">
        <f t="shared" si="86"/>
        <v>0</v>
      </c>
      <c r="AQ1111" s="673">
        <f t="shared" si="87"/>
        <v>0</v>
      </c>
      <c r="AS1111" s="77">
        <f t="shared" si="88"/>
        <v>0</v>
      </c>
      <c r="AT1111" s="77">
        <f t="shared" si="89"/>
        <v>0</v>
      </c>
    </row>
    <row r="1112" spans="41:46" x14ac:dyDescent="0.2">
      <c r="AO1112">
        <f t="shared" si="85"/>
        <v>0</v>
      </c>
      <c r="AP1112" s="680">
        <f t="shared" si="86"/>
        <v>0</v>
      </c>
      <c r="AQ1112" s="673">
        <f t="shared" si="87"/>
        <v>0</v>
      </c>
      <c r="AS1112" s="77">
        <f t="shared" si="88"/>
        <v>0</v>
      </c>
      <c r="AT1112" s="77">
        <f t="shared" si="89"/>
        <v>0</v>
      </c>
    </row>
    <row r="1113" spans="41:46" x14ac:dyDescent="0.2">
      <c r="AO1113">
        <f t="shared" si="85"/>
        <v>0</v>
      </c>
      <c r="AP1113" s="680">
        <f t="shared" si="86"/>
        <v>0</v>
      </c>
      <c r="AQ1113" s="673">
        <f t="shared" si="87"/>
        <v>0</v>
      </c>
      <c r="AS1113" s="77">
        <f t="shared" si="88"/>
        <v>0</v>
      </c>
      <c r="AT1113" s="77">
        <f t="shared" si="89"/>
        <v>0</v>
      </c>
    </row>
    <row r="1114" spans="41:46" x14ac:dyDescent="0.2">
      <c r="AO1114">
        <f t="shared" si="85"/>
        <v>0</v>
      </c>
      <c r="AP1114" s="680">
        <f t="shared" si="86"/>
        <v>0</v>
      </c>
      <c r="AQ1114" s="673">
        <f t="shared" si="87"/>
        <v>0</v>
      </c>
      <c r="AS1114" s="77">
        <f t="shared" si="88"/>
        <v>0</v>
      </c>
      <c r="AT1114" s="77">
        <f t="shared" si="89"/>
        <v>0</v>
      </c>
    </row>
    <row r="1115" spans="41:46" x14ac:dyDescent="0.2">
      <c r="AO1115">
        <f t="shared" si="85"/>
        <v>0</v>
      </c>
      <c r="AP1115" s="680">
        <f t="shared" si="86"/>
        <v>0</v>
      </c>
      <c r="AQ1115" s="673">
        <f t="shared" si="87"/>
        <v>0</v>
      </c>
      <c r="AS1115" s="77">
        <f t="shared" si="88"/>
        <v>0</v>
      </c>
      <c r="AT1115" s="77">
        <f t="shared" si="89"/>
        <v>0</v>
      </c>
    </row>
    <row r="1116" spans="41:46" x14ac:dyDescent="0.2">
      <c r="AO1116">
        <f t="shared" si="85"/>
        <v>0</v>
      </c>
      <c r="AP1116" s="680">
        <f t="shared" si="86"/>
        <v>0</v>
      </c>
      <c r="AQ1116" s="673">
        <f t="shared" si="87"/>
        <v>0</v>
      </c>
      <c r="AS1116" s="77">
        <f t="shared" si="88"/>
        <v>0</v>
      </c>
      <c r="AT1116" s="77">
        <f t="shared" si="89"/>
        <v>0</v>
      </c>
    </row>
    <row r="1117" spans="41:46" x14ac:dyDescent="0.2">
      <c r="AO1117">
        <f t="shared" si="85"/>
        <v>0</v>
      </c>
      <c r="AP1117" s="680">
        <f t="shared" si="86"/>
        <v>0</v>
      </c>
      <c r="AQ1117" s="673">
        <f t="shared" si="87"/>
        <v>0</v>
      </c>
      <c r="AS1117" s="77">
        <f t="shared" si="88"/>
        <v>0</v>
      </c>
      <c r="AT1117" s="77">
        <f t="shared" si="89"/>
        <v>0</v>
      </c>
    </row>
    <row r="1118" spans="41:46" x14ac:dyDescent="0.2">
      <c r="AO1118">
        <f t="shared" si="85"/>
        <v>0</v>
      </c>
      <c r="AP1118" s="680">
        <f t="shared" si="86"/>
        <v>0</v>
      </c>
      <c r="AQ1118" s="673">
        <f t="shared" si="87"/>
        <v>0</v>
      </c>
      <c r="AS1118" s="77">
        <f t="shared" si="88"/>
        <v>0</v>
      </c>
      <c r="AT1118" s="77">
        <f t="shared" si="89"/>
        <v>0</v>
      </c>
    </row>
    <row r="1119" spans="41:46" x14ac:dyDescent="0.2">
      <c r="AO1119">
        <f t="shared" si="85"/>
        <v>0</v>
      </c>
      <c r="AP1119" s="680">
        <f t="shared" si="86"/>
        <v>0</v>
      </c>
      <c r="AQ1119" s="673">
        <f t="shared" si="87"/>
        <v>0</v>
      </c>
      <c r="AS1119" s="77">
        <f t="shared" si="88"/>
        <v>0</v>
      </c>
      <c r="AT1119" s="77">
        <f t="shared" si="89"/>
        <v>0</v>
      </c>
    </row>
    <row r="1120" spans="41:46" x14ac:dyDescent="0.2">
      <c r="AO1120">
        <f t="shared" si="85"/>
        <v>0</v>
      </c>
      <c r="AP1120" s="680">
        <f t="shared" si="86"/>
        <v>0</v>
      </c>
      <c r="AQ1120" s="673">
        <f t="shared" si="87"/>
        <v>0</v>
      </c>
      <c r="AS1120" s="77">
        <f t="shared" si="88"/>
        <v>0</v>
      </c>
      <c r="AT1120" s="77">
        <f t="shared" si="89"/>
        <v>0</v>
      </c>
    </row>
    <row r="1121" spans="41:46" x14ac:dyDescent="0.2">
      <c r="AO1121">
        <f t="shared" si="85"/>
        <v>0</v>
      </c>
      <c r="AP1121" s="680">
        <f t="shared" si="86"/>
        <v>0</v>
      </c>
      <c r="AQ1121" s="673">
        <f t="shared" si="87"/>
        <v>0</v>
      </c>
      <c r="AS1121" s="77">
        <f t="shared" si="88"/>
        <v>0</v>
      </c>
      <c r="AT1121" s="77">
        <f t="shared" si="89"/>
        <v>0</v>
      </c>
    </row>
    <row r="1122" spans="41:46" x14ac:dyDescent="0.2">
      <c r="AO1122">
        <f t="shared" si="85"/>
        <v>0</v>
      </c>
      <c r="AP1122" s="680">
        <f t="shared" si="86"/>
        <v>0</v>
      </c>
      <c r="AQ1122" s="673">
        <f t="shared" si="87"/>
        <v>0</v>
      </c>
      <c r="AS1122" s="77">
        <f t="shared" si="88"/>
        <v>0</v>
      </c>
      <c r="AT1122" s="77">
        <f t="shared" si="89"/>
        <v>0</v>
      </c>
    </row>
    <row r="1123" spans="41:46" x14ac:dyDescent="0.2">
      <c r="AO1123">
        <f t="shared" si="85"/>
        <v>0</v>
      </c>
      <c r="AP1123" s="680">
        <f t="shared" si="86"/>
        <v>0</v>
      </c>
      <c r="AQ1123" s="673">
        <f t="shared" si="87"/>
        <v>0</v>
      </c>
      <c r="AS1123" s="77">
        <f t="shared" si="88"/>
        <v>0</v>
      </c>
      <c r="AT1123" s="77">
        <f t="shared" si="89"/>
        <v>0</v>
      </c>
    </row>
    <row r="1124" spans="41:46" x14ac:dyDescent="0.2">
      <c r="AO1124">
        <f t="shared" si="85"/>
        <v>0</v>
      </c>
      <c r="AP1124" s="680">
        <f t="shared" si="86"/>
        <v>0</v>
      </c>
      <c r="AQ1124" s="673">
        <f t="shared" si="87"/>
        <v>0</v>
      </c>
      <c r="AS1124" s="77">
        <f t="shared" si="88"/>
        <v>0</v>
      </c>
      <c r="AT1124" s="77">
        <f t="shared" si="89"/>
        <v>0</v>
      </c>
    </row>
    <row r="1125" spans="41:46" x14ac:dyDescent="0.2">
      <c r="AO1125">
        <f t="shared" si="85"/>
        <v>0</v>
      </c>
      <c r="AP1125" s="680">
        <f t="shared" si="86"/>
        <v>0</v>
      </c>
      <c r="AQ1125" s="673">
        <f t="shared" si="87"/>
        <v>0</v>
      </c>
      <c r="AS1125" s="77">
        <f t="shared" si="88"/>
        <v>0</v>
      </c>
      <c r="AT1125" s="77">
        <f t="shared" si="89"/>
        <v>0</v>
      </c>
    </row>
    <row r="1126" spans="41:46" x14ac:dyDescent="0.2">
      <c r="AO1126">
        <f t="shared" si="85"/>
        <v>0</v>
      </c>
      <c r="AP1126" s="680">
        <f t="shared" si="86"/>
        <v>0</v>
      </c>
      <c r="AQ1126" s="673">
        <f t="shared" si="87"/>
        <v>0</v>
      </c>
      <c r="AS1126" s="77">
        <f t="shared" si="88"/>
        <v>0</v>
      </c>
      <c r="AT1126" s="77">
        <f t="shared" si="89"/>
        <v>0</v>
      </c>
    </row>
    <row r="1127" spans="41:46" x14ac:dyDescent="0.2">
      <c r="AO1127">
        <f t="shared" si="85"/>
        <v>0</v>
      </c>
      <c r="AP1127" s="680">
        <f t="shared" si="86"/>
        <v>0</v>
      </c>
      <c r="AQ1127" s="673">
        <f t="shared" si="87"/>
        <v>0</v>
      </c>
      <c r="AS1127" s="77">
        <f t="shared" si="88"/>
        <v>0</v>
      </c>
      <c r="AT1127" s="77">
        <f t="shared" si="89"/>
        <v>0</v>
      </c>
    </row>
    <row r="1128" spans="41:46" x14ac:dyDescent="0.2">
      <c r="AO1128">
        <f t="shared" si="85"/>
        <v>0</v>
      </c>
      <c r="AP1128" s="680">
        <f t="shared" si="86"/>
        <v>0</v>
      </c>
      <c r="AQ1128" s="673">
        <f t="shared" si="87"/>
        <v>0</v>
      </c>
      <c r="AS1128" s="77">
        <f t="shared" si="88"/>
        <v>0</v>
      </c>
      <c r="AT1128" s="77">
        <f t="shared" si="89"/>
        <v>0</v>
      </c>
    </row>
    <row r="1129" spans="41:46" x14ac:dyDescent="0.2">
      <c r="AO1129">
        <f t="shared" si="85"/>
        <v>0</v>
      </c>
      <c r="AP1129" s="680">
        <f t="shared" si="86"/>
        <v>0</v>
      </c>
      <c r="AQ1129" s="673">
        <f t="shared" si="87"/>
        <v>0</v>
      </c>
      <c r="AS1129" s="77">
        <f t="shared" si="88"/>
        <v>0</v>
      </c>
      <c r="AT1129" s="77">
        <f t="shared" si="89"/>
        <v>0</v>
      </c>
    </row>
    <row r="1130" spans="41:46" x14ac:dyDescent="0.2">
      <c r="AO1130">
        <f t="shared" si="85"/>
        <v>0</v>
      </c>
      <c r="AP1130" s="680">
        <f t="shared" si="86"/>
        <v>0</v>
      </c>
      <c r="AQ1130" s="673">
        <f t="shared" si="87"/>
        <v>0</v>
      </c>
      <c r="AS1130" s="77">
        <f t="shared" si="88"/>
        <v>0</v>
      </c>
      <c r="AT1130" s="77">
        <f t="shared" si="89"/>
        <v>0</v>
      </c>
    </row>
    <row r="1131" spans="41:46" x14ac:dyDescent="0.2">
      <c r="AO1131">
        <f t="shared" si="85"/>
        <v>0</v>
      </c>
      <c r="AP1131" s="680">
        <f t="shared" si="86"/>
        <v>0</v>
      </c>
      <c r="AQ1131" s="673">
        <f t="shared" si="87"/>
        <v>0</v>
      </c>
      <c r="AS1131" s="77">
        <f t="shared" si="88"/>
        <v>0</v>
      </c>
      <c r="AT1131" s="77">
        <f t="shared" si="89"/>
        <v>0</v>
      </c>
    </row>
    <row r="1132" spans="41:46" x14ac:dyDescent="0.2">
      <c r="AO1132">
        <f t="shared" si="85"/>
        <v>0</v>
      </c>
      <c r="AP1132" s="680">
        <f t="shared" si="86"/>
        <v>0</v>
      </c>
      <c r="AQ1132" s="673">
        <f t="shared" si="87"/>
        <v>0</v>
      </c>
      <c r="AS1132" s="77">
        <f t="shared" si="88"/>
        <v>0</v>
      </c>
      <c r="AT1132" s="77">
        <f t="shared" si="89"/>
        <v>0</v>
      </c>
    </row>
    <row r="1133" spans="41:46" x14ac:dyDescent="0.2">
      <c r="AO1133">
        <f t="shared" si="85"/>
        <v>0</v>
      </c>
      <c r="AP1133" s="680">
        <f t="shared" si="86"/>
        <v>0</v>
      </c>
      <c r="AQ1133" s="673">
        <f t="shared" si="87"/>
        <v>0</v>
      </c>
      <c r="AS1133" s="77">
        <f t="shared" si="88"/>
        <v>0</v>
      </c>
      <c r="AT1133" s="77">
        <f t="shared" si="89"/>
        <v>0</v>
      </c>
    </row>
    <row r="1134" spans="41:46" x14ac:dyDescent="0.2">
      <c r="AO1134">
        <f t="shared" si="85"/>
        <v>0</v>
      </c>
      <c r="AP1134" s="680">
        <f t="shared" si="86"/>
        <v>0</v>
      </c>
      <c r="AQ1134" s="673">
        <f t="shared" si="87"/>
        <v>0</v>
      </c>
      <c r="AS1134" s="77">
        <f t="shared" si="88"/>
        <v>0</v>
      </c>
      <c r="AT1134" s="77">
        <f t="shared" si="89"/>
        <v>0</v>
      </c>
    </row>
    <row r="1135" spans="41:46" x14ac:dyDescent="0.2">
      <c r="AO1135">
        <f t="shared" si="85"/>
        <v>0</v>
      </c>
      <c r="AP1135" s="680">
        <f t="shared" si="86"/>
        <v>0</v>
      </c>
      <c r="AQ1135" s="673">
        <f t="shared" si="87"/>
        <v>0</v>
      </c>
      <c r="AS1135" s="77">
        <f t="shared" si="88"/>
        <v>0</v>
      </c>
      <c r="AT1135" s="77">
        <f t="shared" si="89"/>
        <v>0</v>
      </c>
    </row>
    <row r="1136" spans="41:46" x14ac:dyDescent="0.2">
      <c r="AO1136">
        <f t="shared" si="85"/>
        <v>0</v>
      </c>
      <c r="AP1136" s="680">
        <f t="shared" si="86"/>
        <v>0</v>
      </c>
      <c r="AQ1136" s="673">
        <f t="shared" si="87"/>
        <v>0</v>
      </c>
      <c r="AS1136" s="77">
        <f t="shared" si="88"/>
        <v>0</v>
      </c>
      <c r="AT1136" s="77">
        <f t="shared" si="89"/>
        <v>0</v>
      </c>
    </row>
    <row r="1137" spans="41:46" x14ac:dyDescent="0.2">
      <c r="AO1137">
        <f t="shared" si="85"/>
        <v>0</v>
      </c>
      <c r="AP1137" s="680">
        <f t="shared" si="86"/>
        <v>0</v>
      </c>
      <c r="AQ1137" s="673">
        <f t="shared" si="87"/>
        <v>0</v>
      </c>
      <c r="AS1137" s="77">
        <f t="shared" si="88"/>
        <v>0</v>
      </c>
      <c r="AT1137" s="77">
        <f t="shared" si="89"/>
        <v>0</v>
      </c>
    </row>
    <row r="1138" spans="41:46" x14ac:dyDescent="0.2">
      <c r="AO1138">
        <f t="shared" si="85"/>
        <v>0</v>
      </c>
      <c r="AP1138" s="680">
        <f t="shared" si="86"/>
        <v>0</v>
      </c>
      <c r="AQ1138" s="673">
        <f t="shared" si="87"/>
        <v>0</v>
      </c>
      <c r="AS1138" s="77">
        <f t="shared" si="88"/>
        <v>0</v>
      </c>
      <c r="AT1138" s="77">
        <f t="shared" si="89"/>
        <v>0</v>
      </c>
    </row>
    <row r="1139" spans="41:46" x14ac:dyDescent="0.2">
      <c r="AO1139">
        <f t="shared" si="85"/>
        <v>0</v>
      </c>
      <c r="AP1139" s="680">
        <f t="shared" si="86"/>
        <v>0</v>
      </c>
      <c r="AQ1139" s="673">
        <f t="shared" si="87"/>
        <v>0</v>
      </c>
      <c r="AS1139" s="77">
        <f t="shared" si="88"/>
        <v>0</v>
      </c>
      <c r="AT1139" s="77">
        <f t="shared" si="89"/>
        <v>0</v>
      </c>
    </row>
    <row r="1140" spans="41:46" x14ac:dyDescent="0.2">
      <c r="AO1140">
        <f t="shared" si="85"/>
        <v>0</v>
      </c>
      <c r="AP1140" s="680">
        <f t="shared" si="86"/>
        <v>0</v>
      </c>
      <c r="AQ1140" s="673">
        <f t="shared" si="87"/>
        <v>0</v>
      </c>
      <c r="AS1140" s="77">
        <f t="shared" si="88"/>
        <v>0</v>
      </c>
      <c r="AT1140" s="77">
        <f t="shared" si="89"/>
        <v>0</v>
      </c>
    </row>
    <row r="1141" spans="41:46" x14ac:dyDescent="0.2">
      <c r="AO1141">
        <f t="shared" si="85"/>
        <v>0</v>
      </c>
      <c r="AP1141" s="680">
        <f t="shared" si="86"/>
        <v>0</v>
      </c>
      <c r="AQ1141" s="673">
        <f t="shared" si="87"/>
        <v>0</v>
      </c>
      <c r="AS1141" s="77">
        <f t="shared" si="88"/>
        <v>0</v>
      </c>
      <c r="AT1141" s="77">
        <f t="shared" si="89"/>
        <v>0</v>
      </c>
    </row>
    <row r="1142" spans="41:46" x14ac:dyDescent="0.2">
      <c r="AO1142">
        <f t="shared" si="85"/>
        <v>0</v>
      </c>
      <c r="AP1142" s="680">
        <f t="shared" si="86"/>
        <v>0</v>
      </c>
      <c r="AQ1142" s="673">
        <f t="shared" si="87"/>
        <v>0</v>
      </c>
      <c r="AS1142" s="77">
        <f t="shared" si="88"/>
        <v>0</v>
      </c>
      <c r="AT1142" s="77">
        <f t="shared" si="89"/>
        <v>0</v>
      </c>
    </row>
    <row r="1143" spans="41:46" x14ac:dyDescent="0.2">
      <c r="AO1143">
        <f t="shared" si="85"/>
        <v>0</v>
      </c>
      <c r="AP1143" s="680">
        <f t="shared" si="86"/>
        <v>0</v>
      </c>
      <c r="AQ1143" s="673">
        <f t="shared" si="87"/>
        <v>0</v>
      </c>
      <c r="AS1143" s="77">
        <f t="shared" si="88"/>
        <v>0</v>
      </c>
      <c r="AT1143" s="77">
        <f t="shared" si="89"/>
        <v>0</v>
      </c>
    </row>
    <row r="1144" spans="41:46" x14ac:dyDescent="0.2">
      <c r="AO1144">
        <f t="shared" si="85"/>
        <v>0</v>
      </c>
      <c r="AP1144" s="680">
        <f t="shared" si="86"/>
        <v>0</v>
      </c>
      <c r="AQ1144" s="673">
        <f t="shared" si="87"/>
        <v>0</v>
      </c>
      <c r="AS1144" s="77">
        <f t="shared" si="88"/>
        <v>0</v>
      </c>
      <c r="AT1144" s="77">
        <f t="shared" si="89"/>
        <v>0</v>
      </c>
    </row>
    <row r="1145" spans="41:46" x14ac:dyDescent="0.2">
      <c r="AO1145">
        <f t="shared" si="85"/>
        <v>0</v>
      </c>
      <c r="AP1145" s="680">
        <f t="shared" si="86"/>
        <v>0</v>
      </c>
      <c r="AQ1145" s="673">
        <f t="shared" si="87"/>
        <v>0</v>
      </c>
      <c r="AS1145" s="77">
        <f t="shared" si="88"/>
        <v>0</v>
      </c>
      <c r="AT1145" s="77">
        <f t="shared" si="89"/>
        <v>0</v>
      </c>
    </row>
    <row r="1146" spans="41:46" x14ac:dyDescent="0.2">
      <c r="AO1146">
        <f t="shared" si="85"/>
        <v>0</v>
      </c>
      <c r="AP1146" s="680">
        <f t="shared" si="86"/>
        <v>0</v>
      </c>
      <c r="AQ1146" s="673">
        <f t="shared" si="87"/>
        <v>0</v>
      </c>
      <c r="AS1146" s="77">
        <f t="shared" si="88"/>
        <v>0</v>
      </c>
      <c r="AT1146" s="77">
        <f t="shared" si="89"/>
        <v>0</v>
      </c>
    </row>
    <row r="1147" spans="41:46" x14ac:dyDescent="0.2">
      <c r="AO1147">
        <f t="shared" si="85"/>
        <v>0</v>
      </c>
      <c r="AP1147" s="680">
        <f t="shared" si="86"/>
        <v>0</v>
      </c>
      <c r="AQ1147" s="673">
        <f t="shared" si="87"/>
        <v>0</v>
      </c>
      <c r="AS1147" s="77">
        <f t="shared" si="88"/>
        <v>0</v>
      </c>
      <c r="AT1147" s="77">
        <f t="shared" si="89"/>
        <v>0</v>
      </c>
    </row>
    <row r="1148" spans="41:46" x14ac:dyDescent="0.2">
      <c r="AO1148">
        <f t="shared" si="85"/>
        <v>0</v>
      </c>
      <c r="AP1148" s="680">
        <f t="shared" si="86"/>
        <v>0</v>
      </c>
      <c r="AQ1148" s="673">
        <f t="shared" si="87"/>
        <v>0</v>
      </c>
      <c r="AS1148" s="77">
        <f t="shared" si="88"/>
        <v>0</v>
      </c>
      <c r="AT1148" s="77">
        <f t="shared" si="89"/>
        <v>0</v>
      </c>
    </row>
    <row r="1149" spans="41:46" x14ac:dyDescent="0.2">
      <c r="AO1149">
        <f t="shared" si="85"/>
        <v>0</v>
      </c>
      <c r="AP1149" s="680">
        <f t="shared" si="86"/>
        <v>0</v>
      </c>
      <c r="AQ1149" s="673">
        <f t="shared" si="87"/>
        <v>0</v>
      </c>
      <c r="AS1149" s="77">
        <f t="shared" si="88"/>
        <v>0</v>
      </c>
      <c r="AT1149" s="77">
        <f t="shared" si="89"/>
        <v>0</v>
      </c>
    </row>
    <row r="1150" spans="41:46" x14ac:dyDescent="0.2">
      <c r="AO1150">
        <f t="shared" si="85"/>
        <v>0</v>
      </c>
      <c r="AP1150" s="680">
        <f t="shared" si="86"/>
        <v>0</v>
      </c>
      <c r="AQ1150" s="673">
        <f t="shared" si="87"/>
        <v>0</v>
      </c>
      <c r="AS1150" s="77">
        <f t="shared" si="88"/>
        <v>0</v>
      </c>
      <c r="AT1150" s="77">
        <f t="shared" si="89"/>
        <v>0</v>
      </c>
    </row>
    <row r="1151" spans="41:46" x14ac:dyDescent="0.2">
      <c r="AO1151">
        <f t="shared" si="85"/>
        <v>0</v>
      </c>
      <c r="AP1151" s="680">
        <f t="shared" si="86"/>
        <v>0</v>
      </c>
      <c r="AQ1151" s="673">
        <f t="shared" si="87"/>
        <v>0</v>
      </c>
      <c r="AS1151" s="77">
        <f t="shared" si="88"/>
        <v>0</v>
      </c>
      <c r="AT1151" s="77">
        <f t="shared" si="89"/>
        <v>0</v>
      </c>
    </row>
    <row r="1152" spans="41:46" x14ac:dyDescent="0.2">
      <c r="AO1152">
        <f t="shared" si="85"/>
        <v>0</v>
      </c>
      <c r="AP1152" s="680">
        <f t="shared" si="86"/>
        <v>0</v>
      </c>
      <c r="AQ1152" s="673">
        <f t="shared" si="87"/>
        <v>0</v>
      </c>
      <c r="AS1152" s="77">
        <f t="shared" si="88"/>
        <v>0</v>
      </c>
      <c r="AT1152" s="77">
        <f t="shared" si="89"/>
        <v>0</v>
      </c>
    </row>
    <row r="1153" spans="41:46" x14ac:dyDescent="0.2">
      <c r="AO1153">
        <f t="shared" si="85"/>
        <v>0</v>
      </c>
      <c r="AP1153" s="680">
        <f t="shared" si="86"/>
        <v>0</v>
      </c>
      <c r="AQ1153" s="673">
        <f t="shared" si="87"/>
        <v>0</v>
      </c>
      <c r="AS1153" s="77">
        <f t="shared" si="88"/>
        <v>0</v>
      </c>
      <c r="AT1153" s="77">
        <f t="shared" si="89"/>
        <v>0</v>
      </c>
    </row>
    <row r="1154" spans="41:46" x14ac:dyDescent="0.2">
      <c r="AO1154">
        <f t="shared" si="85"/>
        <v>0</v>
      </c>
      <c r="AP1154" s="680">
        <f t="shared" si="86"/>
        <v>0</v>
      </c>
      <c r="AQ1154" s="673">
        <f t="shared" si="87"/>
        <v>0</v>
      </c>
      <c r="AS1154" s="77">
        <f t="shared" si="88"/>
        <v>0</v>
      </c>
      <c r="AT1154" s="77">
        <f t="shared" si="89"/>
        <v>0</v>
      </c>
    </row>
    <row r="1155" spans="41:46" x14ac:dyDescent="0.2">
      <c r="AO1155">
        <f t="shared" si="85"/>
        <v>0</v>
      </c>
      <c r="AP1155" s="680">
        <f t="shared" si="86"/>
        <v>0</v>
      </c>
      <c r="AQ1155" s="673">
        <f t="shared" si="87"/>
        <v>0</v>
      </c>
      <c r="AS1155" s="77">
        <f t="shared" si="88"/>
        <v>0</v>
      </c>
      <c r="AT1155" s="77">
        <f t="shared" si="89"/>
        <v>0</v>
      </c>
    </row>
    <row r="1156" spans="41:46" x14ac:dyDescent="0.2">
      <c r="AO1156">
        <f t="shared" si="85"/>
        <v>0</v>
      </c>
      <c r="AP1156" s="680">
        <f t="shared" si="86"/>
        <v>0</v>
      </c>
      <c r="AQ1156" s="673">
        <f t="shared" si="87"/>
        <v>0</v>
      </c>
      <c r="AS1156" s="77">
        <f t="shared" si="88"/>
        <v>0</v>
      </c>
      <c r="AT1156" s="77">
        <f t="shared" si="89"/>
        <v>0</v>
      </c>
    </row>
    <row r="1157" spans="41:46" x14ac:dyDescent="0.2">
      <c r="AO1157">
        <f t="shared" ref="AO1157:AO1220" si="90">+A1157</f>
        <v>0</v>
      </c>
      <c r="AP1157" s="680">
        <f t="shared" ref="AP1157:AP1220" si="91">+B1157</f>
        <v>0</v>
      </c>
      <c r="AQ1157" s="673">
        <f t="shared" ref="AQ1157:AQ1220" si="92">+D1157</f>
        <v>0</v>
      </c>
      <c r="AS1157" s="77">
        <f t="shared" ref="AS1157:AS1220" si="93">+N1157</f>
        <v>0</v>
      </c>
      <c r="AT1157" s="77">
        <f t="shared" ref="AT1157:AT1220" si="94">+O1157</f>
        <v>0</v>
      </c>
    </row>
    <row r="1158" spans="41:46" x14ac:dyDescent="0.2">
      <c r="AO1158">
        <f t="shared" si="90"/>
        <v>0</v>
      </c>
      <c r="AP1158" s="680">
        <f t="shared" si="91"/>
        <v>0</v>
      </c>
      <c r="AQ1158" s="673">
        <f t="shared" si="92"/>
        <v>0</v>
      </c>
      <c r="AS1158" s="77">
        <f t="shared" si="93"/>
        <v>0</v>
      </c>
      <c r="AT1158" s="77">
        <f t="shared" si="94"/>
        <v>0</v>
      </c>
    </row>
    <row r="1159" spans="41:46" x14ac:dyDescent="0.2">
      <c r="AO1159">
        <f t="shared" si="90"/>
        <v>0</v>
      </c>
      <c r="AP1159" s="680">
        <f t="shared" si="91"/>
        <v>0</v>
      </c>
      <c r="AQ1159" s="673">
        <f t="shared" si="92"/>
        <v>0</v>
      </c>
      <c r="AS1159" s="77">
        <f t="shared" si="93"/>
        <v>0</v>
      </c>
      <c r="AT1159" s="77">
        <f t="shared" si="94"/>
        <v>0</v>
      </c>
    </row>
    <row r="1160" spans="41:46" x14ac:dyDescent="0.2">
      <c r="AO1160">
        <f t="shared" si="90"/>
        <v>0</v>
      </c>
      <c r="AP1160" s="680">
        <f t="shared" si="91"/>
        <v>0</v>
      </c>
      <c r="AQ1160" s="673">
        <f t="shared" si="92"/>
        <v>0</v>
      </c>
      <c r="AS1160" s="77">
        <f t="shared" si="93"/>
        <v>0</v>
      </c>
      <c r="AT1160" s="77">
        <f t="shared" si="94"/>
        <v>0</v>
      </c>
    </row>
    <row r="1161" spans="41:46" x14ac:dyDescent="0.2">
      <c r="AO1161">
        <f t="shared" si="90"/>
        <v>0</v>
      </c>
      <c r="AP1161" s="680">
        <f t="shared" si="91"/>
        <v>0</v>
      </c>
      <c r="AQ1161" s="673">
        <f t="shared" si="92"/>
        <v>0</v>
      </c>
      <c r="AS1161" s="77">
        <f t="shared" si="93"/>
        <v>0</v>
      </c>
      <c r="AT1161" s="77">
        <f t="shared" si="94"/>
        <v>0</v>
      </c>
    </row>
    <row r="1162" spans="41:46" x14ac:dyDescent="0.2">
      <c r="AO1162">
        <f t="shared" si="90"/>
        <v>0</v>
      </c>
      <c r="AP1162" s="680">
        <f t="shared" si="91"/>
        <v>0</v>
      </c>
      <c r="AQ1162" s="673">
        <f t="shared" si="92"/>
        <v>0</v>
      </c>
      <c r="AS1162" s="77">
        <f t="shared" si="93"/>
        <v>0</v>
      </c>
      <c r="AT1162" s="77">
        <f t="shared" si="94"/>
        <v>0</v>
      </c>
    </row>
    <row r="1163" spans="41:46" x14ac:dyDescent="0.2">
      <c r="AO1163">
        <f t="shared" si="90"/>
        <v>0</v>
      </c>
      <c r="AP1163" s="680">
        <f t="shared" si="91"/>
        <v>0</v>
      </c>
      <c r="AQ1163" s="673">
        <f t="shared" si="92"/>
        <v>0</v>
      </c>
      <c r="AS1163" s="77">
        <f t="shared" si="93"/>
        <v>0</v>
      </c>
      <c r="AT1163" s="77">
        <f t="shared" si="94"/>
        <v>0</v>
      </c>
    </row>
    <row r="1164" spans="41:46" x14ac:dyDescent="0.2">
      <c r="AO1164">
        <f t="shared" si="90"/>
        <v>0</v>
      </c>
      <c r="AP1164" s="680">
        <f t="shared" si="91"/>
        <v>0</v>
      </c>
      <c r="AQ1164" s="673">
        <f t="shared" si="92"/>
        <v>0</v>
      </c>
      <c r="AS1164" s="77">
        <f t="shared" si="93"/>
        <v>0</v>
      </c>
      <c r="AT1164" s="77">
        <f t="shared" si="94"/>
        <v>0</v>
      </c>
    </row>
    <row r="1165" spans="41:46" x14ac:dyDescent="0.2">
      <c r="AO1165">
        <f t="shared" si="90"/>
        <v>0</v>
      </c>
      <c r="AP1165" s="680">
        <f t="shared" si="91"/>
        <v>0</v>
      </c>
      <c r="AQ1165" s="673">
        <f t="shared" si="92"/>
        <v>0</v>
      </c>
      <c r="AS1165" s="77">
        <f t="shared" si="93"/>
        <v>0</v>
      </c>
      <c r="AT1165" s="77">
        <f t="shared" si="94"/>
        <v>0</v>
      </c>
    </row>
    <row r="1166" spans="41:46" x14ac:dyDescent="0.2">
      <c r="AO1166">
        <f t="shared" si="90"/>
        <v>0</v>
      </c>
      <c r="AP1166" s="680">
        <f t="shared" si="91"/>
        <v>0</v>
      </c>
      <c r="AQ1166" s="673">
        <f t="shared" si="92"/>
        <v>0</v>
      </c>
      <c r="AS1166" s="77">
        <f t="shared" si="93"/>
        <v>0</v>
      </c>
      <c r="AT1166" s="77">
        <f t="shared" si="94"/>
        <v>0</v>
      </c>
    </row>
    <row r="1167" spans="41:46" x14ac:dyDescent="0.2">
      <c r="AO1167">
        <f t="shared" si="90"/>
        <v>0</v>
      </c>
      <c r="AP1167" s="680">
        <f t="shared" si="91"/>
        <v>0</v>
      </c>
      <c r="AQ1167" s="673">
        <f t="shared" si="92"/>
        <v>0</v>
      </c>
      <c r="AS1167" s="77">
        <f t="shared" si="93"/>
        <v>0</v>
      </c>
      <c r="AT1167" s="77">
        <f t="shared" si="94"/>
        <v>0</v>
      </c>
    </row>
    <row r="1168" spans="41:46" x14ac:dyDescent="0.2">
      <c r="AO1168">
        <f t="shared" si="90"/>
        <v>0</v>
      </c>
      <c r="AP1168" s="680">
        <f t="shared" si="91"/>
        <v>0</v>
      </c>
      <c r="AQ1168" s="673">
        <f t="shared" si="92"/>
        <v>0</v>
      </c>
      <c r="AS1168" s="77">
        <f t="shared" si="93"/>
        <v>0</v>
      </c>
      <c r="AT1168" s="77">
        <f t="shared" si="94"/>
        <v>0</v>
      </c>
    </row>
    <row r="1169" spans="41:46" x14ac:dyDescent="0.2">
      <c r="AO1169">
        <f t="shared" si="90"/>
        <v>0</v>
      </c>
      <c r="AP1169" s="680">
        <f t="shared" si="91"/>
        <v>0</v>
      </c>
      <c r="AQ1169" s="673">
        <f t="shared" si="92"/>
        <v>0</v>
      </c>
      <c r="AS1169" s="77">
        <f t="shared" si="93"/>
        <v>0</v>
      </c>
      <c r="AT1169" s="77">
        <f t="shared" si="94"/>
        <v>0</v>
      </c>
    </row>
    <row r="1170" spans="41:46" x14ac:dyDescent="0.2">
      <c r="AO1170">
        <f t="shared" si="90"/>
        <v>0</v>
      </c>
      <c r="AP1170" s="680">
        <f t="shared" si="91"/>
        <v>0</v>
      </c>
      <c r="AQ1170" s="673">
        <f t="shared" si="92"/>
        <v>0</v>
      </c>
      <c r="AS1170" s="77">
        <f t="shared" si="93"/>
        <v>0</v>
      </c>
      <c r="AT1170" s="77">
        <f t="shared" si="94"/>
        <v>0</v>
      </c>
    </row>
    <row r="1171" spans="41:46" x14ac:dyDescent="0.2">
      <c r="AO1171">
        <f t="shared" si="90"/>
        <v>0</v>
      </c>
      <c r="AP1171" s="680">
        <f t="shared" si="91"/>
        <v>0</v>
      </c>
      <c r="AQ1171" s="673">
        <f t="shared" si="92"/>
        <v>0</v>
      </c>
      <c r="AS1171" s="77">
        <f t="shared" si="93"/>
        <v>0</v>
      </c>
      <c r="AT1171" s="77">
        <f t="shared" si="94"/>
        <v>0</v>
      </c>
    </row>
    <row r="1172" spans="41:46" x14ac:dyDescent="0.2">
      <c r="AO1172">
        <f t="shared" si="90"/>
        <v>0</v>
      </c>
      <c r="AP1172" s="680">
        <f t="shared" si="91"/>
        <v>0</v>
      </c>
      <c r="AQ1172" s="673">
        <f t="shared" si="92"/>
        <v>0</v>
      </c>
      <c r="AS1172" s="77">
        <f t="shared" si="93"/>
        <v>0</v>
      </c>
      <c r="AT1172" s="77">
        <f t="shared" si="94"/>
        <v>0</v>
      </c>
    </row>
    <row r="1173" spans="41:46" x14ac:dyDescent="0.2">
      <c r="AO1173">
        <f t="shared" si="90"/>
        <v>0</v>
      </c>
      <c r="AP1173" s="680">
        <f t="shared" si="91"/>
        <v>0</v>
      </c>
      <c r="AQ1173" s="673">
        <f t="shared" si="92"/>
        <v>0</v>
      </c>
      <c r="AS1173" s="77">
        <f t="shared" si="93"/>
        <v>0</v>
      </c>
      <c r="AT1173" s="77">
        <f t="shared" si="94"/>
        <v>0</v>
      </c>
    </row>
    <row r="1174" spans="41:46" x14ac:dyDescent="0.2">
      <c r="AO1174">
        <f t="shared" si="90"/>
        <v>0</v>
      </c>
      <c r="AP1174" s="680">
        <f t="shared" si="91"/>
        <v>0</v>
      </c>
      <c r="AQ1174" s="673">
        <f t="shared" si="92"/>
        <v>0</v>
      </c>
      <c r="AS1174" s="77">
        <f t="shared" si="93"/>
        <v>0</v>
      </c>
      <c r="AT1174" s="77">
        <f t="shared" si="94"/>
        <v>0</v>
      </c>
    </row>
    <row r="1175" spans="41:46" x14ac:dyDescent="0.2">
      <c r="AO1175">
        <f t="shared" si="90"/>
        <v>0</v>
      </c>
      <c r="AP1175" s="680">
        <f t="shared" si="91"/>
        <v>0</v>
      </c>
      <c r="AQ1175" s="673">
        <f t="shared" si="92"/>
        <v>0</v>
      </c>
      <c r="AS1175" s="77">
        <f t="shared" si="93"/>
        <v>0</v>
      </c>
      <c r="AT1175" s="77">
        <f t="shared" si="94"/>
        <v>0</v>
      </c>
    </row>
    <row r="1176" spans="41:46" x14ac:dyDescent="0.2">
      <c r="AO1176">
        <f t="shared" si="90"/>
        <v>0</v>
      </c>
      <c r="AP1176" s="680">
        <f t="shared" si="91"/>
        <v>0</v>
      </c>
      <c r="AQ1176" s="673">
        <f t="shared" si="92"/>
        <v>0</v>
      </c>
      <c r="AS1176" s="77">
        <f t="shared" si="93"/>
        <v>0</v>
      </c>
      <c r="AT1176" s="77">
        <f t="shared" si="94"/>
        <v>0</v>
      </c>
    </row>
    <row r="1177" spans="41:46" x14ac:dyDescent="0.2">
      <c r="AO1177">
        <f t="shared" si="90"/>
        <v>0</v>
      </c>
      <c r="AP1177" s="680">
        <f t="shared" si="91"/>
        <v>0</v>
      </c>
      <c r="AQ1177" s="673">
        <f t="shared" si="92"/>
        <v>0</v>
      </c>
      <c r="AS1177" s="77">
        <f t="shared" si="93"/>
        <v>0</v>
      </c>
      <c r="AT1177" s="77">
        <f t="shared" si="94"/>
        <v>0</v>
      </c>
    </row>
    <row r="1178" spans="41:46" x14ac:dyDescent="0.2">
      <c r="AO1178">
        <f t="shared" si="90"/>
        <v>0</v>
      </c>
      <c r="AP1178" s="680">
        <f t="shared" si="91"/>
        <v>0</v>
      </c>
      <c r="AQ1178" s="673">
        <f t="shared" si="92"/>
        <v>0</v>
      </c>
      <c r="AS1178" s="77">
        <f t="shared" si="93"/>
        <v>0</v>
      </c>
      <c r="AT1178" s="77">
        <f t="shared" si="94"/>
        <v>0</v>
      </c>
    </row>
    <row r="1179" spans="41:46" x14ac:dyDescent="0.2">
      <c r="AO1179">
        <f t="shared" si="90"/>
        <v>0</v>
      </c>
      <c r="AP1179" s="680">
        <f t="shared" si="91"/>
        <v>0</v>
      </c>
      <c r="AQ1179" s="673">
        <f t="shared" si="92"/>
        <v>0</v>
      </c>
      <c r="AS1179" s="77">
        <f t="shared" si="93"/>
        <v>0</v>
      </c>
      <c r="AT1179" s="77">
        <f t="shared" si="94"/>
        <v>0</v>
      </c>
    </row>
    <row r="1180" spans="41:46" x14ac:dyDescent="0.2">
      <c r="AO1180">
        <f t="shared" si="90"/>
        <v>0</v>
      </c>
      <c r="AP1180" s="680">
        <f t="shared" si="91"/>
        <v>0</v>
      </c>
      <c r="AQ1180" s="673">
        <f t="shared" si="92"/>
        <v>0</v>
      </c>
      <c r="AS1180" s="77">
        <f t="shared" si="93"/>
        <v>0</v>
      </c>
      <c r="AT1180" s="77">
        <f t="shared" si="94"/>
        <v>0</v>
      </c>
    </row>
    <row r="1181" spans="41:46" x14ac:dyDescent="0.2">
      <c r="AO1181">
        <f t="shared" si="90"/>
        <v>0</v>
      </c>
      <c r="AP1181" s="680">
        <f t="shared" si="91"/>
        <v>0</v>
      </c>
      <c r="AQ1181" s="673">
        <f t="shared" si="92"/>
        <v>0</v>
      </c>
      <c r="AS1181" s="77">
        <f t="shared" si="93"/>
        <v>0</v>
      </c>
      <c r="AT1181" s="77">
        <f t="shared" si="94"/>
        <v>0</v>
      </c>
    </row>
    <row r="1182" spans="41:46" x14ac:dyDescent="0.2">
      <c r="AO1182">
        <f t="shared" si="90"/>
        <v>0</v>
      </c>
      <c r="AP1182" s="680">
        <f t="shared" si="91"/>
        <v>0</v>
      </c>
      <c r="AQ1182" s="673">
        <f t="shared" si="92"/>
        <v>0</v>
      </c>
      <c r="AS1182" s="77">
        <f t="shared" si="93"/>
        <v>0</v>
      </c>
      <c r="AT1182" s="77">
        <f t="shared" si="94"/>
        <v>0</v>
      </c>
    </row>
    <row r="1183" spans="41:46" x14ac:dyDescent="0.2">
      <c r="AO1183">
        <f t="shared" si="90"/>
        <v>0</v>
      </c>
      <c r="AP1183" s="680">
        <f t="shared" si="91"/>
        <v>0</v>
      </c>
      <c r="AQ1183" s="673">
        <f t="shared" si="92"/>
        <v>0</v>
      </c>
      <c r="AS1183" s="77">
        <f t="shared" si="93"/>
        <v>0</v>
      </c>
      <c r="AT1183" s="77">
        <f t="shared" si="94"/>
        <v>0</v>
      </c>
    </row>
    <row r="1184" spans="41:46" x14ac:dyDescent="0.2">
      <c r="AO1184">
        <f t="shared" si="90"/>
        <v>0</v>
      </c>
      <c r="AP1184" s="680">
        <f t="shared" si="91"/>
        <v>0</v>
      </c>
      <c r="AQ1184" s="673">
        <f t="shared" si="92"/>
        <v>0</v>
      </c>
      <c r="AS1184" s="77">
        <f t="shared" si="93"/>
        <v>0</v>
      </c>
      <c r="AT1184" s="77">
        <f t="shared" si="94"/>
        <v>0</v>
      </c>
    </row>
    <row r="1185" spans="41:46" x14ac:dyDescent="0.2">
      <c r="AO1185">
        <f t="shared" si="90"/>
        <v>0</v>
      </c>
      <c r="AP1185" s="680">
        <f t="shared" si="91"/>
        <v>0</v>
      </c>
      <c r="AQ1185" s="673">
        <f t="shared" si="92"/>
        <v>0</v>
      </c>
      <c r="AS1185" s="77">
        <f t="shared" si="93"/>
        <v>0</v>
      </c>
      <c r="AT1185" s="77">
        <f t="shared" si="94"/>
        <v>0</v>
      </c>
    </row>
    <row r="1186" spans="41:46" x14ac:dyDescent="0.2">
      <c r="AO1186">
        <f t="shared" si="90"/>
        <v>0</v>
      </c>
      <c r="AP1186" s="680">
        <f t="shared" si="91"/>
        <v>0</v>
      </c>
      <c r="AQ1186" s="673">
        <f t="shared" si="92"/>
        <v>0</v>
      </c>
      <c r="AS1186" s="77">
        <f t="shared" si="93"/>
        <v>0</v>
      </c>
      <c r="AT1186" s="77">
        <f t="shared" si="94"/>
        <v>0</v>
      </c>
    </row>
    <row r="1187" spans="41:46" x14ac:dyDescent="0.2">
      <c r="AO1187">
        <f t="shared" si="90"/>
        <v>0</v>
      </c>
      <c r="AP1187" s="680">
        <f t="shared" si="91"/>
        <v>0</v>
      </c>
      <c r="AQ1187" s="673">
        <f t="shared" si="92"/>
        <v>0</v>
      </c>
      <c r="AS1187" s="77">
        <f t="shared" si="93"/>
        <v>0</v>
      </c>
      <c r="AT1187" s="77">
        <f t="shared" si="94"/>
        <v>0</v>
      </c>
    </row>
    <row r="1188" spans="41:46" x14ac:dyDescent="0.2">
      <c r="AO1188">
        <f t="shared" si="90"/>
        <v>0</v>
      </c>
      <c r="AP1188" s="680">
        <f t="shared" si="91"/>
        <v>0</v>
      </c>
      <c r="AQ1188" s="673">
        <f t="shared" si="92"/>
        <v>0</v>
      </c>
      <c r="AS1188" s="77">
        <f t="shared" si="93"/>
        <v>0</v>
      </c>
      <c r="AT1188" s="77">
        <f t="shared" si="94"/>
        <v>0</v>
      </c>
    </row>
    <row r="1189" spans="41:46" x14ac:dyDescent="0.2">
      <c r="AO1189">
        <f t="shared" si="90"/>
        <v>0</v>
      </c>
      <c r="AP1189" s="680">
        <f t="shared" si="91"/>
        <v>0</v>
      </c>
      <c r="AQ1189" s="673">
        <f t="shared" si="92"/>
        <v>0</v>
      </c>
      <c r="AS1189" s="77">
        <f t="shared" si="93"/>
        <v>0</v>
      </c>
      <c r="AT1189" s="77">
        <f t="shared" si="94"/>
        <v>0</v>
      </c>
    </row>
    <row r="1190" spans="41:46" x14ac:dyDescent="0.2">
      <c r="AO1190">
        <f t="shared" si="90"/>
        <v>0</v>
      </c>
      <c r="AP1190" s="680">
        <f t="shared" si="91"/>
        <v>0</v>
      </c>
      <c r="AQ1190" s="673">
        <f t="shared" si="92"/>
        <v>0</v>
      </c>
      <c r="AS1190" s="77">
        <f t="shared" si="93"/>
        <v>0</v>
      </c>
      <c r="AT1190" s="77">
        <f t="shared" si="94"/>
        <v>0</v>
      </c>
    </row>
    <row r="1191" spans="41:46" x14ac:dyDescent="0.2">
      <c r="AO1191">
        <f t="shared" si="90"/>
        <v>0</v>
      </c>
      <c r="AP1191" s="680">
        <f t="shared" si="91"/>
        <v>0</v>
      </c>
      <c r="AQ1191" s="673">
        <f t="shared" si="92"/>
        <v>0</v>
      </c>
      <c r="AS1191" s="77">
        <f t="shared" si="93"/>
        <v>0</v>
      </c>
      <c r="AT1191" s="77">
        <f t="shared" si="94"/>
        <v>0</v>
      </c>
    </row>
    <row r="1192" spans="41:46" x14ac:dyDescent="0.2">
      <c r="AO1192">
        <f t="shared" si="90"/>
        <v>0</v>
      </c>
      <c r="AP1192" s="680">
        <f t="shared" si="91"/>
        <v>0</v>
      </c>
      <c r="AQ1192" s="673">
        <f t="shared" si="92"/>
        <v>0</v>
      </c>
      <c r="AS1192" s="77">
        <f t="shared" si="93"/>
        <v>0</v>
      </c>
      <c r="AT1192" s="77">
        <f t="shared" si="94"/>
        <v>0</v>
      </c>
    </row>
    <row r="1193" spans="41:46" x14ac:dyDescent="0.2">
      <c r="AO1193">
        <f t="shared" si="90"/>
        <v>0</v>
      </c>
      <c r="AP1193" s="680">
        <f t="shared" si="91"/>
        <v>0</v>
      </c>
      <c r="AQ1193" s="673">
        <f t="shared" si="92"/>
        <v>0</v>
      </c>
      <c r="AS1193" s="77">
        <f t="shared" si="93"/>
        <v>0</v>
      </c>
      <c r="AT1193" s="77">
        <f t="shared" si="94"/>
        <v>0</v>
      </c>
    </row>
    <row r="1194" spans="41:46" x14ac:dyDescent="0.2">
      <c r="AO1194">
        <f t="shared" si="90"/>
        <v>0</v>
      </c>
      <c r="AP1194" s="680">
        <f t="shared" si="91"/>
        <v>0</v>
      </c>
      <c r="AQ1194" s="673">
        <f t="shared" si="92"/>
        <v>0</v>
      </c>
      <c r="AS1194" s="77">
        <f t="shared" si="93"/>
        <v>0</v>
      </c>
      <c r="AT1194" s="77">
        <f t="shared" si="94"/>
        <v>0</v>
      </c>
    </row>
    <row r="1195" spans="41:46" x14ac:dyDescent="0.2">
      <c r="AO1195">
        <f t="shared" si="90"/>
        <v>0</v>
      </c>
      <c r="AP1195" s="680">
        <f t="shared" si="91"/>
        <v>0</v>
      </c>
      <c r="AQ1195" s="673">
        <f t="shared" si="92"/>
        <v>0</v>
      </c>
      <c r="AS1195" s="77">
        <f t="shared" si="93"/>
        <v>0</v>
      </c>
      <c r="AT1195" s="77">
        <f t="shared" si="94"/>
        <v>0</v>
      </c>
    </row>
    <row r="1196" spans="41:46" x14ac:dyDescent="0.2">
      <c r="AO1196">
        <f t="shared" si="90"/>
        <v>0</v>
      </c>
      <c r="AP1196" s="680">
        <f t="shared" si="91"/>
        <v>0</v>
      </c>
      <c r="AQ1196" s="673">
        <f t="shared" si="92"/>
        <v>0</v>
      </c>
      <c r="AS1196" s="77">
        <f t="shared" si="93"/>
        <v>0</v>
      </c>
      <c r="AT1196" s="77">
        <f t="shared" si="94"/>
        <v>0</v>
      </c>
    </row>
    <row r="1197" spans="41:46" x14ac:dyDescent="0.2">
      <c r="AO1197">
        <f t="shared" si="90"/>
        <v>0</v>
      </c>
      <c r="AP1197" s="680">
        <f t="shared" si="91"/>
        <v>0</v>
      </c>
      <c r="AQ1197" s="673">
        <f t="shared" si="92"/>
        <v>0</v>
      </c>
      <c r="AS1197" s="77">
        <f t="shared" si="93"/>
        <v>0</v>
      </c>
      <c r="AT1197" s="77">
        <f t="shared" si="94"/>
        <v>0</v>
      </c>
    </row>
    <row r="1198" spans="41:46" x14ac:dyDescent="0.2">
      <c r="AO1198">
        <f t="shared" si="90"/>
        <v>0</v>
      </c>
      <c r="AP1198" s="680">
        <f t="shared" si="91"/>
        <v>0</v>
      </c>
      <c r="AQ1198" s="673">
        <f t="shared" si="92"/>
        <v>0</v>
      </c>
      <c r="AS1198" s="77">
        <f t="shared" si="93"/>
        <v>0</v>
      </c>
      <c r="AT1198" s="77">
        <f t="shared" si="94"/>
        <v>0</v>
      </c>
    </row>
    <row r="1199" spans="41:46" x14ac:dyDescent="0.2">
      <c r="AO1199">
        <f t="shared" si="90"/>
        <v>0</v>
      </c>
      <c r="AP1199" s="680">
        <f t="shared" si="91"/>
        <v>0</v>
      </c>
      <c r="AQ1199" s="673">
        <f t="shared" si="92"/>
        <v>0</v>
      </c>
      <c r="AS1199" s="77">
        <f t="shared" si="93"/>
        <v>0</v>
      </c>
      <c r="AT1199" s="77">
        <f t="shared" si="94"/>
        <v>0</v>
      </c>
    </row>
    <row r="1200" spans="41:46" x14ac:dyDescent="0.2">
      <c r="AO1200">
        <f t="shared" si="90"/>
        <v>0</v>
      </c>
      <c r="AP1200" s="680">
        <f t="shared" si="91"/>
        <v>0</v>
      </c>
      <c r="AQ1200" s="673">
        <f t="shared" si="92"/>
        <v>0</v>
      </c>
      <c r="AS1200" s="77">
        <f t="shared" si="93"/>
        <v>0</v>
      </c>
      <c r="AT1200" s="77">
        <f t="shared" si="94"/>
        <v>0</v>
      </c>
    </row>
    <row r="1201" spans="41:46" x14ac:dyDescent="0.2">
      <c r="AO1201">
        <f t="shared" si="90"/>
        <v>0</v>
      </c>
      <c r="AP1201" s="680">
        <f t="shared" si="91"/>
        <v>0</v>
      </c>
      <c r="AQ1201" s="673">
        <f t="shared" si="92"/>
        <v>0</v>
      </c>
      <c r="AS1201" s="77">
        <f t="shared" si="93"/>
        <v>0</v>
      </c>
      <c r="AT1201" s="77">
        <f t="shared" si="94"/>
        <v>0</v>
      </c>
    </row>
    <row r="1202" spans="41:46" x14ac:dyDescent="0.2">
      <c r="AO1202">
        <f t="shared" si="90"/>
        <v>0</v>
      </c>
      <c r="AP1202" s="680">
        <f t="shared" si="91"/>
        <v>0</v>
      </c>
      <c r="AQ1202" s="673">
        <f t="shared" si="92"/>
        <v>0</v>
      </c>
      <c r="AS1202" s="77">
        <f t="shared" si="93"/>
        <v>0</v>
      </c>
      <c r="AT1202" s="77">
        <f t="shared" si="94"/>
        <v>0</v>
      </c>
    </row>
    <row r="1203" spans="41:46" x14ac:dyDescent="0.2">
      <c r="AO1203">
        <f t="shared" si="90"/>
        <v>0</v>
      </c>
      <c r="AP1203" s="680">
        <f t="shared" si="91"/>
        <v>0</v>
      </c>
      <c r="AQ1203" s="673">
        <f t="shared" si="92"/>
        <v>0</v>
      </c>
      <c r="AS1203" s="77">
        <f t="shared" si="93"/>
        <v>0</v>
      </c>
      <c r="AT1203" s="77">
        <f t="shared" si="94"/>
        <v>0</v>
      </c>
    </row>
    <row r="1204" spans="41:46" x14ac:dyDescent="0.2">
      <c r="AO1204">
        <f t="shared" si="90"/>
        <v>0</v>
      </c>
      <c r="AP1204" s="680">
        <f t="shared" si="91"/>
        <v>0</v>
      </c>
      <c r="AQ1204" s="673">
        <f t="shared" si="92"/>
        <v>0</v>
      </c>
      <c r="AS1204" s="77">
        <f t="shared" si="93"/>
        <v>0</v>
      </c>
      <c r="AT1204" s="77">
        <f t="shared" si="94"/>
        <v>0</v>
      </c>
    </row>
    <row r="1205" spans="41:46" x14ac:dyDescent="0.2">
      <c r="AO1205">
        <f t="shared" si="90"/>
        <v>0</v>
      </c>
      <c r="AP1205" s="680">
        <f t="shared" si="91"/>
        <v>0</v>
      </c>
      <c r="AQ1205" s="673">
        <f t="shared" si="92"/>
        <v>0</v>
      </c>
      <c r="AS1205" s="77">
        <f t="shared" si="93"/>
        <v>0</v>
      </c>
      <c r="AT1205" s="77">
        <f t="shared" si="94"/>
        <v>0</v>
      </c>
    </row>
    <row r="1206" spans="41:46" x14ac:dyDescent="0.2">
      <c r="AO1206">
        <f t="shared" si="90"/>
        <v>0</v>
      </c>
      <c r="AP1206" s="680">
        <f t="shared" si="91"/>
        <v>0</v>
      </c>
      <c r="AQ1206" s="673">
        <f t="shared" si="92"/>
        <v>0</v>
      </c>
      <c r="AS1206" s="77">
        <f t="shared" si="93"/>
        <v>0</v>
      </c>
      <c r="AT1206" s="77">
        <f t="shared" si="94"/>
        <v>0</v>
      </c>
    </row>
    <row r="1207" spans="41:46" x14ac:dyDescent="0.2">
      <c r="AO1207">
        <f t="shared" si="90"/>
        <v>0</v>
      </c>
      <c r="AP1207" s="680">
        <f t="shared" si="91"/>
        <v>0</v>
      </c>
      <c r="AQ1207" s="673">
        <f t="shared" si="92"/>
        <v>0</v>
      </c>
      <c r="AS1207" s="77">
        <f t="shared" si="93"/>
        <v>0</v>
      </c>
      <c r="AT1207" s="77">
        <f t="shared" si="94"/>
        <v>0</v>
      </c>
    </row>
    <row r="1208" spans="41:46" x14ac:dyDescent="0.2">
      <c r="AO1208">
        <f t="shared" si="90"/>
        <v>0</v>
      </c>
      <c r="AP1208" s="680">
        <f t="shared" si="91"/>
        <v>0</v>
      </c>
      <c r="AQ1208" s="673">
        <f t="shared" si="92"/>
        <v>0</v>
      </c>
      <c r="AS1208" s="77">
        <f t="shared" si="93"/>
        <v>0</v>
      </c>
      <c r="AT1208" s="77">
        <f t="shared" si="94"/>
        <v>0</v>
      </c>
    </row>
    <row r="1209" spans="41:46" x14ac:dyDescent="0.2">
      <c r="AO1209">
        <f t="shared" si="90"/>
        <v>0</v>
      </c>
      <c r="AP1209" s="680">
        <f t="shared" si="91"/>
        <v>0</v>
      </c>
      <c r="AQ1209" s="673">
        <f t="shared" si="92"/>
        <v>0</v>
      </c>
      <c r="AS1209" s="77">
        <f t="shared" si="93"/>
        <v>0</v>
      </c>
      <c r="AT1209" s="77">
        <f t="shared" si="94"/>
        <v>0</v>
      </c>
    </row>
    <row r="1210" spans="41:46" x14ac:dyDescent="0.2">
      <c r="AO1210">
        <f t="shared" si="90"/>
        <v>0</v>
      </c>
      <c r="AP1210" s="680">
        <f t="shared" si="91"/>
        <v>0</v>
      </c>
      <c r="AQ1210" s="673">
        <f t="shared" si="92"/>
        <v>0</v>
      </c>
      <c r="AS1210" s="77">
        <f t="shared" si="93"/>
        <v>0</v>
      </c>
      <c r="AT1210" s="77">
        <f t="shared" si="94"/>
        <v>0</v>
      </c>
    </row>
    <row r="1211" spans="41:46" x14ac:dyDescent="0.2">
      <c r="AO1211">
        <f t="shared" si="90"/>
        <v>0</v>
      </c>
      <c r="AP1211" s="680">
        <f t="shared" si="91"/>
        <v>0</v>
      </c>
      <c r="AQ1211" s="673">
        <f t="shared" si="92"/>
        <v>0</v>
      </c>
      <c r="AS1211" s="77">
        <f t="shared" si="93"/>
        <v>0</v>
      </c>
      <c r="AT1211" s="77">
        <f t="shared" si="94"/>
        <v>0</v>
      </c>
    </row>
    <row r="1212" spans="41:46" x14ac:dyDescent="0.2">
      <c r="AO1212">
        <f t="shared" si="90"/>
        <v>0</v>
      </c>
      <c r="AP1212" s="680">
        <f t="shared" si="91"/>
        <v>0</v>
      </c>
      <c r="AQ1212" s="673">
        <f t="shared" si="92"/>
        <v>0</v>
      </c>
      <c r="AS1212" s="77">
        <f t="shared" si="93"/>
        <v>0</v>
      </c>
      <c r="AT1212" s="77">
        <f t="shared" si="94"/>
        <v>0</v>
      </c>
    </row>
    <row r="1213" spans="41:46" x14ac:dyDescent="0.2">
      <c r="AO1213">
        <f t="shared" si="90"/>
        <v>0</v>
      </c>
      <c r="AP1213" s="680">
        <f t="shared" si="91"/>
        <v>0</v>
      </c>
      <c r="AQ1213" s="673">
        <f t="shared" si="92"/>
        <v>0</v>
      </c>
      <c r="AS1213" s="77">
        <f t="shared" si="93"/>
        <v>0</v>
      </c>
      <c r="AT1213" s="77">
        <f t="shared" si="94"/>
        <v>0</v>
      </c>
    </row>
    <row r="1214" spans="41:46" x14ac:dyDescent="0.2">
      <c r="AO1214">
        <f t="shared" si="90"/>
        <v>0</v>
      </c>
      <c r="AP1214" s="680">
        <f t="shared" si="91"/>
        <v>0</v>
      </c>
      <c r="AQ1214" s="673">
        <f t="shared" si="92"/>
        <v>0</v>
      </c>
      <c r="AS1214" s="77">
        <f t="shared" si="93"/>
        <v>0</v>
      </c>
      <c r="AT1214" s="77">
        <f t="shared" si="94"/>
        <v>0</v>
      </c>
    </row>
    <row r="1215" spans="41:46" x14ac:dyDescent="0.2">
      <c r="AO1215">
        <f t="shared" si="90"/>
        <v>0</v>
      </c>
      <c r="AP1215" s="680">
        <f t="shared" si="91"/>
        <v>0</v>
      </c>
      <c r="AQ1215" s="673">
        <f t="shared" si="92"/>
        <v>0</v>
      </c>
      <c r="AS1215" s="77">
        <f t="shared" si="93"/>
        <v>0</v>
      </c>
      <c r="AT1215" s="77">
        <f t="shared" si="94"/>
        <v>0</v>
      </c>
    </row>
    <row r="1216" spans="41:46" x14ac:dyDescent="0.2">
      <c r="AO1216">
        <f t="shared" si="90"/>
        <v>0</v>
      </c>
      <c r="AP1216" s="680">
        <f t="shared" si="91"/>
        <v>0</v>
      </c>
      <c r="AQ1216" s="673">
        <f t="shared" si="92"/>
        <v>0</v>
      </c>
      <c r="AS1216" s="77">
        <f t="shared" si="93"/>
        <v>0</v>
      </c>
      <c r="AT1216" s="77">
        <f t="shared" si="94"/>
        <v>0</v>
      </c>
    </row>
    <row r="1217" spans="41:46" x14ac:dyDescent="0.2">
      <c r="AO1217">
        <f t="shared" si="90"/>
        <v>0</v>
      </c>
      <c r="AP1217" s="680">
        <f t="shared" si="91"/>
        <v>0</v>
      </c>
      <c r="AQ1217" s="673">
        <f t="shared" si="92"/>
        <v>0</v>
      </c>
      <c r="AS1217" s="77">
        <f t="shared" si="93"/>
        <v>0</v>
      </c>
      <c r="AT1217" s="77">
        <f t="shared" si="94"/>
        <v>0</v>
      </c>
    </row>
    <row r="1218" spans="41:46" x14ac:dyDescent="0.2">
      <c r="AO1218">
        <f t="shared" si="90"/>
        <v>0</v>
      </c>
      <c r="AP1218" s="680">
        <f t="shared" si="91"/>
        <v>0</v>
      </c>
      <c r="AQ1218" s="673">
        <f t="shared" si="92"/>
        <v>0</v>
      </c>
      <c r="AS1218" s="77">
        <f t="shared" si="93"/>
        <v>0</v>
      </c>
      <c r="AT1218" s="77">
        <f t="shared" si="94"/>
        <v>0</v>
      </c>
    </row>
    <row r="1219" spans="41:46" x14ac:dyDescent="0.2">
      <c r="AO1219">
        <f t="shared" si="90"/>
        <v>0</v>
      </c>
      <c r="AP1219" s="680">
        <f t="shared" si="91"/>
        <v>0</v>
      </c>
      <c r="AQ1219" s="673">
        <f t="shared" si="92"/>
        <v>0</v>
      </c>
      <c r="AS1219" s="77">
        <f t="shared" si="93"/>
        <v>0</v>
      </c>
      <c r="AT1219" s="77">
        <f t="shared" si="94"/>
        <v>0</v>
      </c>
    </row>
    <row r="1220" spans="41:46" x14ac:dyDescent="0.2">
      <c r="AO1220">
        <f t="shared" si="90"/>
        <v>0</v>
      </c>
      <c r="AP1220" s="680">
        <f t="shared" si="91"/>
        <v>0</v>
      </c>
      <c r="AQ1220" s="673">
        <f t="shared" si="92"/>
        <v>0</v>
      </c>
      <c r="AS1220" s="77">
        <f t="shared" si="93"/>
        <v>0</v>
      </c>
      <c r="AT1220" s="77">
        <f t="shared" si="94"/>
        <v>0</v>
      </c>
    </row>
    <row r="1221" spans="41:46" x14ac:dyDescent="0.2">
      <c r="AO1221">
        <f t="shared" ref="AO1221:AO1284" si="95">+A1221</f>
        <v>0</v>
      </c>
      <c r="AP1221" s="680">
        <f t="shared" ref="AP1221:AP1284" si="96">+B1221</f>
        <v>0</v>
      </c>
      <c r="AQ1221" s="673">
        <f t="shared" ref="AQ1221:AQ1284" si="97">+D1221</f>
        <v>0</v>
      </c>
      <c r="AS1221" s="77">
        <f t="shared" ref="AS1221:AS1284" si="98">+N1221</f>
        <v>0</v>
      </c>
      <c r="AT1221" s="77">
        <f t="shared" ref="AT1221:AT1284" si="99">+O1221</f>
        <v>0</v>
      </c>
    </row>
    <row r="1222" spans="41:46" x14ac:dyDescent="0.2">
      <c r="AO1222">
        <f t="shared" si="95"/>
        <v>0</v>
      </c>
      <c r="AP1222" s="680">
        <f t="shared" si="96"/>
        <v>0</v>
      </c>
      <c r="AQ1222" s="673">
        <f t="shared" si="97"/>
        <v>0</v>
      </c>
      <c r="AS1222" s="77">
        <f t="shared" si="98"/>
        <v>0</v>
      </c>
      <c r="AT1222" s="77">
        <f t="shared" si="99"/>
        <v>0</v>
      </c>
    </row>
    <row r="1223" spans="41:46" x14ac:dyDescent="0.2">
      <c r="AO1223">
        <f t="shared" si="95"/>
        <v>0</v>
      </c>
      <c r="AP1223" s="680">
        <f t="shared" si="96"/>
        <v>0</v>
      </c>
      <c r="AQ1223" s="673">
        <f t="shared" si="97"/>
        <v>0</v>
      </c>
      <c r="AS1223" s="77">
        <f t="shared" si="98"/>
        <v>0</v>
      </c>
      <c r="AT1223" s="77">
        <f t="shared" si="99"/>
        <v>0</v>
      </c>
    </row>
    <row r="1224" spans="41:46" x14ac:dyDescent="0.2">
      <c r="AO1224">
        <f t="shared" si="95"/>
        <v>0</v>
      </c>
      <c r="AP1224" s="680">
        <f t="shared" si="96"/>
        <v>0</v>
      </c>
      <c r="AQ1224" s="673">
        <f t="shared" si="97"/>
        <v>0</v>
      </c>
      <c r="AS1224" s="77">
        <f t="shared" si="98"/>
        <v>0</v>
      </c>
      <c r="AT1224" s="77">
        <f t="shared" si="99"/>
        <v>0</v>
      </c>
    </row>
    <row r="1225" spans="41:46" x14ac:dyDescent="0.2">
      <c r="AO1225">
        <f t="shared" si="95"/>
        <v>0</v>
      </c>
      <c r="AP1225" s="680">
        <f t="shared" si="96"/>
        <v>0</v>
      </c>
      <c r="AQ1225" s="673">
        <f t="shared" si="97"/>
        <v>0</v>
      </c>
      <c r="AS1225" s="77">
        <f t="shared" si="98"/>
        <v>0</v>
      </c>
      <c r="AT1225" s="77">
        <f t="shared" si="99"/>
        <v>0</v>
      </c>
    </row>
    <row r="1226" spans="41:46" x14ac:dyDescent="0.2">
      <c r="AO1226">
        <f t="shared" si="95"/>
        <v>0</v>
      </c>
      <c r="AP1226" s="680">
        <f t="shared" si="96"/>
        <v>0</v>
      </c>
      <c r="AQ1226" s="673">
        <f t="shared" si="97"/>
        <v>0</v>
      </c>
      <c r="AS1226" s="77">
        <f t="shared" si="98"/>
        <v>0</v>
      </c>
      <c r="AT1226" s="77">
        <f t="shared" si="99"/>
        <v>0</v>
      </c>
    </row>
    <row r="1227" spans="41:46" x14ac:dyDescent="0.2">
      <c r="AO1227">
        <f t="shared" si="95"/>
        <v>0</v>
      </c>
      <c r="AP1227" s="680">
        <f t="shared" si="96"/>
        <v>0</v>
      </c>
      <c r="AQ1227" s="673">
        <f t="shared" si="97"/>
        <v>0</v>
      </c>
      <c r="AS1227" s="77">
        <f t="shared" si="98"/>
        <v>0</v>
      </c>
      <c r="AT1227" s="77">
        <f t="shared" si="99"/>
        <v>0</v>
      </c>
    </row>
    <row r="1228" spans="41:46" x14ac:dyDescent="0.2">
      <c r="AO1228">
        <f t="shared" si="95"/>
        <v>0</v>
      </c>
      <c r="AP1228" s="680">
        <f t="shared" si="96"/>
        <v>0</v>
      </c>
      <c r="AQ1228" s="673">
        <f t="shared" si="97"/>
        <v>0</v>
      </c>
      <c r="AS1228" s="77">
        <f t="shared" si="98"/>
        <v>0</v>
      </c>
      <c r="AT1228" s="77">
        <f t="shared" si="99"/>
        <v>0</v>
      </c>
    </row>
    <row r="1229" spans="41:46" x14ac:dyDescent="0.2">
      <c r="AO1229">
        <f t="shared" si="95"/>
        <v>0</v>
      </c>
      <c r="AP1229" s="680">
        <f t="shared" si="96"/>
        <v>0</v>
      </c>
      <c r="AQ1229" s="673">
        <f t="shared" si="97"/>
        <v>0</v>
      </c>
      <c r="AS1229" s="77">
        <f t="shared" si="98"/>
        <v>0</v>
      </c>
      <c r="AT1229" s="77">
        <f t="shared" si="99"/>
        <v>0</v>
      </c>
    </row>
    <row r="1230" spans="41:46" x14ac:dyDescent="0.2">
      <c r="AO1230">
        <f t="shared" si="95"/>
        <v>0</v>
      </c>
      <c r="AP1230" s="680">
        <f t="shared" si="96"/>
        <v>0</v>
      </c>
      <c r="AQ1230" s="673">
        <f t="shared" si="97"/>
        <v>0</v>
      </c>
      <c r="AS1230" s="77">
        <f t="shared" si="98"/>
        <v>0</v>
      </c>
      <c r="AT1230" s="77">
        <f t="shared" si="99"/>
        <v>0</v>
      </c>
    </row>
    <row r="1231" spans="41:46" x14ac:dyDescent="0.2">
      <c r="AO1231">
        <f t="shared" si="95"/>
        <v>0</v>
      </c>
      <c r="AP1231" s="680">
        <f t="shared" si="96"/>
        <v>0</v>
      </c>
      <c r="AQ1231" s="673">
        <f t="shared" si="97"/>
        <v>0</v>
      </c>
      <c r="AS1231" s="77">
        <f t="shared" si="98"/>
        <v>0</v>
      </c>
      <c r="AT1231" s="77">
        <f t="shared" si="99"/>
        <v>0</v>
      </c>
    </row>
    <row r="1232" spans="41:46" x14ac:dyDescent="0.2">
      <c r="AO1232">
        <f t="shared" si="95"/>
        <v>0</v>
      </c>
      <c r="AP1232" s="680">
        <f t="shared" si="96"/>
        <v>0</v>
      </c>
      <c r="AQ1232" s="673">
        <f t="shared" si="97"/>
        <v>0</v>
      </c>
      <c r="AS1232" s="77">
        <f t="shared" si="98"/>
        <v>0</v>
      </c>
      <c r="AT1232" s="77">
        <f t="shared" si="99"/>
        <v>0</v>
      </c>
    </row>
    <row r="1233" spans="41:46" x14ac:dyDescent="0.2">
      <c r="AO1233">
        <f t="shared" si="95"/>
        <v>0</v>
      </c>
      <c r="AP1233" s="680">
        <f t="shared" si="96"/>
        <v>0</v>
      </c>
      <c r="AQ1233" s="673">
        <f t="shared" si="97"/>
        <v>0</v>
      </c>
      <c r="AS1233" s="77">
        <f t="shared" si="98"/>
        <v>0</v>
      </c>
      <c r="AT1233" s="77">
        <f t="shared" si="99"/>
        <v>0</v>
      </c>
    </row>
    <row r="1234" spans="41:46" x14ac:dyDescent="0.2">
      <c r="AO1234">
        <f t="shared" si="95"/>
        <v>0</v>
      </c>
      <c r="AP1234" s="680">
        <f t="shared" si="96"/>
        <v>0</v>
      </c>
      <c r="AQ1234" s="673">
        <f t="shared" si="97"/>
        <v>0</v>
      </c>
      <c r="AS1234" s="77">
        <f t="shared" si="98"/>
        <v>0</v>
      </c>
      <c r="AT1234" s="77">
        <f t="shared" si="99"/>
        <v>0</v>
      </c>
    </row>
    <row r="1235" spans="41:46" x14ac:dyDescent="0.2">
      <c r="AO1235">
        <f t="shared" si="95"/>
        <v>0</v>
      </c>
      <c r="AP1235" s="680">
        <f t="shared" si="96"/>
        <v>0</v>
      </c>
      <c r="AQ1235" s="673">
        <f t="shared" si="97"/>
        <v>0</v>
      </c>
      <c r="AS1235" s="77">
        <f t="shared" si="98"/>
        <v>0</v>
      </c>
      <c r="AT1235" s="77">
        <f t="shared" si="99"/>
        <v>0</v>
      </c>
    </row>
    <row r="1236" spans="41:46" x14ac:dyDescent="0.2">
      <c r="AO1236">
        <f t="shared" si="95"/>
        <v>0</v>
      </c>
      <c r="AP1236" s="680">
        <f t="shared" si="96"/>
        <v>0</v>
      </c>
      <c r="AQ1236" s="673">
        <f t="shared" si="97"/>
        <v>0</v>
      </c>
      <c r="AS1236" s="77">
        <f t="shared" si="98"/>
        <v>0</v>
      </c>
      <c r="AT1236" s="77">
        <f t="shared" si="99"/>
        <v>0</v>
      </c>
    </row>
    <row r="1237" spans="41:46" x14ac:dyDescent="0.2">
      <c r="AO1237">
        <f t="shared" si="95"/>
        <v>0</v>
      </c>
      <c r="AP1237" s="680">
        <f t="shared" si="96"/>
        <v>0</v>
      </c>
      <c r="AQ1237" s="673">
        <f t="shared" si="97"/>
        <v>0</v>
      </c>
      <c r="AS1237" s="77">
        <f t="shared" si="98"/>
        <v>0</v>
      </c>
      <c r="AT1237" s="77">
        <f t="shared" si="99"/>
        <v>0</v>
      </c>
    </row>
    <row r="1238" spans="41:46" x14ac:dyDescent="0.2">
      <c r="AO1238">
        <f t="shared" si="95"/>
        <v>0</v>
      </c>
      <c r="AP1238" s="680">
        <f t="shared" si="96"/>
        <v>0</v>
      </c>
      <c r="AQ1238" s="673">
        <f t="shared" si="97"/>
        <v>0</v>
      </c>
      <c r="AS1238" s="77">
        <f t="shared" si="98"/>
        <v>0</v>
      </c>
      <c r="AT1238" s="77">
        <f t="shared" si="99"/>
        <v>0</v>
      </c>
    </row>
    <row r="1239" spans="41:46" x14ac:dyDescent="0.2">
      <c r="AO1239">
        <f t="shared" si="95"/>
        <v>0</v>
      </c>
      <c r="AP1239" s="680">
        <f t="shared" si="96"/>
        <v>0</v>
      </c>
      <c r="AQ1239" s="673">
        <f t="shared" si="97"/>
        <v>0</v>
      </c>
      <c r="AS1239" s="77">
        <f t="shared" si="98"/>
        <v>0</v>
      </c>
      <c r="AT1239" s="77">
        <f t="shared" si="99"/>
        <v>0</v>
      </c>
    </row>
    <row r="1240" spans="41:46" x14ac:dyDescent="0.2">
      <c r="AO1240">
        <f t="shared" si="95"/>
        <v>0</v>
      </c>
      <c r="AP1240" s="680">
        <f t="shared" si="96"/>
        <v>0</v>
      </c>
      <c r="AQ1240" s="673">
        <f t="shared" si="97"/>
        <v>0</v>
      </c>
      <c r="AS1240" s="77">
        <f t="shared" si="98"/>
        <v>0</v>
      </c>
      <c r="AT1240" s="77">
        <f t="shared" si="99"/>
        <v>0</v>
      </c>
    </row>
    <row r="1241" spans="41:46" x14ac:dyDescent="0.2">
      <c r="AO1241">
        <f t="shared" si="95"/>
        <v>0</v>
      </c>
      <c r="AP1241" s="680">
        <f t="shared" si="96"/>
        <v>0</v>
      </c>
      <c r="AQ1241" s="673">
        <f t="shared" si="97"/>
        <v>0</v>
      </c>
      <c r="AS1241" s="77">
        <f t="shared" si="98"/>
        <v>0</v>
      </c>
      <c r="AT1241" s="77">
        <f t="shared" si="99"/>
        <v>0</v>
      </c>
    </row>
    <row r="1242" spans="41:46" x14ac:dyDescent="0.2">
      <c r="AO1242">
        <f t="shared" si="95"/>
        <v>0</v>
      </c>
      <c r="AP1242" s="680">
        <f t="shared" si="96"/>
        <v>0</v>
      </c>
      <c r="AQ1242" s="673">
        <f t="shared" si="97"/>
        <v>0</v>
      </c>
      <c r="AS1242" s="77">
        <f t="shared" si="98"/>
        <v>0</v>
      </c>
      <c r="AT1242" s="77">
        <f t="shared" si="99"/>
        <v>0</v>
      </c>
    </row>
    <row r="1243" spans="41:46" x14ac:dyDescent="0.2">
      <c r="AO1243">
        <f t="shared" si="95"/>
        <v>0</v>
      </c>
      <c r="AP1243" s="680">
        <f t="shared" si="96"/>
        <v>0</v>
      </c>
      <c r="AQ1243" s="673">
        <f t="shared" si="97"/>
        <v>0</v>
      </c>
      <c r="AS1243" s="77">
        <f t="shared" si="98"/>
        <v>0</v>
      </c>
      <c r="AT1243" s="77">
        <f t="shared" si="99"/>
        <v>0</v>
      </c>
    </row>
    <row r="1244" spans="41:46" x14ac:dyDescent="0.2">
      <c r="AO1244">
        <f t="shared" si="95"/>
        <v>0</v>
      </c>
      <c r="AP1244" s="680">
        <f t="shared" si="96"/>
        <v>0</v>
      </c>
      <c r="AQ1244" s="673">
        <f t="shared" si="97"/>
        <v>0</v>
      </c>
      <c r="AS1244" s="77">
        <f t="shared" si="98"/>
        <v>0</v>
      </c>
      <c r="AT1244" s="77">
        <f t="shared" si="99"/>
        <v>0</v>
      </c>
    </row>
    <row r="1245" spans="41:46" x14ac:dyDescent="0.2">
      <c r="AO1245">
        <f t="shared" si="95"/>
        <v>0</v>
      </c>
      <c r="AP1245" s="680">
        <f t="shared" si="96"/>
        <v>0</v>
      </c>
      <c r="AQ1245" s="673">
        <f t="shared" si="97"/>
        <v>0</v>
      </c>
      <c r="AS1245" s="77">
        <f t="shared" si="98"/>
        <v>0</v>
      </c>
      <c r="AT1245" s="77">
        <f t="shared" si="99"/>
        <v>0</v>
      </c>
    </row>
    <row r="1246" spans="41:46" x14ac:dyDescent="0.2">
      <c r="AO1246">
        <f t="shared" si="95"/>
        <v>0</v>
      </c>
      <c r="AP1246" s="680">
        <f t="shared" si="96"/>
        <v>0</v>
      </c>
      <c r="AQ1246" s="673">
        <f t="shared" si="97"/>
        <v>0</v>
      </c>
      <c r="AS1246" s="77">
        <f t="shared" si="98"/>
        <v>0</v>
      </c>
      <c r="AT1246" s="77">
        <f t="shared" si="99"/>
        <v>0</v>
      </c>
    </row>
    <row r="1247" spans="41:46" x14ac:dyDescent="0.2">
      <c r="AO1247">
        <f t="shared" si="95"/>
        <v>0</v>
      </c>
      <c r="AP1247" s="680">
        <f t="shared" si="96"/>
        <v>0</v>
      </c>
      <c r="AQ1247" s="673">
        <f t="shared" si="97"/>
        <v>0</v>
      </c>
      <c r="AS1247" s="77">
        <f t="shared" si="98"/>
        <v>0</v>
      </c>
      <c r="AT1247" s="77">
        <f t="shared" si="99"/>
        <v>0</v>
      </c>
    </row>
    <row r="1248" spans="41:46" x14ac:dyDescent="0.2">
      <c r="AO1248">
        <f t="shared" si="95"/>
        <v>0</v>
      </c>
      <c r="AP1248" s="680">
        <f t="shared" si="96"/>
        <v>0</v>
      </c>
      <c r="AQ1248" s="673">
        <f t="shared" si="97"/>
        <v>0</v>
      </c>
      <c r="AS1248" s="77">
        <f t="shared" si="98"/>
        <v>0</v>
      </c>
      <c r="AT1248" s="77">
        <f t="shared" si="99"/>
        <v>0</v>
      </c>
    </row>
    <row r="1249" spans="41:46" x14ac:dyDescent="0.2">
      <c r="AO1249">
        <f t="shared" si="95"/>
        <v>0</v>
      </c>
      <c r="AP1249" s="680">
        <f t="shared" si="96"/>
        <v>0</v>
      </c>
      <c r="AQ1249" s="673">
        <f t="shared" si="97"/>
        <v>0</v>
      </c>
      <c r="AS1249" s="77">
        <f t="shared" si="98"/>
        <v>0</v>
      </c>
      <c r="AT1249" s="77">
        <f t="shared" si="99"/>
        <v>0</v>
      </c>
    </row>
    <row r="1250" spans="41:46" x14ac:dyDescent="0.2">
      <c r="AO1250">
        <f t="shared" si="95"/>
        <v>0</v>
      </c>
      <c r="AP1250" s="680">
        <f t="shared" si="96"/>
        <v>0</v>
      </c>
      <c r="AQ1250" s="673">
        <f t="shared" si="97"/>
        <v>0</v>
      </c>
      <c r="AS1250" s="77">
        <f t="shared" si="98"/>
        <v>0</v>
      </c>
      <c r="AT1250" s="77">
        <f t="shared" si="99"/>
        <v>0</v>
      </c>
    </row>
    <row r="1251" spans="41:46" x14ac:dyDescent="0.2">
      <c r="AO1251">
        <f t="shared" si="95"/>
        <v>0</v>
      </c>
      <c r="AP1251" s="680">
        <f t="shared" si="96"/>
        <v>0</v>
      </c>
      <c r="AQ1251" s="673">
        <f t="shared" si="97"/>
        <v>0</v>
      </c>
      <c r="AS1251" s="77">
        <f t="shared" si="98"/>
        <v>0</v>
      </c>
      <c r="AT1251" s="77">
        <f t="shared" si="99"/>
        <v>0</v>
      </c>
    </row>
    <row r="1252" spans="41:46" x14ac:dyDescent="0.2">
      <c r="AO1252">
        <f t="shared" si="95"/>
        <v>0</v>
      </c>
      <c r="AP1252" s="680">
        <f t="shared" si="96"/>
        <v>0</v>
      </c>
      <c r="AQ1252" s="673">
        <f t="shared" si="97"/>
        <v>0</v>
      </c>
      <c r="AS1252" s="77">
        <f t="shared" si="98"/>
        <v>0</v>
      </c>
      <c r="AT1252" s="77">
        <f t="shared" si="99"/>
        <v>0</v>
      </c>
    </row>
    <row r="1253" spans="41:46" x14ac:dyDescent="0.2">
      <c r="AO1253">
        <f t="shared" si="95"/>
        <v>0</v>
      </c>
      <c r="AP1253" s="680">
        <f t="shared" si="96"/>
        <v>0</v>
      </c>
      <c r="AQ1253" s="673">
        <f t="shared" si="97"/>
        <v>0</v>
      </c>
      <c r="AS1253" s="77">
        <f t="shared" si="98"/>
        <v>0</v>
      </c>
      <c r="AT1253" s="77">
        <f t="shared" si="99"/>
        <v>0</v>
      </c>
    </row>
    <row r="1254" spans="41:46" x14ac:dyDescent="0.2">
      <c r="AO1254">
        <f t="shared" si="95"/>
        <v>0</v>
      </c>
      <c r="AP1254" s="680">
        <f t="shared" si="96"/>
        <v>0</v>
      </c>
      <c r="AQ1254" s="673">
        <f t="shared" si="97"/>
        <v>0</v>
      </c>
      <c r="AS1254" s="77">
        <f t="shared" si="98"/>
        <v>0</v>
      </c>
      <c r="AT1254" s="77">
        <f t="shared" si="99"/>
        <v>0</v>
      </c>
    </row>
    <row r="1255" spans="41:46" x14ac:dyDescent="0.2">
      <c r="AO1255">
        <f t="shared" si="95"/>
        <v>0</v>
      </c>
      <c r="AP1255" s="680">
        <f t="shared" si="96"/>
        <v>0</v>
      </c>
      <c r="AQ1255" s="673">
        <f t="shared" si="97"/>
        <v>0</v>
      </c>
      <c r="AS1255" s="77">
        <f t="shared" si="98"/>
        <v>0</v>
      </c>
      <c r="AT1255" s="77">
        <f t="shared" si="99"/>
        <v>0</v>
      </c>
    </row>
    <row r="1256" spans="41:46" x14ac:dyDescent="0.2">
      <c r="AO1256">
        <f t="shared" si="95"/>
        <v>0</v>
      </c>
      <c r="AP1256" s="680">
        <f t="shared" si="96"/>
        <v>0</v>
      </c>
      <c r="AQ1256" s="673">
        <f t="shared" si="97"/>
        <v>0</v>
      </c>
      <c r="AS1256" s="77">
        <f t="shared" si="98"/>
        <v>0</v>
      </c>
      <c r="AT1256" s="77">
        <f t="shared" si="99"/>
        <v>0</v>
      </c>
    </row>
    <row r="1257" spans="41:46" x14ac:dyDescent="0.2">
      <c r="AO1257">
        <f t="shared" si="95"/>
        <v>0</v>
      </c>
      <c r="AP1257" s="680">
        <f t="shared" si="96"/>
        <v>0</v>
      </c>
      <c r="AQ1257" s="673">
        <f t="shared" si="97"/>
        <v>0</v>
      </c>
      <c r="AS1257" s="77">
        <f t="shared" si="98"/>
        <v>0</v>
      </c>
      <c r="AT1257" s="77">
        <f t="shared" si="99"/>
        <v>0</v>
      </c>
    </row>
    <row r="1258" spans="41:46" x14ac:dyDescent="0.2">
      <c r="AO1258">
        <f t="shared" si="95"/>
        <v>0</v>
      </c>
      <c r="AP1258" s="680">
        <f t="shared" si="96"/>
        <v>0</v>
      </c>
      <c r="AQ1258" s="673">
        <f t="shared" si="97"/>
        <v>0</v>
      </c>
      <c r="AS1258" s="77">
        <f t="shared" si="98"/>
        <v>0</v>
      </c>
      <c r="AT1258" s="77">
        <f t="shared" si="99"/>
        <v>0</v>
      </c>
    </row>
    <row r="1259" spans="41:46" x14ac:dyDescent="0.2">
      <c r="AO1259">
        <f t="shared" si="95"/>
        <v>0</v>
      </c>
      <c r="AP1259" s="680">
        <f t="shared" si="96"/>
        <v>0</v>
      </c>
      <c r="AQ1259" s="673">
        <f t="shared" si="97"/>
        <v>0</v>
      </c>
      <c r="AS1259" s="77">
        <f t="shared" si="98"/>
        <v>0</v>
      </c>
      <c r="AT1259" s="77">
        <f t="shared" si="99"/>
        <v>0</v>
      </c>
    </row>
    <row r="1260" spans="41:46" x14ac:dyDescent="0.2">
      <c r="AO1260">
        <f t="shared" si="95"/>
        <v>0</v>
      </c>
      <c r="AP1260" s="680">
        <f t="shared" si="96"/>
        <v>0</v>
      </c>
      <c r="AQ1260" s="673">
        <f t="shared" si="97"/>
        <v>0</v>
      </c>
      <c r="AS1260" s="77">
        <f t="shared" si="98"/>
        <v>0</v>
      </c>
      <c r="AT1260" s="77">
        <f t="shared" si="99"/>
        <v>0</v>
      </c>
    </row>
    <row r="1261" spans="41:46" x14ac:dyDescent="0.2">
      <c r="AO1261">
        <f t="shared" si="95"/>
        <v>0</v>
      </c>
      <c r="AP1261" s="680">
        <f t="shared" si="96"/>
        <v>0</v>
      </c>
      <c r="AQ1261" s="673">
        <f t="shared" si="97"/>
        <v>0</v>
      </c>
      <c r="AS1261" s="77">
        <f t="shared" si="98"/>
        <v>0</v>
      </c>
      <c r="AT1261" s="77">
        <f t="shared" si="99"/>
        <v>0</v>
      </c>
    </row>
    <row r="1262" spans="41:46" x14ac:dyDescent="0.2">
      <c r="AO1262">
        <f t="shared" si="95"/>
        <v>0</v>
      </c>
      <c r="AP1262" s="680">
        <f t="shared" si="96"/>
        <v>0</v>
      </c>
      <c r="AQ1262" s="673">
        <f t="shared" si="97"/>
        <v>0</v>
      </c>
      <c r="AS1262" s="77">
        <f t="shared" si="98"/>
        <v>0</v>
      </c>
      <c r="AT1262" s="77">
        <f t="shared" si="99"/>
        <v>0</v>
      </c>
    </row>
    <row r="1263" spans="41:46" x14ac:dyDescent="0.2">
      <c r="AO1263">
        <f t="shared" si="95"/>
        <v>0</v>
      </c>
      <c r="AP1263" s="680">
        <f t="shared" si="96"/>
        <v>0</v>
      </c>
      <c r="AQ1263" s="673">
        <f t="shared" si="97"/>
        <v>0</v>
      </c>
      <c r="AS1263" s="77">
        <f t="shared" si="98"/>
        <v>0</v>
      </c>
      <c r="AT1263" s="77">
        <f t="shared" si="99"/>
        <v>0</v>
      </c>
    </row>
    <row r="1264" spans="41:46" x14ac:dyDescent="0.2">
      <c r="AO1264">
        <f t="shared" si="95"/>
        <v>0</v>
      </c>
      <c r="AP1264" s="680">
        <f t="shared" si="96"/>
        <v>0</v>
      </c>
      <c r="AQ1264" s="673">
        <f t="shared" si="97"/>
        <v>0</v>
      </c>
      <c r="AS1264" s="77">
        <f t="shared" si="98"/>
        <v>0</v>
      </c>
      <c r="AT1264" s="77">
        <f t="shared" si="99"/>
        <v>0</v>
      </c>
    </row>
    <row r="1265" spans="41:46" x14ac:dyDescent="0.2">
      <c r="AO1265">
        <f t="shared" si="95"/>
        <v>0</v>
      </c>
      <c r="AP1265" s="680">
        <f t="shared" si="96"/>
        <v>0</v>
      </c>
      <c r="AQ1265" s="673">
        <f t="shared" si="97"/>
        <v>0</v>
      </c>
      <c r="AS1265" s="77">
        <f t="shared" si="98"/>
        <v>0</v>
      </c>
      <c r="AT1265" s="77">
        <f t="shared" si="99"/>
        <v>0</v>
      </c>
    </row>
    <row r="1266" spans="41:46" x14ac:dyDescent="0.2">
      <c r="AO1266">
        <f t="shared" si="95"/>
        <v>0</v>
      </c>
      <c r="AP1266" s="680">
        <f t="shared" si="96"/>
        <v>0</v>
      </c>
      <c r="AQ1266" s="673">
        <f t="shared" si="97"/>
        <v>0</v>
      </c>
      <c r="AS1266" s="77">
        <f t="shared" si="98"/>
        <v>0</v>
      </c>
      <c r="AT1266" s="77">
        <f t="shared" si="99"/>
        <v>0</v>
      </c>
    </row>
    <row r="1267" spans="41:46" x14ac:dyDescent="0.2">
      <c r="AO1267">
        <f t="shared" si="95"/>
        <v>0</v>
      </c>
      <c r="AP1267" s="680">
        <f t="shared" si="96"/>
        <v>0</v>
      </c>
      <c r="AQ1267" s="673">
        <f t="shared" si="97"/>
        <v>0</v>
      </c>
      <c r="AS1267" s="77">
        <f t="shared" si="98"/>
        <v>0</v>
      </c>
      <c r="AT1267" s="77">
        <f t="shared" si="99"/>
        <v>0</v>
      </c>
    </row>
    <row r="1268" spans="41:46" x14ac:dyDescent="0.2">
      <c r="AO1268">
        <f t="shared" si="95"/>
        <v>0</v>
      </c>
      <c r="AP1268" s="680">
        <f t="shared" si="96"/>
        <v>0</v>
      </c>
      <c r="AQ1268" s="673">
        <f t="shared" si="97"/>
        <v>0</v>
      </c>
      <c r="AS1268" s="77">
        <f t="shared" si="98"/>
        <v>0</v>
      </c>
      <c r="AT1268" s="77">
        <f t="shared" si="99"/>
        <v>0</v>
      </c>
    </row>
    <row r="1269" spans="41:46" x14ac:dyDescent="0.2">
      <c r="AO1269">
        <f t="shared" si="95"/>
        <v>0</v>
      </c>
      <c r="AP1269" s="680">
        <f t="shared" si="96"/>
        <v>0</v>
      </c>
      <c r="AQ1269" s="673">
        <f t="shared" si="97"/>
        <v>0</v>
      </c>
      <c r="AS1269" s="77">
        <f t="shared" si="98"/>
        <v>0</v>
      </c>
      <c r="AT1269" s="77">
        <f t="shared" si="99"/>
        <v>0</v>
      </c>
    </row>
    <row r="1270" spans="41:46" x14ac:dyDescent="0.2">
      <c r="AO1270">
        <f t="shared" si="95"/>
        <v>0</v>
      </c>
      <c r="AP1270" s="680">
        <f t="shared" si="96"/>
        <v>0</v>
      </c>
      <c r="AQ1270" s="673">
        <f t="shared" si="97"/>
        <v>0</v>
      </c>
      <c r="AS1270" s="77">
        <f t="shared" si="98"/>
        <v>0</v>
      </c>
      <c r="AT1270" s="77">
        <f t="shared" si="99"/>
        <v>0</v>
      </c>
    </row>
    <row r="1271" spans="41:46" x14ac:dyDescent="0.2">
      <c r="AO1271">
        <f t="shared" si="95"/>
        <v>0</v>
      </c>
      <c r="AP1271" s="680">
        <f t="shared" si="96"/>
        <v>0</v>
      </c>
      <c r="AQ1271" s="673">
        <f t="shared" si="97"/>
        <v>0</v>
      </c>
      <c r="AS1271" s="77">
        <f t="shared" si="98"/>
        <v>0</v>
      </c>
      <c r="AT1271" s="77">
        <f t="shared" si="99"/>
        <v>0</v>
      </c>
    </row>
    <row r="1272" spans="41:46" x14ac:dyDescent="0.2">
      <c r="AO1272">
        <f t="shared" si="95"/>
        <v>0</v>
      </c>
      <c r="AP1272" s="680">
        <f t="shared" si="96"/>
        <v>0</v>
      </c>
      <c r="AQ1272" s="673">
        <f t="shared" si="97"/>
        <v>0</v>
      </c>
      <c r="AS1272" s="77">
        <f t="shared" si="98"/>
        <v>0</v>
      </c>
      <c r="AT1272" s="77">
        <f t="shared" si="99"/>
        <v>0</v>
      </c>
    </row>
    <row r="1273" spans="41:46" x14ac:dyDescent="0.2">
      <c r="AO1273">
        <f t="shared" si="95"/>
        <v>0</v>
      </c>
      <c r="AP1273" s="680">
        <f t="shared" si="96"/>
        <v>0</v>
      </c>
      <c r="AQ1273" s="673">
        <f t="shared" si="97"/>
        <v>0</v>
      </c>
      <c r="AS1273" s="77">
        <f t="shared" si="98"/>
        <v>0</v>
      </c>
      <c r="AT1273" s="77">
        <f t="shared" si="99"/>
        <v>0</v>
      </c>
    </row>
    <row r="1274" spans="41:46" x14ac:dyDescent="0.2">
      <c r="AO1274">
        <f t="shared" si="95"/>
        <v>0</v>
      </c>
      <c r="AP1274" s="680">
        <f t="shared" si="96"/>
        <v>0</v>
      </c>
      <c r="AQ1274" s="673">
        <f t="shared" si="97"/>
        <v>0</v>
      </c>
      <c r="AS1274" s="77">
        <f t="shared" si="98"/>
        <v>0</v>
      </c>
      <c r="AT1274" s="77">
        <f t="shared" si="99"/>
        <v>0</v>
      </c>
    </row>
    <row r="1275" spans="41:46" x14ac:dyDescent="0.2">
      <c r="AO1275">
        <f t="shared" si="95"/>
        <v>0</v>
      </c>
      <c r="AP1275" s="680">
        <f t="shared" si="96"/>
        <v>0</v>
      </c>
      <c r="AQ1275" s="673">
        <f t="shared" si="97"/>
        <v>0</v>
      </c>
      <c r="AS1275" s="77">
        <f t="shared" si="98"/>
        <v>0</v>
      </c>
      <c r="AT1275" s="77">
        <f t="shared" si="99"/>
        <v>0</v>
      </c>
    </row>
    <row r="1276" spans="41:46" x14ac:dyDescent="0.2">
      <c r="AO1276">
        <f t="shared" si="95"/>
        <v>0</v>
      </c>
      <c r="AP1276" s="680">
        <f t="shared" si="96"/>
        <v>0</v>
      </c>
      <c r="AQ1276" s="673">
        <f t="shared" si="97"/>
        <v>0</v>
      </c>
      <c r="AS1276" s="77">
        <f t="shared" si="98"/>
        <v>0</v>
      </c>
      <c r="AT1276" s="77">
        <f t="shared" si="99"/>
        <v>0</v>
      </c>
    </row>
    <row r="1277" spans="41:46" x14ac:dyDescent="0.2">
      <c r="AO1277">
        <f t="shared" si="95"/>
        <v>0</v>
      </c>
      <c r="AP1277" s="680">
        <f t="shared" si="96"/>
        <v>0</v>
      </c>
      <c r="AQ1277" s="673">
        <f t="shared" si="97"/>
        <v>0</v>
      </c>
      <c r="AS1277" s="77">
        <f t="shared" si="98"/>
        <v>0</v>
      </c>
      <c r="AT1277" s="77">
        <f t="shared" si="99"/>
        <v>0</v>
      </c>
    </row>
    <row r="1278" spans="41:46" x14ac:dyDescent="0.2">
      <c r="AO1278">
        <f t="shared" si="95"/>
        <v>0</v>
      </c>
      <c r="AP1278" s="680">
        <f t="shared" si="96"/>
        <v>0</v>
      </c>
      <c r="AQ1278" s="673">
        <f t="shared" si="97"/>
        <v>0</v>
      </c>
      <c r="AS1278" s="77">
        <f t="shared" si="98"/>
        <v>0</v>
      </c>
      <c r="AT1278" s="77">
        <f t="shared" si="99"/>
        <v>0</v>
      </c>
    </row>
    <row r="1279" spans="41:46" x14ac:dyDescent="0.2">
      <c r="AO1279">
        <f t="shared" si="95"/>
        <v>0</v>
      </c>
      <c r="AP1279" s="680">
        <f t="shared" si="96"/>
        <v>0</v>
      </c>
      <c r="AQ1279" s="673">
        <f t="shared" si="97"/>
        <v>0</v>
      </c>
      <c r="AS1279" s="77">
        <f t="shared" si="98"/>
        <v>0</v>
      </c>
      <c r="AT1279" s="77">
        <f t="shared" si="99"/>
        <v>0</v>
      </c>
    </row>
    <row r="1280" spans="41:46" x14ac:dyDescent="0.2">
      <c r="AO1280">
        <f t="shared" si="95"/>
        <v>0</v>
      </c>
      <c r="AP1280" s="680">
        <f t="shared" si="96"/>
        <v>0</v>
      </c>
      <c r="AQ1280" s="673">
        <f t="shared" si="97"/>
        <v>0</v>
      </c>
      <c r="AS1280" s="77">
        <f t="shared" si="98"/>
        <v>0</v>
      </c>
      <c r="AT1280" s="77">
        <f t="shared" si="99"/>
        <v>0</v>
      </c>
    </row>
    <row r="1281" spans="41:46" x14ac:dyDescent="0.2">
      <c r="AO1281">
        <f t="shared" si="95"/>
        <v>0</v>
      </c>
      <c r="AP1281" s="680">
        <f t="shared" si="96"/>
        <v>0</v>
      </c>
      <c r="AQ1281" s="673">
        <f t="shared" si="97"/>
        <v>0</v>
      </c>
      <c r="AS1281" s="77">
        <f t="shared" si="98"/>
        <v>0</v>
      </c>
      <c r="AT1281" s="77">
        <f t="shared" si="99"/>
        <v>0</v>
      </c>
    </row>
    <row r="1282" spans="41:46" x14ac:dyDescent="0.2">
      <c r="AO1282">
        <f t="shared" si="95"/>
        <v>0</v>
      </c>
      <c r="AP1282" s="680">
        <f t="shared" si="96"/>
        <v>0</v>
      </c>
      <c r="AQ1282" s="673">
        <f t="shared" si="97"/>
        <v>0</v>
      </c>
      <c r="AS1282" s="77">
        <f t="shared" si="98"/>
        <v>0</v>
      </c>
      <c r="AT1282" s="77">
        <f t="shared" si="99"/>
        <v>0</v>
      </c>
    </row>
    <row r="1283" spans="41:46" x14ac:dyDescent="0.2">
      <c r="AO1283">
        <f t="shared" si="95"/>
        <v>0</v>
      </c>
      <c r="AP1283" s="680">
        <f t="shared" si="96"/>
        <v>0</v>
      </c>
      <c r="AQ1283" s="673">
        <f t="shared" si="97"/>
        <v>0</v>
      </c>
      <c r="AS1283" s="77">
        <f t="shared" si="98"/>
        <v>0</v>
      </c>
      <c r="AT1283" s="77">
        <f t="shared" si="99"/>
        <v>0</v>
      </c>
    </row>
    <row r="1284" spans="41:46" x14ac:dyDescent="0.2">
      <c r="AO1284">
        <f t="shared" si="95"/>
        <v>0</v>
      </c>
      <c r="AP1284" s="680">
        <f t="shared" si="96"/>
        <v>0</v>
      </c>
      <c r="AQ1284" s="673">
        <f t="shared" si="97"/>
        <v>0</v>
      </c>
      <c r="AS1284" s="77">
        <f t="shared" si="98"/>
        <v>0</v>
      </c>
      <c r="AT1284" s="77">
        <f t="shared" si="99"/>
        <v>0</v>
      </c>
    </row>
    <row r="1285" spans="41:46" x14ac:dyDescent="0.2">
      <c r="AO1285">
        <f t="shared" ref="AO1285:AO1348" si="100">+A1285</f>
        <v>0</v>
      </c>
      <c r="AP1285" s="680">
        <f t="shared" ref="AP1285:AP1348" si="101">+B1285</f>
        <v>0</v>
      </c>
      <c r="AQ1285" s="673">
        <f t="shared" ref="AQ1285:AQ1348" si="102">+D1285</f>
        <v>0</v>
      </c>
      <c r="AS1285" s="77">
        <f t="shared" ref="AS1285:AS1348" si="103">+N1285</f>
        <v>0</v>
      </c>
      <c r="AT1285" s="77">
        <f t="shared" ref="AT1285:AT1348" si="104">+O1285</f>
        <v>0</v>
      </c>
    </row>
    <row r="1286" spans="41:46" x14ac:dyDescent="0.2">
      <c r="AO1286">
        <f t="shared" si="100"/>
        <v>0</v>
      </c>
      <c r="AP1286" s="680">
        <f t="shared" si="101"/>
        <v>0</v>
      </c>
      <c r="AQ1286" s="673">
        <f t="shared" si="102"/>
        <v>0</v>
      </c>
      <c r="AS1286" s="77">
        <f t="shared" si="103"/>
        <v>0</v>
      </c>
      <c r="AT1286" s="77">
        <f t="shared" si="104"/>
        <v>0</v>
      </c>
    </row>
    <row r="1287" spans="41:46" x14ac:dyDescent="0.2">
      <c r="AO1287">
        <f t="shared" si="100"/>
        <v>0</v>
      </c>
      <c r="AP1287" s="680">
        <f t="shared" si="101"/>
        <v>0</v>
      </c>
      <c r="AQ1287" s="673">
        <f t="shared" si="102"/>
        <v>0</v>
      </c>
      <c r="AS1287" s="77">
        <f t="shared" si="103"/>
        <v>0</v>
      </c>
      <c r="AT1287" s="77">
        <f t="shared" si="104"/>
        <v>0</v>
      </c>
    </row>
    <row r="1288" spans="41:46" x14ac:dyDescent="0.2">
      <c r="AO1288">
        <f t="shared" si="100"/>
        <v>0</v>
      </c>
      <c r="AP1288" s="680">
        <f t="shared" si="101"/>
        <v>0</v>
      </c>
      <c r="AQ1288" s="673">
        <f t="shared" si="102"/>
        <v>0</v>
      </c>
      <c r="AS1288" s="77">
        <f t="shared" si="103"/>
        <v>0</v>
      </c>
      <c r="AT1288" s="77">
        <f t="shared" si="104"/>
        <v>0</v>
      </c>
    </row>
    <row r="1289" spans="41:46" x14ac:dyDescent="0.2">
      <c r="AO1289">
        <f t="shared" si="100"/>
        <v>0</v>
      </c>
      <c r="AP1289" s="680">
        <f t="shared" si="101"/>
        <v>0</v>
      </c>
      <c r="AQ1289" s="673">
        <f t="shared" si="102"/>
        <v>0</v>
      </c>
      <c r="AS1289" s="77">
        <f t="shared" si="103"/>
        <v>0</v>
      </c>
      <c r="AT1289" s="77">
        <f t="shared" si="104"/>
        <v>0</v>
      </c>
    </row>
    <row r="1290" spans="41:46" x14ac:dyDescent="0.2">
      <c r="AO1290">
        <f t="shared" si="100"/>
        <v>0</v>
      </c>
      <c r="AP1290" s="680">
        <f t="shared" si="101"/>
        <v>0</v>
      </c>
      <c r="AQ1290" s="673">
        <f t="shared" si="102"/>
        <v>0</v>
      </c>
      <c r="AS1290" s="77">
        <f t="shared" si="103"/>
        <v>0</v>
      </c>
      <c r="AT1290" s="77">
        <f t="shared" si="104"/>
        <v>0</v>
      </c>
    </row>
    <row r="1291" spans="41:46" x14ac:dyDescent="0.2">
      <c r="AO1291">
        <f t="shared" si="100"/>
        <v>0</v>
      </c>
      <c r="AP1291" s="680">
        <f t="shared" si="101"/>
        <v>0</v>
      </c>
      <c r="AQ1291" s="673">
        <f t="shared" si="102"/>
        <v>0</v>
      </c>
      <c r="AS1291" s="77">
        <f t="shared" si="103"/>
        <v>0</v>
      </c>
      <c r="AT1291" s="77">
        <f t="shared" si="104"/>
        <v>0</v>
      </c>
    </row>
    <row r="1292" spans="41:46" x14ac:dyDescent="0.2">
      <c r="AO1292">
        <f t="shared" si="100"/>
        <v>0</v>
      </c>
      <c r="AP1292" s="680">
        <f t="shared" si="101"/>
        <v>0</v>
      </c>
      <c r="AQ1292" s="673">
        <f t="shared" si="102"/>
        <v>0</v>
      </c>
      <c r="AS1292" s="77">
        <f t="shared" si="103"/>
        <v>0</v>
      </c>
      <c r="AT1292" s="77">
        <f t="shared" si="104"/>
        <v>0</v>
      </c>
    </row>
    <row r="1293" spans="41:46" x14ac:dyDescent="0.2">
      <c r="AO1293">
        <f t="shared" si="100"/>
        <v>0</v>
      </c>
      <c r="AP1293" s="680">
        <f t="shared" si="101"/>
        <v>0</v>
      </c>
      <c r="AQ1293" s="673">
        <f t="shared" si="102"/>
        <v>0</v>
      </c>
      <c r="AS1293" s="77">
        <f t="shared" si="103"/>
        <v>0</v>
      </c>
      <c r="AT1293" s="77">
        <f t="shared" si="104"/>
        <v>0</v>
      </c>
    </row>
    <row r="1294" spans="41:46" x14ac:dyDescent="0.2">
      <c r="AO1294">
        <f t="shared" si="100"/>
        <v>0</v>
      </c>
      <c r="AP1294" s="680">
        <f t="shared" si="101"/>
        <v>0</v>
      </c>
      <c r="AQ1294" s="673">
        <f t="shared" si="102"/>
        <v>0</v>
      </c>
      <c r="AS1294" s="77">
        <f t="shared" si="103"/>
        <v>0</v>
      </c>
      <c r="AT1294" s="77">
        <f t="shared" si="104"/>
        <v>0</v>
      </c>
    </row>
    <row r="1295" spans="41:46" x14ac:dyDescent="0.2">
      <c r="AO1295">
        <f t="shared" si="100"/>
        <v>0</v>
      </c>
      <c r="AP1295" s="680">
        <f t="shared" si="101"/>
        <v>0</v>
      </c>
      <c r="AQ1295" s="673">
        <f t="shared" si="102"/>
        <v>0</v>
      </c>
      <c r="AS1295" s="77">
        <f t="shared" si="103"/>
        <v>0</v>
      </c>
      <c r="AT1295" s="77">
        <f t="shared" si="104"/>
        <v>0</v>
      </c>
    </row>
    <row r="1296" spans="41:46" x14ac:dyDescent="0.2">
      <c r="AO1296">
        <f t="shared" si="100"/>
        <v>0</v>
      </c>
      <c r="AP1296" s="680">
        <f t="shared" si="101"/>
        <v>0</v>
      </c>
      <c r="AQ1296" s="673">
        <f t="shared" si="102"/>
        <v>0</v>
      </c>
      <c r="AS1296" s="77">
        <f t="shared" si="103"/>
        <v>0</v>
      </c>
      <c r="AT1296" s="77">
        <f t="shared" si="104"/>
        <v>0</v>
      </c>
    </row>
    <row r="1297" spans="41:46" x14ac:dyDescent="0.2">
      <c r="AO1297">
        <f t="shared" si="100"/>
        <v>0</v>
      </c>
      <c r="AP1297" s="680">
        <f t="shared" si="101"/>
        <v>0</v>
      </c>
      <c r="AQ1297" s="673">
        <f t="shared" si="102"/>
        <v>0</v>
      </c>
      <c r="AS1297" s="77">
        <f t="shared" si="103"/>
        <v>0</v>
      </c>
      <c r="AT1297" s="77">
        <f t="shared" si="104"/>
        <v>0</v>
      </c>
    </row>
    <row r="1298" spans="41:46" x14ac:dyDescent="0.2">
      <c r="AO1298">
        <f t="shared" si="100"/>
        <v>0</v>
      </c>
      <c r="AP1298" s="680">
        <f t="shared" si="101"/>
        <v>0</v>
      </c>
      <c r="AQ1298" s="673">
        <f t="shared" si="102"/>
        <v>0</v>
      </c>
      <c r="AS1298" s="77">
        <f t="shared" si="103"/>
        <v>0</v>
      </c>
      <c r="AT1298" s="77">
        <f t="shared" si="104"/>
        <v>0</v>
      </c>
    </row>
    <row r="1299" spans="41:46" x14ac:dyDescent="0.2">
      <c r="AO1299">
        <f t="shared" si="100"/>
        <v>0</v>
      </c>
      <c r="AP1299" s="680">
        <f t="shared" si="101"/>
        <v>0</v>
      </c>
      <c r="AQ1299" s="673">
        <f t="shared" si="102"/>
        <v>0</v>
      </c>
      <c r="AS1299" s="77">
        <f t="shared" si="103"/>
        <v>0</v>
      </c>
      <c r="AT1299" s="77">
        <f t="shared" si="104"/>
        <v>0</v>
      </c>
    </row>
    <row r="1300" spans="41:46" x14ac:dyDescent="0.2">
      <c r="AO1300">
        <f t="shared" si="100"/>
        <v>0</v>
      </c>
      <c r="AP1300" s="680">
        <f t="shared" si="101"/>
        <v>0</v>
      </c>
      <c r="AQ1300" s="673">
        <f t="shared" si="102"/>
        <v>0</v>
      </c>
      <c r="AS1300" s="77">
        <f t="shared" si="103"/>
        <v>0</v>
      </c>
      <c r="AT1300" s="77">
        <f t="shared" si="104"/>
        <v>0</v>
      </c>
    </row>
    <row r="1301" spans="41:46" x14ac:dyDescent="0.2">
      <c r="AO1301">
        <f t="shared" si="100"/>
        <v>0</v>
      </c>
      <c r="AP1301" s="680">
        <f t="shared" si="101"/>
        <v>0</v>
      </c>
      <c r="AQ1301" s="673">
        <f t="shared" si="102"/>
        <v>0</v>
      </c>
      <c r="AS1301" s="77">
        <f t="shared" si="103"/>
        <v>0</v>
      </c>
      <c r="AT1301" s="77">
        <f t="shared" si="104"/>
        <v>0</v>
      </c>
    </row>
    <row r="1302" spans="41:46" x14ac:dyDescent="0.2">
      <c r="AO1302">
        <f t="shared" si="100"/>
        <v>0</v>
      </c>
      <c r="AP1302" s="680">
        <f t="shared" si="101"/>
        <v>0</v>
      </c>
      <c r="AQ1302" s="673">
        <f t="shared" si="102"/>
        <v>0</v>
      </c>
      <c r="AS1302" s="77">
        <f t="shared" si="103"/>
        <v>0</v>
      </c>
      <c r="AT1302" s="77">
        <f t="shared" si="104"/>
        <v>0</v>
      </c>
    </row>
    <row r="1303" spans="41:46" x14ac:dyDescent="0.2">
      <c r="AO1303">
        <f t="shared" si="100"/>
        <v>0</v>
      </c>
      <c r="AP1303" s="680">
        <f t="shared" si="101"/>
        <v>0</v>
      </c>
      <c r="AQ1303" s="673">
        <f t="shared" si="102"/>
        <v>0</v>
      </c>
      <c r="AS1303" s="77">
        <f t="shared" si="103"/>
        <v>0</v>
      </c>
      <c r="AT1303" s="77">
        <f t="shared" si="104"/>
        <v>0</v>
      </c>
    </row>
    <row r="1304" spans="41:46" x14ac:dyDescent="0.2">
      <c r="AO1304">
        <f t="shared" si="100"/>
        <v>0</v>
      </c>
      <c r="AP1304" s="680">
        <f t="shared" si="101"/>
        <v>0</v>
      </c>
      <c r="AQ1304" s="673">
        <f t="shared" si="102"/>
        <v>0</v>
      </c>
      <c r="AS1304" s="77">
        <f t="shared" si="103"/>
        <v>0</v>
      </c>
      <c r="AT1304" s="77">
        <f t="shared" si="104"/>
        <v>0</v>
      </c>
    </row>
    <row r="1305" spans="41:46" x14ac:dyDescent="0.2">
      <c r="AO1305">
        <f t="shared" si="100"/>
        <v>0</v>
      </c>
      <c r="AP1305" s="680">
        <f t="shared" si="101"/>
        <v>0</v>
      </c>
      <c r="AQ1305" s="673">
        <f t="shared" si="102"/>
        <v>0</v>
      </c>
      <c r="AS1305" s="77">
        <f t="shared" si="103"/>
        <v>0</v>
      </c>
      <c r="AT1305" s="77">
        <f t="shared" si="104"/>
        <v>0</v>
      </c>
    </row>
    <row r="1306" spans="41:46" x14ac:dyDescent="0.2">
      <c r="AO1306">
        <f t="shared" si="100"/>
        <v>0</v>
      </c>
      <c r="AP1306" s="680">
        <f t="shared" si="101"/>
        <v>0</v>
      </c>
      <c r="AQ1306" s="673">
        <f t="shared" si="102"/>
        <v>0</v>
      </c>
      <c r="AS1306" s="77">
        <f t="shared" si="103"/>
        <v>0</v>
      </c>
      <c r="AT1306" s="77">
        <f t="shared" si="104"/>
        <v>0</v>
      </c>
    </row>
    <row r="1307" spans="41:46" x14ac:dyDescent="0.2">
      <c r="AO1307">
        <f t="shared" si="100"/>
        <v>0</v>
      </c>
      <c r="AP1307" s="680">
        <f t="shared" si="101"/>
        <v>0</v>
      </c>
      <c r="AQ1307" s="673">
        <f t="shared" si="102"/>
        <v>0</v>
      </c>
      <c r="AS1307" s="77">
        <f t="shared" si="103"/>
        <v>0</v>
      </c>
      <c r="AT1307" s="77">
        <f t="shared" si="104"/>
        <v>0</v>
      </c>
    </row>
    <row r="1308" spans="41:46" x14ac:dyDescent="0.2">
      <c r="AO1308">
        <f t="shared" si="100"/>
        <v>0</v>
      </c>
      <c r="AP1308" s="680">
        <f t="shared" si="101"/>
        <v>0</v>
      </c>
      <c r="AQ1308" s="673">
        <f t="shared" si="102"/>
        <v>0</v>
      </c>
      <c r="AS1308" s="77">
        <f t="shared" si="103"/>
        <v>0</v>
      </c>
      <c r="AT1308" s="77">
        <f t="shared" si="104"/>
        <v>0</v>
      </c>
    </row>
    <row r="1309" spans="41:46" x14ac:dyDescent="0.2">
      <c r="AO1309">
        <f t="shared" si="100"/>
        <v>0</v>
      </c>
      <c r="AP1309" s="680">
        <f t="shared" si="101"/>
        <v>0</v>
      </c>
      <c r="AQ1309" s="673">
        <f t="shared" si="102"/>
        <v>0</v>
      </c>
      <c r="AS1309" s="77">
        <f t="shared" si="103"/>
        <v>0</v>
      </c>
      <c r="AT1309" s="77">
        <f t="shared" si="104"/>
        <v>0</v>
      </c>
    </row>
    <row r="1310" spans="41:46" x14ac:dyDescent="0.2">
      <c r="AO1310">
        <f t="shared" si="100"/>
        <v>0</v>
      </c>
      <c r="AP1310" s="680">
        <f t="shared" si="101"/>
        <v>0</v>
      </c>
      <c r="AQ1310" s="673">
        <f t="shared" si="102"/>
        <v>0</v>
      </c>
      <c r="AS1310" s="77">
        <f t="shared" si="103"/>
        <v>0</v>
      </c>
      <c r="AT1310" s="77">
        <f t="shared" si="104"/>
        <v>0</v>
      </c>
    </row>
    <row r="1311" spans="41:46" x14ac:dyDescent="0.2">
      <c r="AO1311">
        <f t="shared" si="100"/>
        <v>0</v>
      </c>
      <c r="AP1311" s="680">
        <f t="shared" si="101"/>
        <v>0</v>
      </c>
      <c r="AQ1311" s="673">
        <f t="shared" si="102"/>
        <v>0</v>
      </c>
      <c r="AS1311" s="77">
        <f t="shared" si="103"/>
        <v>0</v>
      </c>
      <c r="AT1311" s="77">
        <f t="shared" si="104"/>
        <v>0</v>
      </c>
    </row>
    <row r="1312" spans="41:46" x14ac:dyDescent="0.2">
      <c r="AO1312">
        <f t="shared" si="100"/>
        <v>0</v>
      </c>
      <c r="AP1312" s="680">
        <f t="shared" si="101"/>
        <v>0</v>
      </c>
      <c r="AQ1312" s="673">
        <f t="shared" si="102"/>
        <v>0</v>
      </c>
      <c r="AS1312" s="77">
        <f t="shared" si="103"/>
        <v>0</v>
      </c>
      <c r="AT1312" s="77">
        <f t="shared" si="104"/>
        <v>0</v>
      </c>
    </row>
    <row r="1313" spans="41:46" x14ac:dyDescent="0.2">
      <c r="AO1313">
        <f t="shared" si="100"/>
        <v>0</v>
      </c>
      <c r="AP1313" s="680">
        <f t="shared" si="101"/>
        <v>0</v>
      </c>
      <c r="AQ1313" s="673">
        <f t="shared" si="102"/>
        <v>0</v>
      </c>
      <c r="AS1313" s="77">
        <f t="shared" si="103"/>
        <v>0</v>
      </c>
      <c r="AT1313" s="77">
        <f t="shared" si="104"/>
        <v>0</v>
      </c>
    </row>
    <row r="1314" spans="41:46" x14ac:dyDescent="0.2">
      <c r="AO1314">
        <f t="shared" si="100"/>
        <v>0</v>
      </c>
      <c r="AP1314" s="680">
        <f t="shared" si="101"/>
        <v>0</v>
      </c>
      <c r="AQ1314" s="673">
        <f t="shared" si="102"/>
        <v>0</v>
      </c>
      <c r="AS1314" s="77">
        <f t="shared" si="103"/>
        <v>0</v>
      </c>
      <c r="AT1314" s="77">
        <f t="shared" si="104"/>
        <v>0</v>
      </c>
    </row>
    <row r="1315" spans="41:46" x14ac:dyDescent="0.2">
      <c r="AO1315">
        <f t="shared" si="100"/>
        <v>0</v>
      </c>
      <c r="AP1315" s="680">
        <f t="shared" si="101"/>
        <v>0</v>
      </c>
      <c r="AQ1315" s="673">
        <f t="shared" si="102"/>
        <v>0</v>
      </c>
      <c r="AS1315" s="77">
        <f t="shared" si="103"/>
        <v>0</v>
      </c>
      <c r="AT1315" s="77">
        <f t="shared" si="104"/>
        <v>0</v>
      </c>
    </row>
    <row r="1316" spans="41:46" x14ac:dyDescent="0.2">
      <c r="AO1316">
        <f t="shared" si="100"/>
        <v>0</v>
      </c>
      <c r="AP1316" s="680">
        <f t="shared" si="101"/>
        <v>0</v>
      </c>
      <c r="AQ1316" s="673">
        <f t="shared" si="102"/>
        <v>0</v>
      </c>
      <c r="AS1316" s="77">
        <f t="shared" si="103"/>
        <v>0</v>
      </c>
      <c r="AT1316" s="77">
        <f t="shared" si="104"/>
        <v>0</v>
      </c>
    </row>
    <row r="1317" spans="41:46" x14ac:dyDescent="0.2">
      <c r="AO1317">
        <f t="shared" si="100"/>
        <v>0</v>
      </c>
      <c r="AP1317" s="680">
        <f t="shared" si="101"/>
        <v>0</v>
      </c>
      <c r="AQ1317" s="673">
        <f t="shared" si="102"/>
        <v>0</v>
      </c>
      <c r="AS1317" s="77">
        <f t="shared" si="103"/>
        <v>0</v>
      </c>
      <c r="AT1317" s="77">
        <f t="shared" si="104"/>
        <v>0</v>
      </c>
    </row>
    <row r="1318" spans="41:46" x14ac:dyDescent="0.2">
      <c r="AO1318">
        <f t="shared" si="100"/>
        <v>0</v>
      </c>
      <c r="AP1318" s="680">
        <f t="shared" si="101"/>
        <v>0</v>
      </c>
      <c r="AQ1318" s="673">
        <f t="shared" si="102"/>
        <v>0</v>
      </c>
      <c r="AS1318" s="77">
        <f t="shared" si="103"/>
        <v>0</v>
      </c>
      <c r="AT1318" s="77">
        <f t="shared" si="104"/>
        <v>0</v>
      </c>
    </row>
    <row r="1319" spans="41:46" x14ac:dyDescent="0.2">
      <c r="AO1319">
        <f t="shared" si="100"/>
        <v>0</v>
      </c>
      <c r="AP1319" s="680">
        <f t="shared" si="101"/>
        <v>0</v>
      </c>
      <c r="AQ1319" s="673">
        <f t="shared" si="102"/>
        <v>0</v>
      </c>
      <c r="AS1319" s="77">
        <f t="shared" si="103"/>
        <v>0</v>
      </c>
      <c r="AT1319" s="77">
        <f t="shared" si="104"/>
        <v>0</v>
      </c>
    </row>
    <row r="1320" spans="41:46" x14ac:dyDescent="0.2">
      <c r="AO1320">
        <f t="shared" si="100"/>
        <v>0</v>
      </c>
      <c r="AP1320" s="680">
        <f t="shared" si="101"/>
        <v>0</v>
      </c>
      <c r="AQ1320" s="673">
        <f t="shared" si="102"/>
        <v>0</v>
      </c>
      <c r="AS1320" s="77">
        <f t="shared" si="103"/>
        <v>0</v>
      </c>
      <c r="AT1320" s="77">
        <f t="shared" si="104"/>
        <v>0</v>
      </c>
    </row>
    <row r="1321" spans="41:46" x14ac:dyDescent="0.2">
      <c r="AO1321">
        <f t="shared" si="100"/>
        <v>0</v>
      </c>
      <c r="AP1321" s="680">
        <f t="shared" si="101"/>
        <v>0</v>
      </c>
      <c r="AQ1321" s="673">
        <f t="shared" si="102"/>
        <v>0</v>
      </c>
      <c r="AS1321" s="77">
        <f t="shared" si="103"/>
        <v>0</v>
      </c>
      <c r="AT1321" s="77">
        <f t="shared" si="104"/>
        <v>0</v>
      </c>
    </row>
    <row r="1322" spans="41:46" x14ac:dyDescent="0.2">
      <c r="AO1322">
        <f t="shared" si="100"/>
        <v>0</v>
      </c>
      <c r="AP1322" s="680">
        <f t="shared" si="101"/>
        <v>0</v>
      </c>
      <c r="AQ1322" s="673">
        <f t="shared" si="102"/>
        <v>0</v>
      </c>
      <c r="AS1322" s="77">
        <f t="shared" si="103"/>
        <v>0</v>
      </c>
      <c r="AT1322" s="77">
        <f t="shared" si="104"/>
        <v>0</v>
      </c>
    </row>
    <row r="1323" spans="41:46" x14ac:dyDescent="0.2">
      <c r="AO1323">
        <f t="shared" si="100"/>
        <v>0</v>
      </c>
      <c r="AP1323" s="680">
        <f t="shared" si="101"/>
        <v>0</v>
      </c>
      <c r="AQ1323" s="673">
        <f t="shared" si="102"/>
        <v>0</v>
      </c>
      <c r="AS1323" s="77">
        <f t="shared" si="103"/>
        <v>0</v>
      </c>
      <c r="AT1323" s="77">
        <f t="shared" si="104"/>
        <v>0</v>
      </c>
    </row>
    <row r="1324" spans="41:46" x14ac:dyDescent="0.2">
      <c r="AO1324">
        <f t="shared" si="100"/>
        <v>0</v>
      </c>
      <c r="AP1324" s="680">
        <f t="shared" si="101"/>
        <v>0</v>
      </c>
      <c r="AQ1324" s="673">
        <f t="shared" si="102"/>
        <v>0</v>
      </c>
      <c r="AS1324" s="77">
        <f t="shared" si="103"/>
        <v>0</v>
      </c>
      <c r="AT1324" s="77">
        <f t="shared" si="104"/>
        <v>0</v>
      </c>
    </row>
    <row r="1325" spans="41:46" x14ac:dyDescent="0.2">
      <c r="AO1325">
        <f t="shared" si="100"/>
        <v>0</v>
      </c>
      <c r="AP1325" s="680">
        <f t="shared" si="101"/>
        <v>0</v>
      </c>
      <c r="AQ1325" s="673">
        <f t="shared" si="102"/>
        <v>0</v>
      </c>
      <c r="AS1325" s="77">
        <f t="shared" si="103"/>
        <v>0</v>
      </c>
      <c r="AT1325" s="77">
        <f t="shared" si="104"/>
        <v>0</v>
      </c>
    </row>
    <row r="1326" spans="41:46" x14ac:dyDescent="0.2">
      <c r="AO1326">
        <f t="shared" si="100"/>
        <v>0</v>
      </c>
      <c r="AP1326" s="680">
        <f t="shared" si="101"/>
        <v>0</v>
      </c>
      <c r="AQ1326" s="673">
        <f t="shared" si="102"/>
        <v>0</v>
      </c>
      <c r="AS1326" s="77">
        <f t="shared" si="103"/>
        <v>0</v>
      </c>
      <c r="AT1326" s="77">
        <f t="shared" si="104"/>
        <v>0</v>
      </c>
    </row>
    <row r="1327" spans="41:46" x14ac:dyDescent="0.2">
      <c r="AO1327">
        <f t="shared" si="100"/>
        <v>0</v>
      </c>
      <c r="AP1327" s="680">
        <f t="shared" si="101"/>
        <v>0</v>
      </c>
      <c r="AQ1327" s="673">
        <f t="shared" si="102"/>
        <v>0</v>
      </c>
      <c r="AS1327" s="77">
        <f t="shared" si="103"/>
        <v>0</v>
      </c>
      <c r="AT1327" s="77">
        <f t="shared" si="104"/>
        <v>0</v>
      </c>
    </row>
    <row r="1328" spans="41:46" x14ac:dyDescent="0.2">
      <c r="AO1328">
        <f t="shared" si="100"/>
        <v>0</v>
      </c>
      <c r="AP1328" s="680">
        <f t="shared" si="101"/>
        <v>0</v>
      </c>
      <c r="AQ1328" s="673">
        <f t="shared" si="102"/>
        <v>0</v>
      </c>
      <c r="AS1328" s="77">
        <f t="shared" si="103"/>
        <v>0</v>
      </c>
      <c r="AT1328" s="77">
        <f t="shared" si="104"/>
        <v>0</v>
      </c>
    </row>
    <row r="1329" spans="41:46" x14ac:dyDescent="0.2">
      <c r="AO1329">
        <f t="shared" si="100"/>
        <v>0</v>
      </c>
      <c r="AP1329" s="680">
        <f t="shared" si="101"/>
        <v>0</v>
      </c>
      <c r="AQ1329" s="673">
        <f t="shared" si="102"/>
        <v>0</v>
      </c>
      <c r="AS1329" s="77">
        <f t="shared" si="103"/>
        <v>0</v>
      </c>
      <c r="AT1329" s="77">
        <f t="shared" si="104"/>
        <v>0</v>
      </c>
    </row>
    <row r="1330" spans="41:46" x14ac:dyDescent="0.2">
      <c r="AO1330">
        <f t="shared" si="100"/>
        <v>0</v>
      </c>
      <c r="AP1330" s="680">
        <f t="shared" si="101"/>
        <v>0</v>
      </c>
      <c r="AQ1330" s="673">
        <f t="shared" si="102"/>
        <v>0</v>
      </c>
      <c r="AS1330" s="77">
        <f t="shared" si="103"/>
        <v>0</v>
      </c>
      <c r="AT1330" s="77">
        <f t="shared" si="104"/>
        <v>0</v>
      </c>
    </row>
    <row r="1331" spans="41:46" x14ac:dyDescent="0.2">
      <c r="AO1331">
        <f t="shared" si="100"/>
        <v>0</v>
      </c>
      <c r="AP1331" s="680">
        <f t="shared" si="101"/>
        <v>0</v>
      </c>
      <c r="AQ1331" s="673">
        <f t="shared" si="102"/>
        <v>0</v>
      </c>
      <c r="AS1331" s="77">
        <f t="shared" si="103"/>
        <v>0</v>
      </c>
      <c r="AT1331" s="77">
        <f t="shared" si="104"/>
        <v>0</v>
      </c>
    </row>
    <row r="1332" spans="41:46" x14ac:dyDescent="0.2">
      <c r="AO1332">
        <f t="shared" si="100"/>
        <v>0</v>
      </c>
      <c r="AP1332" s="680">
        <f t="shared" si="101"/>
        <v>0</v>
      </c>
      <c r="AQ1332" s="673">
        <f t="shared" si="102"/>
        <v>0</v>
      </c>
      <c r="AS1332" s="77">
        <f t="shared" si="103"/>
        <v>0</v>
      </c>
      <c r="AT1332" s="77">
        <f t="shared" si="104"/>
        <v>0</v>
      </c>
    </row>
    <row r="1333" spans="41:46" x14ac:dyDescent="0.2">
      <c r="AO1333">
        <f t="shared" si="100"/>
        <v>0</v>
      </c>
      <c r="AP1333" s="680">
        <f t="shared" si="101"/>
        <v>0</v>
      </c>
      <c r="AQ1333" s="673">
        <f t="shared" si="102"/>
        <v>0</v>
      </c>
      <c r="AS1333" s="77">
        <f t="shared" si="103"/>
        <v>0</v>
      </c>
      <c r="AT1333" s="77">
        <f t="shared" si="104"/>
        <v>0</v>
      </c>
    </row>
    <row r="1334" spans="41:46" x14ac:dyDescent="0.2">
      <c r="AO1334">
        <f t="shared" si="100"/>
        <v>0</v>
      </c>
      <c r="AP1334" s="680">
        <f t="shared" si="101"/>
        <v>0</v>
      </c>
      <c r="AQ1334" s="673">
        <f t="shared" si="102"/>
        <v>0</v>
      </c>
      <c r="AS1334" s="77">
        <f t="shared" si="103"/>
        <v>0</v>
      </c>
      <c r="AT1334" s="77">
        <f t="shared" si="104"/>
        <v>0</v>
      </c>
    </row>
    <row r="1335" spans="41:46" x14ac:dyDescent="0.2">
      <c r="AO1335">
        <f t="shared" si="100"/>
        <v>0</v>
      </c>
      <c r="AP1335" s="680">
        <f t="shared" si="101"/>
        <v>0</v>
      </c>
      <c r="AQ1335" s="673">
        <f t="shared" si="102"/>
        <v>0</v>
      </c>
      <c r="AS1335" s="77">
        <f t="shared" si="103"/>
        <v>0</v>
      </c>
      <c r="AT1335" s="77">
        <f t="shared" si="104"/>
        <v>0</v>
      </c>
    </row>
    <row r="1336" spans="41:46" x14ac:dyDescent="0.2">
      <c r="AO1336">
        <f t="shared" si="100"/>
        <v>0</v>
      </c>
      <c r="AP1336" s="680">
        <f t="shared" si="101"/>
        <v>0</v>
      </c>
      <c r="AQ1336" s="673">
        <f t="shared" si="102"/>
        <v>0</v>
      </c>
      <c r="AS1336" s="77">
        <f t="shared" si="103"/>
        <v>0</v>
      </c>
      <c r="AT1336" s="77">
        <f t="shared" si="104"/>
        <v>0</v>
      </c>
    </row>
    <row r="1337" spans="41:46" x14ac:dyDescent="0.2">
      <c r="AO1337">
        <f t="shared" si="100"/>
        <v>0</v>
      </c>
      <c r="AP1337" s="680">
        <f t="shared" si="101"/>
        <v>0</v>
      </c>
      <c r="AQ1337" s="673">
        <f t="shared" si="102"/>
        <v>0</v>
      </c>
      <c r="AS1337" s="77">
        <f t="shared" si="103"/>
        <v>0</v>
      </c>
      <c r="AT1337" s="77">
        <f t="shared" si="104"/>
        <v>0</v>
      </c>
    </row>
    <row r="1338" spans="41:46" x14ac:dyDescent="0.2">
      <c r="AO1338">
        <f t="shared" si="100"/>
        <v>0</v>
      </c>
      <c r="AP1338" s="680">
        <f t="shared" si="101"/>
        <v>0</v>
      </c>
      <c r="AQ1338" s="673">
        <f t="shared" si="102"/>
        <v>0</v>
      </c>
      <c r="AS1338" s="77">
        <f t="shared" si="103"/>
        <v>0</v>
      </c>
      <c r="AT1338" s="77">
        <f t="shared" si="104"/>
        <v>0</v>
      </c>
    </row>
    <row r="1339" spans="41:46" x14ac:dyDescent="0.2">
      <c r="AO1339">
        <f t="shared" si="100"/>
        <v>0</v>
      </c>
      <c r="AP1339" s="680">
        <f t="shared" si="101"/>
        <v>0</v>
      </c>
      <c r="AQ1339" s="673">
        <f t="shared" si="102"/>
        <v>0</v>
      </c>
      <c r="AS1339" s="77">
        <f t="shared" si="103"/>
        <v>0</v>
      </c>
      <c r="AT1339" s="77">
        <f t="shared" si="104"/>
        <v>0</v>
      </c>
    </row>
    <row r="1340" spans="41:46" x14ac:dyDescent="0.2">
      <c r="AO1340">
        <f t="shared" si="100"/>
        <v>0</v>
      </c>
      <c r="AP1340" s="680">
        <f t="shared" si="101"/>
        <v>0</v>
      </c>
      <c r="AQ1340" s="673">
        <f t="shared" si="102"/>
        <v>0</v>
      </c>
      <c r="AS1340" s="77">
        <f t="shared" si="103"/>
        <v>0</v>
      </c>
      <c r="AT1340" s="77">
        <f t="shared" si="104"/>
        <v>0</v>
      </c>
    </row>
    <row r="1341" spans="41:46" x14ac:dyDescent="0.2">
      <c r="AO1341">
        <f t="shared" si="100"/>
        <v>0</v>
      </c>
      <c r="AP1341" s="680">
        <f t="shared" si="101"/>
        <v>0</v>
      </c>
      <c r="AQ1341" s="673">
        <f t="shared" si="102"/>
        <v>0</v>
      </c>
      <c r="AS1341" s="77">
        <f t="shared" si="103"/>
        <v>0</v>
      </c>
      <c r="AT1341" s="77">
        <f t="shared" si="104"/>
        <v>0</v>
      </c>
    </row>
    <row r="1342" spans="41:46" x14ac:dyDescent="0.2">
      <c r="AO1342">
        <f t="shared" si="100"/>
        <v>0</v>
      </c>
      <c r="AP1342" s="680">
        <f t="shared" si="101"/>
        <v>0</v>
      </c>
      <c r="AQ1342" s="673">
        <f t="shared" si="102"/>
        <v>0</v>
      </c>
      <c r="AS1342" s="77">
        <f t="shared" si="103"/>
        <v>0</v>
      </c>
      <c r="AT1342" s="77">
        <f t="shared" si="104"/>
        <v>0</v>
      </c>
    </row>
    <row r="1343" spans="41:46" x14ac:dyDescent="0.2">
      <c r="AO1343">
        <f t="shared" si="100"/>
        <v>0</v>
      </c>
      <c r="AP1343" s="680">
        <f t="shared" si="101"/>
        <v>0</v>
      </c>
      <c r="AQ1343" s="673">
        <f t="shared" si="102"/>
        <v>0</v>
      </c>
      <c r="AS1343" s="77">
        <f t="shared" si="103"/>
        <v>0</v>
      </c>
      <c r="AT1343" s="77">
        <f t="shared" si="104"/>
        <v>0</v>
      </c>
    </row>
    <row r="1344" spans="41:46" x14ac:dyDescent="0.2">
      <c r="AO1344">
        <f t="shared" si="100"/>
        <v>0</v>
      </c>
      <c r="AP1344" s="680">
        <f t="shared" si="101"/>
        <v>0</v>
      </c>
      <c r="AQ1344" s="673">
        <f t="shared" si="102"/>
        <v>0</v>
      </c>
      <c r="AS1344" s="77">
        <f t="shared" si="103"/>
        <v>0</v>
      </c>
      <c r="AT1344" s="77">
        <f t="shared" si="104"/>
        <v>0</v>
      </c>
    </row>
    <row r="1345" spans="41:46" x14ac:dyDescent="0.2">
      <c r="AO1345">
        <f t="shared" si="100"/>
        <v>0</v>
      </c>
      <c r="AP1345" s="680">
        <f t="shared" si="101"/>
        <v>0</v>
      </c>
      <c r="AQ1345" s="673">
        <f t="shared" si="102"/>
        <v>0</v>
      </c>
      <c r="AS1345" s="77">
        <f t="shared" si="103"/>
        <v>0</v>
      </c>
      <c r="AT1345" s="77">
        <f t="shared" si="104"/>
        <v>0</v>
      </c>
    </row>
    <row r="1346" spans="41:46" x14ac:dyDescent="0.2">
      <c r="AO1346">
        <f t="shared" si="100"/>
        <v>0</v>
      </c>
      <c r="AP1346" s="680">
        <f t="shared" si="101"/>
        <v>0</v>
      </c>
      <c r="AQ1346" s="673">
        <f t="shared" si="102"/>
        <v>0</v>
      </c>
      <c r="AS1346" s="77">
        <f t="shared" si="103"/>
        <v>0</v>
      </c>
      <c r="AT1346" s="77">
        <f t="shared" si="104"/>
        <v>0</v>
      </c>
    </row>
    <row r="1347" spans="41:46" x14ac:dyDescent="0.2">
      <c r="AO1347">
        <f t="shared" si="100"/>
        <v>0</v>
      </c>
      <c r="AP1347" s="680">
        <f t="shared" si="101"/>
        <v>0</v>
      </c>
      <c r="AQ1347" s="673">
        <f t="shared" si="102"/>
        <v>0</v>
      </c>
      <c r="AS1347" s="77">
        <f t="shared" si="103"/>
        <v>0</v>
      </c>
      <c r="AT1347" s="77">
        <f t="shared" si="104"/>
        <v>0</v>
      </c>
    </row>
    <row r="1348" spans="41:46" x14ac:dyDescent="0.2">
      <c r="AO1348">
        <f t="shared" si="100"/>
        <v>0</v>
      </c>
      <c r="AP1348" s="680">
        <f t="shared" si="101"/>
        <v>0</v>
      </c>
      <c r="AQ1348" s="673">
        <f t="shared" si="102"/>
        <v>0</v>
      </c>
      <c r="AS1348" s="77">
        <f t="shared" si="103"/>
        <v>0</v>
      </c>
      <c r="AT1348" s="77">
        <f t="shared" si="104"/>
        <v>0</v>
      </c>
    </row>
    <row r="1349" spans="41:46" x14ac:dyDescent="0.2">
      <c r="AO1349">
        <f t="shared" ref="AO1349:AO1412" si="105">+A1349</f>
        <v>0</v>
      </c>
      <c r="AP1349" s="680">
        <f t="shared" ref="AP1349:AP1412" si="106">+B1349</f>
        <v>0</v>
      </c>
      <c r="AQ1349" s="673">
        <f t="shared" ref="AQ1349:AQ1412" si="107">+D1349</f>
        <v>0</v>
      </c>
      <c r="AS1349" s="77">
        <f t="shared" ref="AS1349:AS1412" si="108">+N1349</f>
        <v>0</v>
      </c>
      <c r="AT1349" s="77">
        <f t="shared" ref="AT1349:AT1412" si="109">+O1349</f>
        <v>0</v>
      </c>
    </row>
    <row r="1350" spans="41:46" x14ac:dyDescent="0.2">
      <c r="AO1350">
        <f t="shared" si="105"/>
        <v>0</v>
      </c>
      <c r="AP1350" s="680">
        <f t="shared" si="106"/>
        <v>0</v>
      </c>
      <c r="AQ1350" s="673">
        <f t="shared" si="107"/>
        <v>0</v>
      </c>
      <c r="AS1350" s="77">
        <f t="shared" si="108"/>
        <v>0</v>
      </c>
      <c r="AT1350" s="77">
        <f t="shared" si="109"/>
        <v>0</v>
      </c>
    </row>
    <row r="1351" spans="41:46" x14ac:dyDescent="0.2">
      <c r="AO1351">
        <f t="shared" si="105"/>
        <v>0</v>
      </c>
      <c r="AP1351" s="680">
        <f t="shared" si="106"/>
        <v>0</v>
      </c>
      <c r="AQ1351" s="673">
        <f t="shared" si="107"/>
        <v>0</v>
      </c>
      <c r="AS1351" s="77">
        <f t="shared" si="108"/>
        <v>0</v>
      </c>
      <c r="AT1351" s="77">
        <f t="shared" si="109"/>
        <v>0</v>
      </c>
    </row>
    <row r="1352" spans="41:46" x14ac:dyDescent="0.2">
      <c r="AO1352">
        <f t="shared" si="105"/>
        <v>0</v>
      </c>
      <c r="AP1352" s="680">
        <f t="shared" si="106"/>
        <v>0</v>
      </c>
      <c r="AQ1352" s="673">
        <f t="shared" si="107"/>
        <v>0</v>
      </c>
      <c r="AS1352" s="77">
        <f t="shared" si="108"/>
        <v>0</v>
      </c>
      <c r="AT1352" s="77">
        <f t="shared" si="109"/>
        <v>0</v>
      </c>
    </row>
    <row r="1353" spans="41:46" x14ac:dyDescent="0.2">
      <c r="AO1353">
        <f t="shared" si="105"/>
        <v>0</v>
      </c>
      <c r="AP1353" s="680">
        <f t="shared" si="106"/>
        <v>0</v>
      </c>
      <c r="AQ1353" s="673">
        <f t="shared" si="107"/>
        <v>0</v>
      </c>
      <c r="AS1353" s="77">
        <f t="shared" si="108"/>
        <v>0</v>
      </c>
      <c r="AT1353" s="77">
        <f t="shared" si="109"/>
        <v>0</v>
      </c>
    </row>
    <row r="1354" spans="41:46" x14ac:dyDescent="0.2">
      <c r="AO1354">
        <f t="shared" si="105"/>
        <v>0</v>
      </c>
      <c r="AP1354" s="680">
        <f t="shared" si="106"/>
        <v>0</v>
      </c>
      <c r="AQ1354" s="673">
        <f t="shared" si="107"/>
        <v>0</v>
      </c>
      <c r="AS1354" s="77">
        <f t="shared" si="108"/>
        <v>0</v>
      </c>
      <c r="AT1354" s="77">
        <f t="shared" si="109"/>
        <v>0</v>
      </c>
    </row>
    <row r="1355" spans="41:46" x14ac:dyDescent="0.2">
      <c r="AO1355">
        <f t="shared" si="105"/>
        <v>0</v>
      </c>
      <c r="AP1355" s="680">
        <f t="shared" si="106"/>
        <v>0</v>
      </c>
      <c r="AQ1355" s="673">
        <f t="shared" si="107"/>
        <v>0</v>
      </c>
      <c r="AS1355" s="77">
        <f t="shared" si="108"/>
        <v>0</v>
      </c>
      <c r="AT1355" s="77">
        <f t="shared" si="109"/>
        <v>0</v>
      </c>
    </row>
    <row r="1356" spans="41:46" x14ac:dyDescent="0.2">
      <c r="AO1356">
        <f t="shared" si="105"/>
        <v>0</v>
      </c>
      <c r="AP1356" s="680">
        <f t="shared" si="106"/>
        <v>0</v>
      </c>
      <c r="AQ1356" s="673">
        <f t="shared" si="107"/>
        <v>0</v>
      </c>
      <c r="AS1356" s="77">
        <f t="shared" si="108"/>
        <v>0</v>
      </c>
      <c r="AT1356" s="77">
        <f t="shared" si="109"/>
        <v>0</v>
      </c>
    </row>
    <row r="1357" spans="41:46" x14ac:dyDescent="0.2">
      <c r="AO1357">
        <f t="shared" si="105"/>
        <v>0</v>
      </c>
      <c r="AP1357" s="680">
        <f t="shared" si="106"/>
        <v>0</v>
      </c>
      <c r="AQ1357" s="673">
        <f t="shared" si="107"/>
        <v>0</v>
      </c>
      <c r="AS1357" s="77">
        <f t="shared" si="108"/>
        <v>0</v>
      </c>
      <c r="AT1357" s="77">
        <f t="shared" si="109"/>
        <v>0</v>
      </c>
    </row>
    <row r="1358" spans="41:46" x14ac:dyDescent="0.2">
      <c r="AO1358">
        <f t="shared" si="105"/>
        <v>0</v>
      </c>
      <c r="AP1358" s="680">
        <f t="shared" si="106"/>
        <v>0</v>
      </c>
      <c r="AQ1358" s="673">
        <f t="shared" si="107"/>
        <v>0</v>
      </c>
      <c r="AS1358" s="77">
        <f t="shared" si="108"/>
        <v>0</v>
      </c>
      <c r="AT1358" s="77">
        <f t="shared" si="109"/>
        <v>0</v>
      </c>
    </row>
    <row r="1359" spans="41:46" x14ac:dyDescent="0.2">
      <c r="AO1359">
        <f t="shared" si="105"/>
        <v>0</v>
      </c>
      <c r="AP1359" s="680">
        <f t="shared" si="106"/>
        <v>0</v>
      </c>
      <c r="AQ1359" s="673">
        <f t="shared" si="107"/>
        <v>0</v>
      </c>
      <c r="AS1359" s="77">
        <f t="shared" si="108"/>
        <v>0</v>
      </c>
      <c r="AT1359" s="77">
        <f t="shared" si="109"/>
        <v>0</v>
      </c>
    </row>
    <row r="1360" spans="41:46" x14ac:dyDescent="0.2">
      <c r="AO1360">
        <f t="shared" si="105"/>
        <v>0</v>
      </c>
      <c r="AP1360" s="680">
        <f t="shared" si="106"/>
        <v>0</v>
      </c>
      <c r="AQ1360" s="673">
        <f t="shared" si="107"/>
        <v>0</v>
      </c>
      <c r="AS1360" s="77">
        <f t="shared" si="108"/>
        <v>0</v>
      </c>
      <c r="AT1360" s="77">
        <f t="shared" si="109"/>
        <v>0</v>
      </c>
    </row>
    <row r="1361" spans="41:46" x14ac:dyDescent="0.2">
      <c r="AO1361">
        <f t="shared" si="105"/>
        <v>0</v>
      </c>
      <c r="AP1361" s="680">
        <f t="shared" si="106"/>
        <v>0</v>
      </c>
      <c r="AQ1361" s="673">
        <f t="shared" si="107"/>
        <v>0</v>
      </c>
      <c r="AS1361" s="77">
        <f t="shared" si="108"/>
        <v>0</v>
      </c>
      <c r="AT1361" s="77">
        <f t="shared" si="109"/>
        <v>0</v>
      </c>
    </row>
    <row r="1362" spans="41:46" x14ac:dyDescent="0.2">
      <c r="AO1362">
        <f t="shared" si="105"/>
        <v>0</v>
      </c>
      <c r="AP1362" s="680">
        <f t="shared" si="106"/>
        <v>0</v>
      </c>
      <c r="AQ1362" s="673">
        <f t="shared" si="107"/>
        <v>0</v>
      </c>
      <c r="AS1362" s="77">
        <f t="shared" si="108"/>
        <v>0</v>
      </c>
      <c r="AT1362" s="77">
        <f t="shared" si="109"/>
        <v>0</v>
      </c>
    </row>
    <row r="1363" spans="41:46" x14ac:dyDescent="0.2">
      <c r="AO1363">
        <f t="shared" si="105"/>
        <v>0</v>
      </c>
      <c r="AP1363" s="680">
        <f t="shared" si="106"/>
        <v>0</v>
      </c>
      <c r="AQ1363" s="673">
        <f t="shared" si="107"/>
        <v>0</v>
      </c>
      <c r="AS1363" s="77">
        <f t="shared" si="108"/>
        <v>0</v>
      </c>
      <c r="AT1363" s="77">
        <f t="shared" si="109"/>
        <v>0</v>
      </c>
    </row>
    <row r="1364" spans="41:46" x14ac:dyDescent="0.2">
      <c r="AO1364">
        <f t="shared" si="105"/>
        <v>0</v>
      </c>
      <c r="AP1364" s="680">
        <f t="shared" si="106"/>
        <v>0</v>
      </c>
      <c r="AQ1364" s="673">
        <f t="shared" si="107"/>
        <v>0</v>
      </c>
      <c r="AS1364" s="77">
        <f t="shared" si="108"/>
        <v>0</v>
      </c>
      <c r="AT1364" s="77">
        <f t="shared" si="109"/>
        <v>0</v>
      </c>
    </row>
    <row r="1365" spans="41:46" x14ac:dyDescent="0.2">
      <c r="AO1365">
        <f t="shared" si="105"/>
        <v>0</v>
      </c>
      <c r="AP1365" s="680">
        <f t="shared" si="106"/>
        <v>0</v>
      </c>
      <c r="AQ1365" s="673">
        <f t="shared" si="107"/>
        <v>0</v>
      </c>
      <c r="AS1365" s="77">
        <f t="shared" si="108"/>
        <v>0</v>
      </c>
      <c r="AT1365" s="77">
        <f t="shared" si="109"/>
        <v>0</v>
      </c>
    </row>
    <row r="1366" spans="41:46" x14ac:dyDescent="0.2">
      <c r="AO1366">
        <f t="shared" si="105"/>
        <v>0</v>
      </c>
      <c r="AP1366" s="680">
        <f t="shared" si="106"/>
        <v>0</v>
      </c>
      <c r="AQ1366" s="673">
        <f t="shared" si="107"/>
        <v>0</v>
      </c>
      <c r="AS1366" s="77">
        <f t="shared" si="108"/>
        <v>0</v>
      </c>
      <c r="AT1366" s="77">
        <f t="shared" si="109"/>
        <v>0</v>
      </c>
    </row>
    <row r="1367" spans="41:46" x14ac:dyDescent="0.2">
      <c r="AO1367">
        <f t="shared" si="105"/>
        <v>0</v>
      </c>
      <c r="AP1367" s="680">
        <f t="shared" si="106"/>
        <v>0</v>
      </c>
      <c r="AQ1367" s="673">
        <f t="shared" si="107"/>
        <v>0</v>
      </c>
      <c r="AS1367" s="77">
        <f t="shared" si="108"/>
        <v>0</v>
      </c>
      <c r="AT1367" s="77">
        <f t="shared" si="109"/>
        <v>0</v>
      </c>
    </row>
    <row r="1368" spans="41:46" x14ac:dyDescent="0.2">
      <c r="AO1368">
        <f t="shared" si="105"/>
        <v>0</v>
      </c>
      <c r="AP1368" s="680">
        <f t="shared" si="106"/>
        <v>0</v>
      </c>
      <c r="AQ1368" s="673">
        <f t="shared" si="107"/>
        <v>0</v>
      </c>
      <c r="AS1368" s="77">
        <f t="shared" si="108"/>
        <v>0</v>
      </c>
      <c r="AT1368" s="77">
        <f t="shared" si="109"/>
        <v>0</v>
      </c>
    </row>
    <row r="1369" spans="41:46" x14ac:dyDescent="0.2">
      <c r="AO1369">
        <f t="shared" si="105"/>
        <v>0</v>
      </c>
      <c r="AP1369" s="680">
        <f t="shared" si="106"/>
        <v>0</v>
      </c>
      <c r="AQ1369" s="673">
        <f t="shared" si="107"/>
        <v>0</v>
      </c>
      <c r="AS1369" s="77">
        <f t="shared" si="108"/>
        <v>0</v>
      </c>
      <c r="AT1369" s="77">
        <f t="shared" si="109"/>
        <v>0</v>
      </c>
    </row>
    <row r="1370" spans="41:46" x14ac:dyDescent="0.2">
      <c r="AO1370">
        <f t="shared" si="105"/>
        <v>0</v>
      </c>
      <c r="AP1370" s="680">
        <f t="shared" si="106"/>
        <v>0</v>
      </c>
      <c r="AQ1370" s="673">
        <f t="shared" si="107"/>
        <v>0</v>
      </c>
      <c r="AS1370" s="77">
        <f t="shared" si="108"/>
        <v>0</v>
      </c>
      <c r="AT1370" s="77">
        <f t="shared" si="109"/>
        <v>0</v>
      </c>
    </row>
    <row r="1371" spans="41:46" x14ac:dyDescent="0.2">
      <c r="AO1371">
        <f t="shared" si="105"/>
        <v>0</v>
      </c>
      <c r="AP1371" s="680">
        <f t="shared" si="106"/>
        <v>0</v>
      </c>
      <c r="AQ1371" s="673">
        <f t="shared" si="107"/>
        <v>0</v>
      </c>
      <c r="AS1371" s="77">
        <f t="shared" si="108"/>
        <v>0</v>
      </c>
      <c r="AT1371" s="77">
        <f t="shared" si="109"/>
        <v>0</v>
      </c>
    </row>
    <row r="1372" spans="41:46" x14ac:dyDescent="0.2">
      <c r="AO1372">
        <f t="shared" si="105"/>
        <v>0</v>
      </c>
      <c r="AP1372" s="680">
        <f t="shared" si="106"/>
        <v>0</v>
      </c>
      <c r="AQ1372" s="673">
        <f t="shared" si="107"/>
        <v>0</v>
      </c>
      <c r="AS1372" s="77">
        <f t="shared" si="108"/>
        <v>0</v>
      </c>
      <c r="AT1372" s="77">
        <f t="shared" si="109"/>
        <v>0</v>
      </c>
    </row>
    <row r="1373" spans="41:46" x14ac:dyDescent="0.2">
      <c r="AO1373">
        <f t="shared" si="105"/>
        <v>0</v>
      </c>
      <c r="AP1373" s="680">
        <f t="shared" si="106"/>
        <v>0</v>
      </c>
      <c r="AQ1373" s="673">
        <f t="shared" si="107"/>
        <v>0</v>
      </c>
      <c r="AS1373" s="77">
        <f t="shared" si="108"/>
        <v>0</v>
      </c>
      <c r="AT1373" s="77">
        <f t="shared" si="109"/>
        <v>0</v>
      </c>
    </row>
    <row r="1374" spans="41:46" x14ac:dyDescent="0.2">
      <c r="AO1374">
        <f t="shared" si="105"/>
        <v>0</v>
      </c>
      <c r="AP1374" s="680">
        <f t="shared" si="106"/>
        <v>0</v>
      </c>
      <c r="AQ1374" s="673">
        <f t="shared" si="107"/>
        <v>0</v>
      </c>
      <c r="AS1374" s="77">
        <f t="shared" si="108"/>
        <v>0</v>
      </c>
      <c r="AT1374" s="77">
        <f t="shared" si="109"/>
        <v>0</v>
      </c>
    </row>
    <row r="1375" spans="41:46" x14ac:dyDescent="0.2">
      <c r="AO1375">
        <f t="shared" si="105"/>
        <v>0</v>
      </c>
      <c r="AP1375" s="680">
        <f t="shared" si="106"/>
        <v>0</v>
      </c>
      <c r="AQ1375" s="673">
        <f t="shared" si="107"/>
        <v>0</v>
      </c>
      <c r="AS1375" s="77">
        <f t="shared" si="108"/>
        <v>0</v>
      </c>
      <c r="AT1375" s="77">
        <f t="shared" si="109"/>
        <v>0</v>
      </c>
    </row>
    <row r="1376" spans="41:46" x14ac:dyDescent="0.2">
      <c r="AO1376">
        <f t="shared" si="105"/>
        <v>0</v>
      </c>
      <c r="AP1376" s="680">
        <f t="shared" si="106"/>
        <v>0</v>
      </c>
      <c r="AQ1376" s="673">
        <f t="shared" si="107"/>
        <v>0</v>
      </c>
      <c r="AS1376" s="77">
        <f t="shared" si="108"/>
        <v>0</v>
      </c>
      <c r="AT1376" s="77">
        <f t="shared" si="109"/>
        <v>0</v>
      </c>
    </row>
    <row r="1377" spans="41:46" x14ac:dyDescent="0.2">
      <c r="AO1377">
        <f t="shared" si="105"/>
        <v>0</v>
      </c>
      <c r="AP1377" s="680">
        <f t="shared" si="106"/>
        <v>0</v>
      </c>
      <c r="AQ1377" s="673">
        <f t="shared" si="107"/>
        <v>0</v>
      </c>
      <c r="AS1377" s="77">
        <f t="shared" si="108"/>
        <v>0</v>
      </c>
      <c r="AT1377" s="77">
        <f t="shared" si="109"/>
        <v>0</v>
      </c>
    </row>
    <row r="1378" spans="41:46" x14ac:dyDescent="0.2">
      <c r="AO1378">
        <f t="shared" si="105"/>
        <v>0</v>
      </c>
      <c r="AP1378" s="680">
        <f t="shared" si="106"/>
        <v>0</v>
      </c>
      <c r="AQ1378" s="673">
        <f t="shared" si="107"/>
        <v>0</v>
      </c>
      <c r="AS1378" s="77">
        <f t="shared" si="108"/>
        <v>0</v>
      </c>
      <c r="AT1378" s="77">
        <f t="shared" si="109"/>
        <v>0</v>
      </c>
    </row>
    <row r="1379" spans="41:46" x14ac:dyDescent="0.2">
      <c r="AO1379">
        <f t="shared" si="105"/>
        <v>0</v>
      </c>
      <c r="AP1379" s="680">
        <f t="shared" si="106"/>
        <v>0</v>
      </c>
      <c r="AQ1379" s="673">
        <f t="shared" si="107"/>
        <v>0</v>
      </c>
      <c r="AS1379" s="77">
        <f t="shared" si="108"/>
        <v>0</v>
      </c>
      <c r="AT1379" s="77">
        <f t="shared" si="109"/>
        <v>0</v>
      </c>
    </row>
    <row r="1380" spans="41:46" x14ac:dyDescent="0.2">
      <c r="AO1380">
        <f t="shared" si="105"/>
        <v>0</v>
      </c>
      <c r="AP1380" s="680">
        <f t="shared" si="106"/>
        <v>0</v>
      </c>
      <c r="AQ1380" s="673">
        <f t="shared" si="107"/>
        <v>0</v>
      </c>
      <c r="AS1380" s="77">
        <f t="shared" si="108"/>
        <v>0</v>
      </c>
      <c r="AT1380" s="77">
        <f t="shared" si="109"/>
        <v>0</v>
      </c>
    </row>
    <row r="1381" spans="41:46" x14ac:dyDescent="0.2">
      <c r="AO1381">
        <f t="shared" si="105"/>
        <v>0</v>
      </c>
      <c r="AP1381" s="680">
        <f t="shared" si="106"/>
        <v>0</v>
      </c>
      <c r="AQ1381" s="673">
        <f t="shared" si="107"/>
        <v>0</v>
      </c>
      <c r="AS1381" s="77">
        <f t="shared" si="108"/>
        <v>0</v>
      </c>
      <c r="AT1381" s="77">
        <f t="shared" si="109"/>
        <v>0</v>
      </c>
    </row>
    <row r="1382" spans="41:46" x14ac:dyDescent="0.2">
      <c r="AO1382">
        <f t="shared" si="105"/>
        <v>0</v>
      </c>
      <c r="AP1382" s="680">
        <f t="shared" si="106"/>
        <v>0</v>
      </c>
      <c r="AQ1382" s="673">
        <f t="shared" si="107"/>
        <v>0</v>
      </c>
      <c r="AS1382" s="77">
        <f t="shared" si="108"/>
        <v>0</v>
      </c>
      <c r="AT1382" s="77">
        <f t="shared" si="109"/>
        <v>0</v>
      </c>
    </row>
    <row r="1383" spans="41:46" x14ac:dyDescent="0.2">
      <c r="AO1383">
        <f t="shared" si="105"/>
        <v>0</v>
      </c>
      <c r="AP1383" s="680">
        <f t="shared" si="106"/>
        <v>0</v>
      </c>
      <c r="AQ1383" s="673">
        <f t="shared" si="107"/>
        <v>0</v>
      </c>
      <c r="AS1383" s="77">
        <f t="shared" si="108"/>
        <v>0</v>
      </c>
      <c r="AT1383" s="77">
        <f t="shared" si="109"/>
        <v>0</v>
      </c>
    </row>
    <row r="1384" spans="41:46" x14ac:dyDescent="0.2">
      <c r="AO1384">
        <f t="shared" si="105"/>
        <v>0</v>
      </c>
      <c r="AP1384" s="680">
        <f t="shared" si="106"/>
        <v>0</v>
      </c>
      <c r="AQ1384" s="673">
        <f t="shared" si="107"/>
        <v>0</v>
      </c>
      <c r="AS1384" s="77">
        <f t="shared" si="108"/>
        <v>0</v>
      </c>
      <c r="AT1384" s="77">
        <f t="shared" si="109"/>
        <v>0</v>
      </c>
    </row>
    <row r="1385" spans="41:46" x14ac:dyDescent="0.2">
      <c r="AO1385">
        <f t="shared" si="105"/>
        <v>0</v>
      </c>
      <c r="AP1385" s="680">
        <f t="shared" si="106"/>
        <v>0</v>
      </c>
      <c r="AQ1385" s="673">
        <f t="shared" si="107"/>
        <v>0</v>
      </c>
      <c r="AS1385" s="77">
        <f t="shared" si="108"/>
        <v>0</v>
      </c>
      <c r="AT1385" s="77">
        <f t="shared" si="109"/>
        <v>0</v>
      </c>
    </row>
    <row r="1386" spans="41:46" x14ac:dyDescent="0.2">
      <c r="AO1386">
        <f t="shared" si="105"/>
        <v>0</v>
      </c>
      <c r="AP1386" s="680">
        <f t="shared" si="106"/>
        <v>0</v>
      </c>
      <c r="AQ1386" s="673">
        <f t="shared" si="107"/>
        <v>0</v>
      </c>
      <c r="AS1386" s="77">
        <f t="shared" si="108"/>
        <v>0</v>
      </c>
      <c r="AT1386" s="77">
        <f t="shared" si="109"/>
        <v>0</v>
      </c>
    </row>
    <row r="1387" spans="41:46" x14ac:dyDescent="0.2">
      <c r="AO1387">
        <f t="shared" si="105"/>
        <v>0</v>
      </c>
      <c r="AP1387" s="680">
        <f t="shared" si="106"/>
        <v>0</v>
      </c>
      <c r="AQ1387" s="673">
        <f t="shared" si="107"/>
        <v>0</v>
      </c>
      <c r="AS1387" s="77">
        <f t="shared" si="108"/>
        <v>0</v>
      </c>
      <c r="AT1387" s="77">
        <f t="shared" si="109"/>
        <v>0</v>
      </c>
    </row>
    <row r="1388" spans="41:46" x14ac:dyDescent="0.2">
      <c r="AO1388">
        <f t="shared" si="105"/>
        <v>0</v>
      </c>
      <c r="AP1388" s="680">
        <f t="shared" si="106"/>
        <v>0</v>
      </c>
      <c r="AQ1388" s="673">
        <f t="shared" si="107"/>
        <v>0</v>
      </c>
      <c r="AS1388" s="77">
        <f t="shared" si="108"/>
        <v>0</v>
      </c>
      <c r="AT1388" s="77">
        <f t="shared" si="109"/>
        <v>0</v>
      </c>
    </row>
    <row r="1389" spans="41:46" x14ac:dyDescent="0.2">
      <c r="AO1389">
        <f t="shared" si="105"/>
        <v>0</v>
      </c>
      <c r="AP1389" s="680">
        <f t="shared" si="106"/>
        <v>0</v>
      </c>
      <c r="AQ1389" s="673">
        <f t="shared" si="107"/>
        <v>0</v>
      </c>
      <c r="AS1389" s="77">
        <f t="shared" si="108"/>
        <v>0</v>
      </c>
      <c r="AT1389" s="77">
        <f t="shared" si="109"/>
        <v>0</v>
      </c>
    </row>
    <row r="1390" spans="41:46" x14ac:dyDescent="0.2">
      <c r="AO1390">
        <f t="shared" si="105"/>
        <v>0</v>
      </c>
      <c r="AP1390" s="680">
        <f t="shared" si="106"/>
        <v>0</v>
      </c>
      <c r="AQ1390" s="673">
        <f t="shared" si="107"/>
        <v>0</v>
      </c>
      <c r="AS1390" s="77">
        <f t="shared" si="108"/>
        <v>0</v>
      </c>
      <c r="AT1390" s="77">
        <f t="shared" si="109"/>
        <v>0</v>
      </c>
    </row>
    <row r="1391" spans="41:46" x14ac:dyDescent="0.2">
      <c r="AO1391">
        <f t="shared" si="105"/>
        <v>0</v>
      </c>
      <c r="AP1391" s="680">
        <f t="shared" si="106"/>
        <v>0</v>
      </c>
      <c r="AQ1391" s="673">
        <f t="shared" si="107"/>
        <v>0</v>
      </c>
      <c r="AS1391" s="77">
        <f t="shared" si="108"/>
        <v>0</v>
      </c>
      <c r="AT1391" s="77">
        <f t="shared" si="109"/>
        <v>0</v>
      </c>
    </row>
    <row r="1392" spans="41:46" x14ac:dyDescent="0.2">
      <c r="AO1392">
        <f t="shared" si="105"/>
        <v>0</v>
      </c>
      <c r="AP1392" s="680">
        <f t="shared" si="106"/>
        <v>0</v>
      </c>
      <c r="AQ1392" s="673">
        <f t="shared" si="107"/>
        <v>0</v>
      </c>
      <c r="AS1392" s="77">
        <f t="shared" si="108"/>
        <v>0</v>
      </c>
      <c r="AT1392" s="77">
        <f t="shared" si="109"/>
        <v>0</v>
      </c>
    </row>
    <row r="1393" spans="41:46" x14ac:dyDescent="0.2">
      <c r="AO1393">
        <f t="shared" si="105"/>
        <v>0</v>
      </c>
      <c r="AP1393" s="680">
        <f t="shared" si="106"/>
        <v>0</v>
      </c>
      <c r="AQ1393" s="673">
        <f t="shared" si="107"/>
        <v>0</v>
      </c>
      <c r="AS1393" s="77">
        <f t="shared" si="108"/>
        <v>0</v>
      </c>
      <c r="AT1393" s="77">
        <f t="shared" si="109"/>
        <v>0</v>
      </c>
    </row>
    <row r="1394" spans="41:46" x14ac:dyDescent="0.2">
      <c r="AO1394">
        <f t="shared" si="105"/>
        <v>0</v>
      </c>
      <c r="AP1394" s="680">
        <f t="shared" si="106"/>
        <v>0</v>
      </c>
      <c r="AQ1394" s="673">
        <f t="shared" si="107"/>
        <v>0</v>
      </c>
      <c r="AS1394" s="77">
        <f t="shared" si="108"/>
        <v>0</v>
      </c>
      <c r="AT1394" s="77">
        <f t="shared" si="109"/>
        <v>0</v>
      </c>
    </row>
    <row r="1395" spans="41:46" x14ac:dyDescent="0.2">
      <c r="AO1395">
        <f t="shared" si="105"/>
        <v>0</v>
      </c>
      <c r="AP1395" s="680">
        <f t="shared" si="106"/>
        <v>0</v>
      </c>
      <c r="AQ1395" s="673">
        <f t="shared" si="107"/>
        <v>0</v>
      </c>
      <c r="AS1395" s="77">
        <f t="shared" si="108"/>
        <v>0</v>
      </c>
      <c r="AT1395" s="77">
        <f t="shared" si="109"/>
        <v>0</v>
      </c>
    </row>
    <row r="1396" spans="41:46" x14ac:dyDescent="0.2">
      <c r="AO1396">
        <f t="shared" si="105"/>
        <v>0</v>
      </c>
      <c r="AP1396" s="680">
        <f t="shared" si="106"/>
        <v>0</v>
      </c>
      <c r="AQ1396" s="673">
        <f t="shared" si="107"/>
        <v>0</v>
      </c>
      <c r="AS1396" s="77">
        <f t="shared" si="108"/>
        <v>0</v>
      </c>
      <c r="AT1396" s="77">
        <f t="shared" si="109"/>
        <v>0</v>
      </c>
    </row>
    <row r="1397" spans="41:46" x14ac:dyDescent="0.2">
      <c r="AO1397">
        <f t="shared" si="105"/>
        <v>0</v>
      </c>
      <c r="AP1397" s="680">
        <f t="shared" si="106"/>
        <v>0</v>
      </c>
      <c r="AQ1397" s="673">
        <f t="shared" si="107"/>
        <v>0</v>
      </c>
      <c r="AS1397" s="77">
        <f t="shared" si="108"/>
        <v>0</v>
      </c>
      <c r="AT1397" s="77">
        <f t="shared" si="109"/>
        <v>0</v>
      </c>
    </row>
    <row r="1398" spans="41:46" x14ac:dyDescent="0.2">
      <c r="AO1398">
        <f t="shared" si="105"/>
        <v>0</v>
      </c>
      <c r="AP1398" s="680">
        <f t="shared" si="106"/>
        <v>0</v>
      </c>
      <c r="AQ1398" s="673">
        <f t="shared" si="107"/>
        <v>0</v>
      </c>
      <c r="AS1398" s="77">
        <f t="shared" si="108"/>
        <v>0</v>
      </c>
      <c r="AT1398" s="77">
        <f t="shared" si="109"/>
        <v>0</v>
      </c>
    </row>
    <row r="1399" spans="41:46" x14ac:dyDescent="0.2">
      <c r="AO1399">
        <f t="shared" si="105"/>
        <v>0</v>
      </c>
      <c r="AP1399" s="680">
        <f t="shared" si="106"/>
        <v>0</v>
      </c>
      <c r="AQ1399" s="673">
        <f t="shared" si="107"/>
        <v>0</v>
      </c>
      <c r="AS1399" s="77">
        <f t="shared" si="108"/>
        <v>0</v>
      </c>
      <c r="AT1399" s="77">
        <f t="shared" si="109"/>
        <v>0</v>
      </c>
    </row>
    <row r="1400" spans="41:46" x14ac:dyDescent="0.2">
      <c r="AO1400">
        <f t="shared" si="105"/>
        <v>0</v>
      </c>
      <c r="AP1400" s="680">
        <f t="shared" si="106"/>
        <v>0</v>
      </c>
      <c r="AQ1400" s="673">
        <f t="shared" si="107"/>
        <v>0</v>
      </c>
      <c r="AS1400" s="77">
        <f t="shared" si="108"/>
        <v>0</v>
      </c>
      <c r="AT1400" s="77">
        <f t="shared" si="109"/>
        <v>0</v>
      </c>
    </row>
    <row r="1401" spans="41:46" x14ac:dyDescent="0.2">
      <c r="AO1401">
        <f t="shared" si="105"/>
        <v>0</v>
      </c>
      <c r="AP1401" s="680">
        <f t="shared" si="106"/>
        <v>0</v>
      </c>
      <c r="AQ1401" s="673">
        <f t="shared" si="107"/>
        <v>0</v>
      </c>
      <c r="AS1401" s="77">
        <f t="shared" si="108"/>
        <v>0</v>
      </c>
      <c r="AT1401" s="77">
        <f t="shared" si="109"/>
        <v>0</v>
      </c>
    </row>
    <row r="1402" spans="41:46" x14ac:dyDescent="0.2">
      <c r="AO1402">
        <f t="shared" si="105"/>
        <v>0</v>
      </c>
      <c r="AP1402" s="680">
        <f t="shared" si="106"/>
        <v>0</v>
      </c>
      <c r="AQ1402" s="673">
        <f t="shared" si="107"/>
        <v>0</v>
      </c>
      <c r="AS1402" s="77">
        <f t="shared" si="108"/>
        <v>0</v>
      </c>
      <c r="AT1402" s="77">
        <f t="shared" si="109"/>
        <v>0</v>
      </c>
    </row>
    <row r="1403" spans="41:46" x14ac:dyDescent="0.2">
      <c r="AO1403">
        <f t="shared" si="105"/>
        <v>0</v>
      </c>
      <c r="AP1403" s="680">
        <f t="shared" si="106"/>
        <v>0</v>
      </c>
      <c r="AQ1403" s="673">
        <f t="shared" si="107"/>
        <v>0</v>
      </c>
      <c r="AS1403" s="77">
        <f t="shared" si="108"/>
        <v>0</v>
      </c>
      <c r="AT1403" s="77">
        <f t="shared" si="109"/>
        <v>0</v>
      </c>
    </row>
    <row r="1404" spans="41:46" x14ac:dyDescent="0.2">
      <c r="AO1404">
        <f t="shared" si="105"/>
        <v>0</v>
      </c>
      <c r="AP1404" s="680">
        <f t="shared" si="106"/>
        <v>0</v>
      </c>
      <c r="AQ1404" s="673">
        <f t="shared" si="107"/>
        <v>0</v>
      </c>
      <c r="AS1404" s="77">
        <f t="shared" si="108"/>
        <v>0</v>
      </c>
      <c r="AT1404" s="77">
        <f t="shared" si="109"/>
        <v>0</v>
      </c>
    </row>
    <row r="1405" spans="41:46" x14ac:dyDescent="0.2">
      <c r="AO1405">
        <f t="shared" si="105"/>
        <v>0</v>
      </c>
      <c r="AP1405" s="680">
        <f t="shared" si="106"/>
        <v>0</v>
      </c>
      <c r="AQ1405" s="673">
        <f t="shared" si="107"/>
        <v>0</v>
      </c>
      <c r="AS1405" s="77">
        <f t="shared" si="108"/>
        <v>0</v>
      </c>
      <c r="AT1405" s="77">
        <f t="shared" si="109"/>
        <v>0</v>
      </c>
    </row>
    <row r="1406" spans="41:46" x14ac:dyDescent="0.2">
      <c r="AO1406">
        <f t="shared" si="105"/>
        <v>0</v>
      </c>
      <c r="AP1406" s="680">
        <f t="shared" si="106"/>
        <v>0</v>
      </c>
      <c r="AQ1406" s="673">
        <f t="shared" si="107"/>
        <v>0</v>
      </c>
      <c r="AS1406" s="77">
        <f t="shared" si="108"/>
        <v>0</v>
      </c>
      <c r="AT1406" s="77">
        <f t="shared" si="109"/>
        <v>0</v>
      </c>
    </row>
    <row r="1407" spans="41:46" x14ac:dyDescent="0.2">
      <c r="AO1407">
        <f t="shared" si="105"/>
        <v>0</v>
      </c>
      <c r="AP1407" s="680">
        <f t="shared" si="106"/>
        <v>0</v>
      </c>
      <c r="AQ1407" s="673">
        <f t="shared" si="107"/>
        <v>0</v>
      </c>
      <c r="AS1407" s="77">
        <f t="shared" si="108"/>
        <v>0</v>
      </c>
      <c r="AT1407" s="77">
        <f t="shared" si="109"/>
        <v>0</v>
      </c>
    </row>
    <row r="1408" spans="41:46" x14ac:dyDescent="0.2">
      <c r="AO1408">
        <f t="shared" si="105"/>
        <v>0</v>
      </c>
      <c r="AP1408" s="680">
        <f t="shared" si="106"/>
        <v>0</v>
      </c>
      <c r="AQ1408" s="673">
        <f t="shared" si="107"/>
        <v>0</v>
      </c>
      <c r="AS1408" s="77">
        <f t="shared" si="108"/>
        <v>0</v>
      </c>
      <c r="AT1408" s="77">
        <f t="shared" si="109"/>
        <v>0</v>
      </c>
    </row>
    <row r="1409" spans="41:46" x14ac:dyDescent="0.2">
      <c r="AO1409">
        <f t="shared" si="105"/>
        <v>0</v>
      </c>
      <c r="AP1409" s="680">
        <f t="shared" si="106"/>
        <v>0</v>
      </c>
      <c r="AQ1409" s="673">
        <f t="shared" si="107"/>
        <v>0</v>
      </c>
      <c r="AS1409" s="77">
        <f t="shared" si="108"/>
        <v>0</v>
      </c>
      <c r="AT1409" s="77">
        <f t="shared" si="109"/>
        <v>0</v>
      </c>
    </row>
    <row r="1410" spans="41:46" x14ac:dyDescent="0.2">
      <c r="AO1410">
        <f t="shared" si="105"/>
        <v>0</v>
      </c>
      <c r="AP1410" s="680">
        <f t="shared" si="106"/>
        <v>0</v>
      </c>
      <c r="AQ1410" s="673">
        <f t="shared" si="107"/>
        <v>0</v>
      </c>
      <c r="AS1410" s="77">
        <f t="shared" si="108"/>
        <v>0</v>
      </c>
      <c r="AT1410" s="77">
        <f t="shared" si="109"/>
        <v>0</v>
      </c>
    </row>
    <row r="1411" spans="41:46" x14ac:dyDescent="0.2">
      <c r="AO1411">
        <f t="shared" si="105"/>
        <v>0</v>
      </c>
      <c r="AP1411" s="680">
        <f t="shared" si="106"/>
        <v>0</v>
      </c>
      <c r="AQ1411" s="673">
        <f t="shared" si="107"/>
        <v>0</v>
      </c>
      <c r="AS1411" s="77">
        <f t="shared" si="108"/>
        <v>0</v>
      </c>
      <c r="AT1411" s="77">
        <f t="shared" si="109"/>
        <v>0</v>
      </c>
    </row>
    <row r="1412" spans="41:46" x14ac:dyDescent="0.2">
      <c r="AO1412">
        <f t="shared" si="105"/>
        <v>0</v>
      </c>
      <c r="AP1412" s="680">
        <f t="shared" si="106"/>
        <v>0</v>
      </c>
      <c r="AQ1412" s="673">
        <f t="shared" si="107"/>
        <v>0</v>
      </c>
      <c r="AS1412" s="77">
        <f t="shared" si="108"/>
        <v>0</v>
      </c>
      <c r="AT1412" s="77">
        <f t="shared" si="109"/>
        <v>0</v>
      </c>
    </row>
    <row r="1413" spans="41:46" x14ac:dyDescent="0.2">
      <c r="AO1413">
        <f t="shared" ref="AO1413:AO1476" si="110">+A1413</f>
        <v>0</v>
      </c>
      <c r="AP1413" s="680">
        <f t="shared" ref="AP1413:AP1476" si="111">+B1413</f>
        <v>0</v>
      </c>
      <c r="AQ1413" s="673">
        <f t="shared" ref="AQ1413:AQ1476" si="112">+D1413</f>
        <v>0</v>
      </c>
      <c r="AS1413" s="77">
        <f t="shared" ref="AS1413:AS1476" si="113">+N1413</f>
        <v>0</v>
      </c>
      <c r="AT1413" s="77">
        <f t="shared" ref="AT1413:AT1476" si="114">+O1413</f>
        <v>0</v>
      </c>
    </row>
    <row r="1414" spans="41:46" x14ac:dyDescent="0.2">
      <c r="AO1414">
        <f t="shared" si="110"/>
        <v>0</v>
      </c>
      <c r="AP1414" s="680">
        <f t="shared" si="111"/>
        <v>0</v>
      </c>
      <c r="AQ1414" s="673">
        <f t="shared" si="112"/>
        <v>0</v>
      </c>
      <c r="AS1414" s="77">
        <f t="shared" si="113"/>
        <v>0</v>
      </c>
      <c r="AT1414" s="77">
        <f t="shared" si="114"/>
        <v>0</v>
      </c>
    </row>
    <row r="1415" spans="41:46" x14ac:dyDescent="0.2">
      <c r="AO1415">
        <f t="shared" si="110"/>
        <v>0</v>
      </c>
      <c r="AP1415" s="680">
        <f t="shared" si="111"/>
        <v>0</v>
      </c>
      <c r="AQ1415" s="673">
        <f t="shared" si="112"/>
        <v>0</v>
      </c>
      <c r="AS1415" s="77">
        <f t="shared" si="113"/>
        <v>0</v>
      </c>
      <c r="AT1415" s="77">
        <f t="shared" si="114"/>
        <v>0</v>
      </c>
    </row>
    <row r="1416" spans="41:46" x14ac:dyDescent="0.2">
      <c r="AO1416">
        <f t="shared" si="110"/>
        <v>0</v>
      </c>
      <c r="AP1416" s="680">
        <f t="shared" si="111"/>
        <v>0</v>
      </c>
      <c r="AQ1416" s="673">
        <f t="shared" si="112"/>
        <v>0</v>
      </c>
      <c r="AS1416" s="77">
        <f t="shared" si="113"/>
        <v>0</v>
      </c>
      <c r="AT1416" s="77">
        <f t="shared" si="114"/>
        <v>0</v>
      </c>
    </row>
    <row r="1417" spans="41:46" x14ac:dyDescent="0.2">
      <c r="AO1417">
        <f t="shared" si="110"/>
        <v>0</v>
      </c>
      <c r="AP1417" s="680">
        <f t="shared" si="111"/>
        <v>0</v>
      </c>
      <c r="AQ1417" s="673">
        <f t="shared" si="112"/>
        <v>0</v>
      </c>
      <c r="AS1417" s="77">
        <f t="shared" si="113"/>
        <v>0</v>
      </c>
      <c r="AT1417" s="77">
        <f t="shared" si="114"/>
        <v>0</v>
      </c>
    </row>
    <row r="1418" spans="41:46" x14ac:dyDescent="0.2">
      <c r="AO1418">
        <f t="shared" si="110"/>
        <v>0</v>
      </c>
      <c r="AP1418" s="680">
        <f t="shared" si="111"/>
        <v>0</v>
      </c>
      <c r="AQ1418" s="673">
        <f t="shared" si="112"/>
        <v>0</v>
      </c>
      <c r="AS1418" s="77">
        <f t="shared" si="113"/>
        <v>0</v>
      </c>
      <c r="AT1418" s="77">
        <f t="shared" si="114"/>
        <v>0</v>
      </c>
    </row>
    <row r="1419" spans="41:46" x14ac:dyDescent="0.2">
      <c r="AO1419">
        <f t="shared" si="110"/>
        <v>0</v>
      </c>
      <c r="AP1419" s="680">
        <f t="shared" si="111"/>
        <v>0</v>
      </c>
      <c r="AQ1419" s="673">
        <f t="shared" si="112"/>
        <v>0</v>
      </c>
      <c r="AS1419" s="77">
        <f t="shared" si="113"/>
        <v>0</v>
      </c>
      <c r="AT1419" s="77">
        <f t="shared" si="114"/>
        <v>0</v>
      </c>
    </row>
    <row r="1420" spans="41:46" x14ac:dyDescent="0.2">
      <c r="AO1420">
        <f t="shared" si="110"/>
        <v>0</v>
      </c>
      <c r="AP1420" s="680">
        <f t="shared" si="111"/>
        <v>0</v>
      </c>
      <c r="AQ1420" s="673">
        <f t="shared" si="112"/>
        <v>0</v>
      </c>
      <c r="AS1420" s="77">
        <f t="shared" si="113"/>
        <v>0</v>
      </c>
      <c r="AT1420" s="77">
        <f t="shared" si="114"/>
        <v>0</v>
      </c>
    </row>
    <row r="1421" spans="41:46" x14ac:dyDescent="0.2">
      <c r="AO1421">
        <f t="shared" si="110"/>
        <v>0</v>
      </c>
      <c r="AP1421" s="680">
        <f t="shared" si="111"/>
        <v>0</v>
      </c>
      <c r="AQ1421" s="673">
        <f t="shared" si="112"/>
        <v>0</v>
      </c>
      <c r="AS1421" s="77">
        <f t="shared" si="113"/>
        <v>0</v>
      </c>
      <c r="AT1421" s="77">
        <f t="shared" si="114"/>
        <v>0</v>
      </c>
    </row>
    <row r="1422" spans="41:46" x14ac:dyDescent="0.2">
      <c r="AO1422">
        <f t="shared" si="110"/>
        <v>0</v>
      </c>
      <c r="AP1422" s="680">
        <f t="shared" si="111"/>
        <v>0</v>
      </c>
      <c r="AQ1422" s="673">
        <f t="shared" si="112"/>
        <v>0</v>
      </c>
      <c r="AS1422" s="77">
        <f t="shared" si="113"/>
        <v>0</v>
      </c>
      <c r="AT1422" s="77">
        <f t="shared" si="114"/>
        <v>0</v>
      </c>
    </row>
    <row r="1423" spans="41:46" x14ac:dyDescent="0.2">
      <c r="AO1423">
        <f t="shared" si="110"/>
        <v>0</v>
      </c>
      <c r="AP1423" s="680">
        <f t="shared" si="111"/>
        <v>0</v>
      </c>
      <c r="AQ1423" s="673">
        <f t="shared" si="112"/>
        <v>0</v>
      </c>
      <c r="AS1423" s="77">
        <f t="shared" si="113"/>
        <v>0</v>
      </c>
      <c r="AT1423" s="77">
        <f t="shared" si="114"/>
        <v>0</v>
      </c>
    </row>
    <row r="1424" spans="41:46" x14ac:dyDescent="0.2">
      <c r="AO1424">
        <f t="shared" si="110"/>
        <v>0</v>
      </c>
      <c r="AP1424" s="680">
        <f t="shared" si="111"/>
        <v>0</v>
      </c>
      <c r="AQ1424" s="673">
        <f t="shared" si="112"/>
        <v>0</v>
      </c>
      <c r="AS1424" s="77">
        <f t="shared" si="113"/>
        <v>0</v>
      </c>
      <c r="AT1424" s="77">
        <f t="shared" si="114"/>
        <v>0</v>
      </c>
    </row>
    <row r="1425" spans="41:46" x14ac:dyDescent="0.2">
      <c r="AO1425">
        <f t="shared" si="110"/>
        <v>0</v>
      </c>
      <c r="AP1425" s="680">
        <f t="shared" si="111"/>
        <v>0</v>
      </c>
      <c r="AQ1425" s="673">
        <f t="shared" si="112"/>
        <v>0</v>
      </c>
      <c r="AS1425" s="77">
        <f t="shared" si="113"/>
        <v>0</v>
      </c>
      <c r="AT1425" s="77">
        <f t="shared" si="114"/>
        <v>0</v>
      </c>
    </row>
    <row r="1426" spans="41:46" x14ac:dyDescent="0.2">
      <c r="AO1426">
        <f t="shared" si="110"/>
        <v>0</v>
      </c>
      <c r="AP1426" s="680">
        <f t="shared" si="111"/>
        <v>0</v>
      </c>
      <c r="AQ1426" s="673">
        <f t="shared" si="112"/>
        <v>0</v>
      </c>
      <c r="AS1426" s="77">
        <f t="shared" si="113"/>
        <v>0</v>
      </c>
      <c r="AT1426" s="77">
        <f t="shared" si="114"/>
        <v>0</v>
      </c>
    </row>
    <row r="1427" spans="41:46" x14ac:dyDescent="0.2">
      <c r="AO1427">
        <f t="shared" si="110"/>
        <v>0</v>
      </c>
      <c r="AP1427" s="680">
        <f t="shared" si="111"/>
        <v>0</v>
      </c>
      <c r="AQ1427" s="673">
        <f t="shared" si="112"/>
        <v>0</v>
      </c>
      <c r="AS1427" s="77">
        <f t="shared" si="113"/>
        <v>0</v>
      </c>
      <c r="AT1427" s="77">
        <f t="shared" si="114"/>
        <v>0</v>
      </c>
    </row>
    <row r="1428" spans="41:46" x14ac:dyDescent="0.2">
      <c r="AO1428">
        <f t="shared" si="110"/>
        <v>0</v>
      </c>
      <c r="AP1428" s="680">
        <f t="shared" si="111"/>
        <v>0</v>
      </c>
      <c r="AQ1428" s="673">
        <f t="shared" si="112"/>
        <v>0</v>
      </c>
      <c r="AS1428" s="77">
        <f t="shared" si="113"/>
        <v>0</v>
      </c>
      <c r="AT1428" s="77">
        <f t="shared" si="114"/>
        <v>0</v>
      </c>
    </row>
    <row r="1429" spans="41:46" x14ac:dyDescent="0.2">
      <c r="AO1429">
        <f t="shared" si="110"/>
        <v>0</v>
      </c>
      <c r="AP1429" s="680">
        <f t="shared" si="111"/>
        <v>0</v>
      </c>
      <c r="AQ1429" s="673">
        <f t="shared" si="112"/>
        <v>0</v>
      </c>
      <c r="AS1429" s="77">
        <f t="shared" si="113"/>
        <v>0</v>
      </c>
      <c r="AT1429" s="77">
        <f t="shared" si="114"/>
        <v>0</v>
      </c>
    </row>
    <row r="1430" spans="41:46" x14ac:dyDescent="0.2">
      <c r="AO1430">
        <f t="shared" si="110"/>
        <v>0</v>
      </c>
      <c r="AP1430" s="680">
        <f t="shared" si="111"/>
        <v>0</v>
      </c>
      <c r="AQ1430" s="673">
        <f t="shared" si="112"/>
        <v>0</v>
      </c>
      <c r="AS1430" s="77">
        <f t="shared" si="113"/>
        <v>0</v>
      </c>
      <c r="AT1430" s="77">
        <f t="shared" si="114"/>
        <v>0</v>
      </c>
    </row>
    <row r="1431" spans="41:46" x14ac:dyDescent="0.2">
      <c r="AO1431">
        <f t="shared" si="110"/>
        <v>0</v>
      </c>
      <c r="AP1431" s="680">
        <f t="shared" si="111"/>
        <v>0</v>
      </c>
      <c r="AQ1431" s="673">
        <f t="shared" si="112"/>
        <v>0</v>
      </c>
      <c r="AS1431" s="77">
        <f t="shared" si="113"/>
        <v>0</v>
      </c>
      <c r="AT1431" s="77">
        <f t="shared" si="114"/>
        <v>0</v>
      </c>
    </row>
    <row r="1432" spans="41:46" x14ac:dyDescent="0.2">
      <c r="AO1432">
        <f t="shared" si="110"/>
        <v>0</v>
      </c>
      <c r="AP1432" s="680">
        <f t="shared" si="111"/>
        <v>0</v>
      </c>
      <c r="AQ1432" s="673">
        <f t="shared" si="112"/>
        <v>0</v>
      </c>
      <c r="AS1432" s="77">
        <f t="shared" si="113"/>
        <v>0</v>
      </c>
      <c r="AT1432" s="77">
        <f t="shared" si="114"/>
        <v>0</v>
      </c>
    </row>
    <row r="1433" spans="41:46" x14ac:dyDescent="0.2">
      <c r="AO1433">
        <f t="shared" si="110"/>
        <v>0</v>
      </c>
      <c r="AP1433" s="680">
        <f t="shared" si="111"/>
        <v>0</v>
      </c>
      <c r="AQ1433" s="673">
        <f t="shared" si="112"/>
        <v>0</v>
      </c>
      <c r="AS1433" s="77">
        <f t="shared" si="113"/>
        <v>0</v>
      </c>
      <c r="AT1433" s="77">
        <f t="shared" si="114"/>
        <v>0</v>
      </c>
    </row>
    <row r="1434" spans="41:46" x14ac:dyDescent="0.2">
      <c r="AO1434">
        <f t="shared" si="110"/>
        <v>0</v>
      </c>
      <c r="AP1434" s="680">
        <f t="shared" si="111"/>
        <v>0</v>
      </c>
      <c r="AQ1434" s="673">
        <f t="shared" si="112"/>
        <v>0</v>
      </c>
      <c r="AS1434" s="77">
        <f t="shared" si="113"/>
        <v>0</v>
      </c>
      <c r="AT1434" s="77">
        <f t="shared" si="114"/>
        <v>0</v>
      </c>
    </row>
    <row r="1435" spans="41:46" x14ac:dyDescent="0.2">
      <c r="AO1435">
        <f t="shared" si="110"/>
        <v>0</v>
      </c>
      <c r="AP1435" s="680">
        <f t="shared" si="111"/>
        <v>0</v>
      </c>
      <c r="AQ1435" s="673">
        <f t="shared" si="112"/>
        <v>0</v>
      </c>
      <c r="AS1435" s="77">
        <f t="shared" si="113"/>
        <v>0</v>
      </c>
      <c r="AT1435" s="77">
        <f t="shared" si="114"/>
        <v>0</v>
      </c>
    </row>
    <row r="1436" spans="41:46" x14ac:dyDescent="0.2">
      <c r="AO1436">
        <f t="shared" si="110"/>
        <v>0</v>
      </c>
      <c r="AP1436" s="680">
        <f t="shared" si="111"/>
        <v>0</v>
      </c>
      <c r="AQ1436" s="673">
        <f t="shared" si="112"/>
        <v>0</v>
      </c>
      <c r="AS1436" s="77">
        <f t="shared" si="113"/>
        <v>0</v>
      </c>
      <c r="AT1436" s="77">
        <f t="shared" si="114"/>
        <v>0</v>
      </c>
    </row>
    <row r="1437" spans="41:46" x14ac:dyDescent="0.2">
      <c r="AO1437">
        <f t="shared" si="110"/>
        <v>0</v>
      </c>
      <c r="AP1437" s="680">
        <f t="shared" si="111"/>
        <v>0</v>
      </c>
      <c r="AQ1437" s="673">
        <f t="shared" si="112"/>
        <v>0</v>
      </c>
      <c r="AS1437" s="77">
        <f t="shared" si="113"/>
        <v>0</v>
      </c>
      <c r="AT1437" s="77">
        <f t="shared" si="114"/>
        <v>0</v>
      </c>
    </row>
    <row r="1438" spans="41:46" x14ac:dyDescent="0.2">
      <c r="AO1438">
        <f t="shared" si="110"/>
        <v>0</v>
      </c>
      <c r="AP1438" s="680">
        <f t="shared" si="111"/>
        <v>0</v>
      </c>
      <c r="AQ1438" s="673">
        <f t="shared" si="112"/>
        <v>0</v>
      </c>
      <c r="AS1438" s="77">
        <f t="shared" si="113"/>
        <v>0</v>
      </c>
      <c r="AT1438" s="77">
        <f t="shared" si="114"/>
        <v>0</v>
      </c>
    </row>
    <row r="1439" spans="41:46" x14ac:dyDescent="0.2">
      <c r="AO1439">
        <f t="shared" si="110"/>
        <v>0</v>
      </c>
      <c r="AP1439" s="680">
        <f t="shared" si="111"/>
        <v>0</v>
      </c>
      <c r="AQ1439" s="673">
        <f t="shared" si="112"/>
        <v>0</v>
      </c>
      <c r="AS1439" s="77">
        <f t="shared" si="113"/>
        <v>0</v>
      </c>
      <c r="AT1439" s="77">
        <f t="shared" si="114"/>
        <v>0</v>
      </c>
    </row>
    <row r="1440" spans="41:46" x14ac:dyDescent="0.2">
      <c r="AO1440">
        <f t="shared" si="110"/>
        <v>0</v>
      </c>
      <c r="AP1440" s="680">
        <f t="shared" si="111"/>
        <v>0</v>
      </c>
      <c r="AQ1440" s="673">
        <f t="shared" si="112"/>
        <v>0</v>
      </c>
      <c r="AS1440" s="77">
        <f t="shared" si="113"/>
        <v>0</v>
      </c>
      <c r="AT1440" s="77">
        <f t="shared" si="114"/>
        <v>0</v>
      </c>
    </row>
    <row r="1441" spans="41:46" x14ac:dyDescent="0.2">
      <c r="AO1441">
        <f t="shared" si="110"/>
        <v>0</v>
      </c>
      <c r="AP1441" s="680">
        <f t="shared" si="111"/>
        <v>0</v>
      </c>
      <c r="AQ1441" s="673">
        <f t="shared" si="112"/>
        <v>0</v>
      </c>
      <c r="AS1441" s="77">
        <f t="shared" si="113"/>
        <v>0</v>
      </c>
      <c r="AT1441" s="77">
        <f t="shared" si="114"/>
        <v>0</v>
      </c>
    </row>
    <row r="1442" spans="41:46" x14ac:dyDescent="0.2">
      <c r="AO1442">
        <f t="shared" si="110"/>
        <v>0</v>
      </c>
      <c r="AP1442" s="680">
        <f t="shared" si="111"/>
        <v>0</v>
      </c>
      <c r="AQ1442" s="673">
        <f t="shared" si="112"/>
        <v>0</v>
      </c>
      <c r="AS1442" s="77">
        <f t="shared" si="113"/>
        <v>0</v>
      </c>
      <c r="AT1442" s="77">
        <f t="shared" si="114"/>
        <v>0</v>
      </c>
    </row>
    <row r="1443" spans="41:46" x14ac:dyDescent="0.2">
      <c r="AO1443">
        <f t="shared" si="110"/>
        <v>0</v>
      </c>
      <c r="AP1443" s="680">
        <f t="shared" si="111"/>
        <v>0</v>
      </c>
      <c r="AQ1443" s="673">
        <f t="shared" si="112"/>
        <v>0</v>
      </c>
      <c r="AS1443" s="77">
        <f t="shared" si="113"/>
        <v>0</v>
      </c>
      <c r="AT1443" s="77">
        <f t="shared" si="114"/>
        <v>0</v>
      </c>
    </row>
    <row r="1444" spans="41:46" x14ac:dyDescent="0.2">
      <c r="AO1444">
        <f t="shared" si="110"/>
        <v>0</v>
      </c>
      <c r="AP1444" s="680">
        <f t="shared" si="111"/>
        <v>0</v>
      </c>
      <c r="AQ1444" s="673">
        <f t="shared" si="112"/>
        <v>0</v>
      </c>
      <c r="AS1444" s="77">
        <f t="shared" si="113"/>
        <v>0</v>
      </c>
      <c r="AT1444" s="77">
        <f t="shared" si="114"/>
        <v>0</v>
      </c>
    </row>
    <row r="1445" spans="41:46" x14ac:dyDescent="0.2">
      <c r="AO1445">
        <f t="shared" si="110"/>
        <v>0</v>
      </c>
      <c r="AP1445" s="680">
        <f t="shared" si="111"/>
        <v>0</v>
      </c>
      <c r="AQ1445" s="673">
        <f t="shared" si="112"/>
        <v>0</v>
      </c>
      <c r="AS1445" s="77">
        <f t="shared" si="113"/>
        <v>0</v>
      </c>
      <c r="AT1445" s="77">
        <f t="shared" si="114"/>
        <v>0</v>
      </c>
    </row>
    <row r="1446" spans="41:46" x14ac:dyDescent="0.2">
      <c r="AO1446">
        <f t="shared" si="110"/>
        <v>0</v>
      </c>
      <c r="AP1446" s="680">
        <f t="shared" si="111"/>
        <v>0</v>
      </c>
      <c r="AQ1446" s="673">
        <f t="shared" si="112"/>
        <v>0</v>
      </c>
      <c r="AS1446" s="77">
        <f t="shared" si="113"/>
        <v>0</v>
      </c>
      <c r="AT1446" s="77">
        <f t="shared" si="114"/>
        <v>0</v>
      </c>
    </row>
    <row r="1447" spans="41:46" x14ac:dyDescent="0.2">
      <c r="AO1447">
        <f t="shared" si="110"/>
        <v>0</v>
      </c>
      <c r="AP1447" s="680">
        <f t="shared" si="111"/>
        <v>0</v>
      </c>
      <c r="AQ1447" s="673">
        <f t="shared" si="112"/>
        <v>0</v>
      </c>
      <c r="AS1447" s="77">
        <f t="shared" si="113"/>
        <v>0</v>
      </c>
      <c r="AT1447" s="77">
        <f t="shared" si="114"/>
        <v>0</v>
      </c>
    </row>
    <row r="1448" spans="41:46" x14ac:dyDescent="0.2">
      <c r="AO1448">
        <f t="shared" si="110"/>
        <v>0</v>
      </c>
      <c r="AP1448" s="680">
        <f t="shared" si="111"/>
        <v>0</v>
      </c>
      <c r="AQ1448" s="673">
        <f t="shared" si="112"/>
        <v>0</v>
      </c>
      <c r="AS1448" s="77">
        <f t="shared" si="113"/>
        <v>0</v>
      </c>
      <c r="AT1448" s="77">
        <f t="shared" si="114"/>
        <v>0</v>
      </c>
    </row>
    <row r="1449" spans="41:46" x14ac:dyDescent="0.2">
      <c r="AO1449">
        <f t="shared" si="110"/>
        <v>0</v>
      </c>
      <c r="AP1449" s="680">
        <f t="shared" si="111"/>
        <v>0</v>
      </c>
      <c r="AQ1449" s="673">
        <f t="shared" si="112"/>
        <v>0</v>
      </c>
      <c r="AS1449" s="77">
        <f t="shared" si="113"/>
        <v>0</v>
      </c>
      <c r="AT1449" s="77">
        <f t="shared" si="114"/>
        <v>0</v>
      </c>
    </row>
    <row r="1450" spans="41:46" x14ac:dyDescent="0.2">
      <c r="AO1450">
        <f t="shared" si="110"/>
        <v>0</v>
      </c>
      <c r="AP1450" s="680">
        <f t="shared" si="111"/>
        <v>0</v>
      </c>
      <c r="AQ1450" s="673">
        <f t="shared" si="112"/>
        <v>0</v>
      </c>
      <c r="AS1450" s="77">
        <f t="shared" si="113"/>
        <v>0</v>
      </c>
      <c r="AT1450" s="77">
        <f t="shared" si="114"/>
        <v>0</v>
      </c>
    </row>
    <row r="1451" spans="41:46" x14ac:dyDescent="0.2">
      <c r="AO1451">
        <f t="shared" si="110"/>
        <v>0</v>
      </c>
      <c r="AP1451" s="680">
        <f t="shared" si="111"/>
        <v>0</v>
      </c>
      <c r="AQ1451" s="673">
        <f t="shared" si="112"/>
        <v>0</v>
      </c>
      <c r="AS1451" s="77">
        <f t="shared" si="113"/>
        <v>0</v>
      </c>
      <c r="AT1451" s="77">
        <f t="shared" si="114"/>
        <v>0</v>
      </c>
    </row>
    <row r="1452" spans="41:46" x14ac:dyDescent="0.2">
      <c r="AO1452">
        <f t="shared" si="110"/>
        <v>0</v>
      </c>
      <c r="AP1452" s="680">
        <f t="shared" si="111"/>
        <v>0</v>
      </c>
      <c r="AQ1452" s="673">
        <f t="shared" si="112"/>
        <v>0</v>
      </c>
      <c r="AS1452" s="77">
        <f t="shared" si="113"/>
        <v>0</v>
      </c>
      <c r="AT1452" s="77">
        <f t="shared" si="114"/>
        <v>0</v>
      </c>
    </row>
    <row r="1453" spans="41:46" x14ac:dyDescent="0.2">
      <c r="AO1453">
        <f t="shared" si="110"/>
        <v>0</v>
      </c>
      <c r="AP1453" s="680">
        <f t="shared" si="111"/>
        <v>0</v>
      </c>
      <c r="AQ1453" s="673">
        <f t="shared" si="112"/>
        <v>0</v>
      </c>
      <c r="AS1453" s="77">
        <f t="shared" si="113"/>
        <v>0</v>
      </c>
      <c r="AT1453" s="77">
        <f t="shared" si="114"/>
        <v>0</v>
      </c>
    </row>
    <row r="1454" spans="41:46" x14ac:dyDescent="0.2">
      <c r="AO1454">
        <f t="shared" si="110"/>
        <v>0</v>
      </c>
      <c r="AP1454" s="680">
        <f t="shared" si="111"/>
        <v>0</v>
      </c>
      <c r="AQ1454" s="673">
        <f t="shared" si="112"/>
        <v>0</v>
      </c>
      <c r="AS1454" s="77">
        <f t="shared" si="113"/>
        <v>0</v>
      </c>
      <c r="AT1454" s="77">
        <f t="shared" si="114"/>
        <v>0</v>
      </c>
    </row>
    <row r="1455" spans="41:46" x14ac:dyDescent="0.2">
      <c r="AO1455">
        <f t="shared" si="110"/>
        <v>0</v>
      </c>
      <c r="AP1455" s="680">
        <f t="shared" si="111"/>
        <v>0</v>
      </c>
      <c r="AQ1455" s="673">
        <f t="shared" si="112"/>
        <v>0</v>
      </c>
      <c r="AS1455" s="77">
        <f t="shared" si="113"/>
        <v>0</v>
      </c>
      <c r="AT1455" s="77">
        <f t="shared" si="114"/>
        <v>0</v>
      </c>
    </row>
    <row r="1456" spans="41:46" x14ac:dyDescent="0.2">
      <c r="AO1456">
        <f t="shared" si="110"/>
        <v>0</v>
      </c>
      <c r="AP1456" s="680">
        <f t="shared" si="111"/>
        <v>0</v>
      </c>
      <c r="AQ1456" s="673">
        <f t="shared" si="112"/>
        <v>0</v>
      </c>
      <c r="AS1456" s="77">
        <f t="shared" si="113"/>
        <v>0</v>
      </c>
      <c r="AT1456" s="77">
        <f t="shared" si="114"/>
        <v>0</v>
      </c>
    </row>
    <row r="1457" spans="41:46" x14ac:dyDescent="0.2">
      <c r="AO1457">
        <f t="shared" si="110"/>
        <v>0</v>
      </c>
      <c r="AP1457" s="680">
        <f t="shared" si="111"/>
        <v>0</v>
      </c>
      <c r="AQ1457" s="673">
        <f t="shared" si="112"/>
        <v>0</v>
      </c>
      <c r="AS1457" s="77">
        <f t="shared" si="113"/>
        <v>0</v>
      </c>
      <c r="AT1457" s="77">
        <f t="shared" si="114"/>
        <v>0</v>
      </c>
    </row>
    <row r="1458" spans="41:46" x14ac:dyDescent="0.2">
      <c r="AO1458">
        <f t="shared" si="110"/>
        <v>0</v>
      </c>
      <c r="AP1458" s="680">
        <f t="shared" si="111"/>
        <v>0</v>
      </c>
      <c r="AQ1458" s="673">
        <f t="shared" si="112"/>
        <v>0</v>
      </c>
      <c r="AS1458" s="77">
        <f t="shared" si="113"/>
        <v>0</v>
      </c>
      <c r="AT1458" s="77">
        <f t="shared" si="114"/>
        <v>0</v>
      </c>
    </row>
    <row r="1459" spans="41:46" x14ac:dyDescent="0.2">
      <c r="AO1459">
        <f t="shared" si="110"/>
        <v>0</v>
      </c>
      <c r="AP1459" s="680">
        <f t="shared" si="111"/>
        <v>0</v>
      </c>
      <c r="AQ1459" s="673">
        <f t="shared" si="112"/>
        <v>0</v>
      </c>
      <c r="AS1459" s="77">
        <f t="shared" si="113"/>
        <v>0</v>
      </c>
      <c r="AT1459" s="77">
        <f t="shared" si="114"/>
        <v>0</v>
      </c>
    </row>
    <row r="1460" spans="41:46" x14ac:dyDescent="0.2">
      <c r="AO1460">
        <f t="shared" si="110"/>
        <v>0</v>
      </c>
      <c r="AP1460" s="680">
        <f t="shared" si="111"/>
        <v>0</v>
      </c>
      <c r="AQ1460" s="673">
        <f t="shared" si="112"/>
        <v>0</v>
      </c>
      <c r="AS1460" s="77">
        <f t="shared" si="113"/>
        <v>0</v>
      </c>
      <c r="AT1460" s="77">
        <f t="shared" si="114"/>
        <v>0</v>
      </c>
    </row>
    <row r="1461" spans="41:46" x14ac:dyDescent="0.2">
      <c r="AO1461">
        <f t="shared" si="110"/>
        <v>0</v>
      </c>
      <c r="AP1461" s="680">
        <f t="shared" si="111"/>
        <v>0</v>
      </c>
      <c r="AQ1461" s="673">
        <f t="shared" si="112"/>
        <v>0</v>
      </c>
      <c r="AS1461" s="77">
        <f t="shared" si="113"/>
        <v>0</v>
      </c>
      <c r="AT1461" s="77">
        <f t="shared" si="114"/>
        <v>0</v>
      </c>
    </row>
    <row r="1462" spans="41:46" x14ac:dyDescent="0.2">
      <c r="AO1462">
        <f t="shared" si="110"/>
        <v>0</v>
      </c>
      <c r="AP1462" s="680">
        <f t="shared" si="111"/>
        <v>0</v>
      </c>
      <c r="AQ1462" s="673">
        <f t="shared" si="112"/>
        <v>0</v>
      </c>
      <c r="AS1462" s="77">
        <f t="shared" si="113"/>
        <v>0</v>
      </c>
      <c r="AT1462" s="77">
        <f t="shared" si="114"/>
        <v>0</v>
      </c>
    </row>
    <row r="1463" spans="41:46" x14ac:dyDescent="0.2">
      <c r="AO1463">
        <f t="shared" si="110"/>
        <v>0</v>
      </c>
      <c r="AP1463" s="680">
        <f t="shared" si="111"/>
        <v>0</v>
      </c>
      <c r="AQ1463" s="673">
        <f t="shared" si="112"/>
        <v>0</v>
      </c>
      <c r="AS1463" s="77">
        <f t="shared" si="113"/>
        <v>0</v>
      </c>
      <c r="AT1463" s="77">
        <f t="shared" si="114"/>
        <v>0</v>
      </c>
    </row>
    <row r="1464" spans="41:46" x14ac:dyDescent="0.2">
      <c r="AO1464">
        <f t="shared" si="110"/>
        <v>0</v>
      </c>
      <c r="AP1464" s="680">
        <f t="shared" si="111"/>
        <v>0</v>
      </c>
      <c r="AQ1464" s="673">
        <f t="shared" si="112"/>
        <v>0</v>
      </c>
      <c r="AS1464" s="77">
        <f t="shared" si="113"/>
        <v>0</v>
      </c>
      <c r="AT1464" s="77">
        <f t="shared" si="114"/>
        <v>0</v>
      </c>
    </row>
    <row r="1465" spans="41:46" x14ac:dyDescent="0.2">
      <c r="AO1465">
        <f t="shared" si="110"/>
        <v>0</v>
      </c>
      <c r="AP1465" s="680">
        <f t="shared" si="111"/>
        <v>0</v>
      </c>
      <c r="AQ1465" s="673">
        <f t="shared" si="112"/>
        <v>0</v>
      </c>
      <c r="AS1465" s="77">
        <f t="shared" si="113"/>
        <v>0</v>
      </c>
      <c r="AT1465" s="77">
        <f t="shared" si="114"/>
        <v>0</v>
      </c>
    </row>
    <row r="1466" spans="41:46" x14ac:dyDescent="0.2">
      <c r="AO1466">
        <f t="shared" si="110"/>
        <v>0</v>
      </c>
      <c r="AP1466" s="680">
        <f t="shared" si="111"/>
        <v>0</v>
      </c>
      <c r="AQ1466" s="673">
        <f t="shared" si="112"/>
        <v>0</v>
      </c>
      <c r="AS1466" s="77">
        <f t="shared" si="113"/>
        <v>0</v>
      </c>
      <c r="AT1466" s="77">
        <f t="shared" si="114"/>
        <v>0</v>
      </c>
    </row>
    <row r="1467" spans="41:46" x14ac:dyDescent="0.2">
      <c r="AO1467">
        <f t="shared" si="110"/>
        <v>0</v>
      </c>
      <c r="AP1467" s="680">
        <f t="shared" si="111"/>
        <v>0</v>
      </c>
      <c r="AQ1467" s="673">
        <f t="shared" si="112"/>
        <v>0</v>
      </c>
      <c r="AS1467" s="77">
        <f t="shared" si="113"/>
        <v>0</v>
      </c>
      <c r="AT1467" s="77">
        <f t="shared" si="114"/>
        <v>0</v>
      </c>
    </row>
    <row r="1468" spans="41:46" x14ac:dyDescent="0.2">
      <c r="AO1468">
        <f t="shared" si="110"/>
        <v>0</v>
      </c>
      <c r="AP1468" s="680">
        <f t="shared" si="111"/>
        <v>0</v>
      </c>
      <c r="AQ1468" s="673">
        <f t="shared" si="112"/>
        <v>0</v>
      </c>
      <c r="AS1468" s="77">
        <f t="shared" si="113"/>
        <v>0</v>
      </c>
      <c r="AT1468" s="77">
        <f t="shared" si="114"/>
        <v>0</v>
      </c>
    </row>
    <row r="1469" spans="41:46" x14ac:dyDescent="0.2">
      <c r="AO1469">
        <f t="shared" si="110"/>
        <v>0</v>
      </c>
      <c r="AP1469" s="680">
        <f t="shared" si="111"/>
        <v>0</v>
      </c>
      <c r="AQ1469" s="673">
        <f t="shared" si="112"/>
        <v>0</v>
      </c>
      <c r="AS1469" s="77">
        <f t="shared" si="113"/>
        <v>0</v>
      </c>
      <c r="AT1469" s="77">
        <f t="shared" si="114"/>
        <v>0</v>
      </c>
    </row>
    <row r="1470" spans="41:46" x14ac:dyDescent="0.2">
      <c r="AO1470">
        <f t="shared" si="110"/>
        <v>0</v>
      </c>
      <c r="AP1470" s="680">
        <f t="shared" si="111"/>
        <v>0</v>
      </c>
      <c r="AQ1470" s="673">
        <f t="shared" si="112"/>
        <v>0</v>
      </c>
      <c r="AS1470" s="77">
        <f t="shared" si="113"/>
        <v>0</v>
      </c>
      <c r="AT1470" s="77">
        <f t="shared" si="114"/>
        <v>0</v>
      </c>
    </row>
    <row r="1471" spans="41:46" x14ac:dyDescent="0.2">
      <c r="AO1471">
        <f t="shared" si="110"/>
        <v>0</v>
      </c>
      <c r="AP1471" s="680">
        <f t="shared" si="111"/>
        <v>0</v>
      </c>
      <c r="AQ1471" s="673">
        <f t="shared" si="112"/>
        <v>0</v>
      </c>
      <c r="AS1471" s="77">
        <f t="shared" si="113"/>
        <v>0</v>
      </c>
      <c r="AT1471" s="77">
        <f t="shared" si="114"/>
        <v>0</v>
      </c>
    </row>
    <row r="1472" spans="41:46" x14ac:dyDescent="0.2">
      <c r="AO1472">
        <f t="shared" si="110"/>
        <v>0</v>
      </c>
      <c r="AP1472" s="680">
        <f t="shared" si="111"/>
        <v>0</v>
      </c>
      <c r="AQ1472" s="673">
        <f t="shared" si="112"/>
        <v>0</v>
      </c>
      <c r="AS1472" s="77">
        <f t="shared" si="113"/>
        <v>0</v>
      </c>
      <c r="AT1472" s="77">
        <f t="shared" si="114"/>
        <v>0</v>
      </c>
    </row>
    <row r="1473" spans="41:46" x14ac:dyDescent="0.2">
      <c r="AO1473">
        <f t="shared" si="110"/>
        <v>0</v>
      </c>
      <c r="AP1473" s="680">
        <f t="shared" si="111"/>
        <v>0</v>
      </c>
      <c r="AQ1473" s="673">
        <f t="shared" si="112"/>
        <v>0</v>
      </c>
      <c r="AS1473" s="77">
        <f t="shared" si="113"/>
        <v>0</v>
      </c>
      <c r="AT1473" s="77">
        <f t="shared" si="114"/>
        <v>0</v>
      </c>
    </row>
    <row r="1474" spans="41:46" x14ac:dyDescent="0.2">
      <c r="AO1474">
        <f t="shared" si="110"/>
        <v>0</v>
      </c>
      <c r="AP1474" s="680">
        <f t="shared" si="111"/>
        <v>0</v>
      </c>
      <c r="AQ1474" s="673">
        <f t="shared" si="112"/>
        <v>0</v>
      </c>
      <c r="AS1474" s="77">
        <f t="shared" si="113"/>
        <v>0</v>
      </c>
      <c r="AT1474" s="77">
        <f t="shared" si="114"/>
        <v>0</v>
      </c>
    </row>
    <row r="1475" spans="41:46" x14ac:dyDescent="0.2">
      <c r="AO1475">
        <f t="shared" si="110"/>
        <v>0</v>
      </c>
      <c r="AP1475" s="680">
        <f t="shared" si="111"/>
        <v>0</v>
      </c>
      <c r="AQ1475" s="673">
        <f t="shared" si="112"/>
        <v>0</v>
      </c>
      <c r="AS1475" s="77">
        <f t="shared" si="113"/>
        <v>0</v>
      </c>
      <c r="AT1475" s="77">
        <f t="shared" si="114"/>
        <v>0</v>
      </c>
    </row>
    <row r="1476" spans="41:46" x14ac:dyDescent="0.2">
      <c r="AO1476">
        <f t="shared" si="110"/>
        <v>0</v>
      </c>
      <c r="AP1476" s="680">
        <f t="shared" si="111"/>
        <v>0</v>
      </c>
      <c r="AQ1476" s="673">
        <f t="shared" si="112"/>
        <v>0</v>
      </c>
      <c r="AS1476" s="77">
        <f t="shared" si="113"/>
        <v>0</v>
      </c>
      <c r="AT1476" s="77">
        <f t="shared" si="114"/>
        <v>0</v>
      </c>
    </row>
    <row r="1477" spans="41:46" x14ac:dyDescent="0.2">
      <c r="AO1477">
        <f t="shared" ref="AO1477:AO1540" si="115">+A1477</f>
        <v>0</v>
      </c>
      <c r="AP1477" s="680">
        <f t="shared" ref="AP1477:AP1540" si="116">+B1477</f>
        <v>0</v>
      </c>
      <c r="AQ1477" s="673">
        <f t="shared" ref="AQ1477:AQ1540" si="117">+D1477</f>
        <v>0</v>
      </c>
      <c r="AS1477" s="77">
        <f t="shared" ref="AS1477:AS1540" si="118">+N1477</f>
        <v>0</v>
      </c>
      <c r="AT1477" s="77">
        <f t="shared" ref="AT1477:AT1540" si="119">+O1477</f>
        <v>0</v>
      </c>
    </row>
    <row r="1478" spans="41:46" x14ac:dyDescent="0.2">
      <c r="AO1478">
        <f t="shared" si="115"/>
        <v>0</v>
      </c>
      <c r="AP1478" s="680">
        <f t="shared" si="116"/>
        <v>0</v>
      </c>
      <c r="AQ1478" s="673">
        <f t="shared" si="117"/>
        <v>0</v>
      </c>
      <c r="AS1478" s="77">
        <f t="shared" si="118"/>
        <v>0</v>
      </c>
      <c r="AT1478" s="77">
        <f t="shared" si="119"/>
        <v>0</v>
      </c>
    </row>
    <row r="1479" spans="41:46" x14ac:dyDescent="0.2">
      <c r="AO1479">
        <f t="shared" si="115"/>
        <v>0</v>
      </c>
      <c r="AP1479" s="680">
        <f t="shared" si="116"/>
        <v>0</v>
      </c>
      <c r="AQ1479" s="673">
        <f t="shared" si="117"/>
        <v>0</v>
      </c>
      <c r="AS1479" s="77">
        <f t="shared" si="118"/>
        <v>0</v>
      </c>
      <c r="AT1479" s="77">
        <f t="shared" si="119"/>
        <v>0</v>
      </c>
    </row>
    <row r="1480" spans="41:46" x14ac:dyDescent="0.2">
      <c r="AO1480">
        <f t="shared" si="115"/>
        <v>0</v>
      </c>
      <c r="AP1480" s="680">
        <f t="shared" si="116"/>
        <v>0</v>
      </c>
      <c r="AQ1480" s="673">
        <f t="shared" si="117"/>
        <v>0</v>
      </c>
      <c r="AS1480" s="77">
        <f t="shared" si="118"/>
        <v>0</v>
      </c>
      <c r="AT1480" s="77">
        <f t="shared" si="119"/>
        <v>0</v>
      </c>
    </row>
    <row r="1481" spans="41:46" x14ac:dyDescent="0.2">
      <c r="AO1481">
        <f t="shared" si="115"/>
        <v>0</v>
      </c>
      <c r="AP1481" s="680">
        <f t="shared" si="116"/>
        <v>0</v>
      </c>
      <c r="AQ1481" s="673">
        <f t="shared" si="117"/>
        <v>0</v>
      </c>
      <c r="AS1481" s="77">
        <f t="shared" si="118"/>
        <v>0</v>
      </c>
      <c r="AT1481" s="77">
        <f t="shared" si="119"/>
        <v>0</v>
      </c>
    </row>
    <row r="1482" spans="41:46" x14ac:dyDescent="0.2">
      <c r="AO1482">
        <f t="shared" si="115"/>
        <v>0</v>
      </c>
      <c r="AP1482" s="680">
        <f t="shared" si="116"/>
        <v>0</v>
      </c>
      <c r="AQ1482" s="673">
        <f t="shared" si="117"/>
        <v>0</v>
      </c>
      <c r="AS1482" s="77">
        <f t="shared" si="118"/>
        <v>0</v>
      </c>
      <c r="AT1482" s="77">
        <f t="shared" si="119"/>
        <v>0</v>
      </c>
    </row>
    <row r="1483" spans="41:46" x14ac:dyDescent="0.2">
      <c r="AO1483">
        <f t="shared" si="115"/>
        <v>0</v>
      </c>
      <c r="AP1483" s="680">
        <f t="shared" si="116"/>
        <v>0</v>
      </c>
      <c r="AQ1483" s="673">
        <f t="shared" si="117"/>
        <v>0</v>
      </c>
      <c r="AS1483" s="77">
        <f t="shared" si="118"/>
        <v>0</v>
      </c>
      <c r="AT1483" s="77">
        <f t="shared" si="119"/>
        <v>0</v>
      </c>
    </row>
    <row r="1484" spans="41:46" x14ac:dyDescent="0.2">
      <c r="AO1484">
        <f t="shared" si="115"/>
        <v>0</v>
      </c>
      <c r="AP1484" s="680">
        <f t="shared" si="116"/>
        <v>0</v>
      </c>
      <c r="AQ1484" s="673">
        <f t="shared" si="117"/>
        <v>0</v>
      </c>
      <c r="AS1484" s="77">
        <f t="shared" si="118"/>
        <v>0</v>
      </c>
      <c r="AT1484" s="77">
        <f t="shared" si="119"/>
        <v>0</v>
      </c>
    </row>
    <row r="1485" spans="41:46" x14ac:dyDescent="0.2">
      <c r="AO1485">
        <f t="shared" si="115"/>
        <v>0</v>
      </c>
      <c r="AP1485" s="680">
        <f t="shared" si="116"/>
        <v>0</v>
      </c>
      <c r="AQ1485" s="673">
        <f t="shared" si="117"/>
        <v>0</v>
      </c>
      <c r="AS1485" s="77">
        <f t="shared" si="118"/>
        <v>0</v>
      </c>
      <c r="AT1485" s="77">
        <f t="shared" si="119"/>
        <v>0</v>
      </c>
    </row>
    <row r="1486" spans="41:46" x14ac:dyDescent="0.2">
      <c r="AO1486">
        <f t="shared" si="115"/>
        <v>0</v>
      </c>
      <c r="AP1486" s="680">
        <f t="shared" si="116"/>
        <v>0</v>
      </c>
      <c r="AQ1486" s="673">
        <f t="shared" si="117"/>
        <v>0</v>
      </c>
      <c r="AS1486" s="77">
        <f t="shared" si="118"/>
        <v>0</v>
      </c>
      <c r="AT1486" s="77">
        <f t="shared" si="119"/>
        <v>0</v>
      </c>
    </row>
    <row r="1487" spans="41:46" x14ac:dyDescent="0.2">
      <c r="AO1487">
        <f t="shared" si="115"/>
        <v>0</v>
      </c>
      <c r="AP1487" s="680">
        <f t="shared" si="116"/>
        <v>0</v>
      </c>
      <c r="AQ1487" s="673">
        <f t="shared" si="117"/>
        <v>0</v>
      </c>
      <c r="AS1487" s="77">
        <f t="shared" si="118"/>
        <v>0</v>
      </c>
      <c r="AT1487" s="77">
        <f t="shared" si="119"/>
        <v>0</v>
      </c>
    </row>
    <row r="1488" spans="41:46" x14ac:dyDescent="0.2">
      <c r="AO1488">
        <f t="shared" si="115"/>
        <v>0</v>
      </c>
      <c r="AP1488" s="680">
        <f t="shared" si="116"/>
        <v>0</v>
      </c>
      <c r="AQ1488" s="673">
        <f t="shared" si="117"/>
        <v>0</v>
      </c>
      <c r="AS1488" s="77">
        <f t="shared" si="118"/>
        <v>0</v>
      </c>
      <c r="AT1488" s="77">
        <f t="shared" si="119"/>
        <v>0</v>
      </c>
    </row>
    <row r="1489" spans="41:46" x14ac:dyDescent="0.2">
      <c r="AO1489">
        <f t="shared" si="115"/>
        <v>0</v>
      </c>
      <c r="AP1489" s="680">
        <f t="shared" si="116"/>
        <v>0</v>
      </c>
      <c r="AQ1489" s="673">
        <f t="shared" si="117"/>
        <v>0</v>
      </c>
      <c r="AS1489" s="77">
        <f t="shared" si="118"/>
        <v>0</v>
      </c>
      <c r="AT1489" s="77">
        <f t="shared" si="119"/>
        <v>0</v>
      </c>
    </row>
    <row r="1490" spans="41:46" x14ac:dyDescent="0.2">
      <c r="AO1490">
        <f t="shared" si="115"/>
        <v>0</v>
      </c>
      <c r="AP1490" s="680">
        <f t="shared" si="116"/>
        <v>0</v>
      </c>
      <c r="AQ1490" s="673">
        <f t="shared" si="117"/>
        <v>0</v>
      </c>
      <c r="AS1490" s="77">
        <f t="shared" si="118"/>
        <v>0</v>
      </c>
      <c r="AT1490" s="77">
        <f t="shared" si="119"/>
        <v>0</v>
      </c>
    </row>
    <row r="1491" spans="41:46" x14ac:dyDescent="0.2">
      <c r="AO1491">
        <f t="shared" si="115"/>
        <v>0</v>
      </c>
      <c r="AP1491" s="680">
        <f t="shared" si="116"/>
        <v>0</v>
      </c>
      <c r="AQ1491" s="673">
        <f t="shared" si="117"/>
        <v>0</v>
      </c>
      <c r="AS1491" s="77">
        <f t="shared" si="118"/>
        <v>0</v>
      </c>
      <c r="AT1491" s="77">
        <f t="shared" si="119"/>
        <v>0</v>
      </c>
    </row>
    <row r="1492" spans="41:46" x14ac:dyDescent="0.2">
      <c r="AO1492">
        <f t="shared" si="115"/>
        <v>0</v>
      </c>
      <c r="AP1492" s="680">
        <f t="shared" si="116"/>
        <v>0</v>
      </c>
      <c r="AQ1492" s="673">
        <f t="shared" si="117"/>
        <v>0</v>
      </c>
      <c r="AS1492" s="77">
        <f t="shared" si="118"/>
        <v>0</v>
      </c>
      <c r="AT1492" s="77">
        <f t="shared" si="119"/>
        <v>0</v>
      </c>
    </row>
    <row r="1493" spans="41:46" x14ac:dyDescent="0.2">
      <c r="AO1493">
        <f t="shared" si="115"/>
        <v>0</v>
      </c>
      <c r="AP1493" s="680">
        <f t="shared" si="116"/>
        <v>0</v>
      </c>
      <c r="AQ1493" s="673">
        <f t="shared" si="117"/>
        <v>0</v>
      </c>
      <c r="AS1493" s="77">
        <f t="shared" si="118"/>
        <v>0</v>
      </c>
      <c r="AT1493" s="77">
        <f t="shared" si="119"/>
        <v>0</v>
      </c>
    </row>
    <row r="1494" spans="41:46" x14ac:dyDescent="0.2">
      <c r="AO1494">
        <f t="shared" si="115"/>
        <v>0</v>
      </c>
      <c r="AP1494" s="680">
        <f t="shared" si="116"/>
        <v>0</v>
      </c>
      <c r="AQ1494" s="673">
        <f t="shared" si="117"/>
        <v>0</v>
      </c>
      <c r="AS1494" s="77">
        <f t="shared" si="118"/>
        <v>0</v>
      </c>
      <c r="AT1494" s="77">
        <f t="shared" si="119"/>
        <v>0</v>
      </c>
    </row>
    <row r="1495" spans="41:46" x14ac:dyDescent="0.2">
      <c r="AO1495">
        <f t="shared" si="115"/>
        <v>0</v>
      </c>
      <c r="AP1495" s="680">
        <f t="shared" si="116"/>
        <v>0</v>
      </c>
      <c r="AQ1495" s="673">
        <f t="shared" si="117"/>
        <v>0</v>
      </c>
      <c r="AS1495" s="77">
        <f t="shared" si="118"/>
        <v>0</v>
      </c>
      <c r="AT1495" s="77">
        <f t="shared" si="119"/>
        <v>0</v>
      </c>
    </row>
    <row r="1496" spans="41:46" x14ac:dyDescent="0.2">
      <c r="AO1496">
        <f t="shared" si="115"/>
        <v>0</v>
      </c>
      <c r="AP1496" s="680">
        <f t="shared" si="116"/>
        <v>0</v>
      </c>
      <c r="AQ1496" s="673">
        <f t="shared" si="117"/>
        <v>0</v>
      </c>
      <c r="AS1496" s="77">
        <f t="shared" si="118"/>
        <v>0</v>
      </c>
      <c r="AT1496" s="77">
        <f t="shared" si="119"/>
        <v>0</v>
      </c>
    </row>
    <row r="1497" spans="41:46" x14ac:dyDescent="0.2">
      <c r="AO1497">
        <f t="shared" si="115"/>
        <v>0</v>
      </c>
      <c r="AP1497" s="680">
        <f t="shared" si="116"/>
        <v>0</v>
      </c>
      <c r="AQ1497" s="673">
        <f t="shared" si="117"/>
        <v>0</v>
      </c>
      <c r="AS1497" s="77">
        <f t="shared" si="118"/>
        <v>0</v>
      </c>
      <c r="AT1497" s="77">
        <f t="shared" si="119"/>
        <v>0</v>
      </c>
    </row>
    <row r="1498" spans="41:46" x14ac:dyDescent="0.2">
      <c r="AO1498">
        <f t="shared" si="115"/>
        <v>0</v>
      </c>
      <c r="AP1498" s="680">
        <f t="shared" si="116"/>
        <v>0</v>
      </c>
      <c r="AQ1498" s="673">
        <f t="shared" si="117"/>
        <v>0</v>
      </c>
      <c r="AS1498" s="77">
        <f t="shared" si="118"/>
        <v>0</v>
      </c>
      <c r="AT1498" s="77">
        <f t="shared" si="119"/>
        <v>0</v>
      </c>
    </row>
    <row r="1499" spans="41:46" x14ac:dyDescent="0.2">
      <c r="AO1499">
        <f t="shared" si="115"/>
        <v>0</v>
      </c>
      <c r="AP1499" s="680">
        <f t="shared" si="116"/>
        <v>0</v>
      </c>
      <c r="AQ1499" s="673">
        <f t="shared" si="117"/>
        <v>0</v>
      </c>
      <c r="AS1499" s="77">
        <f t="shared" si="118"/>
        <v>0</v>
      </c>
      <c r="AT1499" s="77">
        <f t="shared" si="119"/>
        <v>0</v>
      </c>
    </row>
    <row r="1500" spans="41:46" x14ac:dyDescent="0.2">
      <c r="AO1500">
        <f t="shared" si="115"/>
        <v>0</v>
      </c>
      <c r="AP1500" s="680">
        <f t="shared" si="116"/>
        <v>0</v>
      </c>
      <c r="AQ1500" s="673">
        <f t="shared" si="117"/>
        <v>0</v>
      </c>
      <c r="AS1500" s="77">
        <f t="shared" si="118"/>
        <v>0</v>
      </c>
      <c r="AT1500" s="77">
        <f t="shared" si="119"/>
        <v>0</v>
      </c>
    </row>
    <row r="1501" spans="41:46" x14ac:dyDescent="0.2">
      <c r="AO1501">
        <f t="shared" si="115"/>
        <v>0</v>
      </c>
      <c r="AP1501" s="680">
        <f t="shared" si="116"/>
        <v>0</v>
      </c>
      <c r="AQ1501" s="673">
        <f t="shared" si="117"/>
        <v>0</v>
      </c>
      <c r="AS1501" s="77">
        <f t="shared" si="118"/>
        <v>0</v>
      </c>
      <c r="AT1501" s="77">
        <f t="shared" si="119"/>
        <v>0</v>
      </c>
    </row>
    <row r="1502" spans="41:46" x14ac:dyDescent="0.2">
      <c r="AO1502">
        <f t="shared" si="115"/>
        <v>0</v>
      </c>
      <c r="AP1502" s="680">
        <f t="shared" si="116"/>
        <v>0</v>
      </c>
      <c r="AQ1502" s="673">
        <f t="shared" si="117"/>
        <v>0</v>
      </c>
      <c r="AS1502" s="77">
        <f t="shared" si="118"/>
        <v>0</v>
      </c>
      <c r="AT1502" s="77">
        <f t="shared" si="119"/>
        <v>0</v>
      </c>
    </row>
    <row r="1503" spans="41:46" x14ac:dyDescent="0.2">
      <c r="AO1503">
        <f t="shared" si="115"/>
        <v>0</v>
      </c>
      <c r="AP1503" s="680">
        <f t="shared" si="116"/>
        <v>0</v>
      </c>
      <c r="AQ1503" s="673">
        <f t="shared" si="117"/>
        <v>0</v>
      </c>
      <c r="AS1503" s="77">
        <f t="shared" si="118"/>
        <v>0</v>
      </c>
      <c r="AT1503" s="77">
        <f t="shared" si="119"/>
        <v>0</v>
      </c>
    </row>
    <row r="1504" spans="41:46" x14ac:dyDescent="0.2">
      <c r="AO1504">
        <f t="shared" si="115"/>
        <v>0</v>
      </c>
      <c r="AP1504" s="680">
        <f t="shared" si="116"/>
        <v>0</v>
      </c>
      <c r="AQ1504" s="673">
        <f t="shared" si="117"/>
        <v>0</v>
      </c>
      <c r="AS1504" s="77">
        <f t="shared" si="118"/>
        <v>0</v>
      </c>
      <c r="AT1504" s="77">
        <f t="shared" si="119"/>
        <v>0</v>
      </c>
    </row>
    <row r="1505" spans="41:46" x14ac:dyDescent="0.2">
      <c r="AO1505">
        <f t="shared" si="115"/>
        <v>0</v>
      </c>
      <c r="AP1505" s="680">
        <f t="shared" si="116"/>
        <v>0</v>
      </c>
      <c r="AQ1505" s="673">
        <f t="shared" si="117"/>
        <v>0</v>
      </c>
      <c r="AS1505" s="77">
        <f t="shared" si="118"/>
        <v>0</v>
      </c>
      <c r="AT1505" s="77">
        <f t="shared" si="119"/>
        <v>0</v>
      </c>
    </row>
    <row r="1506" spans="41:46" x14ac:dyDescent="0.2">
      <c r="AO1506">
        <f t="shared" si="115"/>
        <v>0</v>
      </c>
      <c r="AP1506" s="680">
        <f t="shared" si="116"/>
        <v>0</v>
      </c>
      <c r="AQ1506" s="673">
        <f t="shared" si="117"/>
        <v>0</v>
      </c>
      <c r="AS1506" s="77">
        <f t="shared" si="118"/>
        <v>0</v>
      </c>
      <c r="AT1506" s="77">
        <f t="shared" si="119"/>
        <v>0</v>
      </c>
    </row>
    <row r="1507" spans="41:46" x14ac:dyDescent="0.2">
      <c r="AO1507">
        <f t="shared" si="115"/>
        <v>0</v>
      </c>
      <c r="AP1507" s="680">
        <f t="shared" si="116"/>
        <v>0</v>
      </c>
      <c r="AQ1507" s="673">
        <f t="shared" si="117"/>
        <v>0</v>
      </c>
      <c r="AS1507" s="77">
        <f t="shared" si="118"/>
        <v>0</v>
      </c>
      <c r="AT1507" s="77">
        <f t="shared" si="119"/>
        <v>0</v>
      </c>
    </row>
    <row r="1508" spans="41:46" x14ac:dyDescent="0.2">
      <c r="AO1508">
        <f t="shared" si="115"/>
        <v>0</v>
      </c>
      <c r="AP1508" s="680">
        <f t="shared" si="116"/>
        <v>0</v>
      </c>
      <c r="AQ1508" s="673">
        <f t="shared" si="117"/>
        <v>0</v>
      </c>
      <c r="AS1508" s="77">
        <f t="shared" si="118"/>
        <v>0</v>
      </c>
      <c r="AT1508" s="77">
        <f t="shared" si="119"/>
        <v>0</v>
      </c>
    </row>
    <row r="1509" spans="41:46" x14ac:dyDescent="0.2">
      <c r="AO1509">
        <f t="shared" si="115"/>
        <v>0</v>
      </c>
      <c r="AP1509" s="680">
        <f t="shared" si="116"/>
        <v>0</v>
      </c>
      <c r="AQ1509" s="673">
        <f t="shared" si="117"/>
        <v>0</v>
      </c>
      <c r="AS1509" s="77">
        <f t="shared" si="118"/>
        <v>0</v>
      </c>
      <c r="AT1509" s="77">
        <f t="shared" si="119"/>
        <v>0</v>
      </c>
    </row>
    <row r="1510" spans="41:46" x14ac:dyDescent="0.2">
      <c r="AO1510">
        <f t="shared" si="115"/>
        <v>0</v>
      </c>
      <c r="AP1510" s="680">
        <f t="shared" si="116"/>
        <v>0</v>
      </c>
      <c r="AQ1510" s="673">
        <f t="shared" si="117"/>
        <v>0</v>
      </c>
      <c r="AS1510" s="77">
        <f t="shared" si="118"/>
        <v>0</v>
      </c>
      <c r="AT1510" s="77">
        <f t="shared" si="119"/>
        <v>0</v>
      </c>
    </row>
    <row r="1511" spans="41:46" x14ac:dyDescent="0.2">
      <c r="AO1511">
        <f t="shared" si="115"/>
        <v>0</v>
      </c>
      <c r="AP1511" s="680">
        <f t="shared" si="116"/>
        <v>0</v>
      </c>
      <c r="AQ1511" s="673">
        <f t="shared" si="117"/>
        <v>0</v>
      </c>
      <c r="AS1511" s="77">
        <f t="shared" si="118"/>
        <v>0</v>
      </c>
      <c r="AT1511" s="77">
        <f t="shared" si="119"/>
        <v>0</v>
      </c>
    </row>
    <row r="1512" spans="41:46" x14ac:dyDescent="0.2">
      <c r="AO1512">
        <f t="shared" si="115"/>
        <v>0</v>
      </c>
      <c r="AP1512" s="680">
        <f t="shared" si="116"/>
        <v>0</v>
      </c>
      <c r="AQ1512" s="673">
        <f t="shared" si="117"/>
        <v>0</v>
      </c>
      <c r="AS1512" s="77">
        <f t="shared" si="118"/>
        <v>0</v>
      </c>
      <c r="AT1512" s="77">
        <f t="shared" si="119"/>
        <v>0</v>
      </c>
    </row>
    <row r="1513" spans="41:46" x14ac:dyDescent="0.2">
      <c r="AO1513">
        <f t="shared" si="115"/>
        <v>0</v>
      </c>
      <c r="AP1513" s="680">
        <f t="shared" si="116"/>
        <v>0</v>
      </c>
      <c r="AQ1513" s="673">
        <f t="shared" si="117"/>
        <v>0</v>
      </c>
      <c r="AS1513" s="77">
        <f t="shared" si="118"/>
        <v>0</v>
      </c>
      <c r="AT1513" s="77">
        <f t="shared" si="119"/>
        <v>0</v>
      </c>
    </row>
    <row r="1514" spans="41:46" x14ac:dyDescent="0.2">
      <c r="AO1514">
        <f t="shared" si="115"/>
        <v>0</v>
      </c>
      <c r="AP1514" s="680">
        <f t="shared" si="116"/>
        <v>0</v>
      </c>
      <c r="AQ1514" s="673">
        <f t="shared" si="117"/>
        <v>0</v>
      </c>
      <c r="AS1514" s="77">
        <f t="shared" si="118"/>
        <v>0</v>
      </c>
      <c r="AT1514" s="77">
        <f t="shared" si="119"/>
        <v>0</v>
      </c>
    </row>
    <row r="1515" spans="41:46" x14ac:dyDescent="0.2">
      <c r="AO1515">
        <f t="shared" si="115"/>
        <v>0</v>
      </c>
      <c r="AP1515" s="680">
        <f t="shared" si="116"/>
        <v>0</v>
      </c>
      <c r="AQ1515" s="673">
        <f t="shared" si="117"/>
        <v>0</v>
      </c>
      <c r="AS1515" s="77">
        <f t="shared" si="118"/>
        <v>0</v>
      </c>
      <c r="AT1515" s="77">
        <f t="shared" si="119"/>
        <v>0</v>
      </c>
    </row>
    <row r="1516" spans="41:46" x14ac:dyDescent="0.2">
      <c r="AO1516">
        <f t="shared" si="115"/>
        <v>0</v>
      </c>
      <c r="AP1516" s="680">
        <f t="shared" si="116"/>
        <v>0</v>
      </c>
      <c r="AQ1516" s="673">
        <f t="shared" si="117"/>
        <v>0</v>
      </c>
      <c r="AS1516" s="77">
        <f t="shared" si="118"/>
        <v>0</v>
      </c>
      <c r="AT1516" s="77">
        <f t="shared" si="119"/>
        <v>0</v>
      </c>
    </row>
    <row r="1517" spans="41:46" x14ac:dyDescent="0.2">
      <c r="AO1517">
        <f t="shared" si="115"/>
        <v>0</v>
      </c>
      <c r="AP1517" s="680">
        <f t="shared" si="116"/>
        <v>0</v>
      </c>
      <c r="AQ1517" s="673">
        <f t="shared" si="117"/>
        <v>0</v>
      </c>
      <c r="AS1517" s="77">
        <f t="shared" si="118"/>
        <v>0</v>
      </c>
      <c r="AT1517" s="77">
        <f t="shared" si="119"/>
        <v>0</v>
      </c>
    </row>
    <row r="1518" spans="41:46" x14ac:dyDescent="0.2">
      <c r="AO1518">
        <f t="shared" si="115"/>
        <v>0</v>
      </c>
      <c r="AP1518" s="680">
        <f t="shared" si="116"/>
        <v>0</v>
      </c>
      <c r="AQ1518" s="673">
        <f t="shared" si="117"/>
        <v>0</v>
      </c>
      <c r="AS1518" s="77">
        <f t="shared" si="118"/>
        <v>0</v>
      </c>
      <c r="AT1518" s="77">
        <f t="shared" si="119"/>
        <v>0</v>
      </c>
    </row>
    <row r="1519" spans="41:46" x14ac:dyDescent="0.2">
      <c r="AO1519">
        <f t="shared" si="115"/>
        <v>0</v>
      </c>
      <c r="AP1519" s="680">
        <f t="shared" si="116"/>
        <v>0</v>
      </c>
      <c r="AQ1519" s="673">
        <f t="shared" si="117"/>
        <v>0</v>
      </c>
      <c r="AS1519" s="77">
        <f t="shared" si="118"/>
        <v>0</v>
      </c>
      <c r="AT1519" s="77">
        <f t="shared" si="119"/>
        <v>0</v>
      </c>
    </row>
    <row r="1520" spans="41:46" x14ac:dyDescent="0.2">
      <c r="AO1520">
        <f t="shared" si="115"/>
        <v>0</v>
      </c>
      <c r="AP1520" s="680">
        <f t="shared" si="116"/>
        <v>0</v>
      </c>
      <c r="AQ1520" s="673">
        <f t="shared" si="117"/>
        <v>0</v>
      </c>
      <c r="AS1520" s="77">
        <f t="shared" si="118"/>
        <v>0</v>
      </c>
      <c r="AT1520" s="77">
        <f t="shared" si="119"/>
        <v>0</v>
      </c>
    </row>
    <row r="1521" spans="41:46" x14ac:dyDescent="0.2">
      <c r="AO1521">
        <f t="shared" si="115"/>
        <v>0</v>
      </c>
      <c r="AP1521" s="680">
        <f t="shared" si="116"/>
        <v>0</v>
      </c>
      <c r="AQ1521" s="673">
        <f t="shared" si="117"/>
        <v>0</v>
      </c>
      <c r="AS1521" s="77">
        <f t="shared" si="118"/>
        <v>0</v>
      </c>
      <c r="AT1521" s="77">
        <f t="shared" si="119"/>
        <v>0</v>
      </c>
    </row>
    <row r="1522" spans="41:46" x14ac:dyDescent="0.2">
      <c r="AO1522">
        <f t="shared" si="115"/>
        <v>0</v>
      </c>
      <c r="AP1522" s="680">
        <f t="shared" si="116"/>
        <v>0</v>
      </c>
      <c r="AQ1522" s="673">
        <f t="shared" si="117"/>
        <v>0</v>
      </c>
      <c r="AS1522" s="77">
        <f t="shared" si="118"/>
        <v>0</v>
      </c>
      <c r="AT1522" s="77">
        <f t="shared" si="119"/>
        <v>0</v>
      </c>
    </row>
    <row r="1523" spans="41:46" x14ac:dyDescent="0.2">
      <c r="AO1523">
        <f t="shared" si="115"/>
        <v>0</v>
      </c>
      <c r="AP1523" s="680">
        <f t="shared" si="116"/>
        <v>0</v>
      </c>
      <c r="AQ1523" s="673">
        <f t="shared" si="117"/>
        <v>0</v>
      </c>
      <c r="AS1523" s="77">
        <f t="shared" si="118"/>
        <v>0</v>
      </c>
      <c r="AT1523" s="77">
        <f t="shared" si="119"/>
        <v>0</v>
      </c>
    </row>
    <row r="1524" spans="41:46" x14ac:dyDescent="0.2">
      <c r="AO1524">
        <f t="shared" si="115"/>
        <v>0</v>
      </c>
      <c r="AP1524" s="680">
        <f t="shared" si="116"/>
        <v>0</v>
      </c>
      <c r="AQ1524" s="673">
        <f t="shared" si="117"/>
        <v>0</v>
      </c>
      <c r="AS1524" s="77">
        <f t="shared" si="118"/>
        <v>0</v>
      </c>
      <c r="AT1524" s="77">
        <f t="shared" si="119"/>
        <v>0</v>
      </c>
    </row>
    <row r="1525" spans="41:46" x14ac:dyDescent="0.2">
      <c r="AO1525">
        <f t="shared" si="115"/>
        <v>0</v>
      </c>
      <c r="AP1525" s="680">
        <f t="shared" si="116"/>
        <v>0</v>
      </c>
      <c r="AQ1525" s="673">
        <f t="shared" si="117"/>
        <v>0</v>
      </c>
      <c r="AS1525" s="77">
        <f t="shared" si="118"/>
        <v>0</v>
      </c>
      <c r="AT1525" s="77">
        <f t="shared" si="119"/>
        <v>0</v>
      </c>
    </row>
    <row r="1526" spans="41:46" x14ac:dyDescent="0.2">
      <c r="AO1526">
        <f t="shared" si="115"/>
        <v>0</v>
      </c>
      <c r="AP1526" s="680">
        <f t="shared" si="116"/>
        <v>0</v>
      </c>
      <c r="AQ1526" s="673">
        <f t="shared" si="117"/>
        <v>0</v>
      </c>
      <c r="AS1526" s="77">
        <f t="shared" si="118"/>
        <v>0</v>
      </c>
      <c r="AT1526" s="77">
        <f t="shared" si="119"/>
        <v>0</v>
      </c>
    </row>
    <row r="1527" spans="41:46" x14ac:dyDescent="0.2">
      <c r="AO1527">
        <f t="shared" si="115"/>
        <v>0</v>
      </c>
      <c r="AP1527" s="680">
        <f t="shared" si="116"/>
        <v>0</v>
      </c>
      <c r="AQ1527" s="673">
        <f t="shared" si="117"/>
        <v>0</v>
      </c>
      <c r="AS1527" s="77">
        <f t="shared" si="118"/>
        <v>0</v>
      </c>
      <c r="AT1527" s="77">
        <f t="shared" si="119"/>
        <v>0</v>
      </c>
    </row>
    <row r="1528" spans="41:46" x14ac:dyDescent="0.2">
      <c r="AO1528">
        <f t="shared" si="115"/>
        <v>0</v>
      </c>
      <c r="AP1528" s="680">
        <f t="shared" si="116"/>
        <v>0</v>
      </c>
      <c r="AQ1528" s="673">
        <f t="shared" si="117"/>
        <v>0</v>
      </c>
      <c r="AS1528" s="77">
        <f t="shared" si="118"/>
        <v>0</v>
      </c>
      <c r="AT1528" s="77">
        <f t="shared" si="119"/>
        <v>0</v>
      </c>
    </row>
    <row r="1529" spans="41:46" x14ac:dyDescent="0.2">
      <c r="AO1529">
        <f t="shared" si="115"/>
        <v>0</v>
      </c>
      <c r="AP1529" s="680">
        <f t="shared" si="116"/>
        <v>0</v>
      </c>
      <c r="AQ1529" s="673">
        <f t="shared" si="117"/>
        <v>0</v>
      </c>
      <c r="AS1529" s="77">
        <f t="shared" si="118"/>
        <v>0</v>
      </c>
      <c r="AT1529" s="77">
        <f t="shared" si="119"/>
        <v>0</v>
      </c>
    </row>
    <row r="1530" spans="41:46" x14ac:dyDescent="0.2">
      <c r="AO1530">
        <f t="shared" si="115"/>
        <v>0</v>
      </c>
      <c r="AP1530" s="680">
        <f t="shared" si="116"/>
        <v>0</v>
      </c>
      <c r="AQ1530" s="673">
        <f t="shared" si="117"/>
        <v>0</v>
      </c>
      <c r="AS1530" s="77">
        <f t="shared" si="118"/>
        <v>0</v>
      </c>
      <c r="AT1530" s="77">
        <f t="shared" si="119"/>
        <v>0</v>
      </c>
    </row>
    <row r="1531" spans="41:46" x14ac:dyDescent="0.2">
      <c r="AO1531">
        <f t="shared" si="115"/>
        <v>0</v>
      </c>
      <c r="AP1531" s="680">
        <f t="shared" si="116"/>
        <v>0</v>
      </c>
      <c r="AQ1531" s="673">
        <f t="shared" si="117"/>
        <v>0</v>
      </c>
      <c r="AS1531" s="77">
        <f t="shared" si="118"/>
        <v>0</v>
      </c>
      <c r="AT1531" s="77">
        <f t="shared" si="119"/>
        <v>0</v>
      </c>
    </row>
    <row r="1532" spans="41:46" x14ac:dyDescent="0.2">
      <c r="AO1532">
        <f t="shared" si="115"/>
        <v>0</v>
      </c>
      <c r="AP1532" s="680">
        <f t="shared" si="116"/>
        <v>0</v>
      </c>
      <c r="AQ1532" s="673">
        <f t="shared" si="117"/>
        <v>0</v>
      </c>
      <c r="AS1532" s="77">
        <f t="shared" si="118"/>
        <v>0</v>
      </c>
      <c r="AT1532" s="77">
        <f t="shared" si="119"/>
        <v>0</v>
      </c>
    </row>
    <row r="1533" spans="41:46" x14ac:dyDescent="0.2">
      <c r="AO1533">
        <f t="shared" si="115"/>
        <v>0</v>
      </c>
      <c r="AP1533" s="680">
        <f t="shared" si="116"/>
        <v>0</v>
      </c>
      <c r="AQ1533" s="673">
        <f t="shared" si="117"/>
        <v>0</v>
      </c>
      <c r="AS1533" s="77">
        <f t="shared" si="118"/>
        <v>0</v>
      </c>
      <c r="AT1533" s="77">
        <f t="shared" si="119"/>
        <v>0</v>
      </c>
    </row>
    <row r="1534" spans="41:46" x14ac:dyDescent="0.2">
      <c r="AO1534">
        <f t="shared" si="115"/>
        <v>0</v>
      </c>
      <c r="AP1534" s="680">
        <f t="shared" si="116"/>
        <v>0</v>
      </c>
      <c r="AQ1534" s="673">
        <f t="shared" si="117"/>
        <v>0</v>
      </c>
      <c r="AS1534" s="77">
        <f t="shared" si="118"/>
        <v>0</v>
      </c>
      <c r="AT1534" s="77">
        <f t="shared" si="119"/>
        <v>0</v>
      </c>
    </row>
    <row r="1535" spans="41:46" x14ac:dyDescent="0.2">
      <c r="AO1535">
        <f t="shared" si="115"/>
        <v>0</v>
      </c>
      <c r="AP1535" s="680">
        <f t="shared" si="116"/>
        <v>0</v>
      </c>
      <c r="AQ1535" s="673">
        <f t="shared" si="117"/>
        <v>0</v>
      </c>
      <c r="AS1535" s="77">
        <f t="shared" si="118"/>
        <v>0</v>
      </c>
      <c r="AT1535" s="77">
        <f t="shared" si="119"/>
        <v>0</v>
      </c>
    </row>
    <row r="1536" spans="41:46" x14ac:dyDescent="0.2">
      <c r="AO1536">
        <f t="shared" si="115"/>
        <v>0</v>
      </c>
      <c r="AP1536" s="680">
        <f t="shared" si="116"/>
        <v>0</v>
      </c>
      <c r="AQ1536" s="673">
        <f t="shared" si="117"/>
        <v>0</v>
      </c>
      <c r="AS1536" s="77">
        <f t="shared" si="118"/>
        <v>0</v>
      </c>
      <c r="AT1536" s="77">
        <f t="shared" si="119"/>
        <v>0</v>
      </c>
    </row>
    <row r="1537" spans="41:46" x14ac:dyDescent="0.2">
      <c r="AO1537">
        <f t="shared" si="115"/>
        <v>0</v>
      </c>
      <c r="AP1537" s="680">
        <f t="shared" si="116"/>
        <v>0</v>
      </c>
      <c r="AQ1537" s="673">
        <f t="shared" si="117"/>
        <v>0</v>
      </c>
      <c r="AS1537" s="77">
        <f t="shared" si="118"/>
        <v>0</v>
      </c>
      <c r="AT1537" s="77">
        <f t="shared" si="119"/>
        <v>0</v>
      </c>
    </row>
    <row r="1538" spans="41:46" x14ac:dyDescent="0.2">
      <c r="AO1538">
        <f t="shared" si="115"/>
        <v>0</v>
      </c>
      <c r="AP1538" s="680">
        <f t="shared" si="116"/>
        <v>0</v>
      </c>
      <c r="AQ1538" s="673">
        <f t="shared" si="117"/>
        <v>0</v>
      </c>
      <c r="AS1538" s="77">
        <f t="shared" si="118"/>
        <v>0</v>
      </c>
      <c r="AT1538" s="77">
        <f t="shared" si="119"/>
        <v>0</v>
      </c>
    </row>
    <row r="1539" spans="41:46" x14ac:dyDescent="0.2">
      <c r="AO1539">
        <f t="shared" si="115"/>
        <v>0</v>
      </c>
      <c r="AP1539" s="680">
        <f t="shared" si="116"/>
        <v>0</v>
      </c>
      <c r="AQ1539" s="673">
        <f t="shared" si="117"/>
        <v>0</v>
      </c>
      <c r="AS1539" s="77">
        <f t="shared" si="118"/>
        <v>0</v>
      </c>
      <c r="AT1539" s="77">
        <f t="shared" si="119"/>
        <v>0</v>
      </c>
    </row>
    <row r="1540" spans="41:46" x14ac:dyDescent="0.2">
      <c r="AO1540">
        <f t="shared" si="115"/>
        <v>0</v>
      </c>
      <c r="AP1540" s="680">
        <f t="shared" si="116"/>
        <v>0</v>
      </c>
      <c r="AQ1540" s="673">
        <f t="shared" si="117"/>
        <v>0</v>
      </c>
      <c r="AS1540" s="77">
        <f t="shared" si="118"/>
        <v>0</v>
      </c>
      <c r="AT1540" s="77">
        <f t="shared" si="119"/>
        <v>0</v>
      </c>
    </row>
    <row r="1541" spans="41:46" x14ac:dyDescent="0.2">
      <c r="AO1541">
        <f t="shared" ref="AO1541:AO1604" si="120">+A1541</f>
        <v>0</v>
      </c>
      <c r="AP1541" s="680">
        <f t="shared" ref="AP1541:AP1604" si="121">+B1541</f>
        <v>0</v>
      </c>
      <c r="AQ1541" s="673">
        <f t="shared" ref="AQ1541:AQ1604" si="122">+D1541</f>
        <v>0</v>
      </c>
      <c r="AS1541" s="77">
        <f t="shared" ref="AS1541:AS1604" si="123">+N1541</f>
        <v>0</v>
      </c>
      <c r="AT1541" s="77">
        <f t="shared" ref="AT1541:AT1604" si="124">+O1541</f>
        <v>0</v>
      </c>
    </row>
    <row r="1542" spans="41:46" x14ac:dyDescent="0.2">
      <c r="AO1542">
        <f t="shared" si="120"/>
        <v>0</v>
      </c>
      <c r="AP1542" s="680">
        <f t="shared" si="121"/>
        <v>0</v>
      </c>
      <c r="AQ1542" s="673">
        <f t="shared" si="122"/>
        <v>0</v>
      </c>
      <c r="AS1542" s="77">
        <f t="shared" si="123"/>
        <v>0</v>
      </c>
      <c r="AT1542" s="77">
        <f t="shared" si="124"/>
        <v>0</v>
      </c>
    </row>
    <row r="1543" spans="41:46" x14ac:dyDescent="0.2">
      <c r="AO1543">
        <f t="shared" si="120"/>
        <v>0</v>
      </c>
      <c r="AP1543" s="680">
        <f t="shared" si="121"/>
        <v>0</v>
      </c>
      <c r="AQ1543" s="673">
        <f t="shared" si="122"/>
        <v>0</v>
      </c>
      <c r="AS1543" s="77">
        <f t="shared" si="123"/>
        <v>0</v>
      </c>
      <c r="AT1543" s="77">
        <f t="shared" si="124"/>
        <v>0</v>
      </c>
    </row>
    <row r="1544" spans="41:46" x14ac:dyDescent="0.2">
      <c r="AO1544">
        <f t="shared" si="120"/>
        <v>0</v>
      </c>
      <c r="AP1544" s="680">
        <f t="shared" si="121"/>
        <v>0</v>
      </c>
      <c r="AQ1544" s="673">
        <f t="shared" si="122"/>
        <v>0</v>
      </c>
      <c r="AS1544" s="77">
        <f t="shared" si="123"/>
        <v>0</v>
      </c>
      <c r="AT1544" s="77">
        <f t="shared" si="124"/>
        <v>0</v>
      </c>
    </row>
    <row r="1545" spans="41:46" x14ac:dyDescent="0.2">
      <c r="AO1545">
        <f t="shared" si="120"/>
        <v>0</v>
      </c>
      <c r="AP1545" s="680">
        <f t="shared" si="121"/>
        <v>0</v>
      </c>
      <c r="AQ1545" s="673">
        <f t="shared" si="122"/>
        <v>0</v>
      </c>
      <c r="AS1545" s="77">
        <f t="shared" si="123"/>
        <v>0</v>
      </c>
      <c r="AT1545" s="77">
        <f t="shared" si="124"/>
        <v>0</v>
      </c>
    </row>
    <row r="1546" spans="41:46" x14ac:dyDescent="0.2">
      <c r="AO1546">
        <f t="shared" si="120"/>
        <v>0</v>
      </c>
      <c r="AP1546" s="680">
        <f t="shared" si="121"/>
        <v>0</v>
      </c>
      <c r="AQ1546" s="673">
        <f t="shared" si="122"/>
        <v>0</v>
      </c>
      <c r="AS1546" s="77">
        <f t="shared" si="123"/>
        <v>0</v>
      </c>
      <c r="AT1546" s="77">
        <f t="shared" si="124"/>
        <v>0</v>
      </c>
    </row>
    <row r="1547" spans="41:46" x14ac:dyDescent="0.2">
      <c r="AO1547">
        <f t="shared" si="120"/>
        <v>0</v>
      </c>
      <c r="AP1547" s="680">
        <f t="shared" si="121"/>
        <v>0</v>
      </c>
      <c r="AQ1547" s="673">
        <f t="shared" si="122"/>
        <v>0</v>
      </c>
      <c r="AS1547" s="77">
        <f t="shared" si="123"/>
        <v>0</v>
      </c>
      <c r="AT1547" s="77">
        <f t="shared" si="124"/>
        <v>0</v>
      </c>
    </row>
    <row r="1548" spans="41:46" x14ac:dyDescent="0.2">
      <c r="AO1548">
        <f t="shared" si="120"/>
        <v>0</v>
      </c>
      <c r="AP1548" s="680">
        <f t="shared" si="121"/>
        <v>0</v>
      </c>
      <c r="AQ1548" s="673">
        <f t="shared" si="122"/>
        <v>0</v>
      </c>
      <c r="AS1548" s="77">
        <f t="shared" si="123"/>
        <v>0</v>
      </c>
      <c r="AT1548" s="77">
        <f t="shared" si="124"/>
        <v>0</v>
      </c>
    </row>
    <row r="1549" spans="41:46" x14ac:dyDescent="0.2">
      <c r="AO1549">
        <f t="shared" si="120"/>
        <v>0</v>
      </c>
      <c r="AP1549" s="680">
        <f t="shared" si="121"/>
        <v>0</v>
      </c>
      <c r="AQ1549" s="673">
        <f t="shared" si="122"/>
        <v>0</v>
      </c>
      <c r="AS1549" s="77">
        <f t="shared" si="123"/>
        <v>0</v>
      </c>
      <c r="AT1549" s="77">
        <f t="shared" si="124"/>
        <v>0</v>
      </c>
    </row>
    <row r="1550" spans="41:46" x14ac:dyDescent="0.2">
      <c r="AO1550">
        <f t="shared" si="120"/>
        <v>0</v>
      </c>
      <c r="AP1550" s="680">
        <f t="shared" si="121"/>
        <v>0</v>
      </c>
      <c r="AQ1550" s="673">
        <f t="shared" si="122"/>
        <v>0</v>
      </c>
      <c r="AS1550" s="77">
        <f t="shared" si="123"/>
        <v>0</v>
      </c>
      <c r="AT1550" s="77">
        <f t="shared" si="124"/>
        <v>0</v>
      </c>
    </row>
    <row r="1551" spans="41:46" x14ac:dyDescent="0.2">
      <c r="AO1551">
        <f t="shared" si="120"/>
        <v>0</v>
      </c>
      <c r="AP1551" s="680">
        <f t="shared" si="121"/>
        <v>0</v>
      </c>
      <c r="AQ1551" s="673">
        <f t="shared" si="122"/>
        <v>0</v>
      </c>
      <c r="AS1551" s="77">
        <f t="shared" si="123"/>
        <v>0</v>
      </c>
      <c r="AT1551" s="77">
        <f t="shared" si="124"/>
        <v>0</v>
      </c>
    </row>
    <row r="1552" spans="41:46" x14ac:dyDescent="0.2">
      <c r="AO1552">
        <f t="shared" si="120"/>
        <v>0</v>
      </c>
      <c r="AP1552" s="680">
        <f t="shared" si="121"/>
        <v>0</v>
      </c>
      <c r="AQ1552" s="673">
        <f t="shared" si="122"/>
        <v>0</v>
      </c>
      <c r="AS1552" s="77">
        <f t="shared" si="123"/>
        <v>0</v>
      </c>
      <c r="AT1552" s="77">
        <f t="shared" si="124"/>
        <v>0</v>
      </c>
    </row>
    <row r="1553" spans="41:46" x14ac:dyDescent="0.2">
      <c r="AO1553">
        <f t="shared" si="120"/>
        <v>0</v>
      </c>
      <c r="AP1553" s="680">
        <f t="shared" si="121"/>
        <v>0</v>
      </c>
      <c r="AQ1553" s="673">
        <f t="shared" si="122"/>
        <v>0</v>
      </c>
      <c r="AS1553" s="77">
        <f t="shared" si="123"/>
        <v>0</v>
      </c>
      <c r="AT1553" s="77">
        <f t="shared" si="124"/>
        <v>0</v>
      </c>
    </row>
    <row r="1554" spans="41:46" x14ac:dyDescent="0.2">
      <c r="AO1554">
        <f t="shared" si="120"/>
        <v>0</v>
      </c>
      <c r="AP1554" s="680">
        <f t="shared" si="121"/>
        <v>0</v>
      </c>
      <c r="AQ1554" s="673">
        <f t="shared" si="122"/>
        <v>0</v>
      </c>
      <c r="AS1554" s="77">
        <f t="shared" si="123"/>
        <v>0</v>
      </c>
      <c r="AT1554" s="77">
        <f t="shared" si="124"/>
        <v>0</v>
      </c>
    </row>
    <row r="1555" spans="41:46" x14ac:dyDescent="0.2">
      <c r="AO1555">
        <f t="shared" si="120"/>
        <v>0</v>
      </c>
      <c r="AP1555" s="680">
        <f t="shared" si="121"/>
        <v>0</v>
      </c>
      <c r="AQ1555" s="673">
        <f t="shared" si="122"/>
        <v>0</v>
      </c>
      <c r="AS1555" s="77">
        <f t="shared" si="123"/>
        <v>0</v>
      </c>
      <c r="AT1555" s="77">
        <f t="shared" si="124"/>
        <v>0</v>
      </c>
    </row>
    <row r="1556" spans="41:46" x14ac:dyDescent="0.2">
      <c r="AO1556">
        <f t="shared" si="120"/>
        <v>0</v>
      </c>
      <c r="AP1556" s="680">
        <f t="shared" si="121"/>
        <v>0</v>
      </c>
      <c r="AQ1556" s="673">
        <f t="shared" si="122"/>
        <v>0</v>
      </c>
      <c r="AS1556" s="77">
        <f t="shared" si="123"/>
        <v>0</v>
      </c>
      <c r="AT1556" s="77">
        <f t="shared" si="124"/>
        <v>0</v>
      </c>
    </row>
    <row r="1557" spans="41:46" x14ac:dyDescent="0.2">
      <c r="AO1557">
        <f t="shared" si="120"/>
        <v>0</v>
      </c>
      <c r="AP1557" s="680">
        <f t="shared" si="121"/>
        <v>0</v>
      </c>
      <c r="AQ1557" s="673">
        <f t="shared" si="122"/>
        <v>0</v>
      </c>
      <c r="AS1557" s="77">
        <f t="shared" si="123"/>
        <v>0</v>
      </c>
      <c r="AT1557" s="77">
        <f t="shared" si="124"/>
        <v>0</v>
      </c>
    </row>
    <row r="1558" spans="41:46" x14ac:dyDescent="0.2">
      <c r="AO1558">
        <f t="shared" si="120"/>
        <v>0</v>
      </c>
      <c r="AP1558" s="680">
        <f t="shared" si="121"/>
        <v>0</v>
      </c>
      <c r="AQ1558" s="673">
        <f t="shared" si="122"/>
        <v>0</v>
      </c>
      <c r="AS1558" s="77">
        <f t="shared" si="123"/>
        <v>0</v>
      </c>
      <c r="AT1558" s="77">
        <f t="shared" si="124"/>
        <v>0</v>
      </c>
    </row>
    <row r="1559" spans="41:46" x14ac:dyDescent="0.2">
      <c r="AO1559">
        <f t="shared" si="120"/>
        <v>0</v>
      </c>
      <c r="AP1559" s="680">
        <f t="shared" si="121"/>
        <v>0</v>
      </c>
      <c r="AQ1559" s="673">
        <f t="shared" si="122"/>
        <v>0</v>
      </c>
      <c r="AS1559" s="77">
        <f t="shared" si="123"/>
        <v>0</v>
      </c>
      <c r="AT1559" s="77">
        <f t="shared" si="124"/>
        <v>0</v>
      </c>
    </row>
    <row r="1560" spans="41:46" x14ac:dyDescent="0.2">
      <c r="AO1560">
        <f t="shared" si="120"/>
        <v>0</v>
      </c>
      <c r="AP1560" s="680">
        <f t="shared" si="121"/>
        <v>0</v>
      </c>
      <c r="AQ1560" s="673">
        <f t="shared" si="122"/>
        <v>0</v>
      </c>
      <c r="AS1560" s="77">
        <f t="shared" si="123"/>
        <v>0</v>
      </c>
      <c r="AT1560" s="77">
        <f t="shared" si="124"/>
        <v>0</v>
      </c>
    </row>
    <row r="1561" spans="41:46" x14ac:dyDescent="0.2">
      <c r="AO1561">
        <f t="shared" si="120"/>
        <v>0</v>
      </c>
      <c r="AP1561" s="680">
        <f t="shared" si="121"/>
        <v>0</v>
      </c>
      <c r="AQ1561" s="673">
        <f t="shared" si="122"/>
        <v>0</v>
      </c>
      <c r="AS1561" s="77">
        <f t="shared" si="123"/>
        <v>0</v>
      </c>
      <c r="AT1561" s="77">
        <f t="shared" si="124"/>
        <v>0</v>
      </c>
    </row>
    <row r="1562" spans="41:46" x14ac:dyDescent="0.2">
      <c r="AO1562">
        <f t="shared" si="120"/>
        <v>0</v>
      </c>
      <c r="AP1562" s="680">
        <f t="shared" si="121"/>
        <v>0</v>
      </c>
      <c r="AQ1562" s="673">
        <f t="shared" si="122"/>
        <v>0</v>
      </c>
      <c r="AS1562" s="77">
        <f t="shared" si="123"/>
        <v>0</v>
      </c>
      <c r="AT1562" s="77">
        <f t="shared" si="124"/>
        <v>0</v>
      </c>
    </row>
    <row r="1563" spans="41:46" x14ac:dyDescent="0.2">
      <c r="AO1563">
        <f t="shared" si="120"/>
        <v>0</v>
      </c>
      <c r="AP1563" s="680">
        <f t="shared" si="121"/>
        <v>0</v>
      </c>
      <c r="AQ1563" s="673">
        <f t="shared" si="122"/>
        <v>0</v>
      </c>
      <c r="AS1563" s="77">
        <f t="shared" si="123"/>
        <v>0</v>
      </c>
      <c r="AT1563" s="77">
        <f t="shared" si="124"/>
        <v>0</v>
      </c>
    </row>
    <row r="1564" spans="41:46" x14ac:dyDescent="0.2">
      <c r="AO1564">
        <f t="shared" si="120"/>
        <v>0</v>
      </c>
      <c r="AP1564" s="680">
        <f t="shared" si="121"/>
        <v>0</v>
      </c>
      <c r="AQ1564" s="673">
        <f t="shared" si="122"/>
        <v>0</v>
      </c>
      <c r="AS1564" s="77">
        <f t="shared" si="123"/>
        <v>0</v>
      </c>
      <c r="AT1564" s="77">
        <f t="shared" si="124"/>
        <v>0</v>
      </c>
    </row>
    <row r="1565" spans="41:46" x14ac:dyDescent="0.2">
      <c r="AO1565">
        <f t="shared" si="120"/>
        <v>0</v>
      </c>
      <c r="AP1565" s="680">
        <f t="shared" si="121"/>
        <v>0</v>
      </c>
      <c r="AQ1565" s="673">
        <f t="shared" si="122"/>
        <v>0</v>
      </c>
      <c r="AS1565" s="77">
        <f t="shared" si="123"/>
        <v>0</v>
      </c>
      <c r="AT1565" s="77">
        <f t="shared" si="124"/>
        <v>0</v>
      </c>
    </row>
    <row r="1566" spans="41:46" x14ac:dyDescent="0.2">
      <c r="AO1566">
        <f t="shared" si="120"/>
        <v>0</v>
      </c>
      <c r="AP1566" s="680">
        <f t="shared" si="121"/>
        <v>0</v>
      </c>
      <c r="AQ1566" s="673">
        <f t="shared" si="122"/>
        <v>0</v>
      </c>
      <c r="AS1566" s="77">
        <f t="shared" si="123"/>
        <v>0</v>
      </c>
      <c r="AT1566" s="77">
        <f t="shared" si="124"/>
        <v>0</v>
      </c>
    </row>
    <row r="1567" spans="41:46" x14ac:dyDescent="0.2">
      <c r="AO1567">
        <f t="shared" si="120"/>
        <v>0</v>
      </c>
      <c r="AP1567" s="680">
        <f t="shared" si="121"/>
        <v>0</v>
      </c>
      <c r="AQ1567" s="673">
        <f t="shared" si="122"/>
        <v>0</v>
      </c>
      <c r="AS1567" s="77">
        <f t="shared" si="123"/>
        <v>0</v>
      </c>
      <c r="AT1567" s="77">
        <f t="shared" si="124"/>
        <v>0</v>
      </c>
    </row>
    <row r="1568" spans="41:46" x14ac:dyDescent="0.2">
      <c r="AO1568">
        <f t="shared" si="120"/>
        <v>0</v>
      </c>
      <c r="AP1568" s="680">
        <f t="shared" si="121"/>
        <v>0</v>
      </c>
      <c r="AQ1568" s="673">
        <f t="shared" si="122"/>
        <v>0</v>
      </c>
      <c r="AS1568" s="77">
        <f t="shared" si="123"/>
        <v>0</v>
      </c>
      <c r="AT1568" s="77">
        <f t="shared" si="124"/>
        <v>0</v>
      </c>
    </row>
    <row r="1569" spans="41:46" x14ac:dyDescent="0.2">
      <c r="AO1569">
        <f t="shared" si="120"/>
        <v>0</v>
      </c>
      <c r="AP1569" s="680">
        <f t="shared" si="121"/>
        <v>0</v>
      </c>
      <c r="AQ1569" s="673">
        <f t="shared" si="122"/>
        <v>0</v>
      </c>
      <c r="AS1569" s="77">
        <f t="shared" si="123"/>
        <v>0</v>
      </c>
      <c r="AT1569" s="77">
        <f t="shared" si="124"/>
        <v>0</v>
      </c>
    </row>
    <row r="1570" spans="41:46" x14ac:dyDescent="0.2">
      <c r="AO1570">
        <f t="shared" si="120"/>
        <v>0</v>
      </c>
      <c r="AP1570" s="680">
        <f t="shared" si="121"/>
        <v>0</v>
      </c>
      <c r="AQ1570" s="673">
        <f t="shared" si="122"/>
        <v>0</v>
      </c>
      <c r="AS1570" s="77">
        <f t="shared" si="123"/>
        <v>0</v>
      </c>
      <c r="AT1570" s="77">
        <f t="shared" si="124"/>
        <v>0</v>
      </c>
    </row>
    <row r="1571" spans="41:46" x14ac:dyDescent="0.2">
      <c r="AO1571">
        <f t="shared" si="120"/>
        <v>0</v>
      </c>
      <c r="AP1571" s="680">
        <f t="shared" si="121"/>
        <v>0</v>
      </c>
      <c r="AQ1571" s="673">
        <f t="shared" si="122"/>
        <v>0</v>
      </c>
      <c r="AS1571" s="77">
        <f t="shared" si="123"/>
        <v>0</v>
      </c>
      <c r="AT1571" s="77">
        <f t="shared" si="124"/>
        <v>0</v>
      </c>
    </row>
    <row r="1572" spans="41:46" x14ac:dyDescent="0.2">
      <c r="AO1572">
        <f t="shared" si="120"/>
        <v>0</v>
      </c>
      <c r="AP1572" s="680">
        <f t="shared" si="121"/>
        <v>0</v>
      </c>
      <c r="AQ1572" s="673">
        <f t="shared" si="122"/>
        <v>0</v>
      </c>
      <c r="AS1572" s="77">
        <f t="shared" si="123"/>
        <v>0</v>
      </c>
      <c r="AT1572" s="77">
        <f t="shared" si="124"/>
        <v>0</v>
      </c>
    </row>
    <row r="1573" spans="41:46" x14ac:dyDescent="0.2">
      <c r="AO1573">
        <f t="shared" si="120"/>
        <v>0</v>
      </c>
      <c r="AP1573" s="680">
        <f t="shared" si="121"/>
        <v>0</v>
      </c>
      <c r="AQ1573" s="673">
        <f t="shared" si="122"/>
        <v>0</v>
      </c>
      <c r="AS1573" s="77">
        <f t="shared" si="123"/>
        <v>0</v>
      </c>
      <c r="AT1573" s="77">
        <f t="shared" si="124"/>
        <v>0</v>
      </c>
    </row>
    <row r="1574" spans="41:46" x14ac:dyDescent="0.2">
      <c r="AO1574">
        <f t="shared" si="120"/>
        <v>0</v>
      </c>
      <c r="AP1574" s="680">
        <f t="shared" si="121"/>
        <v>0</v>
      </c>
      <c r="AQ1574" s="673">
        <f t="shared" si="122"/>
        <v>0</v>
      </c>
      <c r="AS1574" s="77">
        <f t="shared" si="123"/>
        <v>0</v>
      </c>
      <c r="AT1574" s="77">
        <f t="shared" si="124"/>
        <v>0</v>
      </c>
    </row>
    <row r="1575" spans="41:46" x14ac:dyDescent="0.2">
      <c r="AO1575">
        <f t="shared" si="120"/>
        <v>0</v>
      </c>
      <c r="AP1575" s="680">
        <f t="shared" si="121"/>
        <v>0</v>
      </c>
      <c r="AQ1575" s="673">
        <f t="shared" si="122"/>
        <v>0</v>
      </c>
      <c r="AS1575" s="77">
        <f t="shared" si="123"/>
        <v>0</v>
      </c>
      <c r="AT1575" s="77">
        <f t="shared" si="124"/>
        <v>0</v>
      </c>
    </row>
    <row r="1576" spans="41:46" x14ac:dyDescent="0.2">
      <c r="AO1576">
        <f t="shared" si="120"/>
        <v>0</v>
      </c>
      <c r="AP1576" s="680">
        <f t="shared" si="121"/>
        <v>0</v>
      </c>
      <c r="AQ1576" s="673">
        <f t="shared" si="122"/>
        <v>0</v>
      </c>
      <c r="AS1576" s="77">
        <f t="shared" si="123"/>
        <v>0</v>
      </c>
      <c r="AT1576" s="77">
        <f t="shared" si="124"/>
        <v>0</v>
      </c>
    </row>
    <row r="1577" spans="41:46" x14ac:dyDescent="0.2">
      <c r="AO1577">
        <f t="shared" si="120"/>
        <v>0</v>
      </c>
      <c r="AP1577" s="680">
        <f t="shared" si="121"/>
        <v>0</v>
      </c>
      <c r="AQ1577" s="673">
        <f t="shared" si="122"/>
        <v>0</v>
      </c>
      <c r="AS1577" s="77">
        <f t="shared" si="123"/>
        <v>0</v>
      </c>
      <c r="AT1577" s="77">
        <f t="shared" si="124"/>
        <v>0</v>
      </c>
    </row>
    <row r="1578" spans="41:46" x14ac:dyDescent="0.2">
      <c r="AO1578">
        <f t="shared" si="120"/>
        <v>0</v>
      </c>
      <c r="AP1578" s="680">
        <f t="shared" si="121"/>
        <v>0</v>
      </c>
      <c r="AQ1578" s="673">
        <f t="shared" si="122"/>
        <v>0</v>
      </c>
      <c r="AS1578" s="77">
        <f t="shared" si="123"/>
        <v>0</v>
      </c>
      <c r="AT1578" s="77">
        <f t="shared" si="124"/>
        <v>0</v>
      </c>
    </row>
    <row r="1579" spans="41:46" x14ac:dyDescent="0.2">
      <c r="AO1579">
        <f t="shared" si="120"/>
        <v>0</v>
      </c>
      <c r="AP1579" s="680">
        <f t="shared" si="121"/>
        <v>0</v>
      </c>
      <c r="AQ1579" s="673">
        <f t="shared" si="122"/>
        <v>0</v>
      </c>
      <c r="AS1579" s="77">
        <f t="shared" si="123"/>
        <v>0</v>
      </c>
      <c r="AT1579" s="77">
        <f t="shared" si="124"/>
        <v>0</v>
      </c>
    </row>
    <row r="1580" spans="41:46" x14ac:dyDescent="0.2">
      <c r="AO1580">
        <f t="shared" si="120"/>
        <v>0</v>
      </c>
      <c r="AP1580" s="680">
        <f t="shared" si="121"/>
        <v>0</v>
      </c>
      <c r="AQ1580" s="673">
        <f t="shared" si="122"/>
        <v>0</v>
      </c>
      <c r="AS1580" s="77">
        <f t="shared" si="123"/>
        <v>0</v>
      </c>
      <c r="AT1580" s="77">
        <f t="shared" si="124"/>
        <v>0</v>
      </c>
    </row>
    <row r="1581" spans="41:46" x14ac:dyDescent="0.2">
      <c r="AO1581">
        <f t="shared" si="120"/>
        <v>0</v>
      </c>
      <c r="AP1581" s="680">
        <f t="shared" si="121"/>
        <v>0</v>
      </c>
      <c r="AQ1581" s="673">
        <f t="shared" si="122"/>
        <v>0</v>
      </c>
      <c r="AS1581" s="77">
        <f t="shared" si="123"/>
        <v>0</v>
      </c>
      <c r="AT1581" s="77">
        <f t="shared" si="124"/>
        <v>0</v>
      </c>
    </row>
    <row r="1582" spans="41:46" x14ac:dyDescent="0.2">
      <c r="AO1582">
        <f t="shared" si="120"/>
        <v>0</v>
      </c>
      <c r="AP1582" s="680">
        <f t="shared" si="121"/>
        <v>0</v>
      </c>
      <c r="AQ1582" s="673">
        <f t="shared" si="122"/>
        <v>0</v>
      </c>
      <c r="AS1582" s="77">
        <f t="shared" si="123"/>
        <v>0</v>
      </c>
      <c r="AT1582" s="77">
        <f t="shared" si="124"/>
        <v>0</v>
      </c>
    </row>
    <row r="1583" spans="41:46" x14ac:dyDescent="0.2">
      <c r="AO1583">
        <f t="shared" si="120"/>
        <v>0</v>
      </c>
      <c r="AP1583" s="680">
        <f t="shared" si="121"/>
        <v>0</v>
      </c>
      <c r="AQ1583" s="673">
        <f t="shared" si="122"/>
        <v>0</v>
      </c>
      <c r="AS1583" s="77">
        <f t="shared" si="123"/>
        <v>0</v>
      </c>
      <c r="AT1583" s="77">
        <f t="shared" si="124"/>
        <v>0</v>
      </c>
    </row>
    <row r="1584" spans="41:46" x14ac:dyDescent="0.2">
      <c r="AO1584">
        <f t="shared" si="120"/>
        <v>0</v>
      </c>
      <c r="AP1584" s="680">
        <f t="shared" si="121"/>
        <v>0</v>
      </c>
      <c r="AQ1584" s="673">
        <f t="shared" si="122"/>
        <v>0</v>
      </c>
      <c r="AS1584" s="77">
        <f t="shared" si="123"/>
        <v>0</v>
      </c>
      <c r="AT1584" s="77">
        <f t="shared" si="124"/>
        <v>0</v>
      </c>
    </row>
    <row r="1585" spans="41:46" x14ac:dyDescent="0.2">
      <c r="AO1585">
        <f t="shared" si="120"/>
        <v>0</v>
      </c>
      <c r="AP1585" s="680">
        <f t="shared" si="121"/>
        <v>0</v>
      </c>
      <c r="AQ1585" s="673">
        <f t="shared" si="122"/>
        <v>0</v>
      </c>
      <c r="AS1585" s="77">
        <f t="shared" si="123"/>
        <v>0</v>
      </c>
      <c r="AT1585" s="77">
        <f t="shared" si="124"/>
        <v>0</v>
      </c>
    </row>
    <row r="1586" spans="41:46" x14ac:dyDescent="0.2">
      <c r="AO1586">
        <f t="shared" si="120"/>
        <v>0</v>
      </c>
      <c r="AP1586" s="680">
        <f t="shared" si="121"/>
        <v>0</v>
      </c>
      <c r="AQ1586" s="673">
        <f t="shared" si="122"/>
        <v>0</v>
      </c>
      <c r="AS1586" s="77">
        <f t="shared" si="123"/>
        <v>0</v>
      </c>
      <c r="AT1586" s="77">
        <f t="shared" si="124"/>
        <v>0</v>
      </c>
    </row>
    <row r="1587" spans="41:46" x14ac:dyDescent="0.2">
      <c r="AO1587">
        <f t="shared" si="120"/>
        <v>0</v>
      </c>
      <c r="AP1587" s="680">
        <f t="shared" si="121"/>
        <v>0</v>
      </c>
      <c r="AQ1587" s="673">
        <f t="shared" si="122"/>
        <v>0</v>
      </c>
      <c r="AS1587" s="77">
        <f t="shared" si="123"/>
        <v>0</v>
      </c>
      <c r="AT1587" s="77">
        <f t="shared" si="124"/>
        <v>0</v>
      </c>
    </row>
    <row r="1588" spans="41:46" x14ac:dyDescent="0.2">
      <c r="AO1588">
        <f t="shared" si="120"/>
        <v>0</v>
      </c>
      <c r="AP1588" s="680">
        <f t="shared" si="121"/>
        <v>0</v>
      </c>
      <c r="AQ1588" s="673">
        <f t="shared" si="122"/>
        <v>0</v>
      </c>
      <c r="AS1588" s="77">
        <f t="shared" si="123"/>
        <v>0</v>
      </c>
      <c r="AT1588" s="77">
        <f t="shared" si="124"/>
        <v>0</v>
      </c>
    </row>
    <row r="1589" spans="41:46" x14ac:dyDescent="0.2">
      <c r="AO1589">
        <f t="shared" si="120"/>
        <v>0</v>
      </c>
      <c r="AP1589" s="680">
        <f t="shared" si="121"/>
        <v>0</v>
      </c>
      <c r="AQ1589" s="673">
        <f t="shared" si="122"/>
        <v>0</v>
      </c>
      <c r="AS1589" s="77">
        <f t="shared" si="123"/>
        <v>0</v>
      </c>
      <c r="AT1589" s="77">
        <f t="shared" si="124"/>
        <v>0</v>
      </c>
    </row>
    <row r="1590" spans="41:46" x14ac:dyDescent="0.2">
      <c r="AO1590">
        <f t="shared" si="120"/>
        <v>0</v>
      </c>
      <c r="AP1590" s="680">
        <f t="shared" si="121"/>
        <v>0</v>
      </c>
      <c r="AQ1590" s="673">
        <f t="shared" si="122"/>
        <v>0</v>
      </c>
      <c r="AS1590" s="77">
        <f t="shared" si="123"/>
        <v>0</v>
      </c>
      <c r="AT1590" s="77">
        <f t="shared" si="124"/>
        <v>0</v>
      </c>
    </row>
    <row r="1591" spans="41:46" x14ac:dyDescent="0.2">
      <c r="AO1591">
        <f t="shared" si="120"/>
        <v>0</v>
      </c>
      <c r="AP1591" s="680">
        <f t="shared" si="121"/>
        <v>0</v>
      </c>
      <c r="AQ1591" s="673">
        <f t="shared" si="122"/>
        <v>0</v>
      </c>
      <c r="AS1591" s="77">
        <f t="shared" si="123"/>
        <v>0</v>
      </c>
      <c r="AT1591" s="77">
        <f t="shared" si="124"/>
        <v>0</v>
      </c>
    </row>
    <row r="1592" spans="41:46" x14ac:dyDescent="0.2">
      <c r="AO1592">
        <f t="shared" si="120"/>
        <v>0</v>
      </c>
      <c r="AP1592" s="680">
        <f t="shared" si="121"/>
        <v>0</v>
      </c>
      <c r="AQ1592" s="673">
        <f t="shared" si="122"/>
        <v>0</v>
      </c>
      <c r="AS1592" s="77">
        <f t="shared" si="123"/>
        <v>0</v>
      </c>
      <c r="AT1592" s="77">
        <f t="shared" si="124"/>
        <v>0</v>
      </c>
    </row>
    <row r="1593" spans="41:46" x14ac:dyDescent="0.2">
      <c r="AO1593">
        <f t="shared" si="120"/>
        <v>0</v>
      </c>
      <c r="AP1593" s="680">
        <f t="shared" si="121"/>
        <v>0</v>
      </c>
      <c r="AQ1593" s="673">
        <f t="shared" si="122"/>
        <v>0</v>
      </c>
      <c r="AS1593" s="77">
        <f t="shared" si="123"/>
        <v>0</v>
      </c>
      <c r="AT1593" s="77">
        <f t="shared" si="124"/>
        <v>0</v>
      </c>
    </row>
    <row r="1594" spans="41:46" x14ac:dyDescent="0.2">
      <c r="AO1594">
        <f t="shared" si="120"/>
        <v>0</v>
      </c>
      <c r="AP1594" s="680">
        <f t="shared" si="121"/>
        <v>0</v>
      </c>
      <c r="AQ1594" s="673">
        <f t="shared" si="122"/>
        <v>0</v>
      </c>
      <c r="AS1594" s="77">
        <f t="shared" si="123"/>
        <v>0</v>
      </c>
      <c r="AT1594" s="77">
        <f t="shared" si="124"/>
        <v>0</v>
      </c>
    </row>
    <row r="1595" spans="41:46" x14ac:dyDescent="0.2">
      <c r="AO1595">
        <f t="shared" si="120"/>
        <v>0</v>
      </c>
      <c r="AP1595" s="680">
        <f t="shared" si="121"/>
        <v>0</v>
      </c>
      <c r="AQ1595" s="673">
        <f t="shared" si="122"/>
        <v>0</v>
      </c>
      <c r="AS1595" s="77">
        <f t="shared" si="123"/>
        <v>0</v>
      </c>
      <c r="AT1595" s="77">
        <f t="shared" si="124"/>
        <v>0</v>
      </c>
    </row>
    <row r="1596" spans="41:46" x14ac:dyDescent="0.2">
      <c r="AO1596">
        <f t="shared" si="120"/>
        <v>0</v>
      </c>
      <c r="AP1596" s="680">
        <f t="shared" si="121"/>
        <v>0</v>
      </c>
      <c r="AQ1596" s="673">
        <f t="shared" si="122"/>
        <v>0</v>
      </c>
      <c r="AS1596" s="77">
        <f t="shared" si="123"/>
        <v>0</v>
      </c>
      <c r="AT1596" s="77">
        <f t="shared" si="124"/>
        <v>0</v>
      </c>
    </row>
    <row r="1597" spans="41:46" x14ac:dyDescent="0.2">
      <c r="AO1597">
        <f t="shared" si="120"/>
        <v>0</v>
      </c>
      <c r="AP1597" s="680">
        <f t="shared" si="121"/>
        <v>0</v>
      </c>
      <c r="AQ1597" s="673">
        <f t="shared" si="122"/>
        <v>0</v>
      </c>
      <c r="AS1597" s="77">
        <f t="shared" si="123"/>
        <v>0</v>
      </c>
      <c r="AT1597" s="77">
        <f t="shared" si="124"/>
        <v>0</v>
      </c>
    </row>
    <row r="1598" spans="41:46" x14ac:dyDescent="0.2">
      <c r="AO1598">
        <f t="shared" si="120"/>
        <v>0</v>
      </c>
      <c r="AP1598" s="680">
        <f t="shared" si="121"/>
        <v>0</v>
      </c>
      <c r="AQ1598" s="673">
        <f t="shared" si="122"/>
        <v>0</v>
      </c>
      <c r="AS1598" s="77">
        <f t="shared" si="123"/>
        <v>0</v>
      </c>
      <c r="AT1598" s="77">
        <f t="shared" si="124"/>
        <v>0</v>
      </c>
    </row>
    <row r="1599" spans="41:46" x14ac:dyDescent="0.2">
      <c r="AO1599">
        <f t="shared" si="120"/>
        <v>0</v>
      </c>
      <c r="AP1599" s="680">
        <f t="shared" si="121"/>
        <v>0</v>
      </c>
      <c r="AQ1599" s="673">
        <f t="shared" si="122"/>
        <v>0</v>
      </c>
      <c r="AS1599" s="77">
        <f t="shared" si="123"/>
        <v>0</v>
      </c>
      <c r="AT1599" s="77">
        <f t="shared" si="124"/>
        <v>0</v>
      </c>
    </row>
    <row r="1600" spans="41:46" x14ac:dyDescent="0.2">
      <c r="AO1600">
        <f t="shared" si="120"/>
        <v>0</v>
      </c>
      <c r="AP1600" s="680">
        <f t="shared" si="121"/>
        <v>0</v>
      </c>
      <c r="AQ1600" s="673">
        <f t="shared" si="122"/>
        <v>0</v>
      </c>
      <c r="AS1600" s="77">
        <f t="shared" si="123"/>
        <v>0</v>
      </c>
      <c r="AT1600" s="77">
        <f t="shared" si="124"/>
        <v>0</v>
      </c>
    </row>
    <row r="1601" spans="41:46" x14ac:dyDescent="0.2">
      <c r="AO1601">
        <f t="shared" si="120"/>
        <v>0</v>
      </c>
      <c r="AP1601" s="680">
        <f t="shared" si="121"/>
        <v>0</v>
      </c>
      <c r="AQ1601" s="673">
        <f t="shared" si="122"/>
        <v>0</v>
      </c>
      <c r="AS1601" s="77">
        <f t="shared" si="123"/>
        <v>0</v>
      </c>
      <c r="AT1601" s="77">
        <f t="shared" si="124"/>
        <v>0</v>
      </c>
    </row>
    <row r="1602" spans="41:46" x14ac:dyDescent="0.2">
      <c r="AO1602">
        <f t="shared" si="120"/>
        <v>0</v>
      </c>
      <c r="AP1602" s="680">
        <f t="shared" si="121"/>
        <v>0</v>
      </c>
      <c r="AQ1602" s="673">
        <f t="shared" si="122"/>
        <v>0</v>
      </c>
      <c r="AS1602" s="77">
        <f t="shared" si="123"/>
        <v>0</v>
      </c>
      <c r="AT1602" s="77">
        <f t="shared" si="124"/>
        <v>0</v>
      </c>
    </row>
    <row r="1603" spans="41:46" x14ac:dyDescent="0.2">
      <c r="AO1603">
        <f t="shared" si="120"/>
        <v>0</v>
      </c>
      <c r="AP1603" s="680">
        <f t="shared" si="121"/>
        <v>0</v>
      </c>
      <c r="AQ1603" s="673">
        <f t="shared" si="122"/>
        <v>0</v>
      </c>
      <c r="AS1603" s="77">
        <f t="shared" si="123"/>
        <v>0</v>
      </c>
      <c r="AT1603" s="77">
        <f t="shared" si="124"/>
        <v>0</v>
      </c>
    </row>
    <row r="1604" spans="41:46" x14ac:dyDescent="0.2">
      <c r="AO1604">
        <f t="shared" si="120"/>
        <v>0</v>
      </c>
      <c r="AP1604" s="680">
        <f t="shared" si="121"/>
        <v>0</v>
      </c>
      <c r="AQ1604" s="673">
        <f t="shared" si="122"/>
        <v>0</v>
      </c>
      <c r="AS1604" s="77">
        <f t="shared" si="123"/>
        <v>0</v>
      </c>
      <c r="AT1604" s="77">
        <f t="shared" si="124"/>
        <v>0</v>
      </c>
    </row>
    <row r="1605" spans="41:46" x14ac:dyDescent="0.2">
      <c r="AO1605">
        <f t="shared" ref="AO1605:AO1668" si="125">+A1605</f>
        <v>0</v>
      </c>
      <c r="AP1605" s="680">
        <f t="shared" ref="AP1605:AP1668" si="126">+B1605</f>
        <v>0</v>
      </c>
      <c r="AQ1605" s="673">
        <f t="shared" ref="AQ1605:AQ1668" si="127">+D1605</f>
        <v>0</v>
      </c>
      <c r="AS1605" s="77">
        <f t="shared" ref="AS1605:AS1668" si="128">+N1605</f>
        <v>0</v>
      </c>
      <c r="AT1605" s="77">
        <f t="shared" ref="AT1605:AT1668" si="129">+O1605</f>
        <v>0</v>
      </c>
    </row>
    <row r="1606" spans="41:46" x14ac:dyDescent="0.2">
      <c r="AO1606">
        <f t="shared" si="125"/>
        <v>0</v>
      </c>
      <c r="AP1606" s="680">
        <f t="shared" si="126"/>
        <v>0</v>
      </c>
      <c r="AQ1606" s="673">
        <f t="shared" si="127"/>
        <v>0</v>
      </c>
      <c r="AS1606" s="77">
        <f t="shared" si="128"/>
        <v>0</v>
      </c>
      <c r="AT1606" s="77">
        <f t="shared" si="129"/>
        <v>0</v>
      </c>
    </row>
    <row r="1607" spans="41:46" x14ac:dyDescent="0.2">
      <c r="AO1607">
        <f t="shared" si="125"/>
        <v>0</v>
      </c>
      <c r="AP1607" s="680">
        <f t="shared" si="126"/>
        <v>0</v>
      </c>
      <c r="AQ1607" s="673">
        <f t="shared" si="127"/>
        <v>0</v>
      </c>
      <c r="AS1607" s="77">
        <f t="shared" si="128"/>
        <v>0</v>
      </c>
      <c r="AT1607" s="77">
        <f t="shared" si="129"/>
        <v>0</v>
      </c>
    </row>
    <row r="1608" spans="41:46" x14ac:dyDescent="0.2">
      <c r="AO1608">
        <f t="shared" si="125"/>
        <v>0</v>
      </c>
      <c r="AP1608" s="680">
        <f t="shared" si="126"/>
        <v>0</v>
      </c>
      <c r="AQ1608" s="673">
        <f t="shared" si="127"/>
        <v>0</v>
      </c>
      <c r="AS1608" s="77">
        <f t="shared" si="128"/>
        <v>0</v>
      </c>
      <c r="AT1608" s="77">
        <f t="shared" si="129"/>
        <v>0</v>
      </c>
    </row>
    <row r="1609" spans="41:46" x14ac:dyDescent="0.2">
      <c r="AO1609">
        <f t="shared" si="125"/>
        <v>0</v>
      </c>
      <c r="AP1609" s="680">
        <f t="shared" si="126"/>
        <v>0</v>
      </c>
      <c r="AQ1609" s="673">
        <f t="shared" si="127"/>
        <v>0</v>
      </c>
      <c r="AS1609" s="77">
        <f t="shared" si="128"/>
        <v>0</v>
      </c>
      <c r="AT1609" s="77">
        <f t="shared" si="129"/>
        <v>0</v>
      </c>
    </row>
    <row r="1610" spans="41:46" x14ac:dyDescent="0.2">
      <c r="AO1610">
        <f t="shared" si="125"/>
        <v>0</v>
      </c>
      <c r="AP1610" s="680">
        <f t="shared" si="126"/>
        <v>0</v>
      </c>
      <c r="AQ1610" s="673">
        <f t="shared" si="127"/>
        <v>0</v>
      </c>
      <c r="AS1610" s="77">
        <f t="shared" si="128"/>
        <v>0</v>
      </c>
      <c r="AT1610" s="77">
        <f t="shared" si="129"/>
        <v>0</v>
      </c>
    </row>
    <row r="1611" spans="41:46" x14ac:dyDescent="0.2">
      <c r="AO1611">
        <f t="shared" si="125"/>
        <v>0</v>
      </c>
      <c r="AP1611" s="680">
        <f t="shared" si="126"/>
        <v>0</v>
      </c>
      <c r="AQ1611" s="673">
        <f t="shared" si="127"/>
        <v>0</v>
      </c>
      <c r="AS1611" s="77">
        <f t="shared" si="128"/>
        <v>0</v>
      </c>
      <c r="AT1611" s="77">
        <f t="shared" si="129"/>
        <v>0</v>
      </c>
    </row>
    <row r="1612" spans="41:46" x14ac:dyDescent="0.2">
      <c r="AO1612">
        <f t="shared" si="125"/>
        <v>0</v>
      </c>
      <c r="AP1612" s="680">
        <f t="shared" si="126"/>
        <v>0</v>
      </c>
      <c r="AQ1612" s="673">
        <f t="shared" si="127"/>
        <v>0</v>
      </c>
      <c r="AS1612" s="77">
        <f t="shared" si="128"/>
        <v>0</v>
      </c>
      <c r="AT1612" s="77">
        <f t="shared" si="129"/>
        <v>0</v>
      </c>
    </row>
    <row r="1613" spans="41:46" x14ac:dyDescent="0.2">
      <c r="AO1613">
        <f t="shared" si="125"/>
        <v>0</v>
      </c>
      <c r="AP1613" s="680">
        <f t="shared" si="126"/>
        <v>0</v>
      </c>
      <c r="AQ1613" s="673">
        <f t="shared" si="127"/>
        <v>0</v>
      </c>
      <c r="AS1613" s="77">
        <f t="shared" si="128"/>
        <v>0</v>
      </c>
      <c r="AT1613" s="77">
        <f t="shared" si="129"/>
        <v>0</v>
      </c>
    </row>
    <row r="1614" spans="41:46" x14ac:dyDescent="0.2">
      <c r="AO1614">
        <f t="shared" si="125"/>
        <v>0</v>
      </c>
      <c r="AP1614" s="680">
        <f t="shared" si="126"/>
        <v>0</v>
      </c>
      <c r="AQ1614" s="673">
        <f t="shared" si="127"/>
        <v>0</v>
      </c>
      <c r="AS1614" s="77">
        <f t="shared" si="128"/>
        <v>0</v>
      </c>
      <c r="AT1614" s="77">
        <f t="shared" si="129"/>
        <v>0</v>
      </c>
    </row>
    <row r="1615" spans="41:46" x14ac:dyDescent="0.2">
      <c r="AO1615">
        <f t="shared" si="125"/>
        <v>0</v>
      </c>
      <c r="AP1615" s="680">
        <f t="shared" si="126"/>
        <v>0</v>
      </c>
      <c r="AQ1615" s="673">
        <f t="shared" si="127"/>
        <v>0</v>
      </c>
      <c r="AS1615" s="77">
        <f t="shared" si="128"/>
        <v>0</v>
      </c>
      <c r="AT1615" s="77">
        <f t="shared" si="129"/>
        <v>0</v>
      </c>
    </row>
    <row r="1616" spans="41:46" x14ac:dyDescent="0.2">
      <c r="AO1616">
        <f t="shared" si="125"/>
        <v>0</v>
      </c>
      <c r="AP1616" s="680">
        <f t="shared" si="126"/>
        <v>0</v>
      </c>
      <c r="AQ1616" s="673">
        <f t="shared" si="127"/>
        <v>0</v>
      </c>
      <c r="AS1616" s="77">
        <f t="shared" si="128"/>
        <v>0</v>
      </c>
      <c r="AT1616" s="77">
        <f t="shared" si="129"/>
        <v>0</v>
      </c>
    </row>
    <row r="1617" spans="41:46" x14ac:dyDescent="0.2">
      <c r="AO1617">
        <f t="shared" si="125"/>
        <v>0</v>
      </c>
      <c r="AP1617" s="680">
        <f t="shared" si="126"/>
        <v>0</v>
      </c>
      <c r="AQ1617" s="673">
        <f t="shared" si="127"/>
        <v>0</v>
      </c>
      <c r="AS1617" s="77">
        <f t="shared" si="128"/>
        <v>0</v>
      </c>
      <c r="AT1617" s="77">
        <f t="shared" si="129"/>
        <v>0</v>
      </c>
    </row>
    <row r="1618" spans="41:46" x14ac:dyDescent="0.2">
      <c r="AO1618">
        <f t="shared" si="125"/>
        <v>0</v>
      </c>
      <c r="AP1618" s="680">
        <f t="shared" si="126"/>
        <v>0</v>
      </c>
      <c r="AQ1618" s="673">
        <f t="shared" si="127"/>
        <v>0</v>
      </c>
      <c r="AS1618" s="77">
        <f t="shared" si="128"/>
        <v>0</v>
      </c>
      <c r="AT1618" s="77">
        <f t="shared" si="129"/>
        <v>0</v>
      </c>
    </row>
    <row r="1619" spans="41:46" x14ac:dyDescent="0.2">
      <c r="AO1619">
        <f t="shared" si="125"/>
        <v>0</v>
      </c>
      <c r="AP1619" s="680">
        <f t="shared" si="126"/>
        <v>0</v>
      </c>
      <c r="AQ1619" s="673">
        <f t="shared" si="127"/>
        <v>0</v>
      </c>
      <c r="AS1619" s="77">
        <f t="shared" si="128"/>
        <v>0</v>
      </c>
      <c r="AT1619" s="77">
        <f t="shared" si="129"/>
        <v>0</v>
      </c>
    </row>
    <row r="1620" spans="41:46" x14ac:dyDescent="0.2">
      <c r="AO1620">
        <f t="shared" si="125"/>
        <v>0</v>
      </c>
      <c r="AP1620" s="680">
        <f t="shared" si="126"/>
        <v>0</v>
      </c>
      <c r="AQ1620" s="673">
        <f t="shared" si="127"/>
        <v>0</v>
      </c>
      <c r="AS1620" s="77">
        <f t="shared" si="128"/>
        <v>0</v>
      </c>
      <c r="AT1620" s="77">
        <f t="shared" si="129"/>
        <v>0</v>
      </c>
    </row>
    <row r="1621" spans="41:46" x14ac:dyDescent="0.2">
      <c r="AO1621">
        <f t="shared" si="125"/>
        <v>0</v>
      </c>
      <c r="AP1621" s="680">
        <f t="shared" si="126"/>
        <v>0</v>
      </c>
      <c r="AQ1621" s="673">
        <f t="shared" si="127"/>
        <v>0</v>
      </c>
      <c r="AS1621" s="77">
        <f t="shared" si="128"/>
        <v>0</v>
      </c>
      <c r="AT1621" s="77">
        <f t="shared" si="129"/>
        <v>0</v>
      </c>
    </row>
    <row r="1622" spans="41:46" x14ac:dyDescent="0.2">
      <c r="AO1622">
        <f t="shared" si="125"/>
        <v>0</v>
      </c>
      <c r="AP1622" s="680">
        <f t="shared" si="126"/>
        <v>0</v>
      </c>
      <c r="AQ1622" s="673">
        <f t="shared" si="127"/>
        <v>0</v>
      </c>
      <c r="AS1622" s="77">
        <f t="shared" si="128"/>
        <v>0</v>
      </c>
      <c r="AT1622" s="77">
        <f t="shared" si="129"/>
        <v>0</v>
      </c>
    </row>
    <row r="1623" spans="41:46" x14ac:dyDescent="0.2">
      <c r="AO1623">
        <f t="shared" si="125"/>
        <v>0</v>
      </c>
      <c r="AP1623" s="680">
        <f t="shared" si="126"/>
        <v>0</v>
      </c>
      <c r="AQ1623" s="673">
        <f t="shared" si="127"/>
        <v>0</v>
      </c>
      <c r="AS1623" s="77">
        <f t="shared" si="128"/>
        <v>0</v>
      </c>
      <c r="AT1623" s="77">
        <f t="shared" si="129"/>
        <v>0</v>
      </c>
    </row>
    <row r="1624" spans="41:46" x14ac:dyDescent="0.2">
      <c r="AO1624">
        <f t="shared" si="125"/>
        <v>0</v>
      </c>
      <c r="AP1624" s="680">
        <f t="shared" si="126"/>
        <v>0</v>
      </c>
      <c r="AQ1624" s="673">
        <f t="shared" si="127"/>
        <v>0</v>
      </c>
      <c r="AS1624" s="77">
        <f t="shared" si="128"/>
        <v>0</v>
      </c>
      <c r="AT1624" s="77">
        <f t="shared" si="129"/>
        <v>0</v>
      </c>
    </row>
    <row r="1625" spans="41:46" x14ac:dyDescent="0.2">
      <c r="AO1625">
        <f t="shared" si="125"/>
        <v>0</v>
      </c>
      <c r="AP1625" s="680">
        <f t="shared" si="126"/>
        <v>0</v>
      </c>
      <c r="AQ1625" s="673">
        <f t="shared" si="127"/>
        <v>0</v>
      </c>
      <c r="AS1625" s="77">
        <f t="shared" si="128"/>
        <v>0</v>
      </c>
      <c r="AT1625" s="77">
        <f t="shared" si="129"/>
        <v>0</v>
      </c>
    </row>
    <row r="1626" spans="41:46" x14ac:dyDescent="0.2">
      <c r="AO1626">
        <f t="shared" si="125"/>
        <v>0</v>
      </c>
      <c r="AP1626" s="680">
        <f t="shared" si="126"/>
        <v>0</v>
      </c>
      <c r="AQ1626" s="673">
        <f t="shared" si="127"/>
        <v>0</v>
      </c>
      <c r="AS1626" s="77">
        <f t="shared" si="128"/>
        <v>0</v>
      </c>
      <c r="AT1626" s="77">
        <f t="shared" si="129"/>
        <v>0</v>
      </c>
    </row>
    <row r="1627" spans="41:46" x14ac:dyDescent="0.2">
      <c r="AO1627">
        <f t="shared" si="125"/>
        <v>0</v>
      </c>
      <c r="AP1627" s="680">
        <f t="shared" si="126"/>
        <v>0</v>
      </c>
      <c r="AQ1627" s="673">
        <f t="shared" si="127"/>
        <v>0</v>
      </c>
      <c r="AS1627" s="77">
        <f t="shared" si="128"/>
        <v>0</v>
      </c>
      <c r="AT1627" s="77">
        <f t="shared" si="129"/>
        <v>0</v>
      </c>
    </row>
    <row r="1628" spans="41:46" x14ac:dyDescent="0.2">
      <c r="AO1628">
        <f t="shared" si="125"/>
        <v>0</v>
      </c>
      <c r="AP1628" s="680">
        <f t="shared" si="126"/>
        <v>0</v>
      </c>
      <c r="AQ1628" s="673">
        <f t="shared" si="127"/>
        <v>0</v>
      </c>
      <c r="AS1628" s="77">
        <f t="shared" si="128"/>
        <v>0</v>
      </c>
      <c r="AT1628" s="77">
        <f t="shared" si="129"/>
        <v>0</v>
      </c>
    </row>
    <row r="1629" spans="41:46" x14ac:dyDescent="0.2">
      <c r="AO1629">
        <f t="shared" si="125"/>
        <v>0</v>
      </c>
      <c r="AP1629" s="680">
        <f t="shared" si="126"/>
        <v>0</v>
      </c>
      <c r="AQ1629" s="673">
        <f t="shared" si="127"/>
        <v>0</v>
      </c>
      <c r="AS1629" s="77">
        <f t="shared" si="128"/>
        <v>0</v>
      </c>
      <c r="AT1629" s="77">
        <f t="shared" si="129"/>
        <v>0</v>
      </c>
    </row>
    <row r="1630" spans="41:46" x14ac:dyDescent="0.2">
      <c r="AO1630">
        <f t="shared" si="125"/>
        <v>0</v>
      </c>
      <c r="AP1630" s="680">
        <f t="shared" si="126"/>
        <v>0</v>
      </c>
      <c r="AQ1630" s="673">
        <f t="shared" si="127"/>
        <v>0</v>
      </c>
      <c r="AS1630" s="77">
        <f t="shared" si="128"/>
        <v>0</v>
      </c>
      <c r="AT1630" s="77">
        <f t="shared" si="129"/>
        <v>0</v>
      </c>
    </row>
    <row r="1631" spans="41:46" x14ac:dyDescent="0.2">
      <c r="AO1631">
        <f t="shared" si="125"/>
        <v>0</v>
      </c>
      <c r="AP1631" s="680">
        <f t="shared" si="126"/>
        <v>0</v>
      </c>
      <c r="AQ1631" s="673">
        <f t="shared" si="127"/>
        <v>0</v>
      </c>
      <c r="AS1631" s="77">
        <f t="shared" si="128"/>
        <v>0</v>
      </c>
      <c r="AT1631" s="77">
        <f t="shared" si="129"/>
        <v>0</v>
      </c>
    </row>
    <row r="1632" spans="41:46" x14ac:dyDescent="0.2">
      <c r="AO1632">
        <f t="shared" si="125"/>
        <v>0</v>
      </c>
      <c r="AP1632" s="680">
        <f t="shared" si="126"/>
        <v>0</v>
      </c>
      <c r="AQ1632" s="673">
        <f t="shared" si="127"/>
        <v>0</v>
      </c>
      <c r="AS1632" s="77">
        <f t="shared" si="128"/>
        <v>0</v>
      </c>
      <c r="AT1632" s="77">
        <f t="shared" si="129"/>
        <v>0</v>
      </c>
    </row>
    <row r="1633" spans="41:46" x14ac:dyDescent="0.2">
      <c r="AO1633">
        <f t="shared" si="125"/>
        <v>0</v>
      </c>
      <c r="AP1633" s="680">
        <f t="shared" si="126"/>
        <v>0</v>
      </c>
      <c r="AQ1633" s="673">
        <f t="shared" si="127"/>
        <v>0</v>
      </c>
      <c r="AS1633" s="77">
        <f t="shared" si="128"/>
        <v>0</v>
      </c>
      <c r="AT1633" s="77">
        <f t="shared" si="129"/>
        <v>0</v>
      </c>
    </row>
    <row r="1634" spans="41:46" x14ac:dyDescent="0.2">
      <c r="AO1634">
        <f t="shared" si="125"/>
        <v>0</v>
      </c>
      <c r="AP1634" s="680">
        <f t="shared" si="126"/>
        <v>0</v>
      </c>
      <c r="AQ1634" s="673">
        <f t="shared" si="127"/>
        <v>0</v>
      </c>
      <c r="AS1634" s="77">
        <f t="shared" si="128"/>
        <v>0</v>
      </c>
      <c r="AT1634" s="77">
        <f t="shared" si="129"/>
        <v>0</v>
      </c>
    </row>
    <row r="1635" spans="41:46" x14ac:dyDescent="0.2">
      <c r="AO1635">
        <f t="shared" si="125"/>
        <v>0</v>
      </c>
      <c r="AP1635" s="680">
        <f t="shared" si="126"/>
        <v>0</v>
      </c>
      <c r="AQ1635" s="673">
        <f t="shared" si="127"/>
        <v>0</v>
      </c>
      <c r="AS1635" s="77">
        <f t="shared" si="128"/>
        <v>0</v>
      </c>
      <c r="AT1635" s="77">
        <f t="shared" si="129"/>
        <v>0</v>
      </c>
    </row>
    <row r="1636" spans="41:46" x14ac:dyDescent="0.2">
      <c r="AO1636">
        <f t="shared" si="125"/>
        <v>0</v>
      </c>
      <c r="AP1636" s="680">
        <f t="shared" si="126"/>
        <v>0</v>
      </c>
      <c r="AQ1636" s="673">
        <f t="shared" si="127"/>
        <v>0</v>
      </c>
      <c r="AS1636" s="77">
        <f t="shared" si="128"/>
        <v>0</v>
      </c>
      <c r="AT1636" s="77">
        <f t="shared" si="129"/>
        <v>0</v>
      </c>
    </row>
    <row r="1637" spans="41:46" x14ac:dyDescent="0.2">
      <c r="AO1637">
        <f t="shared" si="125"/>
        <v>0</v>
      </c>
      <c r="AP1637" s="680">
        <f t="shared" si="126"/>
        <v>0</v>
      </c>
      <c r="AQ1637" s="673">
        <f t="shared" si="127"/>
        <v>0</v>
      </c>
      <c r="AS1637" s="77">
        <f t="shared" si="128"/>
        <v>0</v>
      </c>
      <c r="AT1637" s="77">
        <f t="shared" si="129"/>
        <v>0</v>
      </c>
    </row>
    <row r="1638" spans="41:46" x14ac:dyDescent="0.2">
      <c r="AO1638">
        <f t="shared" si="125"/>
        <v>0</v>
      </c>
      <c r="AP1638" s="680">
        <f t="shared" si="126"/>
        <v>0</v>
      </c>
      <c r="AQ1638" s="673">
        <f t="shared" si="127"/>
        <v>0</v>
      </c>
      <c r="AS1638" s="77">
        <f t="shared" si="128"/>
        <v>0</v>
      </c>
      <c r="AT1638" s="77">
        <f t="shared" si="129"/>
        <v>0</v>
      </c>
    </row>
    <row r="1639" spans="41:46" x14ac:dyDescent="0.2">
      <c r="AO1639">
        <f t="shared" si="125"/>
        <v>0</v>
      </c>
      <c r="AP1639" s="680">
        <f t="shared" si="126"/>
        <v>0</v>
      </c>
      <c r="AQ1639" s="673">
        <f t="shared" si="127"/>
        <v>0</v>
      </c>
      <c r="AS1639" s="77">
        <f t="shared" si="128"/>
        <v>0</v>
      </c>
      <c r="AT1639" s="77">
        <f t="shared" si="129"/>
        <v>0</v>
      </c>
    </row>
    <row r="1640" spans="41:46" x14ac:dyDescent="0.2">
      <c r="AO1640">
        <f t="shared" si="125"/>
        <v>0</v>
      </c>
      <c r="AP1640" s="680">
        <f t="shared" si="126"/>
        <v>0</v>
      </c>
      <c r="AQ1640" s="673">
        <f t="shared" si="127"/>
        <v>0</v>
      </c>
      <c r="AS1640" s="77">
        <f t="shared" si="128"/>
        <v>0</v>
      </c>
      <c r="AT1640" s="77">
        <f t="shared" si="129"/>
        <v>0</v>
      </c>
    </row>
    <row r="1641" spans="41:46" x14ac:dyDescent="0.2">
      <c r="AO1641">
        <f t="shared" si="125"/>
        <v>0</v>
      </c>
      <c r="AP1641" s="680">
        <f t="shared" si="126"/>
        <v>0</v>
      </c>
      <c r="AQ1641" s="673">
        <f t="shared" si="127"/>
        <v>0</v>
      </c>
      <c r="AS1641" s="77">
        <f t="shared" si="128"/>
        <v>0</v>
      </c>
      <c r="AT1641" s="77">
        <f t="shared" si="129"/>
        <v>0</v>
      </c>
    </row>
    <row r="1642" spans="41:46" x14ac:dyDescent="0.2">
      <c r="AO1642">
        <f t="shared" si="125"/>
        <v>0</v>
      </c>
      <c r="AP1642" s="680">
        <f t="shared" si="126"/>
        <v>0</v>
      </c>
      <c r="AQ1642" s="673">
        <f t="shared" si="127"/>
        <v>0</v>
      </c>
      <c r="AS1642" s="77">
        <f t="shared" si="128"/>
        <v>0</v>
      </c>
      <c r="AT1642" s="77">
        <f t="shared" si="129"/>
        <v>0</v>
      </c>
    </row>
    <row r="1643" spans="41:46" x14ac:dyDescent="0.2">
      <c r="AO1643">
        <f t="shared" si="125"/>
        <v>0</v>
      </c>
      <c r="AP1643" s="680">
        <f t="shared" si="126"/>
        <v>0</v>
      </c>
      <c r="AQ1643" s="673">
        <f t="shared" si="127"/>
        <v>0</v>
      </c>
      <c r="AS1643" s="77">
        <f t="shared" si="128"/>
        <v>0</v>
      </c>
      <c r="AT1643" s="77">
        <f t="shared" si="129"/>
        <v>0</v>
      </c>
    </row>
    <row r="1644" spans="41:46" x14ac:dyDescent="0.2">
      <c r="AO1644">
        <f t="shared" si="125"/>
        <v>0</v>
      </c>
      <c r="AP1644" s="680">
        <f t="shared" si="126"/>
        <v>0</v>
      </c>
      <c r="AQ1644" s="673">
        <f t="shared" si="127"/>
        <v>0</v>
      </c>
      <c r="AS1644" s="77">
        <f t="shared" si="128"/>
        <v>0</v>
      </c>
      <c r="AT1644" s="77">
        <f t="shared" si="129"/>
        <v>0</v>
      </c>
    </row>
    <row r="1645" spans="41:46" x14ac:dyDescent="0.2">
      <c r="AO1645">
        <f t="shared" si="125"/>
        <v>0</v>
      </c>
      <c r="AP1645" s="680">
        <f t="shared" si="126"/>
        <v>0</v>
      </c>
      <c r="AQ1645" s="673">
        <f t="shared" si="127"/>
        <v>0</v>
      </c>
      <c r="AS1645" s="77">
        <f t="shared" si="128"/>
        <v>0</v>
      </c>
      <c r="AT1645" s="77">
        <f t="shared" si="129"/>
        <v>0</v>
      </c>
    </row>
    <row r="1646" spans="41:46" x14ac:dyDescent="0.2">
      <c r="AO1646">
        <f t="shared" si="125"/>
        <v>0</v>
      </c>
      <c r="AP1646" s="680">
        <f t="shared" si="126"/>
        <v>0</v>
      </c>
      <c r="AQ1646" s="673">
        <f t="shared" si="127"/>
        <v>0</v>
      </c>
      <c r="AS1646" s="77">
        <f t="shared" si="128"/>
        <v>0</v>
      </c>
      <c r="AT1646" s="77">
        <f t="shared" si="129"/>
        <v>0</v>
      </c>
    </row>
    <row r="1647" spans="41:46" x14ac:dyDescent="0.2">
      <c r="AO1647">
        <f t="shared" si="125"/>
        <v>0</v>
      </c>
      <c r="AP1647" s="680">
        <f t="shared" si="126"/>
        <v>0</v>
      </c>
      <c r="AQ1647" s="673">
        <f t="shared" si="127"/>
        <v>0</v>
      </c>
      <c r="AS1647" s="77">
        <f t="shared" si="128"/>
        <v>0</v>
      </c>
      <c r="AT1647" s="77">
        <f t="shared" si="129"/>
        <v>0</v>
      </c>
    </row>
    <row r="1648" spans="41:46" x14ac:dyDescent="0.2">
      <c r="AO1648">
        <f t="shared" si="125"/>
        <v>0</v>
      </c>
      <c r="AP1648" s="680">
        <f t="shared" si="126"/>
        <v>0</v>
      </c>
      <c r="AQ1648" s="673">
        <f t="shared" si="127"/>
        <v>0</v>
      </c>
      <c r="AS1648" s="77">
        <f t="shared" si="128"/>
        <v>0</v>
      </c>
      <c r="AT1648" s="77">
        <f t="shared" si="129"/>
        <v>0</v>
      </c>
    </row>
    <row r="1649" spans="41:46" x14ac:dyDescent="0.2">
      <c r="AO1649">
        <f t="shared" si="125"/>
        <v>0</v>
      </c>
      <c r="AP1649" s="680">
        <f t="shared" si="126"/>
        <v>0</v>
      </c>
      <c r="AQ1649" s="673">
        <f t="shared" si="127"/>
        <v>0</v>
      </c>
      <c r="AS1649" s="77">
        <f t="shared" si="128"/>
        <v>0</v>
      </c>
      <c r="AT1649" s="77">
        <f t="shared" si="129"/>
        <v>0</v>
      </c>
    </row>
    <row r="1650" spans="41:46" x14ac:dyDescent="0.2">
      <c r="AO1650">
        <f t="shared" si="125"/>
        <v>0</v>
      </c>
      <c r="AP1650" s="680">
        <f t="shared" si="126"/>
        <v>0</v>
      </c>
      <c r="AQ1650" s="673">
        <f t="shared" si="127"/>
        <v>0</v>
      </c>
      <c r="AS1650" s="77">
        <f t="shared" si="128"/>
        <v>0</v>
      </c>
      <c r="AT1650" s="77">
        <f t="shared" si="129"/>
        <v>0</v>
      </c>
    </row>
    <row r="1651" spans="41:46" x14ac:dyDescent="0.2">
      <c r="AO1651">
        <f t="shared" si="125"/>
        <v>0</v>
      </c>
      <c r="AP1651" s="680">
        <f t="shared" si="126"/>
        <v>0</v>
      </c>
      <c r="AQ1651" s="673">
        <f t="shared" si="127"/>
        <v>0</v>
      </c>
      <c r="AS1651" s="77">
        <f t="shared" si="128"/>
        <v>0</v>
      </c>
      <c r="AT1651" s="77">
        <f t="shared" si="129"/>
        <v>0</v>
      </c>
    </row>
    <row r="1652" spans="41:46" x14ac:dyDescent="0.2">
      <c r="AO1652">
        <f t="shared" si="125"/>
        <v>0</v>
      </c>
      <c r="AP1652" s="680">
        <f t="shared" si="126"/>
        <v>0</v>
      </c>
      <c r="AQ1652" s="673">
        <f t="shared" si="127"/>
        <v>0</v>
      </c>
      <c r="AS1652" s="77">
        <f t="shared" si="128"/>
        <v>0</v>
      </c>
      <c r="AT1652" s="77">
        <f t="shared" si="129"/>
        <v>0</v>
      </c>
    </row>
    <row r="1653" spans="41:46" x14ac:dyDescent="0.2">
      <c r="AO1653">
        <f t="shared" si="125"/>
        <v>0</v>
      </c>
      <c r="AP1653" s="680">
        <f t="shared" si="126"/>
        <v>0</v>
      </c>
      <c r="AQ1653" s="673">
        <f t="shared" si="127"/>
        <v>0</v>
      </c>
      <c r="AS1653" s="77">
        <f t="shared" si="128"/>
        <v>0</v>
      </c>
      <c r="AT1653" s="77">
        <f t="shared" si="129"/>
        <v>0</v>
      </c>
    </row>
    <row r="1654" spans="41:46" x14ac:dyDescent="0.2">
      <c r="AO1654">
        <f t="shared" si="125"/>
        <v>0</v>
      </c>
      <c r="AP1654" s="680">
        <f t="shared" si="126"/>
        <v>0</v>
      </c>
      <c r="AQ1654" s="673">
        <f t="shared" si="127"/>
        <v>0</v>
      </c>
      <c r="AS1654" s="77">
        <f t="shared" si="128"/>
        <v>0</v>
      </c>
      <c r="AT1654" s="77">
        <f t="shared" si="129"/>
        <v>0</v>
      </c>
    </row>
    <row r="1655" spans="41:46" x14ac:dyDescent="0.2">
      <c r="AO1655">
        <f t="shared" si="125"/>
        <v>0</v>
      </c>
      <c r="AP1655" s="680">
        <f t="shared" si="126"/>
        <v>0</v>
      </c>
      <c r="AQ1655" s="673">
        <f t="shared" si="127"/>
        <v>0</v>
      </c>
      <c r="AS1655" s="77">
        <f t="shared" si="128"/>
        <v>0</v>
      </c>
      <c r="AT1655" s="77">
        <f t="shared" si="129"/>
        <v>0</v>
      </c>
    </row>
    <row r="1656" spans="41:46" x14ac:dyDescent="0.2">
      <c r="AO1656">
        <f t="shared" si="125"/>
        <v>0</v>
      </c>
      <c r="AP1656" s="680">
        <f t="shared" si="126"/>
        <v>0</v>
      </c>
      <c r="AQ1656" s="673">
        <f t="shared" si="127"/>
        <v>0</v>
      </c>
      <c r="AS1656" s="77">
        <f t="shared" si="128"/>
        <v>0</v>
      </c>
      <c r="AT1656" s="77">
        <f t="shared" si="129"/>
        <v>0</v>
      </c>
    </row>
    <row r="1657" spans="41:46" x14ac:dyDescent="0.2">
      <c r="AO1657">
        <f t="shared" si="125"/>
        <v>0</v>
      </c>
      <c r="AP1657" s="680">
        <f t="shared" si="126"/>
        <v>0</v>
      </c>
      <c r="AQ1657" s="673">
        <f t="shared" si="127"/>
        <v>0</v>
      </c>
      <c r="AS1657" s="77">
        <f t="shared" si="128"/>
        <v>0</v>
      </c>
      <c r="AT1657" s="77">
        <f t="shared" si="129"/>
        <v>0</v>
      </c>
    </row>
    <row r="1658" spans="41:46" x14ac:dyDescent="0.2">
      <c r="AO1658">
        <f t="shared" si="125"/>
        <v>0</v>
      </c>
      <c r="AP1658" s="680">
        <f t="shared" si="126"/>
        <v>0</v>
      </c>
      <c r="AQ1658" s="673">
        <f t="shared" si="127"/>
        <v>0</v>
      </c>
      <c r="AS1658" s="77">
        <f t="shared" si="128"/>
        <v>0</v>
      </c>
      <c r="AT1658" s="77">
        <f t="shared" si="129"/>
        <v>0</v>
      </c>
    </row>
    <row r="1659" spans="41:46" x14ac:dyDescent="0.2">
      <c r="AO1659">
        <f t="shared" si="125"/>
        <v>0</v>
      </c>
      <c r="AP1659" s="680">
        <f t="shared" si="126"/>
        <v>0</v>
      </c>
      <c r="AQ1659" s="673">
        <f t="shared" si="127"/>
        <v>0</v>
      </c>
      <c r="AS1659" s="77">
        <f t="shared" si="128"/>
        <v>0</v>
      </c>
      <c r="AT1659" s="77">
        <f t="shared" si="129"/>
        <v>0</v>
      </c>
    </row>
    <row r="1660" spans="41:46" x14ac:dyDescent="0.2">
      <c r="AO1660">
        <f t="shared" si="125"/>
        <v>0</v>
      </c>
      <c r="AP1660" s="680">
        <f t="shared" si="126"/>
        <v>0</v>
      </c>
      <c r="AQ1660" s="673">
        <f t="shared" si="127"/>
        <v>0</v>
      </c>
      <c r="AS1660" s="77">
        <f t="shared" si="128"/>
        <v>0</v>
      </c>
      <c r="AT1660" s="77">
        <f t="shared" si="129"/>
        <v>0</v>
      </c>
    </row>
    <row r="1661" spans="41:46" x14ac:dyDescent="0.2">
      <c r="AO1661">
        <f t="shared" si="125"/>
        <v>0</v>
      </c>
      <c r="AP1661" s="680">
        <f t="shared" si="126"/>
        <v>0</v>
      </c>
      <c r="AQ1661" s="673">
        <f t="shared" si="127"/>
        <v>0</v>
      </c>
      <c r="AS1661" s="77">
        <f t="shared" si="128"/>
        <v>0</v>
      </c>
      <c r="AT1661" s="77">
        <f t="shared" si="129"/>
        <v>0</v>
      </c>
    </row>
    <row r="1662" spans="41:46" x14ac:dyDescent="0.2">
      <c r="AO1662">
        <f t="shared" si="125"/>
        <v>0</v>
      </c>
      <c r="AP1662" s="680">
        <f t="shared" si="126"/>
        <v>0</v>
      </c>
      <c r="AQ1662" s="673">
        <f t="shared" si="127"/>
        <v>0</v>
      </c>
      <c r="AS1662" s="77">
        <f t="shared" si="128"/>
        <v>0</v>
      </c>
      <c r="AT1662" s="77">
        <f t="shared" si="129"/>
        <v>0</v>
      </c>
    </row>
    <row r="1663" spans="41:46" x14ac:dyDescent="0.2">
      <c r="AO1663">
        <f t="shared" si="125"/>
        <v>0</v>
      </c>
      <c r="AP1663" s="680">
        <f t="shared" si="126"/>
        <v>0</v>
      </c>
      <c r="AQ1663" s="673">
        <f t="shared" si="127"/>
        <v>0</v>
      </c>
      <c r="AS1663" s="77">
        <f t="shared" si="128"/>
        <v>0</v>
      </c>
      <c r="AT1663" s="77">
        <f t="shared" si="129"/>
        <v>0</v>
      </c>
    </row>
    <row r="1664" spans="41:46" x14ac:dyDescent="0.2">
      <c r="AO1664">
        <f t="shared" si="125"/>
        <v>0</v>
      </c>
      <c r="AP1664" s="680">
        <f t="shared" si="126"/>
        <v>0</v>
      </c>
      <c r="AQ1664" s="673">
        <f t="shared" si="127"/>
        <v>0</v>
      </c>
      <c r="AS1664" s="77">
        <f t="shared" si="128"/>
        <v>0</v>
      </c>
      <c r="AT1664" s="77">
        <f t="shared" si="129"/>
        <v>0</v>
      </c>
    </row>
    <row r="1665" spans="41:46" x14ac:dyDescent="0.2">
      <c r="AO1665">
        <f t="shared" si="125"/>
        <v>0</v>
      </c>
      <c r="AP1665" s="680">
        <f t="shared" si="126"/>
        <v>0</v>
      </c>
      <c r="AQ1665" s="673">
        <f t="shared" si="127"/>
        <v>0</v>
      </c>
      <c r="AS1665" s="77">
        <f t="shared" si="128"/>
        <v>0</v>
      </c>
      <c r="AT1665" s="77">
        <f t="shared" si="129"/>
        <v>0</v>
      </c>
    </row>
    <row r="1666" spans="41:46" x14ac:dyDescent="0.2">
      <c r="AO1666">
        <f t="shared" si="125"/>
        <v>0</v>
      </c>
      <c r="AP1666" s="680">
        <f t="shared" si="126"/>
        <v>0</v>
      </c>
      <c r="AQ1666" s="673">
        <f t="shared" si="127"/>
        <v>0</v>
      </c>
      <c r="AS1666" s="77">
        <f t="shared" si="128"/>
        <v>0</v>
      </c>
      <c r="AT1666" s="77">
        <f t="shared" si="129"/>
        <v>0</v>
      </c>
    </row>
    <row r="1667" spans="41:46" x14ac:dyDescent="0.2">
      <c r="AO1667">
        <f t="shared" si="125"/>
        <v>0</v>
      </c>
      <c r="AP1667" s="680">
        <f t="shared" si="126"/>
        <v>0</v>
      </c>
      <c r="AQ1667" s="673">
        <f t="shared" si="127"/>
        <v>0</v>
      </c>
      <c r="AS1667" s="77">
        <f t="shared" si="128"/>
        <v>0</v>
      </c>
      <c r="AT1667" s="77">
        <f t="shared" si="129"/>
        <v>0</v>
      </c>
    </row>
    <row r="1668" spans="41:46" x14ac:dyDescent="0.2">
      <c r="AO1668">
        <f t="shared" si="125"/>
        <v>0</v>
      </c>
      <c r="AP1668" s="680">
        <f t="shared" si="126"/>
        <v>0</v>
      </c>
      <c r="AQ1668" s="673">
        <f t="shared" si="127"/>
        <v>0</v>
      </c>
      <c r="AS1668" s="77">
        <f t="shared" si="128"/>
        <v>0</v>
      </c>
      <c r="AT1668" s="77">
        <f t="shared" si="129"/>
        <v>0</v>
      </c>
    </row>
    <row r="1669" spans="41:46" x14ac:dyDescent="0.2">
      <c r="AO1669">
        <f t="shared" ref="AO1669:AO1732" si="130">+A1669</f>
        <v>0</v>
      </c>
      <c r="AP1669" s="680">
        <f t="shared" ref="AP1669:AP1732" si="131">+B1669</f>
        <v>0</v>
      </c>
      <c r="AQ1669" s="673">
        <f t="shared" ref="AQ1669:AQ1732" si="132">+D1669</f>
        <v>0</v>
      </c>
      <c r="AS1669" s="77">
        <f t="shared" ref="AS1669:AS1732" si="133">+N1669</f>
        <v>0</v>
      </c>
      <c r="AT1669" s="77">
        <f t="shared" ref="AT1669:AT1732" si="134">+O1669</f>
        <v>0</v>
      </c>
    </row>
    <row r="1670" spans="41:46" x14ac:dyDescent="0.2">
      <c r="AO1670">
        <f t="shared" si="130"/>
        <v>0</v>
      </c>
      <c r="AP1670" s="680">
        <f t="shared" si="131"/>
        <v>0</v>
      </c>
      <c r="AQ1670" s="673">
        <f t="shared" si="132"/>
        <v>0</v>
      </c>
      <c r="AS1670" s="77">
        <f t="shared" si="133"/>
        <v>0</v>
      </c>
      <c r="AT1670" s="77">
        <f t="shared" si="134"/>
        <v>0</v>
      </c>
    </row>
    <row r="1671" spans="41:46" x14ac:dyDescent="0.2">
      <c r="AO1671">
        <f t="shared" si="130"/>
        <v>0</v>
      </c>
      <c r="AP1671" s="680">
        <f t="shared" si="131"/>
        <v>0</v>
      </c>
      <c r="AQ1671" s="673">
        <f t="shared" si="132"/>
        <v>0</v>
      </c>
      <c r="AS1671" s="77">
        <f t="shared" si="133"/>
        <v>0</v>
      </c>
      <c r="AT1671" s="77">
        <f t="shared" si="134"/>
        <v>0</v>
      </c>
    </row>
    <row r="1672" spans="41:46" x14ac:dyDescent="0.2">
      <c r="AO1672">
        <f t="shared" si="130"/>
        <v>0</v>
      </c>
      <c r="AP1672" s="680">
        <f t="shared" si="131"/>
        <v>0</v>
      </c>
      <c r="AQ1672" s="673">
        <f t="shared" si="132"/>
        <v>0</v>
      </c>
      <c r="AS1672" s="77">
        <f t="shared" si="133"/>
        <v>0</v>
      </c>
      <c r="AT1672" s="77">
        <f t="shared" si="134"/>
        <v>0</v>
      </c>
    </row>
    <row r="1673" spans="41:46" x14ac:dyDescent="0.2">
      <c r="AO1673">
        <f t="shared" si="130"/>
        <v>0</v>
      </c>
      <c r="AP1673" s="680">
        <f t="shared" si="131"/>
        <v>0</v>
      </c>
      <c r="AQ1673" s="673">
        <f t="shared" si="132"/>
        <v>0</v>
      </c>
      <c r="AS1673" s="77">
        <f t="shared" si="133"/>
        <v>0</v>
      </c>
      <c r="AT1673" s="77">
        <f t="shared" si="134"/>
        <v>0</v>
      </c>
    </row>
    <row r="1674" spans="41:46" x14ac:dyDescent="0.2">
      <c r="AO1674">
        <f t="shared" si="130"/>
        <v>0</v>
      </c>
      <c r="AP1674" s="680">
        <f t="shared" si="131"/>
        <v>0</v>
      </c>
      <c r="AQ1674" s="673">
        <f t="shared" si="132"/>
        <v>0</v>
      </c>
      <c r="AS1674" s="77">
        <f t="shared" si="133"/>
        <v>0</v>
      </c>
      <c r="AT1674" s="77">
        <f t="shared" si="134"/>
        <v>0</v>
      </c>
    </row>
    <row r="1675" spans="41:46" x14ac:dyDescent="0.2">
      <c r="AO1675">
        <f t="shared" si="130"/>
        <v>0</v>
      </c>
      <c r="AP1675" s="680">
        <f t="shared" si="131"/>
        <v>0</v>
      </c>
      <c r="AQ1675" s="673">
        <f t="shared" si="132"/>
        <v>0</v>
      </c>
      <c r="AS1675" s="77">
        <f t="shared" si="133"/>
        <v>0</v>
      </c>
      <c r="AT1675" s="77">
        <f t="shared" si="134"/>
        <v>0</v>
      </c>
    </row>
    <row r="1676" spans="41:46" x14ac:dyDescent="0.2">
      <c r="AO1676">
        <f t="shared" si="130"/>
        <v>0</v>
      </c>
      <c r="AP1676" s="680">
        <f t="shared" si="131"/>
        <v>0</v>
      </c>
      <c r="AQ1676" s="673">
        <f t="shared" si="132"/>
        <v>0</v>
      </c>
      <c r="AS1676" s="77">
        <f t="shared" si="133"/>
        <v>0</v>
      </c>
      <c r="AT1676" s="77">
        <f t="shared" si="134"/>
        <v>0</v>
      </c>
    </row>
    <row r="1677" spans="41:46" x14ac:dyDescent="0.2">
      <c r="AO1677">
        <f t="shared" si="130"/>
        <v>0</v>
      </c>
      <c r="AP1677" s="680">
        <f t="shared" si="131"/>
        <v>0</v>
      </c>
      <c r="AQ1677" s="673">
        <f t="shared" si="132"/>
        <v>0</v>
      </c>
      <c r="AS1677" s="77">
        <f t="shared" si="133"/>
        <v>0</v>
      </c>
      <c r="AT1677" s="77">
        <f t="shared" si="134"/>
        <v>0</v>
      </c>
    </row>
    <row r="1678" spans="41:46" x14ac:dyDescent="0.2">
      <c r="AO1678">
        <f t="shared" si="130"/>
        <v>0</v>
      </c>
      <c r="AP1678" s="680">
        <f t="shared" si="131"/>
        <v>0</v>
      </c>
      <c r="AQ1678" s="673">
        <f t="shared" si="132"/>
        <v>0</v>
      </c>
      <c r="AS1678" s="77">
        <f t="shared" si="133"/>
        <v>0</v>
      </c>
      <c r="AT1678" s="77">
        <f t="shared" si="134"/>
        <v>0</v>
      </c>
    </row>
    <row r="1679" spans="41:46" x14ac:dyDescent="0.2">
      <c r="AO1679">
        <f t="shared" si="130"/>
        <v>0</v>
      </c>
      <c r="AP1679" s="680">
        <f t="shared" si="131"/>
        <v>0</v>
      </c>
      <c r="AQ1679" s="673">
        <f t="shared" si="132"/>
        <v>0</v>
      </c>
      <c r="AS1679" s="77">
        <f t="shared" si="133"/>
        <v>0</v>
      </c>
      <c r="AT1679" s="77">
        <f t="shared" si="134"/>
        <v>0</v>
      </c>
    </row>
    <row r="1680" spans="41:46" x14ac:dyDescent="0.2">
      <c r="AO1680">
        <f t="shared" si="130"/>
        <v>0</v>
      </c>
      <c r="AP1680" s="680">
        <f t="shared" si="131"/>
        <v>0</v>
      </c>
      <c r="AQ1680" s="673">
        <f t="shared" si="132"/>
        <v>0</v>
      </c>
      <c r="AS1680" s="77">
        <f t="shared" si="133"/>
        <v>0</v>
      </c>
      <c r="AT1680" s="77">
        <f t="shared" si="134"/>
        <v>0</v>
      </c>
    </row>
    <row r="1681" spans="41:46" x14ac:dyDescent="0.2">
      <c r="AO1681">
        <f t="shared" si="130"/>
        <v>0</v>
      </c>
      <c r="AP1681" s="680">
        <f t="shared" si="131"/>
        <v>0</v>
      </c>
      <c r="AQ1681" s="673">
        <f t="shared" si="132"/>
        <v>0</v>
      </c>
      <c r="AS1681" s="77">
        <f t="shared" si="133"/>
        <v>0</v>
      </c>
      <c r="AT1681" s="77">
        <f t="shared" si="134"/>
        <v>0</v>
      </c>
    </row>
    <row r="1682" spans="41:46" x14ac:dyDescent="0.2">
      <c r="AO1682">
        <f t="shared" si="130"/>
        <v>0</v>
      </c>
      <c r="AP1682" s="680">
        <f t="shared" si="131"/>
        <v>0</v>
      </c>
      <c r="AQ1682" s="673">
        <f t="shared" si="132"/>
        <v>0</v>
      </c>
      <c r="AS1682" s="77">
        <f t="shared" si="133"/>
        <v>0</v>
      </c>
      <c r="AT1682" s="77">
        <f t="shared" si="134"/>
        <v>0</v>
      </c>
    </row>
    <row r="1683" spans="41:46" x14ac:dyDescent="0.2">
      <c r="AO1683">
        <f t="shared" si="130"/>
        <v>0</v>
      </c>
      <c r="AP1683" s="680">
        <f t="shared" si="131"/>
        <v>0</v>
      </c>
      <c r="AQ1683" s="673">
        <f t="shared" si="132"/>
        <v>0</v>
      </c>
      <c r="AS1683" s="77">
        <f t="shared" si="133"/>
        <v>0</v>
      </c>
      <c r="AT1683" s="77">
        <f t="shared" si="134"/>
        <v>0</v>
      </c>
    </row>
    <row r="1684" spans="41:46" x14ac:dyDescent="0.2">
      <c r="AO1684">
        <f t="shared" si="130"/>
        <v>0</v>
      </c>
      <c r="AP1684" s="680">
        <f t="shared" si="131"/>
        <v>0</v>
      </c>
      <c r="AQ1684" s="673">
        <f t="shared" si="132"/>
        <v>0</v>
      </c>
      <c r="AS1684" s="77">
        <f t="shared" si="133"/>
        <v>0</v>
      </c>
      <c r="AT1684" s="77">
        <f t="shared" si="134"/>
        <v>0</v>
      </c>
    </row>
    <row r="1685" spans="41:46" x14ac:dyDescent="0.2">
      <c r="AO1685">
        <f t="shared" si="130"/>
        <v>0</v>
      </c>
      <c r="AP1685" s="680">
        <f t="shared" si="131"/>
        <v>0</v>
      </c>
      <c r="AQ1685" s="673">
        <f t="shared" si="132"/>
        <v>0</v>
      </c>
      <c r="AS1685" s="77">
        <f t="shared" si="133"/>
        <v>0</v>
      </c>
      <c r="AT1685" s="77">
        <f t="shared" si="134"/>
        <v>0</v>
      </c>
    </row>
    <row r="1686" spans="41:46" x14ac:dyDescent="0.2">
      <c r="AO1686">
        <f t="shared" si="130"/>
        <v>0</v>
      </c>
      <c r="AP1686" s="680">
        <f t="shared" si="131"/>
        <v>0</v>
      </c>
      <c r="AQ1686" s="673">
        <f t="shared" si="132"/>
        <v>0</v>
      </c>
      <c r="AS1686" s="77">
        <f t="shared" si="133"/>
        <v>0</v>
      </c>
      <c r="AT1686" s="77">
        <f t="shared" si="134"/>
        <v>0</v>
      </c>
    </row>
    <row r="1687" spans="41:46" x14ac:dyDescent="0.2">
      <c r="AO1687">
        <f t="shared" si="130"/>
        <v>0</v>
      </c>
      <c r="AP1687" s="680">
        <f t="shared" si="131"/>
        <v>0</v>
      </c>
      <c r="AQ1687" s="673">
        <f t="shared" si="132"/>
        <v>0</v>
      </c>
      <c r="AS1687" s="77">
        <f t="shared" si="133"/>
        <v>0</v>
      </c>
      <c r="AT1687" s="77">
        <f t="shared" si="134"/>
        <v>0</v>
      </c>
    </row>
    <row r="1688" spans="41:46" x14ac:dyDescent="0.2">
      <c r="AO1688">
        <f t="shared" si="130"/>
        <v>0</v>
      </c>
      <c r="AP1688" s="680">
        <f t="shared" si="131"/>
        <v>0</v>
      </c>
      <c r="AQ1688" s="673">
        <f t="shared" si="132"/>
        <v>0</v>
      </c>
      <c r="AS1688" s="77">
        <f t="shared" si="133"/>
        <v>0</v>
      </c>
      <c r="AT1688" s="77">
        <f t="shared" si="134"/>
        <v>0</v>
      </c>
    </row>
    <row r="1689" spans="41:46" x14ac:dyDescent="0.2">
      <c r="AO1689">
        <f t="shared" si="130"/>
        <v>0</v>
      </c>
      <c r="AP1689" s="680">
        <f t="shared" si="131"/>
        <v>0</v>
      </c>
      <c r="AQ1689" s="673">
        <f t="shared" si="132"/>
        <v>0</v>
      </c>
      <c r="AS1689" s="77">
        <f t="shared" si="133"/>
        <v>0</v>
      </c>
      <c r="AT1689" s="77">
        <f t="shared" si="134"/>
        <v>0</v>
      </c>
    </row>
    <row r="1690" spans="41:46" x14ac:dyDescent="0.2">
      <c r="AO1690">
        <f t="shared" si="130"/>
        <v>0</v>
      </c>
      <c r="AP1690" s="680">
        <f t="shared" si="131"/>
        <v>0</v>
      </c>
      <c r="AQ1690" s="673">
        <f t="shared" si="132"/>
        <v>0</v>
      </c>
      <c r="AS1690" s="77">
        <f t="shared" si="133"/>
        <v>0</v>
      </c>
      <c r="AT1690" s="77">
        <f t="shared" si="134"/>
        <v>0</v>
      </c>
    </row>
    <row r="1691" spans="41:46" x14ac:dyDescent="0.2">
      <c r="AO1691">
        <f t="shared" si="130"/>
        <v>0</v>
      </c>
      <c r="AP1691" s="680">
        <f t="shared" si="131"/>
        <v>0</v>
      </c>
      <c r="AQ1691" s="673">
        <f t="shared" si="132"/>
        <v>0</v>
      </c>
      <c r="AS1691" s="77">
        <f t="shared" si="133"/>
        <v>0</v>
      </c>
      <c r="AT1691" s="77">
        <f t="shared" si="134"/>
        <v>0</v>
      </c>
    </row>
    <row r="1692" spans="41:46" x14ac:dyDescent="0.2">
      <c r="AO1692">
        <f t="shared" si="130"/>
        <v>0</v>
      </c>
      <c r="AP1692" s="680">
        <f t="shared" si="131"/>
        <v>0</v>
      </c>
      <c r="AQ1692" s="673">
        <f t="shared" si="132"/>
        <v>0</v>
      </c>
      <c r="AS1692" s="77">
        <f t="shared" si="133"/>
        <v>0</v>
      </c>
      <c r="AT1692" s="77">
        <f t="shared" si="134"/>
        <v>0</v>
      </c>
    </row>
    <row r="1693" spans="41:46" x14ac:dyDescent="0.2">
      <c r="AO1693">
        <f t="shared" si="130"/>
        <v>0</v>
      </c>
      <c r="AP1693" s="680">
        <f t="shared" si="131"/>
        <v>0</v>
      </c>
      <c r="AQ1693" s="673">
        <f t="shared" si="132"/>
        <v>0</v>
      </c>
      <c r="AS1693" s="77">
        <f t="shared" si="133"/>
        <v>0</v>
      </c>
      <c r="AT1693" s="77">
        <f t="shared" si="134"/>
        <v>0</v>
      </c>
    </row>
    <row r="1694" spans="41:46" x14ac:dyDescent="0.2">
      <c r="AO1694">
        <f t="shared" si="130"/>
        <v>0</v>
      </c>
      <c r="AP1694" s="680">
        <f t="shared" si="131"/>
        <v>0</v>
      </c>
      <c r="AQ1694" s="673">
        <f t="shared" si="132"/>
        <v>0</v>
      </c>
      <c r="AS1694" s="77">
        <f t="shared" si="133"/>
        <v>0</v>
      </c>
      <c r="AT1694" s="77">
        <f t="shared" si="134"/>
        <v>0</v>
      </c>
    </row>
    <row r="1695" spans="41:46" x14ac:dyDescent="0.2">
      <c r="AO1695">
        <f t="shared" si="130"/>
        <v>0</v>
      </c>
      <c r="AP1695" s="680">
        <f t="shared" si="131"/>
        <v>0</v>
      </c>
      <c r="AQ1695" s="673">
        <f t="shared" si="132"/>
        <v>0</v>
      </c>
      <c r="AS1695" s="77">
        <f t="shared" si="133"/>
        <v>0</v>
      </c>
      <c r="AT1695" s="77">
        <f t="shared" si="134"/>
        <v>0</v>
      </c>
    </row>
    <row r="1696" spans="41:46" x14ac:dyDescent="0.2">
      <c r="AO1696">
        <f t="shared" si="130"/>
        <v>0</v>
      </c>
      <c r="AP1696" s="680">
        <f t="shared" si="131"/>
        <v>0</v>
      </c>
      <c r="AQ1696" s="673">
        <f t="shared" si="132"/>
        <v>0</v>
      </c>
      <c r="AS1696" s="77">
        <f t="shared" si="133"/>
        <v>0</v>
      </c>
      <c r="AT1696" s="77">
        <f t="shared" si="134"/>
        <v>0</v>
      </c>
    </row>
    <row r="1697" spans="41:46" x14ac:dyDescent="0.2">
      <c r="AO1697">
        <f t="shared" si="130"/>
        <v>0</v>
      </c>
      <c r="AP1697" s="680">
        <f t="shared" si="131"/>
        <v>0</v>
      </c>
      <c r="AQ1697" s="673">
        <f t="shared" si="132"/>
        <v>0</v>
      </c>
      <c r="AS1697" s="77">
        <f t="shared" si="133"/>
        <v>0</v>
      </c>
      <c r="AT1697" s="77">
        <f t="shared" si="134"/>
        <v>0</v>
      </c>
    </row>
    <row r="1698" spans="41:46" x14ac:dyDescent="0.2">
      <c r="AO1698">
        <f t="shared" si="130"/>
        <v>0</v>
      </c>
      <c r="AP1698" s="680">
        <f t="shared" si="131"/>
        <v>0</v>
      </c>
      <c r="AQ1698" s="673">
        <f t="shared" si="132"/>
        <v>0</v>
      </c>
      <c r="AS1698" s="77">
        <f t="shared" si="133"/>
        <v>0</v>
      </c>
      <c r="AT1698" s="77">
        <f t="shared" si="134"/>
        <v>0</v>
      </c>
    </row>
    <row r="1699" spans="41:46" x14ac:dyDescent="0.2">
      <c r="AO1699">
        <f t="shared" si="130"/>
        <v>0</v>
      </c>
      <c r="AP1699" s="680">
        <f t="shared" si="131"/>
        <v>0</v>
      </c>
      <c r="AQ1699" s="673">
        <f t="shared" si="132"/>
        <v>0</v>
      </c>
      <c r="AS1699" s="77">
        <f t="shared" si="133"/>
        <v>0</v>
      </c>
      <c r="AT1699" s="77">
        <f t="shared" si="134"/>
        <v>0</v>
      </c>
    </row>
    <row r="1700" spans="41:46" x14ac:dyDescent="0.2">
      <c r="AO1700">
        <f t="shared" si="130"/>
        <v>0</v>
      </c>
      <c r="AP1700" s="680">
        <f t="shared" si="131"/>
        <v>0</v>
      </c>
      <c r="AQ1700" s="673">
        <f t="shared" si="132"/>
        <v>0</v>
      </c>
      <c r="AS1700" s="77">
        <f t="shared" si="133"/>
        <v>0</v>
      </c>
      <c r="AT1700" s="77">
        <f t="shared" si="134"/>
        <v>0</v>
      </c>
    </row>
    <row r="1701" spans="41:46" x14ac:dyDescent="0.2">
      <c r="AO1701">
        <f t="shared" si="130"/>
        <v>0</v>
      </c>
      <c r="AP1701" s="680">
        <f t="shared" si="131"/>
        <v>0</v>
      </c>
      <c r="AQ1701" s="673">
        <f t="shared" si="132"/>
        <v>0</v>
      </c>
      <c r="AS1701" s="77">
        <f t="shared" si="133"/>
        <v>0</v>
      </c>
      <c r="AT1701" s="77">
        <f t="shared" si="134"/>
        <v>0</v>
      </c>
    </row>
    <row r="1702" spans="41:46" x14ac:dyDescent="0.2">
      <c r="AO1702">
        <f t="shared" si="130"/>
        <v>0</v>
      </c>
      <c r="AP1702" s="680">
        <f t="shared" si="131"/>
        <v>0</v>
      </c>
      <c r="AQ1702" s="673">
        <f t="shared" si="132"/>
        <v>0</v>
      </c>
      <c r="AS1702" s="77">
        <f t="shared" si="133"/>
        <v>0</v>
      </c>
      <c r="AT1702" s="77">
        <f t="shared" si="134"/>
        <v>0</v>
      </c>
    </row>
    <row r="1703" spans="41:46" x14ac:dyDescent="0.2">
      <c r="AO1703">
        <f t="shared" si="130"/>
        <v>0</v>
      </c>
      <c r="AP1703" s="680">
        <f t="shared" si="131"/>
        <v>0</v>
      </c>
      <c r="AQ1703" s="673">
        <f t="shared" si="132"/>
        <v>0</v>
      </c>
      <c r="AS1703" s="77">
        <f t="shared" si="133"/>
        <v>0</v>
      </c>
      <c r="AT1703" s="77">
        <f t="shared" si="134"/>
        <v>0</v>
      </c>
    </row>
    <row r="1704" spans="41:46" x14ac:dyDescent="0.2">
      <c r="AO1704">
        <f t="shared" si="130"/>
        <v>0</v>
      </c>
      <c r="AP1704" s="680">
        <f t="shared" si="131"/>
        <v>0</v>
      </c>
      <c r="AQ1704" s="673">
        <f t="shared" si="132"/>
        <v>0</v>
      </c>
      <c r="AS1704" s="77">
        <f t="shared" si="133"/>
        <v>0</v>
      </c>
      <c r="AT1704" s="77">
        <f t="shared" si="134"/>
        <v>0</v>
      </c>
    </row>
    <row r="1705" spans="41:46" x14ac:dyDescent="0.2">
      <c r="AO1705">
        <f t="shared" si="130"/>
        <v>0</v>
      </c>
      <c r="AP1705" s="680">
        <f t="shared" si="131"/>
        <v>0</v>
      </c>
      <c r="AQ1705" s="673">
        <f t="shared" si="132"/>
        <v>0</v>
      </c>
      <c r="AS1705" s="77">
        <f t="shared" si="133"/>
        <v>0</v>
      </c>
      <c r="AT1705" s="77">
        <f t="shared" si="134"/>
        <v>0</v>
      </c>
    </row>
    <row r="1706" spans="41:46" x14ac:dyDescent="0.2">
      <c r="AO1706">
        <f t="shared" si="130"/>
        <v>0</v>
      </c>
      <c r="AP1706" s="680">
        <f t="shared" si="131"/>
        <v>0</v>
      </c>
      <c r="AQ1706" s="673">
        <f t="shared" si="132"/>
        <v>0</v>
      </c>
      <c r="AS1706" s="77">
        <f t="shared" si="133"/>
        <v>0</v>
      </c>
      <c r="AT1706" s="77">
        <f t="shared" si="134"/>
        <v>0</v>
      </c>
    </row>
    <row r="1707" spans="41:46" x14ac:dyDescent="0.2">
      <c r="AO1707">
        <f t="shared" si="130"/>
        <v>0</v>
      </c>
      <c r="AP1707" s="680">
        <f t="shared" si="131"/>
        <v>0</v>
      </c>
      <c r="AQ1707" s="673">
        <f t="shared" si="132"/>
        <v>0</v>
      </c>
      <c r="AS1707" s="77">
        <f t="shared" si="133"/>
        <v>0</v>
      </c>
      <c r="AT1707" s="77">
        <f t="shared" si="134"/>
        <v>0</v>
      </c>
    </row>
    <row r="1708" spans="41:46" x14ac:dyDescent="0.2">
      <c r="AO1708">
        <f t="shared" si="130"/>
        <v>0</v>
      </c>
      <c r="AP1708" s="680">
        <f t="shared" si="131"/>
        <v>0</v>
      </c>
      <c r="AQ1708" s="673">
        <f t="shared" si="132"/>
        <v>0</v>
      </c>
      <c r="AS1708" s="77">
        <f t="shared" si="133"/>
        <v>0</v>
      </c>
      <c r="AT1708" s="77">
        <f t="shared" si="134"/>
        <v>0</v>
      </c>
    </row>
    <row r="1709" spans="41:46" x14ac:dyDescent="0.2">
      <c r="AO1709">
        <f t="shared" si="130"/>
        <v>0</v>
      </c>
      <c r="AP1709" s="680">
        <f t="shared" si="131"/>
        <v>0</v>
      </c>
      <c r="AQ1709" s="673">
        <f t="shared" si="132"/>
        <v>0</v>
      </c>
      <c r="AS1709" s="77">
        <f t="shared" si="133"/>
        <v>0</v>
      </c>
      <c r="AT1709" s="77">
        <f t="shared" si="134"/>
        <v>0</v>
      </c>
    </row>
    <row r="1710" spans="41:46" x14ac:dyDescent="0.2">
      <c r="AO1710">
        <f t="shared" si="130"/>
        <v>0</v>
      </c>
      <c r="AP1710" s="680">
        <f t="shared" si="131"/>
        <v>0</v>
      </c>
      <c r="AQ1710" s="673">
        <f t="shared" si="132"/>
        <v>0</v>
      </c>
      <c r="AS1710" s="77">
        <f t="shared" si="133"/>
        <v>0</v>
      </c>
      <c r="AT1710" s="77">
        <f t="shared" si="134"/>
        <v>0</v>
      </c>
    </row>
    <row r="1711" spans="41:46" x14ac:dyDescent="0.2">
      <c r="AO1711">
        <f t="shared" si="130"/>
        <v>0</v>
      </c>
      <c r="AP1711" s="680">
        <f t="shared" si="131"/>
        <v>0</v>
      </c>
      <c r="AQ1711" s="673">
        <f t="shared" si="132"/>
        <v>0</v>
      </c>
      <c r="AS1711" s="77">
        <f t="shared" si="133"/>
        <v>0</v>
      </c>
      <c r="AT1711" s="77">
        <f t="shared" si="134"/>
        <v>0</v>
      </c>
    </row>
    <row r="1712" spans="41:46" x14ac:dyDescent="0.2">
      <c r="AO1712">
        <f t="shared" si="130"/>
        <v>0</v>
      </c>
      <c r="AP1712" s="680">
        <f t="shared" si="131"/>
        <v>0</v>
      </c>
      <c r="AQ1712" s="673">
        <f t="shared" si="132"/>
        <v>0</v>
      </c>
      <c r="AS1712" s="77">
        <f t="shared" si="133"/>
        <v>0</v>
      </c>
      <c r="AT1712" s="77">
        <f t="shared" si="134"/>
        <v>0</v>
      </c>
    </row>
    <row r="1713" spans="41:46" x14ac:dyDescent="0.2">
      <c r="AO1713">
        <f t="shared" si="130"/>
        <v>0</v>
      </c>
      <c r="AP1713" s="680">
        <f t="shared" si="131"/>
        <v>0</v>
      </c>
      <c r="AQ1713" s="673">
        <f t="shared" si="132"/>
        <v>0</v>
      </c>
      <c r="AS1713" s="77">
        <f t="shared" si="133"/>
        <v>0</v>
      </c>
      <c r="AT1713" s="77">
        <f t="shared" si="134"/>
        <v>0</v>
      </c>
    </row>
    <row r="1714" spans="41:46" x14ac:dyDescent="0.2">
      <c r="AO1714">
        <f t="shared" si="130"/>
        <v>0</v>
      </c>
      <c r="AP1714" s="680">
        <f t="shared" si="131"/>
        <v>0</v>
      </c>
      <c r="AQ1714" s="673">
        <f t="shared" si="132"/>
        <v>0</v>
      </c>
      <c r="AS1714" s="77">
        <f t="shared" si="133"/>
        <v>0</v>
      </c>
      <c r="AT1714" s="77">
        <f t="shared" si="134"/>
        <v>0</v>
      </c>
    </row>
    <row r="1715" spans="41:46" x14ac:dyDescent="0.2">
      <c r="AO1715">
        <f t="shared" si="130"/>
        <v>0</v>
      </c>
      <c r="AP1715" s="680">
        <f t="shared" si="131"/>
        <v>0</v>
      </c>
      <c r="AQ1715" s="673">
        <f t="shared" si="132"/>
        <v>0</v>
      </c>
      <c r="AS1715" s="77">
        <f t="shared" si="133"/>
        <v>0</v>
      </c>
      <c r="AT1715" s="77">
        <f t="shared" si="134"/>
        <v>0</v>
      </c>
    </row>
    <row r="1716" spans="41:46" x14ac:dyDescent="0.2">
      <c r="AO1716">
        <f t="shared" si="130"/>
        <v>0</v>
      </c>
      <c r="AP1716" s="680">
        <f t="shared" si="131"/>
        <v>0</v>
      </c>
      <c r="AQ1716" s="673">
        <f t="shared" si="132"/>
        <v>0</v>
      </c>
      <c r="AS1716" s="77">
        <f t="shared" si="133"/>
        <v>0</v>
      </c>
      <c r="AT1716" s="77">
        <f t="shared" si="134"/>
        <v>0</v>
      </c>
    </row>
    <row r="1717" spans="41:46" x14ac:dyDescent="0.2">
      <c r="AO1717">
        <f t="shared" si="130"/>
        <v>0</v>
      </c>
      <c r="AP1717" s="680">
        <f t="shared" si="131"/>
        <v>0</v>
      </c>
      <c r="AQ1717" s="673">
        <f t="shared" si="132"/>
        <v>0</v>
      </c>
      <c r="AS1717" s="77">
        <f t="shared" si="133"/>
        <v>0</v>
      </c>
      <c r="AT1717" s="77">
        <f t="shared" si="134"/>
        <v>0</v>
      </c>
    </row>
    <row r="1718" spans="41:46" x14ac:dyDescent="0.2">
      <c r="AO1718">
        <f t="shared" si="130"/>
        <v>0</v>
      </c>
      <c r="AP1718" s="680">
        <f t="shared" si="131"/>
        <v>0</v>
      </c>
      <c r="AQ1718" s="673">
        <f t="shared" si="132"/>
        <v>0</v>
      </c>
      <c r="AS1718" s="77">
        <f t="shared" si="133"/>
        <v>0</v>
      </c>
      <c r="AT1718" s="77">
        <f t="shared" si="134"/>
        <v>0</v>
      </c>
    </row>
    <row r="1719" spans="41:46" x14ac:dyDescent="0.2">
      <c r="AO1719">
        <f t="shared" si="130"/>
        <v>0</v>
      </c>
      <c r="AP1719" s="680">
        <f t="shared" si="131"/>
        <v>0</v>
      </c>
      <c r="AQ1719" s="673">
        <f t="shared" si="132"/>
        <v>0</v>
      </c>
      <c r="AS1719" s="77">
        <f t="shared" si="133"/>
        <v>0</v>
      </c>
      <c r="AT1719" s="77">
        <f t="shared" si="134"/>
        <v>0</v>
      </c>
    </row>
    <row r="1720" spans="41:46" x14ac:dyDescent="0.2">
      <c r="AO1720">
        <f t="shared" si="130"/>
        <v>0</v>
      </c>
      <c r="AP1720" s="680">
        <f t="shared" si="131"/>
        <v>0</v>
      </c>
      <c r="AQ1720" s="673">
        <f t="shared" si="132"/>
        <v>0</v>
      </c>
      <c r="AS1720" s="77">
        <f t="shared" si="133"/>
        <v>0</v>
      </c>
      <c r="AT1720" s="77">
        <f t="shared" si="134"/>
        <v>0</v>
      </c>
    </row>
    <row r="1721" spans="41:46" x14ac:dyDescent="0.2">
      <c r="AO1721">
        <f t="shared" si="130"/>
        <v>0</v>
      </c>
      <c r="AP1721" s="680">
        <f t="shared" si="131"/>
        <v>0</v>
      </c>
      <c r="AQ1721" s="673">
        <f t="shared" si="132"/>
        <v>0</v>
      </c>
      <c r="AS1721" s="77">
        <f t="shared" si="133"/>
        <v>0</v>
      </c>
      <c r="AT1721" s="77">
        <f t="shared" si="134"/>
        <v>0</v>
      </c>
    </row>
    <row r="1722" spans="41:46" x14ac:dyDescent="0.2">
      <c r="AO1722">
        <f t="shared" si="130"/>
        <v>0</v>
      </c>
      <c r="AP1722" s="680">
        <f t="shared" si="131"/>
        <v>0</v>
      </c>
      <c r="AQ1722" s="673">
        <f t="shared" si="132"/>
        <v>0</v>
      </c>
      <c r="AS1722" s="77">
        <f t="shared" si="133"/>
        <v>0</v>
      </c>
      <c r="AT1722" s="77">
        <f t="shared" si="134"/>
        <v>0</v>
      </c>
    </row>
    <row r="1723" spans="41:46" x14ac:dyDescent="0.2">
      <c r="AO1723">
        <f t="shared" si="130"/>
        <v>0</v>
      </c>
      <c r="AP1723" s="680">
        <f t="shared" si="131"/>
        <v>0</v>
      </c>
      <c r="AQ1723" s="673">
        <f t="shared" si="132"/>
        <v>0</v>
      </c>
      <c r="AS1723" s="77">
        <f t="shared" si="133"/>
        <v>0</v>
      </c>
      <c r="AT1723" s="77">
        <f t="shared" si="134"/>
        <v>0</v>
      </c>
    </row>
    <row r="1724" spans="41:46" x14ac:dyDescent="0.2">
      <c r="AO1724">
        <f t="shared" si="130"/>
        <v>0</v>
      </c>
      <c r="AP1724" s="680">
        <f t="shared" si="131"/>
        <v>0</v>
      </c>
      <c r="AQ1724" s="673">
        <f t="shared" si="132"/>
        <v>0</v>
      </c>
      <c r="AS1724" s="77">
        <f t="shared" si="133"/>
        <v>0</v>
      </c>
      <c r="AT1724" s="77">
        <f t="shared" si="134"/>
        <v>0</v>
      </c>
    </row>
    <row r="1725" spans="41:46" x14ac:dyDescent="0.2">
      <c r="AO1725">
        <f t="shared" si="130"/>
        <v>0</v>
      </c>
      <c r="AP1725" s="680">
        <f t="shared" si="131"/>
        <v>0</v>
      </c>
      <c r="AQ1725" s="673">
        <f t="shared" si="132"/>
        <v>0</v>
      </c>
      <c r="AS1725" s="77">
        <f t="shared" si="133"/>
        <v>0</v>
      </c>
      <c r="AT1725" s="77">
        <f t="shared" si="134"/>
        <v>0</v>
      </c>
    </row>
    <row r="1726" spans="41:46" x14ac:dyDescent="0.2">
      <c r="AO1726">
        <f t="shared" si="130"/>
        <v>0</v>
      </c>
      <c r="AP1726" s="680">
        <f t="shared" si="131"/>
        <v>0</v>
      </c>
      <c r="AQ1726" s="673">
        <f t="shared" si="132"/>
        <v>0</v>
      </c>
      <c r="AS1726" s="77">
        <f t="shared" si="133"/>
        <v>0</v>
      </c>
      <c r="AT1726" s="77">
        <f t="shared" si="134"/>
        <v>0</v>
      </c>
    </row>
    <row r="1727" spans="41:46" x14ac:dyDescent="0.2">
      <c r="AO1727">
        <f t="shared" si="130"/>
        <v>0</v>
      </c>
      <c r="AP1727" s="680">
        <f t="shared" si="131"/>
        <v>0</v>
      </c>
      <c r="AQ1727" s="673">
        <f t="shared" si="132"/>
        <v>0</v>
      </c>
      <c r="AS1727" s="77">
        <f t="shared" si="133"/>
        <v>0</v>
      </c>
      <c r="AT1727" s="77">
        <f t="shared" si="134"/>
        <v>0</v>
      </c>
    </row>
    <row r="1728" spans="41:46" x14ac:dyDescent="0.2">
      <c r="AO1728">
        <f t="shared" si="130"/>
        <v>0</v>
      </c>
      <c r="AP1728" s="680">
        <f t="shared" si="131"/>
        <v>0</v>
      </c>
      <c r="AQ1728" s="673">
        <f t="shared" si="132"/>
        <v>0</v>
      </c>
      <c r="AS1728" s="77">
        <f t="shared" si="133"/>
        <v>0</v>
      </c>
      <c r="AT1728" s="77">
        <f t="shared" si="134"/>
        <v>0</v>
      </c>
    </row>
    <row r="1729" spans="41:46" x14ac:dyDescent="0.2">
      <c r="AO1729">
        <f t="shared" si="130"/>
        <v>0</v>
      </c>
      <c r="AP1729" s="680">
        <f t="shared" si="131"/>
        <v>0</v>
      </c>
      <c r="AQ1729" s="673">
        <f t="shared" si="132"/>
        <v>0</v>
      </c>
      <c r="AS1729" s="77">
        <f t="shared" si="133"/>
        <v>0</v>
      </c>
      <c r="AT1729" s="77">
        <f t="shared" si="134"/>
        <v>0</v>
      </c>
    </row>
    <row r="1730" spans="41:46" x14ac:dyDescent="0.2">
      <c r="AO1730">
        <f t="shared" si="130"/>
        <v>0</v>
      </c>
      <c r="AP1730" s="680">
        <f t="shared" si="131"/>
        <v>0</v>
      </c>
      <c r="AQ1730" s="673">
        <f t="shared" si="132"/>
        <v>0</v>
      </c>
      <c r="AS1730" s="77">
        <f t="shared" si="133"/>
        <v>0</v>
      </c>
      <c r="AT1730" s="77">
        <f t="shared" si="134"/>
        <v>0</v>
      </c>
    </row>
    <row r="1731" spans="41:46" x14ac:dyDescent="0.2">
      <c r="AO1731">
        <f t="shared" si="130"/>
        <v>0</v>
      </c>
      <c r="AP1731" s="680">
        <f t="shared" si="131"/>
        <v>0</v>
      </c>
      <c r="AQ1731" s="673">
        <f t="shared" si="132"/>
        <v>0</v>
      </c>
      <c r="AS1731" s="77">
        <f t="shared" si="133"/>
        <v>0</v>
      </c>
      <c r="AT1731" s="77">
        <f t="shared" si="134"/>
        <v>0</v>
      </c>
    </row>
    <row r="1732" spans="41:46" x14ac:dyDescent="0.2">
      <c r="AO1732">
        <f t="shared" si="130"/>
        <v>0</v>
      </c>
      <c r="AP1732" s="680">
        <f t="shared" si="131"/>
        <v>0</v>
      </c>
      <c r="AQ1732" s="673">
        <f t="shared" si="132"/>
        <v>0</v>
      </c>
      <c r="AS1732" s="77">
        <f t="shared" si="133"/>
        <v>0</v>
      </c>
      <c r="AT1732" s="77">
        <f t="shared" si="134"/>
        <v>0</v>
      </c>
    </row>
    <row r="1733" spans="41:46" x14ac:dyDescent="0.2">
      <c r="AO1733">
        <f t="shared" ref="AO1733:AO1796" si="135">+A1733</f>
        <v>0</v>
      </c>
      <c r="AP1733" s="680">
        <f t="shared" ref="AP1733:AP1796" si="136">+B1733</f>
        <v>0</v>
      </c>
      <c r="AQ1733" s="673">
        <f t="shared" ref="AQ1733:AQ1796" si="137">+D1733</f>
        <v>0</v>
      </c>
      <c r="AS1733" s="77">
        <f t="shared" ref="AS1733:AS1796" si="138">+N1733</f>
        <v>0</v>
      </c>
      <c r="AT1733" s="77">
        <f t="shared" ref="AT1733:AT1796" si="139">+O1733</f>
        <v>0</v>
      </c>
    </row>
    <row r="1734" spans="41:46" x14ac:dyDescent="0.2">
      <c r="AO1734">
        <f t="shared" si="135"/>
        <v>0</v>
      </c>
      <c r="AP1734" s="680">
        <f t="shared" si="136"/>
        <v>0</v>
      </c>
      <c r="AQ1734" s="673">
        <f t="shared" si="137"/>
        <v>0</v>
      </c>
      <c r="AS1734" s="77">
        <f t="shared" si="138"/>
        <v>0</v>
      </c>
      <c r="AT1734" s="77">
        <f t="shared" si="139"/>
        <v>0</v>
      </c>
    </row>
    <row r="1735" spans="41:46" x14ac:dyDescent="0.2">
      <c r="AO1735">
        <f t="shared" si="135"/>
        <v>0</v>
      </c>
      <c r="AP1735" s="680">
        <f t="shared" si="136"/>
        <v>0</v>
      </c>
      <c r="AQ1735" s="673">
        <f t="shared" si="137"/>
        <v>0</v>
      </c>
      <c r="AS1735" s="77">
        <f t="shared" si="138"/>
        <v>0</v>
      </c>
      <c r="AT1735" s="77">
        <f t="shared" si="139"/>
        <v>0</v>
      </c>
    </row>
    <row r="1736" spans="41:46" x14ac:dyDescent="0.2">
      <c r="AO1736">
        <f t="shared" si="135"/>
        <v>0</v>
      </c>
      <c r="AP1736" s="680">
        <f t="shared" si="136"/>
        <v>0</v>
      </c>
      <c r="AQ1736" s="673">
        <f t="shared" si="137"/>
        <v>0</v>
      </c>
      <c r="AS1736" s="77">
        <f t="shared" si="138"/>
        <v>0</v>
      </c>
      <c r="AT1736" s="77">
        <f t="shared" si="139"/>
        <v>0</v>
      </c>
    </row>
    <row r="1737" spans="41:46" x14ac:dyDescent="0.2">
      <c r="AO1737">
        <f t="shared" si="135"/>
        <v>0</v>
      </c>
      <c r="AP1737" s="680">
        <f t="shared" si="136"/>
        <v>0</v>
      </c>
      <c r="AQ1737" s="673">
        <f t="shared" si="137"/>
        <v>0</v>
      </c>
      <c r="AS1737" s="77">
        <f t="shared" si="138"/>
        <v>0</v>
      </c>
      <c r="AT1737" s="77">
        <f t="shared" si="139"/>
        <v>0</v>
      </c>
    </row>
    <row r="1738" spans="41:46" x14ac:dyDescent="0.2">
      <c r="AO1738">
        <f t="shared" si="135"/>
        <v>0</v>
      </c>
      <c r="AP1738" s="680">
        <f t="shared" si="136"/>
        <v>0</v>
      </c>
      <c r="AQ1738" s="673">
        <f t="shared" si="137"/>
        <v>0</v>
      </c>
      <c r="AS1738" s="77">
        <f t="shared" si="138"/>
        <v>0</v>
      </c>
      <c r="AT1738" s="77">
        <f t="shared" si="139"/>
        <v>0</v>
      </c>
    </row>
    <row r="1739" spans="41:46" x14ac:dyDescent="0.2">
      <c r="AO1739">
        <f t="shared" si="135"/>
        <v>0</v>
      </c>
      <c r="AP1739" s="680">
        <f t="shared" si="136"/>
        <v>0</v>
      </c>
      <c r="AQ1739" s="673">
        <f t="shared" si="137"/>
        <v>0</v>
      </c>
      <c r="AS1739" s="77">
        <f t="shared" si="138"/>
        <v>0</v>
      </c>
      <c r="AT1739" s="77">
        <f t="shared" si="139"/>
        <v>0</v>
      </c>
    </row>
    <row r="1740" spans="41:46" x14ac:dyDescent="0.2">
      <c r="AO1740">
        <f t="shared" si="135"/>
        <v>0</v>
      </c>
      <c r="AP1740" s="680">
        <f t="shared" si="136"/>
        <v>0</v>
      </c>
      <c r="AQ1740" s="673">
        <f t="shared" si="137"/>
        <v>0</v>
      </c>
      <c r="AS1740" s="77">
        <f t="shared" si="138"/>
        <v>0</v>
      </c>
      <c r="AT1740" s="77">
        <f t="shared" si="139"/>
        <v>0</v>
      </c>
    </row>
    <row r="1741" spans="41:46" x14ac:dyDescent="0.2">
      <c r="AO1741">
        <f t="shared" si="135"/>
        <v>0</v>
      </c>
      <c r="AP1741" s="680">
        <f t="shared" si="136"/>
        <v>0</v>
      </c>
      <c r="AQ1741" s="673">
        <f t="shared" si="137"/>
        <v>0</v>
      </c>
      <c r="AS1741" s="77">
        <f t="shared" si="138"/>
        <v>0</v>
      </c>
      <c r="AT1741" s="77">
        <f t="shared" si="139"/>
        <v>0</v>
      </c>
    </row>
    <row r="1742" spans="41:46" x14ac:dyDescent="0.2">
      <c r="AO1742">
        <f t="shared" si="135"/>
        <v>0</v>
      </c>
      <c r="AP1742" s="680">
        <f t="shared" si="136"/>
        <v>0</v>
      </c>
      <c r="AQ1742" s="673">
        <f t="shared" si="137"/>
        <v>0</v>
      </c>
      <c r="AS1742" s="77">
        <f t="shared" si="138"/>
        <v>0</v>
      </c>
      <c r="AT1742" s="77">
        <f t="shared" si="139"/>
        <v>0</v>
      </c>
    </row>
    <row r="1743" spans="41:46" x14ac:dyDescent="0.2">
      <c r="AO1743">
        <f t="shared" si="135"/>
        <v>0</v>
      </c>
      <c r="AP1743" s="680">
        <f t="shared" si="136"/>
        <v>0</v>
      </c>
      <c r="AQ1743" s="673">
        <f t="shared" si="137"/>
        <v>0</v>
      </c>
      <c r="AS1743" s="77">
        <f t="shared" si="138"/>
        <v>0</v>
      </c>
      <c r="AT1743" s="77">
        <f t="shared" si="139"/>
        <v>0</v>
      </c>
    </row>
    <row r="1744" spans="41:46" x14ac:dyDescent="0.2">
      <c r="AO1744">
        <f t="shared" si="135"/>
        <v>0</v>
      </c>
      <c r="AP1744" s="680">
        <f t="shared" si="136"/>
        <v>0</v>
      </c>
      <c r="AQ1744" s="673">
        <f t="shared" si="137"/>
        <v>0</v>
      </c>
      <c r="AS1744" s="77">
        <f t="shared" si="138"/>
        <v>0</v>
      </c>
      <c r="AT1744" s="77">
        <f t="shared" si="139"/>
        <v>0</v>
      </c>
    </row>
    <row r="1745" spans="41:46" x14ac:dyDescent="0.2">
      <c r="AO1745">
        <f t="shared" si="135"/>
        <v>0</v>
      </c>
      <c r="AP1745" s="680">
        <f t="shared" si="136"/>
        <v>0</v>
      </c>
      <c r="AQ1745" s="673">
        <f t="shared" si="137"/>
        <v>0</v>
      </c>
      <c r="AS1745" s="77">
        <f t="shared" si="138"/>
        <v>0</v>
      </c>
      <c r="AT1745" s="77">
        <f t="shared" si="139"/>
        <v>0</v>
      </c>
    </row>
    <row r="1746" spans="41:46" x14ac:dyDescent="0.2">
      <c r="AO1746">
        <f t="shared" si="135"/>
        <v>0</v>
      </c>
      <c r="AP1746" s="680">
        <f t="shared" si="136"/>
        <v>0</v>
      </c>
      <c r="AQ1746" s="673">
        <f t="shared" si="137"/>
        <v>0</v>
      </c>
      <c r="AS1746" s="77">
        <f t="shared" si="138"/>
        <v>0</v>
      </c>
      <c r="AT1746" s="77">
        <f t="shared" si="139"/>
        <v>0</v>
      </c>
    </row>
    <row r="1747" spans="41:46" x14ac:dyDescent="0.2">
      <c r="AO1747">
        <f t="shared" si="135"/>
        <v>0</v>
      </c>
      <c r="AP1747" s="680">
        <f t="shared" si="136"/>
        <v>0</v>
      </c>
      <c r="AQ1747" s="673">
        <f t="shared" si="137"/>
        <v>0</v>
      </c>
      <c r="AS1747" s="77">
        <f t="shared" si="138"/>
        <v>0</v>
      </c>
      <c r="AT1747" s="77">
        <f t="shared" si="139"/>
        <v>0</v>
      </c>
    </row>
    <row r="1748" spans="41:46" x14ac:dyDescent="0.2">
      <c r="AO1748">
        <f t="shared" si="135"/>
        <v>0</v>
      </c>
      <c r="AP1748" s="680">
        <f t="shared" si="136"/>
        <v>0</v>
      </c>
      <c r="AQ1748" s="673">
        <f t="shared" si="137"/>
        <v>0</v>
      </c>
      <c r="AS1748" s="77">
        <f t="shared" si="138"/>
        <v>0</v>
      </c>
      <c r="AT1748" s="77">
        <f t="shared" si="139"/>
        <v>0</v>
      </c>
    </row>
    <row r="1749" spans="41:46" x14ac:dyDescent="0.2">
      <c r="AO1749">
        <f t="shared" si="135"/>
        <v>0</v>
      </c>
      <c r="AP1749" s="680">
        <f t="shared" si="136"/>
        <v>0</v>
      </c>
      <c r="AQ1749" s="673">
        <f t="shared" si="137"/>
        <v>0</v>
      </c>
      <c r="AS1749" s="77">
        <f t="shared" si="138"/>
        <v>0</v>
      </c>
      <c r="AT1749" s="77">
        <f t="shared" si="139"/>
        <v>0</v>
      </c>
    </row>
    <row r="1750" spans="41:46" x14ac:dyDescent="0.2">
      <c r="AO1750">
        <f t="shared" si="135"/>
        <v>0</v>
      </c>
      <c r="AP1750" s="680">
        <f t="shared" si="136"/>
        <v>0</v>
      </c>
      <c r="AQ1750" s="673">
        <f t="shared" si="137"/>
        <v>0</v>
      </c>
      <c r="AS1750" s="77">
        <f t="shared" si="138"/>
        <v>0</v>
      </c>
      <c r="AT1750" s="77">
        <f t="shared" si="139"/>
        <v>0</v>
      </c>
    </row>
    <row r="1751" spans="41:46" x14ac:dyDescent="0.2">
      <c r="AO1751">
        <f t="shared" si="135"/>
        <v>0</v>
      </c>
      <c r="AP1751" s="680">
        <f t="shared" si="136"/>
        <v>0</v>
      </c>
      <c r="AQ1751" s="673">
        <f t="shared" si="137"/>
        <v>0</v>
      </c>
      <c r="AS1751" s="77">
        <f t="shared" si="138"/>
        <v>0</v>
      </c>
      <c r="AT1751" s="77">
        <f t="shared" si="139"/>
        <v>0</v>
      </c>
    </row>
    <row r="1752" spans="41:46" x14ac:dyDescent="0.2">
      <c r="AO1752">
        <f t="shared" si="135"/>
        <v>0</v>
      </c>
      <c r="AP1752" s="680">
        <f t="shared" si="136"/>
        <v>0</v>
      </c>
      <c r="AQ1752" s="673">
        <f t="shared" si="137"/>
        <v>0</v>
      </c>
      <c r="AS1752" s="77">
        <f t="shared" si="138"/>
        <v>0</v>
      </c>
      <c r="AT1752" s="77">
        <f t="shared" si="139"/>
        <v>0</v>
      </c>
    </row>
    <row r="1753" spans="41:46" x14ac:dyDescent="0.2">
      <c r="AO1753">
        <f t="shared" si="135"/>
        <v>0</v>
      </c>
      <c r="AP1753" s="680">
        <f t="shared" si="136"/>
        <v>0</v>
      </c>
      <c r="AQ1753" s="673">
        <f t="shared" si="137"/>
        <v>0</v>
      </c>
      <c r="AS1753" s="77">
        <f t="shared" si="138"/>
        <v>0</v>
      </c>
      <c r="AT1753" s="77">
        <f t="shared" si="139"/>
        <v>0</v>
      </c>
    </row>
    <row r="1754" spans="41:46" x14ac:dyDescent="0.2">
      <c r="AO1754">
        <f t="shared" si="135"/>
        <v>0</v>
      </c>
      <c r="AP1754" s="680">
        <f t="shared" si="136"/>
        <v>0</v>
      </c>
      <c r="AQ1754" s="673">
        <f t="shared" si="137"/>
        <v>0</v>
      </c>
      <c r="AS1754" s="77">
        <f t="shared" si="138"/>
        <v>0</v>
      </c>
      <c r="AT1754" s="77">
        <f t="shared" si="139"/>
        <v>0</v>
      </c>
    </row>
    <row r="1755" spans="41:46" x14ac:dyDescent="0.2">
      <c r="AO1755">
        <f t="shared" si="135"/>
        <v>0</v>
      </c>
      <c r="AP1755" s="680">
        <f t="shared" si="136"/>
        <v>0</v>
      </c>
      <c r="AQ1755" s="673">
        <f t="shared" si="137"/>
        <v>0</v>
      </c>
      <c r="AS1755" s="77">
        <f t="shared" si="138"/>
        <v>0</v>
      </c>
      <c r="AT1755" s="77">
        <f t="shared" si="139"/>
        <v>0</v>
      </c>
    </row>
    <row r="1756" spans="41:46" x14ac:dyDescent="0.2">
      <c r="AO1756">
        <f t="shared" si="135"/>
        <v>0</v>
      </c>
      <c r="AP1756" s="680">
        <f t="shared" si="136"/>
        <v>0</v>
      </c>
      <c r="AQ1756" s="673">
        <f t="shared" si="137"/>
        <v>0</v>
      </c>
      <c r="AS1756" s="77">
        <f t="shared" si="138"/>
        <v>0</v>
      </c>
      <c r="AT1756" s="77">
        <f t="shared" si="139"/>
        <v>0</v>
      </c>
    </row>
    <row r="1757" spans="41:46" x14ac:dyDescent="0.2">
      <c r="AO1757">
        <f t="shared" si="135"/>
        <v>0</v>
      </c>
      <c r="AP1757" s="680">
        <f t="shared" si="136"/>
        <v>0</v>
      </c>
      <c r="AQ1757" s="673">
        <f t="shared" si="137"/>
        <v>0</v>
      </c>
      <c r="AS1757" s="77">
        <f t="shared" si="138"/>
        <v>0</v>
      </c>
      <c r="AT1757" s="77">
        <f t="shared" si="139"/>
        <v>0</v>
      </c>
    </row>
    <row r="1758" spans="41:46" x14ac:dyDescent="0.2">
      <c r="AO1758">
        <f t="shared" si="135"/>
        <v>0</v>
      </c>
      <c r="AP1758" s="680">
        <f t="shared" si="136"/>
        <v>0</v>
      </c>
      <c r="AQ1758" s="673">
        <f t="shared" si="137"/>
        <v>0</v>
      </c>
      <c r="AS1758" s="77">
        <f t="shared" si="138"/>
        <v>0</v>
      </c>
      <c r="AT1758" s="77">
        <f t="shared" si="139"/>
        <v>0</v>
      </c>
    </row>
    <row r="1759" spans="41:46" x14ac:dyDescent="0.2">
      <c r="AO1759">
        <f t="shared" si="135"/>
        <v>0</v>
      </c>
      <c r="AP1759" s="680">
        <f t="shared" si="136"/>
        <v>0</v>
      </c>
      <c r="AQ1759" s="673">
        <f t="shared" si="137"/>
        <v>0</v>
      </c>
      <c r="AS1759" s="77">
        <f t="shared" si="138"/>
        <v>0</v>
      </c>
      <c r="AT1759" s="77">
        <f t="shared" si="139"/>
        <v>0</v>
      </c>
    </row>
    <row r="1760" spans="41:46" x14ac:dyDescent="0.2">
      <c r="AO1760">
        <f t="shared" si="135"/>
        <v>0</v>
      </c>
      <c r="AP1760" s="680">
        <f t="shared" si="136"/>
        <v>0</v>
      </c>
      <c r="AQ1760" s="673">
        <f t="shared" si="137"/>
        <v>0</v>
      </c>
      <c r="AS1760" s="77">
        <f t="shared" si="138"/>
        <v>0</v>
      </c>
      <c r="AT1760" s="77">
        <f t="shared" si="139"/>
        <v>0</v>
      </c>
    </row>
    <row r="1761" spans="41:46" x14ac:dyDescent="0.2">
      <c r="AO1761">
        <f t="shared" si="135"/>
        <v>0</v>
      </c>
      <c r="AP1761" s="680">
        <f t="shared" si="136"/>
        <v>0</v>
      </c>
      <c r="AQ1761" s="673">
        <f t="shared" si="137"/>
        <v>0</v>
      </c>
      <c r="AS1761" s="77">
        <f t="shared" si="138"/>
        <v>0</v>
      </c>
      <c r="AT1761" s="77">
        <f t="shared" si="139"/>
        <v>0</v>
      </c>
    </row>
    <row r="1762" spans="41:46" x14ac:dyDescent="0.2">
      <c r="AO1762">
        <f t="shared" si="135"/>
        <v>0</v>
      </c>
      <c r="AP1762" s="680">
        <f t="shared" si="136"/>
        <v>0</v>
      </c>
      <c r="AQ1762" s="673">
        <f t="shared" si="137"/>
        <v>0</v>
      </c>
      <c r="AS1762" s="77">
        <f t="shared" si="138"/>
        <v>0</v>
      </c>
      <c r="AT1762" s="77">
        <f t="shared" si="139"/>
        <v>0</v>
      </c>
    </row>
    <row r="1763" spans="41:46" x14ac:dyDescent="0.2">
      <c r="AO1763">
        <f t="shared" si="135"/>
        <v>0</v>
      </c>
      <c r="AP1763" s="680">
        <f t="shared" si="136"/>
        <v>0</v>
      </c>
      <c r="AQ1763" s="673">
        <f t="shared" si="137"/>
        <v>0</v>
      </c>
      <c r="AS1763" s="77">
        <f t="shared" si="138"/>
        <v>0</v>
      </c>
      <c r="AT1763" s="77">
        <f t="shared" si="139"/>
        <v>0</v>
      </c>
    </row>
    <row r="1764" spans="41:46" x14ac:dyDescent="0.2">
      <c r="AO1764">
        <f t="shared" si="135"/>
        <v>0</v>
      </c>
      <c r="AP1764" s="680">
        <f t="shared" si="136"/>
        <v>0</v>
      </c>
      <c r="AQ1764" s="673">
        <f t="shared" si="137"/>
        <v>0</v>
      </c>
      <c r="AS1764" s="77">
        <f t="shared" si="138"/>
        <v>0</v>
      </c>
      <c r="AT1764" s="77">
        <f t="shared" si="139"/>
        <v>0</v>
      </c>
    </row>
    <row r="1765" spans="41:46" x14ac:dyDescent="0.2">
      <c r="AO1765">
        <f t="shared" si="135"/>
        <v>0</v>
      </c>
      <c r="AP1765" s="680">
        <f t="shared" si="136"/>
        <v>0</v>
      </c>
      <c r="AQ1765" s="673">
        <f t="shared" si="137"/>
        <v>0</v>
      </c>
      <c r="AS1765" s="77">
        <f t="shared" si="138"/>
        <v>0</v>
      </c>
      <c r="AT1765" s="77">
        <f t="shared" si="139"/>
        <v>0</v>
      </c>
    </row>
    <row r="1766" spans="41:46" x14ac:dyDescent="0.2">
      <c r="AO1766">
        <f t="shared" si="135"/>
        <v>0</v>
      </c>
      <c r="AP1766" s="680">
        <f t="shared" si="136"/>
        <v>0</v>
      </c>
      <c r="AQ1766" s="673">
        <f t="shared" si="137"/>
        <v>0</v>
      </c>
      <c r="AS1766" s="77">
        <f t="shared" si="138"/>
        <v>0</v>
      </c>
      <c r="AT1766" s="77">
        <f t="shared" si="139"/>
        <v>0</v>
      </c>
    </row>
    <row r="1767" spans="41:46" x14ac:dyDescent="0.2">
      <c r="AO1767">
        <f t="shared" si="135"/>
        <v>0</v>
      </c>
      <c r="AP1767" s="680">
        <f t="shared" si="136"/>
        <v>0</v>
      </c>
      <c r="AQ1767" s="673">
        <f t="shared" si="137"/>
        <v>0</v>
      </c>
      <c r="AS1767" s="77">
        <f t="shared" si="138"/>
        <v>0</v>
      </c>
      <c r="AT1767" s="77">
        <f t="shared" si="139"/>
        <v>0</v>
      </c>
    </row>
    <row r="1768" spans="41:46" x14ac:dyDescent="0.2">
      <c r="AO1768">
        <f t="shared" si="135"/>
        <v>0</v>
      </c>
      <c r="AP1768" s="680">
        <f t="shared" si="136"/>
        <v>0</v>
      </c>
      <c r="AQ1768" s="673">
        <f t="shared" si="137"/>
        <v>0</v>
      </c>
      <c r="AS1768" s="77">
        <f t="shared" si="138"/>
        <v>0</v>
      </c>
      <c r="AT1768" s="77">
        <f t="shared" si="139"/>
        <v>0</v>
      </c>
    </row>
    <row r="1769" spans="41:46" x14ac:dyDescent="0.2">
      <c r="AO1769">
        <f t="shared" si="135"/>
        <v>0</v>
      </c>
      <c r="AP1769" s="680">
        <f t="shared" si="136"/>
        <v>0</v>
      </c>
      <c r="AQ1769" s="673">
        <f t="shared" si="137"/>
        <v>0</v>
      </c>
      <c r="AS1769" s="77">
        <f t="shared" si="138"/>
        <v>0</v>
      </c>
      <c r="AT1769" s="77">
        <f t="shared" si="139"/>
        <v>0</v>
      </c>
    </row>
    <row r="1770" spans="41:46" x14ac:dyDescent="0.2">
      <c r="AO1770">
        <f t="shared" si="135"/>
        <v>0</v>
      </c>
      <c r="AP1770" s="680">
        <f t="shared" si="136"/>
        <v>0</v>
      </c>
      <c r="AQ1770" s="673">
        <f t="shared" si="137"/>
        <v>0</v>
      </c>
      <c r="AS1770" s="77">
        <f t="shared" si="138"/>
        <v>0</v>
      </c>
      <c r="AT1770" s="77">
        <f t="shared" si="139"/>
        <v>0</v>
      </c>
    </row>
    <row r="1771" spans="41:46" x14ac:dyDescent="0.2">
      <c r="AO1771">
        <f t="shared" si="135"/>
        <v>0</v>
      </c>
      <c r="AP1771" s="680">
        <f t="shared" si="136"/>
        <v>0</v>
      </c>
      <c r="AQ1771" s="673">
        <f t="shared" si="137"/>
        <v>0</v>
      </c>
      <c r="AS1771" s="77">
        <f t="shared" si="138"/>
        <v>0</v>
      </c>
      <c r="AT1771" s="77">
        <f t="shared" si="139"/>
        <v>0</v>
      </c>
    </row>
    <row r="1772" spans="41:46" x14ac:dyDescent="0.2">
      <c r="AO1772">
        <f t="shared" si="135"/>
        <v>0</v>
      </c>
      <c r="AP1772" s="680">
        <f t="shared" si="136"/>
        <v>0</v>
      </c>
      <c r="AQ1772" s="673">
        <f t="shared" si="137"/>
        <v>0</v>
      </c>
      <c r="AS1772" s="77">
        <f t="shared" si="138"/>
        <v>0</v>
      </c>
      <c r="AT1772" s="77">
        <f t="shared" si="139"/>
        <v>0</v>
      </c>
    </row>
    <row r="1773" spans="41:46" x14ac:dyDescent="0.2">
      <c r="AO1773">
        <f t="shared" si="135"/>
        <v>0</v>
      </c>
      <c r="AP1773" s="680">
        <f t="shared" si="136"/>
        <v>0</v>
      </c>
      <c r="AQ1773" s="673">
        <f t="shared" si="137"/>
        <v>0</v>
      </c>
      <c r="AS1773" s="77">
        <f t="shared" si="138"/>
        <v>0</v>
      </c>
      <c r="AT1773" s="77">
        <f t="shared" si="139"/>
        <v>0</v>
      </c>
    </row>
    <row r="1774" spans="41:46" x14ac:dyDescent="0.2">
      <c r="AO1774">
        <f t="shared" si="135"/>
        <v>0</v>
      </c>
      <c r="AP1774" s="680">
        <f t="shared" si="136"/>
        <v>0</v>
      </c>
      <c r="AQ1774" s="673">
        <f t="shared" si="137"/>
        <v>0</v>
      </c>
      <c r="AS1774" s="77">
        <f t="shared" si="138"/>
        <v>0</v>
      </c>
      <c r="AT1774" s="77">
        <f t="shared" si="139"/>
        <v>0</v>
      </c>
    </row>
    <row r="1775" spans="41:46" x14ac:dyDescent="0.2">
      <c r="AO1775">
        <f t="shared" si="135"/>
        <v>0</v>
      </c>
      <c r="AP1775" s="680">
        <f t="shared" si="136"/>
        <v>0</v>
      </c>
      <c r="AQ1775" s="673">
        <f t="shared" si="137"/>
        <v>0</v>
      </c>
      <c r="AS1775" s="77">
        <f t="shared" si="138"/>
        <v>0</v>
      </c>
      <c r="AT1775" s="77">
        <f t="shared" si="139"/>
        <v>0</v>
      </c>
    </row>
    <row r="1776" spans="41:46" x14ac:dyDescent="0.2">
      <c r="AO1776">
        <f t="shared" si="135"/>
        <v>0</v>
      </c>
      <c r="AP1776" s="680">
        <f t="shared" si="136"/>
        <v>0</v>
      </c>
      <c r="AQ1776" s="673">
        <f t="shared" si="137"/>
        <v>0</v>
      </c>
      <c r="AS1776" s="77">
        <f t="shared" si="138"/>
        <v>0</v>
      </c>
      <c r="AT1776" s="77">
        <f t="shared" si="139"/>
        <v>0</v>
      </c>
    </row>
    <row r="1777" spans="41:46" x14ac:dyDescent="0.2">
      <c r="AO1777">
        <f t="shared" si="135"/>
        <v>0</v>
      </c>
      <c r="AP1777" s="680">
        <f t="shared" si="136"/>
        <v>0</v>
      </c>
      <c r="AQ1777" s="673">
        <f t="shared" si="137"/>
        <v>0</v>
      </c>
      <c r="AS1777" s="77">
        <f t="shared" si="138"/>
        <v>0</v>
      </c>
      <c r="AT1777" s="77">
        <f t="shared" si="139"/>
        <v>0</v>
      </c>
    </row>
    <row r="1778" spans="41:46" x14ac:dyDescent="0.2">
      <c r="AO1778">
        <f t="shared" si="135"/>
        <v>0</v>
      </c>
      <c r="AP1778" s="680">
        <f t="shared" si="136"/>
        <v>0</v>
      </c>
      <c r="AQ1778" s="673">
        <f t="shared" si="137"/>
        <v>0</v>
      </c>
      <c r="AS1778" s="77">
        <f t="shared" si="138"/>
        <v>0</v>
      </c>
      <c r="AT1778" s="77">
        <f t="shared" si="139"/>
        <v>0</v>
      </c>
    </row>
    <row r="1779" spans="41:46" x14ac:dyDescent="0.2">
      <c r="AO1779">
        <f t="shared" si="135"/>
        <v>0</v>
      </c>
      <c r="AP1779" s="680">
        <f t="shared" si="136"/>
        <v>0</v>
      </c>
      <c r="AQ1779" s="673">
        <f t="shared" si="137"/>
        <v>0</v>
      </c>
      <c r="AS1779" s="77">
        <f t="shared" si="138"/>
        <v>0</v>
      </c>
      <c r="AT1779" s="77">
        <f t="shared" si="139"/>
        <v>0</v>
      </c>
    </row>
    <row r="1780" spans="41:46" x14ac:dyDescent="0.2">
      <c r="AO1780">
        <f t="shared" si="135"/>
        <v>0</v>
      </c>
      <c r="AP1780" s="680">
        <f t="shared" si="136"/>
        <v>0</v>
      </c>
      <c r="AQ1780" s="673">
        <f t="shared" si="137"/>
        <v>0</v>
      </c>
      <c r="AS1780" s="77">
        <f t="shared" si="138"/>
        <v>0</v>
      </c>
      <c r="AT1780" s="77">
        <f t="shared" si="139"/>
        <v>0</v>
      </c>
    </row>
    <row r="1781" spans="41:46" x14ac:dyDescent="0.2">
      <c r="AO1781">
        <f t="shared" si="135"/>
        <v>0</v>
      </c>
      <c r="AP1781" s="680">
        <f t="shared" si="136"/>
        <v>0</v>
      </c>
      <c r="AQ1781" s="673">
        <f t="shared" si="137"/>
        <v>0</v>
      </c>
      <c r="AS1781" s="77">
        <f t="shared" si="138"/>
        <v>0</v>
      </c>
      <c r="AT1781" s="77">
        <f t="shared" si="139"/>
        <v>0</v>
      </c>
    </row>
    <row r="1782" spans="41:46" x14ac:dyDescent="0.2">
      <c r="AO1782">
        <f t="shared" si="135"/>
        <v>0</v>
      </c>
      <c r="AP1782" s="680">
        <f t="shared" si="136"/>
        <v>0</v>
      </c>
      <c r="AQ1782" s="673">
        <f t="shared" si="137"/>
        <v>0</v>
      </c>
      <c r="AS1782" s="77">
        <f t="shared" si="138"/>
        <v>0</v>
      </c>
      <c r="AT1782" s="77">
        <f t="shared" si="139"/>
        <v>0</v>
      </c>
    </row>
    <row r="1783" spans="41:46" x14ac:dyDescent="0.2">
      <c r="AO1783">
        <f t="shared" si="135"/>
        <v>0</v>
      </c>
      <c r="AP1783" s="680">
        <f t="shared" si="136"/>
        <v>0</v>
      </c>
      <c r="AQ1783" s="673">
        <f t="shared" si="137"/>
        <v>0</v>
      </c>
      <c r="AS1783" s="77">
        <f t="shared" si="138"/>
        <v>0</v>
      </c>
      <c r="AT1783" s="77">
        <f t="shared" si="139"/>
        <v>0</v>
      </c>
    </row>
    <row r="1784" spans="41:46" x14ac:dyDescent="0.2">
      <c r="AO1784">
        <f t="shared" si="135"/>
        <v>0</v>
      </c>
      <c r="AP1784" s="680">
        <f t="shared" si="136"/>
        <v>0</v>
      </c>
      <c r="AQ1784" s="673">
        <f t="shared" si="137"/>
        <v>0</v>
      </c>
      <c r="AS1784" s="77">
        <f t="shared" si="138"/>
        <v>0</v>
      </c>
      <c r="AT1784" s="77">
        <f t="shared" si="139"/>
        <v>0</v>
      </c>
    </row>
    <row r="1785" spans="41:46" x14ac:dyDescent="0.2">
      <c r="AO1785">
        <f t="shared" si="135"/>
        <v>0</v>
      </c>
      <c r="AP1785" s="680">
        <f t="shared" si="136"/>
        <v>0</v>
      </c>
      <c r="AQ1785" s="673">
        <f t="shared" si="137"/>
        <v>0</v>
      </c>
      <c r="AS1785" s="77">
        <f t="shared" si="138"/>
        <v>0</v>
      </c>
      <c r="AT1785" s="77">
        <f t="shared" si="139"/>
        <v>0</v>
      </c>
    </row>
    <row r="1786" spans="41:46" x14ac:dyDescent="0.2">
      <c r="AO1786">
        <f t="shared" si="135"/>
        <v>0</v>
      </c>
      <c r="AP1786" s="680">
        <f t="shared" si="136"/>
        <v>0</v>
      </c>
      <c r="AQ1786" s="673">
        <f t="shared" si="137"/>
        <v>0</v>
      </c>
      <c r="AS1786" s="77">
        <f t="shared" si="138"/>
        <v>0</v>
      </c>
      <c r="AT1786" s="77">
        <f t="shared" si="139"/>
        <v>0</v>
      </c>
    </row>
    <row r="1787" spans="41:46" x14ac:dyDescent="0.2">
      <c r="AO1787">
        <f t="shared" si="135"/>
        <v>0</v>
      </c>
      <c r="AP1787" s="680">
        <f t="shared" si="136"/>
        <v>0</v>
      </c>
      <c r="AQ1787" s="673">
        <f t="shared" si="137"/>
        <v>0</v>
      </c>
      <c r="AS1787" s="77">
        <f t="shared" si="138"/>
        <v>0</v>
      </c>
      <c r="AT1787" s="77">
        <f t="shared" si="139"/>
        <v>0</v>
      </c>
    </row>
    <row r="1788" spans="41:46" x14ac:dyDescent="0.2">
      <c r="AO1788">
        <f t="shared" si="135"/>
        <v>0</v>
      </c>
      <c r="AP1788" s="680">
        <f t="shared" si="136"/>
        <v>0</v>
      </c>
      <c r="AQ1788" s="673">
        <f t="shared" si="137"/>
        <v>0</v>
      </c>
      <c r="AS1788" s="77">
        <f t="shared" si="138"/>
        <v>0</v>
      </c>
      <c r="AT1788" s="77">
        <f t="shared" si="139"/>
        <v>0</v>
      </c>
    </row>
    <row r="1789" spans="41:46" x14ac:dyDescent="0.2">
      <c r="AO1789">
        <f t="shared" si="135"/>
        <v>0</v>
      </c>
      <c r="AP1789" s="680">
        <f t="shared" si="136"/>
        <v>0</v>
      </c>
      <c r="AQ1789" s="673">
        <f t="shared" si="137"/>
        <v>0</v>
      </c>
      <c r="AS1789" s="77">
        <f t="shared" si="138"/>
        <v>0</v>
      </c>
      <c r="AT1789" s="77">
        <f t="shared" si="139"/>
        <v>0</v>
      </c>
    </row>
    <row r="1790" spans="41:46" x14ac:dyDescent="0.2">
      <c r="AO1790">
        <f t="shared" si="135"/>
        <v>0</v>
      </c>
      <c r="AP1790" s="680">
        <f t="shared" si="136"/>
        <v>0</v>
      </c>
      <c r="AQ1790" s="673">
        <f t="shared" si="137"/>
        <v>0</v>
      </c>
      <c r="AS1790" s="77">
        <f t="shared" si="138"/>
        <v>0</v>
      </c>
      <c r="AT1790" s="77">
        <f t="shared" si="139"/>
        <v>0</v>
      </c>
    </row>
    <row r="1791" spans="41:46" x14ac:dyDescent="0.2">
      <c r="AO1791">
        <f t="shared" si="135"/>
        <v>0</v>
      </c>
      <c r="AP1791" s="680">
        <f t="shared" si="136"/>
        <v>0</v>
      </c>
      <c r="AQ1791" s="673">
        <f t="shared" si="137"/>
        <v>0</v>
      </c>
      <c r="AS1791" s="77">
        <f t="shared" si="138"/>
        <v>0</v>
      </c>
      <c r="AT1791" s="77">
        <f t="shared" si="139"/>
        <v>0</v>
      </c>
    </row>
    <row r="1792" spans="41:46" x14ac:dyDescent="0.2">
      <c r="AO1792">
        <f t="shared" si="135"/>
        <v>0</v>
      </c>
      <c r="AP1792" s="680">
        <f t="shared" si="136"/>
        <v>0</v>
      </c>
      <c r="AQ1792" s="673">
        <f t="shared" si="137"/>
        <v>0</v>
      </c>
      <c r="AS1792" s="77">
        <f t="shared" si="138"/>
        <v>0</v>
      </c>
      <c r="AT1792" s="77">
        <f t="shared" si="139"/>
        <v>0</v>
      </c>
    </row>
    <row r="1793" spans="41:46" x14ac:dyDescent="0.2">
      <c r="AO1793">
        <f t="shared" si="135"/>
        <v>0</v>
      </c>
      <c r="AP1793" s="680">
        <f t="shared" si="136"/>
        <v>0</v>
      </c>
      <c r="AQ1793" s="673">
        <f t="shared" si="137"/>
        <v>0</v>
      </c>
      <c r="AS1793" s="77">
        <f t="shared" si="138"/>
        <v>0</v>
      </c>
      <c r="AT1793" s="77">
        <f t="shared" si="139"/>
        <v>0</v>
      </c>
    </row>
    <row r="1794" spans="41:46" x14ac:dyDescent="0.2">
      <c r="AO1794">
        <f t="shared" si="135"/>
        <v>0</v>
      </c>
      <c r="AP1794" s="680">
        <f t="shared" si="136"/>
        <v>0</v>
      </c>
      <c r="AQ1794" s="673">
        <f t="shared" si="137"/>
        <v>0</v>
      </c>
      <c r="AS1794" s="77">
        <f t="shared" si="138"/>
        <v>0</v>
      </c>
      <c r="AT1794" s="77">
        <f t="shared" si="139"/>
        <v>0</v>
      </c>
    </row>
    <row r="1795" spans="41:46" x14ac:dyDescent="0.2">
      <c r="AO1795">
        <f t="shared" si="135"/>
        <v>0</v>
      </c>
      <c r="AP1795" s="680">
        <f t="shared" si="136"/>
        <v>0</v>
      </c>
      <c r="AQ1795" s="673">
        <f t="shared" si="137"/>
        <v>0</v>
      </c>
      <c r="AS1795" s="77">
        <f t="shared" si="138"/>
        <v>0</v>
      </c>
      <c r="AT1795" s="77">
        <f t="shared" si="139"/>
        <v>0</v>
      </c>
    </row>
    <row r="1796" spans="41:46" x14ac:dyDescent="0.2">
      <c r="AO1796">
        <f t="shared" si="135"/>
        <v>0</v>
      </c>
      <c r="AP1796" s="680">
        <f t="shared" si="136"/>
        <v>0</v>
      </c>
      <c r="AQ1796" s="673">
        <f t="shared" si="137"/>
        <v>0</v>
      </c>
      <c r="AS1796" s="77">
        <f t="shared" si="138"/>
        <v>0</v>
      </c>
      <c r="AT1796" s="77">
        <f t="shared" si="139"/>
        <v>0</v>
      </c>
    </row>
    <row r="1797" spans="41:46" x14ac:dyDescent="0.2">
      <c r="AO1797">
        <f t="shared" ref="AO1797:AO1860" si="140">+A1797</f>
        <v>0</v>
      </c>
      <c r="AP1797" s="680">
        <f t="shared" ref="AP1797:AP1860" si="141">+B1797</f>
        <v>0</v>
      </c>
      <c r="AQ1797" s="673">
        <f t="shared" ref="AQ1797:AQ1860" si="142">+D1797</f>
        <v>0</v>
      </c>
      <c r="AS1797" s="77">
        <f t="shared" ref="AS1797:AS1860" si="143">+N1797</f>
        <v>0</v>
      </c>
      <c r="AT1797" s="77">
        <f t="shared" ref="AT1797:AT1860" si="144">+O1797</f>
        <v>0</v>
      </c>
    </row>
    <row r="1798" spans="41:46" x14ac:dyDescent="0.2">
      <c r="AO1798">
        <f t="shared" si="140"/>
        <v>0</v>
      </c>
      <c r="AP1798" s="680">
        <f t="shared" si="141"/>
        <v>0</v>
      </c>
      <c r="AQ1798" s="673">
        <f t="shared" si="142"/>
        <v>0</v>
      </c>
      <c r="AS1798" s="77">
        <f t="shared" si="143"/>
        <v>0</v>
      </c>
      <c r="AT1798" s="77">
        <f t="shared" si="144"/>
        <v>0</v>
      </c>
    </row>
    <row r="1799" spans="41:46" x14ac:dyDescent="0.2">
      <c r="AO1799">
        <f t="shared" si="140"/>
        <v>0</v>
      </c>
      <c r="AP1799" s="680">
        <f t="shared" si="141"/>
        <v>0</v>
      </c>
      <c r="AQ1799" s="673">
        <f t="shared" si="142"/>
        <v>0</v>
      </c>
      <c r="AS1799" s="77">
        <f t="shared" si="143"/>
        <v>0</v>
      </c>
      <c r="AT1799" s="77">
        <f t="shared" si="144"/>
        <v>0</v>
      </c>
    </row>
    <row r="1800" spans="41:46" x14ac:dyDescent="0.2">
      <c r="AO1800">
        <f t="shared" si="140"/>
        <v>0</v>
      </c>
      <c r="AP1800" s="680">
        <f t="shared" si="141"/>
        <v>0</v>
      </c>
      <c r="AQ1800" s="673">
        <f t="shared" si="142"/>
        <v>0</v>
      </c>
      <c r="AS1800" s="77">
        <f t="shared" si="143"/>
        <v>0</v>
      </c>
      <c r="AT1800" s="77">
        <f t="shared" si="144"/>
        <v>0</v>
      </c>
    </row>
    <row r="1801" spans="41:46" x14ac:dyDescent="0.2">
      <c r="AO1801">
        <f t="shared" si="140"/>
        <v>0</v>
      </c>
      <c r="AP1801" s="680">
        <f t="shared" si="141"/>
        <v>0</v>
      </c>
      <c r="AQ1801" s="673">
        <f t="shared" si="142"/>
        <v>0</v>
      </c>
      <c r="AS1801" s="77">
        <f t="shared" si="143"/>
        <v>0</v>
      </c>
      <c r="AT1801" s="77">
        <f t="shared" si="144"/>
        <v>0</v>
      </c>
    </row>
    <row r="1802" spans="41:46" x14ac:dyDescent="0.2">
      <c r="AO1802">
        <f t="shared" si="140"/>
        <v>0</v>
      </c>
      <c r="AP1802" s="680">
        <f t="shared" si="141"/>
        <v>0</v>
      </c>
      <c r="AQ1802" s="673">
        <f t="shared" si="142"/>
        <v>0</v>
      </c>
      <c r="AS1802" s="77">
        <f t="shared" si="143"/>
        <v>0</v>
      </c>
      <c r="AT1802" s="77">
        <f t="shared" si="144"/>
        <v>0</v>
      </c>
    </row>
    <row r="1803" spans="41:46" x14ac:dyDescent="0.2">
      <c r="AO1803">
        <f t="shared" si="140"/>
        <v>0</v>
      </c>
      <c r="AP1803" s="680">
        <f t="shared" si="141"/>
        <v>0</v>
      </c>
      <c r="AQ1803" s="673">
        <f t="shared" si="142"/>
        <v>0</v>
      </c>
      <c r="AS1803" s="77">
        <f t="shared" si="143"/>
        <v>0</v>
      </c>
      <c r="AT1803" s="77">
        <f t="shared" si="144"/>
        <v>0</v>
      </c>
    </row>
    <row r="1804" spans="41:46" x14ac:dyDescent="0.2">
      <c r="AO1804">
        <f t="shared" si="140"/>
        <v>0</v>
      </c>
      <c r="AP1804" s="680">
        <f t="shared" si="141"/>
        <v>0</v>
      </c>
      <c r="AQ1804" s="673">
        <f t="shared" si="142"/>
        <v>0</v>
      </c>
      <c r="AS1804" s="77">
        <f t="shared" si="143"/>
        <v>0</v>
      </c>
      <c r="AT1804" s="77">
        <f t="shared" si="144"/>
        <v>0</v>
      </c>
    </row>
    <row r="1805" spans="41:46" x14ac:dyDescent="0.2">
      <c r="AO1805">
        <f t="shared" si="140"/>
        <v>0</v>
      </c>
      <c r="AP1805" s="680">
        <f t="shared" si="141"/>
        <v>0</v>
      </c>
      <c r="AQ1805" s="673">
        <f t="shared" si="142"/>
        <v>0</v>
      </c>
      <c r="AS1805" s="77">
        <f t="shared" si="143"/>
        <v>0</v>
      </c>
      <c r="AT1805" s="77">
        <f t="shared" si="144"/>
        <v>0</v>
      </c>
    </row>
    <row r="1806" spans="41:46" x14ac:dyDescent="0.2">
      <c r="AO1806">
        <f t="shared" si="140"/>
        <v>0</v>
      </c>
      <c r="AP1806" s="680">
        <f t="shared" si="141"/>
        <v>0</v>
      </c>
      <c r="AQ1806" s="673">
        <f t="shared" si="142"/>
        <v>0</v>
      </c>
      <c r="AS1806" s="77">
        <f t="shared" si="143"/>
        <v>0</v>
      </c>
      <c r="AT1806" s="77">
        <f t="shared" si="144"/>
        <v>0</v>
      </c>
    </row>
    <row r="1807" spans="41:46" x14ac:dyDescent="0.2">
      <c r="AO1807">
        <f t="shared" si="140"/>
        <v>0</v>
      </c>
      <c r="AP1807" s="680">
        <f t="shared" si="141"/>
        <v>0</v>
      </c>
      <c r="AQ1807" s="673">
        <f t="shared" si="142"/>
        <v>0</v>
      </c>
      <c r="AS1807" s="77">
        <f t="shared" si="143"/>
        <v>0</v>
      </c>
      <c r="AT1807" s="77">
        <f t="shared" si="144"/>
        <v>0</v>
      </c>
    </row>
    <row r="1808" spans="41:46" x14ac:dyDescent="0.2">
      <c r="AO1808">
        <f t="shared" si="140"/>
        <v>0</v>
      </c>
      <c r="AP1808" s="680">
        <f t="shared" si="141"/>
        <v>0</v>
      </c>
      <c r="AQ1808" s="673">
        <f t="shared" si="142"/>
        <v>0</v>
      </c>
      <c r="AS1808" s="77">
        <f t="shared" si="143"/>
        <v>0</v>
      </c>
      <c r="AT1808" s="77">
        <f t="shared" si="144"/>
        <v>0</v>
      </c>
    </row>
    <row r="1809" spans="41:46" x14ac:dyDescent="0.2">
      <c r="AO1809">
        <f t="shared" si="140"/>
        <v>0</v>
      </c>
      <c r="AP1809" s="680">
        <f t="shared" si="141"/>
        <v>0</v>
      </c>
      <c r="AQ1809" s="673">
        <f t="shared" si="142"/>
        <v>0</v>
      </c>
      <c r="AS1809" s="77">
        <f t="shared" si="143"/>
        <v>0</v>
      </c>
      <c r="AT1809" s="77">
        <f t="shared" si="144"/>
        <v>0</v>
      </c>
    </row>
    <row r="1810" spans="41:46" x14ac:dyDescent="0.2">
      <c r="AO1810">
        <f t="shared" si="140"/>
        <v>0</v>
      </c>
      <c r="AP1810" s="680">
        <f t="shared" si="141"/>
        <v>0</v>
      </c>
      <c r="AQ1810" s="673">
        <f t="shared" si="142"/>
        <v>0</v>
      </c>
      <c r="AS1810" s="77">
        <f t="shared" si="143"/>
        <v>0</v>
      </c>
      <c r="AT1810" s="77">
        <f t="shared" si="144"/>
        <v>0</v>
      </c>
    </row>
    <row r="1811" spans="41:46" x14ac:dyDescent="0.2">
      <c r="AO1811">
        <f t="shared" si="140"/>
        <v>0</v>
      </c>
      <c r="AP1811" s="680">
        <f t="shared" si="141"/>
        <v>0</v>
      </c>
      <c r="AQ1811" s="673">
        <f t="shared" si="142"/>
        <v>0</v>
      </c>
      <c r="AS1811" s="77">
        <f t="shared" si="143"/>
        <v>0</v>
      </c>
      <c r="AT1811" s="77">
        <f t="shared" si="144"/>
        <v>0</v>
      </c>
    </row>
    <row r="1812" spans="41:46" x14ac:dyDescent="0.2">
      <c r="AO1812">
        <f t="shared" si="140"/>
        <v>0</v>
      </c>
      <c r="AP1812" s="680">
        <f t="shared" si="141"/>
        <v>0</v>
      </c>
      <c r="AQ1812" s="673">
        <f t="shared" si="142"/>
        <v>0</v>
      </c>
      <c r="AS1812" s="77">
        <f t="shared" si="143"/>
        <v>0</v>
      </c>
      <c r="AT1812" s="77">
        <f t="shared" si="144"/>
        <v>0</v>
      </c>
    </row>
    <row r="1813" spans="41:46" x14ac:dyDescent="0.2">
      <c r="AO1813">
        <f t="shared" si="140"/>
        <v>0</v>
      </c>
      <c r="AP1813" s="680">
        <f t="shared" si="141"/>
        <v>0</v>
      </c>
      <c r="AQ1813" s="673">
        <f t="shared" si="142"/>
        <v>0</v>
      </c>
      <c r="AS1813" s="77">
        <f t="shared" si="143"/>
        <v>0</v>
      </c>
      <c r="AT1813" s="77">
        <f t="shared" si="144"/>
        <v>0</v>
      </c>
    </row>
    <row r="1814" spans="41:46" x14ac:dyDescent="0.2">
      <c r="AO1814">
        <f t="shared" si="140"/>
        <v>0</v>
      </c>
      <c r="AP1814" s="680">
        <f t="shared" si="141"/>
        <v>0</v>
      </c>
      <c r="AQ1814" s="673">
        <f t="shared" si="142"/>
        <v>0</v>
      </c>
      <c r="AS1814" s="77">
        <f t="shared" si="143"/>
        <v>0</v>
      </c>
      <c r="AT1814" s="77">
        <f t="shared" si="144"/>
        <v>0</v>
      </c>
    </row>
    <row r="1815" spans="41:46" x14ac:dyDescent="0.2">
      <c r="AO1815">
        <f t="shared" si="140"/>
        <v>0</v>
      </c>
      <c r="AP1815" s="680">
        <f t="shared" si="141"/>
        <v>0</v>
      </c>
      <c r="AQ1815" s="673">
        <f t="shared" si="142"/>
        <v>0</v>
      </c>
      <c r="AS1815" s="77">
        <f t="shared" si="143"/>
        <v>0</v>
      </c>
      <c r="AT1815" s="77">
        <f t="shared" si="144"/>
        <v>0</v>
      </c>
    </row>
    <row r="1816" spans="41:46" x14ac:dyDescent="0.2">
      <c r="AO1816">
        <f t="shared" si="140"/>
        <v>0</v>
      </c>
      <c r="AP1816" s="680">
        <f t="shared" si="141"/>
        <v>0</v>
      </c>
      <c r="AQ1816" s="673">
        <f t="shared" si="142"/>
        <v>0</v>
      </c>
      <c r="AS1816" s="77">
        <f t="shared" si="143"/>
        <v>0</v>
      </c>
      <c r="AT1816" s="77">
        <f t="shared" si="144"/>
        <v>0</v>
      </c>
    </row>
    <row r="1817" spans="41:46" x14ac:dyDescent="0.2">
      <c r="AO1817">
        <f t="shared" si="140"/>
        <v>0</v>
      </c>
      <c r="AP1817" s="680">
        <f t="shared" si="141"/>
        <v>0</v>
      </c>
      <c r="AQ1817" s="673">
        <f t="shared" si="142"/>
        <v>0</v>
      </c>
      <c r="AS1817" s="77">
        <f t="shared" si="143"/>
        <v>0</v>
      </c>
      <c r="AT1817" s="77">
        <f t="shared" si="144"/>
        <v>0</v>
      </c>
    </row>
    <row r="1818" spans="41:46" x14ac:dyDescent="0.2">
      <c r="AO1818">
        <f t="shared" si="140"/>
        <v>0</v>
      </c>
      <c r="AP1818" s="680">
        <f t="shared" si="141"/>
        <v>0</v>
      </c>
      <c r="AQ1818" s="673">
        <f t="shared" si="142"/>
        <v>0</v>
      </c>
      <c r="AS1818" s="77">
        <f t="shared" si="143"/>
        <v>0</v>
      </c>
      <c r="AT1818" s="77">
        <f t="shared" si="144"/>
        <v>0</v>
      </c>
    </row>
    <row r="1819" spans="41:46" x14ac:dyDescent="0.2">
      <c r="AO1819">
        <f t="shared" si="140"/>
        <v>0</v>
      </c>
      <c r="AP1819" s="680">
        <f t="shared" si="141"/>
        <v>0</v>
      </c>
      <c r="AQ1819" s="673">
        <f t="shared" si="142"/>
        <v>0</v>
      </c>
      <c r="AS1819" s="77">
        <f t="shared" si="143"/>
        <v>0</v>
      </c>
      <c r="AT1819" s="77">
        <f t="shared" si="144"/>
        <v>0</v>
      </c>
    </row>
    <row r="1820" spans="41:46" x14ac:dyDescent="0.2">
      <c r="AO1820">
        <f t="shared" si="140"/>
        <v>0</v>
      </c>
      <c r="AP1820" s="680">
        <f t="shared" si="141"/>
        <v>0</v>
      </c>
      <c r="AQ1820" s="673">
        <f t="shared" si="142"/>
        <v>0</v>
      </c>
      <c r="AS1820" s="77">
        <f t="shared" si="143"/>
        <v>0</v>
      </c>
      <c r="AT1820" s="77">
        <f t="shared" si="144"/>
        <v>0</v>
      </c>
    </row>
    <row r="1821" spans="41:46" x14ac:dyDescent="0.2">
      <c r="AO1821">
        <f t="shared" si="140"/>
        <v>0</v>
      </c>
      <c r="AP1821" s="680">
        <f t="shared" si="141"/>
        <v>0</v>
      </c>
      <c r="AQ1821" s="673">
        <f t="shared" si="142"/>
        <v>0</v>
      </c>
      <c r="AS1821" s="77">
        <f t="shared" si="143"/>
        <v>0</v>
      </c>
      <c r="AT1821" s="77">
        <f t="shared" si="144"/>
        <v>0</v>
      </c>
    </row>
    <row r="1822" spans="41:46" x14ac:dyDescent="0.2">
      <c r="AO1822">
        <f t="shared" si="140"/>
        <v>0</v>
      </c>
      <c r="AP1822" s="680">
        <f t="shared" si="141"/>
        <v>0</v>
      </c>
      <c r="AQ1822" s="673">
        <f t="shared" si="142"/>
        <v>0</v>
      </c>
      <c r="AS1822" s="77">
        <f t="shared" si="143"/>
        <v>0</v>
      </c>
      <c r="AT1822" s="77">
        <f t="shared" si="144"/>
        <v>0</v>
      </c>
    </row>
    <row r="1823" spans="41:46" x14ac:dyDescent="0.2">
      <c r="AO1823">
        <f t="shared" si="140"/>
        <v>0</v>
      </c>
      <c r="AP1823" s="680">
        <f t="shared" si="141"/>
        <v>0</v>
      </c>
      <c r="AQ1823" s="673">
        <f t="shared" si="142"/>
        <v>0</v>
      </c>
      <c r="AS1823" s="77">
        <f t="shared" si="143"/>
        <v>0</v>
      </c>
      <c r="AT1823" s="77">
        <f t="shared" si="144"/>
        <v>0</v>
      </c>
    </row>
    <row r="1824" spans="41:46" x14ac:dyDescent="0.2">
      <c r="AO1824">
        <f t="shared" si="140"/>
        <v>0</v>
      </c>
      <c r="AP1824" s="680">
        <f t="shared" si="141"/>
        <v>0</v>
      </c>
      <c r="AQ1824" s="673">
        <f t="shared" si="142"/>
        <v>0</v>
      </c>
      <c r="AS1824" s="77">
        <f t="shared" si="143"/>
        <v>0</v>
      </c>
      <c r="AT1824" s="77">
        <f t="shared" si="144"/>
        <v>0</v>
      </c>
    </row>
    <row r="1825" spans="41:46" x14ac:dyDescent="0.2">
      <c r="AO1825">
        <f t="shared" si="140"/>
        <v>0</v>
      </c>
      <c r="AP1825" s="680">
        <f t="shared" si="141"/>
        <v>0</v>
      </c>
      <c r="AQ1825" s="673">
        <f t="shared" si="142"/>
        <v>0</v>
      </c>
      <c r="AS1825" s="77">
        <f t="shared" si="143"/>
        <v>0</v>
      </c>
      <c r="AT1825" s="77">
        <f t="shared" si="144"/>
        <v>0</v>
      </c>
    </row>
    <row r="1826" spans="41:46" x14ac:dyDescent="0.2">
      <c r="AO1826">
        <f t="shared" si="140"/>
        <v>0</v>
      </c>
      <c r="AP1826" s="680">
        <f t="shared" si="141"/>
        <v>0</v>
      </c>
      <c r="AQ1826" s="673">
        <f t="shared" si="142"/>
        <v>0</v>
      </c>
      <c r="AS1826" s="77">
        <f t="shared" si="143"/>
        <v>0</v>
      </c>
      <c r="AT1826" s="77">
        <f t="shared" si="144"/>
        <v>0</v>
      </c>
    </row>
    <row r="1827" spans="41:46" x14ac:dyDescent="0.2">
      <c r="AO1827">
        <f t="shared" si="140"/>
        <v>0</v>
      </c>
      <c r="AP1827" s="680">
        <f t="shared" si="141"/>
        <v>0</v>
      </c>
      <c r="AQ1827" s="673">
        <f t="shared" si="142"/>
        <v>0</v>
      </c>
      <c r="AS1827" s="77">
        <f t="shared" si="143"/>
        <v>0</v>
      </c>
      <c r="AT1827" s="77">
        <f t="shared" si="144"/>
        <v>0</v>
      </c>
    </row>
    <row r="1828" spans="41:46" x14ac:dyDescent="0.2">
      <c r="AO1828">
        <f t="shared" si="140"/>
        <v>0</v>
      </c>
      <c r="AP1828" s="680">
        <f t="shared" si="141"/>
        <v>0</v>
      </c>
      <c r="AQ1828" s="673">
        <f t="shared" si="142"/>
        <v>0</v>
      </c>
      <c r="AS1828" s="77">
        <f t="shared" si="143"/>
        <v>0</v>
      </c>
      <c r="AT1828" s="77">
        <f t="shared" si="144"/>
        <v>0</v>
      </c>
    </row>
    <row r="1829" spans="41:46" x14ac:dyDescent="0.2">
      <c r="AO1829">
        <f t="shared" si="140"/>
        <v>0</v>
      </c>
      <c r="AP1829" s="680">
        <f t="shared" si="141"/>
        <v>0</v>
      </c>
      <c r="AQ1829" s="673">
        <f t="shared" si="142"/>
        <v>0</v>
      </c>
      <c r="AS1829" s="77">
        <f t="shared" si="143"/>
        <v>0</v>
      </c>
      <c r="AT1829" s="77">
        <f t="shared" si="144"/>
        <v>0</v>
      </c>
    </row>
    <row r="1830" spans="41:46" x14ac:dyDescent="0.2">
      <c r="AO1830">
        <f t="shared" si="140"/>
        <v>0</v>
      </c>
      <c r="AP1830" s="680">
        <f t="shared" si="141"/>
        <v>0</v>
      </c>
      <c r="AQ1830" s="673">
        <f t="shared" si="142"/>
        <v>0</v>
      </c>
      <c r="AS1830" s="77">
        <f t="shared" si="143"/>
        <v>0</v>
      </c>
      <c r="AT1830" s="77">
        <f t="shared" si="144"/>
        <v>0</v>
      </c>
    </row>
    <row r="1831" spans="41:46" x14ac:dyDescent="0.2">
      <c r="AO1831">
        <f t="shared" si="140"/>
        <v>0</v>
      </c>
      <c r="AP1831" s="680">
        <f t="shared" si="141"/>
        <v>0</v>
      </c>
      <c r="AQ1831" s="673">
        <f t="shared" si="142"/>
        <v>0</v>
      </c>
      <c r="AS1831" s="77">
        <f t="shared" si="143"/>
        <v>0</v>
      </c>
      <c r="AT1831" s="77">
        <f t="shared" si="144"/>
        <v>0</v>
      </c>
    </row>
    <row r="1832" spans="41:46" x14ac:dyDescent="0.2">
      <c r="AO1832">
        <f t="shared" si="140"/>
        <v>0</v>
      </c>
      <c r="AP1832" s="680">
        <f t="shared" si="141"/>
        <v>0</v>
      </c>
      <c r="AQ1832" s="673">
        <f t="shared" si="142"/>
        <v>0</v>
      </c>
      <c r="AS1832" s="77">
        <f t="shared" si="143"/>
        <v>0</v>
      </c>
      <c r="AT1832" s="77">
        <f t="shared" si="144"/>
        <v>0</v>
      </c>
    </row>
    <row r="1833" spans="41:46" x14ac:dyDescent="0.2">
      <c r="AO1833">
        <f t="shared" si="140"/>
        <v>0</v>
      </c>
      <c r="AP1833" s="680">
        <f t="shared" si="141"/>
        <v>0</v>
      </c>
      <c r="AQ1833" s="673">
        <f t="shared" si="142"/>
        <v>0</v>
      </c>
      <c r="AS1833" s="77">
        <f t="shared" si="143"/>
        <v>0</v>
      </c>
      <c r="AT1833" s="77">
        <f t="shared" si="144"/>
        <v>0</v>
      </c>
    </row>
    <row r="1834" spans="41:46" x14ac:dyDescent="0.2">
      <c r="AO1834">
        <f t="shared" si="140"/>
        <v>0</v>
      </c>
      <c r="AP1834" s="680">
        <f t="shared" si="141"/>
        <v>0</v>
      </c>
      <c r="AQ1834" s="673">
        <f t="shared" si="142"/>
        <v>0</v>
      </c>
      <c r="AS1834" s="77">
        <f t="shared" si="143"/>
        <v>0</v>
      </c>
      <c r="AT1834" s="77">
        <f t="shared" si="144"/>
        <v>0</v>
      </c>
    </row>
    <row r="1835" spans="41:46" x14ac:dyDescent="0.2">
      <c r="AO1835">
        <f t="shared" si="140"/>
        <v>0</v>
      </c>
      <c r="AP1835" s="680">
        <f t="shared" si="141"/>
        <v>0</v>
      </c>
      <c r="AQ1835" s="673">
        <f t="shared" si="142"/>
        <v>0</v>
      </c>
      <c r="AS1835" s="77">
        <f t="shared" si="143"/>
        <v>0</v>
      </c>
      <c r="AT1835" s="77">
        <f t="shared" si="144"/>
        <v>0</v>
      </c>
    </row>
    <row r="1836" spans="41:46" x14ac:dyDescent="0.2">
      <c r="AO1836">
        <f t="shared" si="140"/>
        <v>0</v>
      </c>
      <c r="AP1836" s="680">
        <f t="shared" si="141"/>
        <v>0</v>
      </c>
      <c r="AQ1836" s="673">
        <f t="shared" si="142"/>
        <v>0</v>
      </c>
      <c r="AS1836" s="77">
        <f t="shared" si="143"/>
        <v>0</v>
      </c>
      <c r="AT1836" s="77">
        <f t="shared" si="144"/>
        <v>0</v>
      </c>
    </row>
    <row r="1837" spans="41:46" x14ac:dyDescent="0.2">
      <c r="AO1837">
        <f t="shared" si="140"/>
        <v>0</v>
      </c>
      <c r="AP1837" s="680">
        <f t="shared" si="141"/>
        <v>0</v>
      </c>
      <c r="AQ1837" s="673">
        <f t="shared" si="142"/>
        <v>0</v>
      </c>
      <c r="AS1837" s="77">
        <f t="shared" si="143"/>
        <v>0</v>
      </c>
      <c r="AT1837" s="77">
        <f t="shared" si="144"/>
        <v>0</v>
      </c>
    </row>
    <row r="1838" spans="41:46" x14ac:dyDescent="0.2">
      <c r="AO1838">
        <f t="shared" si="140"/>
        <v>0</v>
      </c>
      <c r="AP1838" s="680">
        <f t="shared" si="141"/>
        <v>0</v>
      </c>
      <c r="AQ1838" s="673">
        <f t="shared" si="142"/>
        <v>0</v>
      </c>
      <c r="AS1838" s="77">
        <f t="shared" si="143"/>
        <v>0</v>
      </c>
      <c r="AT1838" s="77">
        <f t="shared" si="144"/>
        <v>0</v>
      </c>
    </row>
    <row r="1839" spans="41:46" x14ac:dyDescent="0.2">
      <c r="AO1839">
        <f t="shared" si="140"/>
        <v>0</v>
      </c>
      <c r="AP1839" s="680">
        <f t="shared" si="141"/>
        <v>0</v>
      </c>
      <c r="AQ1839" s="673">
        <f t="shared" si="142"/>
        <v>0</v>
      </c>
      <c r="AS1839" s="77">
        <f t="shared" si="143"/>
        <v>0</v>
      </c>
      <c r="AT1839" s="77">
        <f t="shared" si="144"/>
        <v>0</v>
      </c>
    </row>
    <row r="1840" spans="41:46" x14ac:dyDescent="0.2">
      <c r="AO1840">
        <f t="shared" si="140"/>
        <v>0</v>
      </c>
      <c r="AP1840" s="680">
        <f t="shared" si="141"/>
        <v>0</v>
      </c>
      <c r="AQ1840" s="673">
        <f t="shared" si="142"/>
        <v>0</v>
      </c>
      <c r="AS1840" s="77">
        <f t="shared" si="143"/>
        <v>0</v>
      </c>
      <c r="AT1840" s="77">
        <f t="shared" si="144"/>
        <v>0</v>
      </c>
    </row>
    <row r="1841" spans="41:46" x14ac:dyDescent="0.2">
      <c r="AO1841">
        <f t="shared" si="140"/>
        <v>0</v>
      </c>
      <c r="AP1841" s="680">
        <f t="shared" si="141"/>
        <v>0</v>
      </c>
      <c r="AQ1841" s="673">
        <f t="shared" si="142"/>
        <v>0</v>
      </c>
      <c r="AS1841" s="77">
        <f t="shared" si="143"/>
        <v>0</v>
      </c>
      <c r="AT1841" s="77">
        <f t="shared" si="144"/>
        <v>0</v>
      </c>
    </row>
    <row r="1842" spans="41:46" x14ac:dyDescent="0.2">
      <c r="AO1842">
        <f t="shared" si="140"/>
        <v>0</v>
      </c>
      <c r="AP1842" s="680">
        <f t="shared" si="141"/>
        <v>0</v>
      </c>
      <c r="AQ1842" s="673">
        <f t="shared" si="142"/>
        <v>0</v>
      </c>
      <c r="AS1842" s="77">
        <f t="shared" si="143"/>
        <v>0</v>
      </c>
      <c r="AT1842" s="77">
        <f t="shared" si="144"/>
        <v>0</v>
      </c>
    </row>
    <row r="1843" spans="41:46" x14ac:dyDescent="0.2">
      <c r="AO1843">
        <f t="shared" si="140"/>
        <v>0</v>
      </c>
      <c r="AP1843" s="680">
        <f t="shared" si="141"/>
        <v>0</v>
      </c>
      <c r="AQ1843" s="673">
        <f t="shared" si="142"/>
        <v>0</v>
      </c>
      <c r="AS1843" s="77">
        <f t="shared" si="143"/>
        <v>0</v>
      </c>
      <c r="AT1843" s="77">
        <f t="shared" si="144"/>
        <v>0</v>
      </c>
    </row>
    <row r="1844" spans="41:46" x14ac:dyDescent="0.2">
      <c r="AO1844">
        <f t="shared" si="140"/>
        <v>0</v>
      </c>
      <c r="AP1844" s="680">
        <f t="shared" si="141"/>
        <v>0</v>
      </c>
      <c r="AQ1844" s="673">
        <f t="shared" si="142"/>
        <v>0</v>
      </c>
      <c r="AS1844" s="77">
        <f t="shared" si="143"/>
        <v>0</v>
      </c>
      <c r="AT1844" s="77">
        <f t="shared" si="144"/>
        <v>0</v>
      </c>
    </row>
    <row r="1845" spans="41:46" x14ac:dyDescent="0.2">
      <c r="AO1845">
        <f t="shared" si="140"/>
        <v>0</v>
      </c>
      <c r="AP1845" s="680">
        <f t="shared" si="141"/>
        <v>0</v>
      </c>
      <c r="AQ1845" s="673">
        <f t="shared" si="142"/>
        <v>0</v>
      </c>
      <c r="AS1845" s="77">
        <f t="shared" si="143"/>
        <v>0</v>
      </c>
      <c r="AT1845" s="77">
        <f t="shared" si="144"/>
        <v>0</v>
      </c>
    </row>
    <row r="1846" spans="41:46" x14ac:dyDescent="0.2">
      <c r="AO1846">
        <f t="shared" si="140"/>
        <v>0</v>
      </c>
      <c r="AP1846" s="680">
        <f t="shared" si="141"/>
        <v>0</v>
      </c>
      <c r="AQ1846" s="673">
        <f t="shared" si="142"/>
        <v>0</v>
      </c>
      <c r="AS1846" s="77">
        <f t="shared" si="143"/>
        <v>0</v>
      </c>
      <c r="AT1846" s="77">
        <f t="shared" si="144"/>
        <v>0</v>
      </c>
    </row>
    <row r="1847" spans="41:46" x14ac:dyDescent="0.2">
      <c r="AO1847">
        <f t="shared" si="140"/>
        <v>0</v>
      </c>
      <c r="AP1847" s="680">
        <f t="shared" si="141"/>
        <v>0</v>
      </c>
      <c r="AQ1847" s="673">
        <f t="shared" si="142"/>
        <v>0</v>
      </c>
      <c r="AS1847" s="77">
        <f t="shared" si="143"/>
        <v>0</v>
      </c>
      <c r="AT1847" s="77">
        <f t="shared" si="144"/>
        <v>0</v>
      </c>
    </row>
    <row r="1848" spans="41:46" x14ac:dyDescent="0.2">
      <c r="AO1848">
        <f t="shared" si="140"/>
        <v>0</v>
      </c>
      <c r="AP1848" s="680">
        <f t="shared" si="141"/>
        <v>0</v>
      </c>
      <c r="AQ1848" s="673">
        <f t="shared" si="142"/>
        <v>0</v>
      </c>
      <c r="AS1848" s="77">
        <f t="shared" si="143"/>
        <v>0</v>
      </c>
      <c r="AT1848" s="77">
        <f t="shared" si="144"/>
        <v>0</v>
      </c>
    </row>
    <row r="1849" spans="41:46" x14ac:dyDescent="0.2">
      <c r="AO1849">
        <f t="shared" si="140"/>
        <v>0</v>
      </c>
      <c r="AP1849" s="680">
        <f t="shared" si="141"/>
        <v>0</v>
      </c>
      <c r="AQ1849" s="673">
        <f t="shared" si="142"/>
        <v>0</v>
      </c>
      <c r="AS1849" s="77">
        <f t="shared" si="143"/>
        <v>0</v>
      </c>
      <c r="AT1849" s="77">
        <f t="shared" si="144"/>
        <v>0</v>
      </c>
    </row>
    <row r="1850" spans="41:46" x14ac:dyDescent="0.2">
      <c r="AO1850">
        <f t="shared" si="140"/>
        <v>0</v>
      </c>
      <c r="AP1850" s="680">
        <f t="shared" si="141"/>
        <v>0</v>
      </c>
      <c r="AQ1850" s="673">
        <f t="shared" si="142"/>
        <v>0</v>
      </c>
      <c r="AS1850" s="77">
        <f t="shared" si="143"/>
        <v>0</v>
      </c>
      <c r="AT1850" s="77">
        <f t="shared" si="144"/>
        <v>0</v>
      </c>
    </row>
    <row r="1851" spans="41:46" x14ac:dyDescent="0.2">
      <c r="AO1851">
        <f t="shared" si="140"/>
        <v>0</v>
      </c>
      <c r="AP1851" s="680">
        <f t="shared" si="141"/>
        <v>0</v>
      </c>
      <c r="AQ1851" s="673">
        <f t="shared" si="142"/>
        <v>0</v>
      </c>
      <c r="AS1851" s="77">
        <f t="shared" si="143"/>
        <v>0</v>
      </c>
      <c r="AT1851" s="77">
        <f t="shared" si="144"/>
        <v>0</v>
      </c>
    </row>
    <row r="1852" spans="41:46" x14ac:dyDescent="0.2">
      <c r="AO1852">
        <f t="shared" si="140"/>
        <v>0</v>
      </c>
      <c r="AP1852" s="680">
        <f t="shared" si="141"/>
        <v>0</v>
      </c>
      <c r="AQ1852" s="673">
        <f t="shared" si="142"/>
        <v>0</v>
      </c>
      <c r="AS1852" s="77">
        <f t="shared" si="143"/>
        <v>0</v>
      </c>
      <c r="AT1852" s="77">
        <f t="shared" si="144"/>
        <v>0</v>
      </c>
    </row>
    <row r="1853" spans="41:46" x14ac:dyDescent="0.2">
      <c r="AO1853">
        <f t="shared" si="140"/>
        <v>0</v>
      </c>
      <c r="AP1853" s="680">
        <f t="shared" si="141"/>
        <v>0</v>
      </c>
      <c r="AQ1853" s="673">
        <f t="shared" si="142"/>
        <v>0</v>
      </c>
      <c r="AS1853" s="77">
        <f t="shared" si="143"/>
        <v>0</v>
      </c>
      <c r="AT1853" s="77">
        <f t="shared" si="144"/>
        <v>0</v>
      </c>
    </row>
    <row r="1854" spans="41:46" x14ac:dyDescent="0.2">
      <c r="AO1854">
        <f t="shared" si="140"/>
        <v>0</v>
      </c>
      <c r="AP1854" s="680">
        <f t="shared" si="141"/>
        <v>0</v>
      </c>
      <c r="AQ1854" s="673">
        <f t="shared" si="142"/>
        <v>0</v>
      </c>
      <c r="AS1854" s="77">
        <f t="shared" si="143"/>
        <v>0</v>
      </c>
      <c r="AT1854" s="77">
        <f t="shared" si="144"/>
        <v>0</v>
      </c>
    </row>
    <row r="1855" spans="41:46" x14ac:dyDescent="0.2">
      <c r="AO1855">
        <f t="shared" si="140"/>
        <v>0</v>
      </c>
      <c r="AP1855" s="680">
        <f t="shared" si="141"/>
        <v>0</v>
      </c>
      <c r="AQ1855" s="673">
        <f t="shared" si="142"/>
        <v>0</v>
      </c>
      <c r="AS1855" s="77">
        <f t="shared" si="143"/>
        <v>0</v>
      </c>
      <c r="AT1855" s="77">
        <f t="shared" si="144"/>
        <v>0</v>
      </c>
    </row>
    <row r="1856" spans="41:46" x14ac:dyDescent="0.2">
      <c r="AO1856">
        <f t="shared" si="140"/>
        <v>0</v>
      </c>
      <c r="AP1856" s="680">
        <f t="shared" si="141"/>
        <v>0</v>
      </c>
      <c r="AQ1856" s="673">
        <f t="shared" si="142"/>
        <v>0</v>
      </c>
      <c r="AS1856" s="77">
        <f t="shared" si="143"/>
        <v>0</v>
      </c>
      <c r="AT1856" s="77">
        <f t="shared" si="144"/>
        <v>0</v>
      </c>
    </row>
    <row r="1857" spans="41:46" x14ac:dyDescent="0.2">
      <c r="AO1857">
        <f t="shared" si="140"/>
        <v>0</v>
      </c>
      <c r="AP1857" s="680">
        <f t="shared" si="141"/>
        <v>0</v>
      </c>
      <c r="AQ1857" s="673">
        <f t="shared" si="142"/>
        <v>0</v>
      </c>
      <c r="AS1857" s="77">
        <f t="shared" si="143"/>
        <v>0</v>
      </c>
      <c r="AT1857" s="77">
        <f t="shared" si="144"/>
        <v>0</v>
      </c>
    </row>
    <row r="1858" spans="41:46" x14ac:dyDescent="0.2">
      <c r="AO1858">
        <f t="shared" si="140"/>
        <v>0</v>
      </c>
      <c r="AP1858" s="680">
        <f t="shared" si="141"/>
        <v>0</v>
      </c>
      <c r="AQ1858" s="673">
        <f t="shared" si="142"/>
        <v>0</v>
      </c>
      <c r="AS1858" s="77">
        <f t="shared" si="143"/>
        <v>0</v>
      </c>
      <c r="AT1858" s="77">
        <f t="shared" si="144"/>
        <v>0</v>
      </c>
    </row>
    <row r="1859" spans="41:46" x14ac:dyDescent="0.2">
      <c r="AO1859">
        <f t="shared" si="140"/>
        <v>0</v>
      </c>
      <c r="AP1859" s="680">
        <f t="shared" si="141"/>
        <v>0</v>
      </c>
      <c r="AQ1859" s="673">
        <f t="shared" si="142"/>
        <v>0</v>
      </c>
      <c r="AS1859" s="77">
        <f t="shared" si="143"/>
        <v>0</v>
      </c>
      <c r="AT1859" s="77">
        <f t="shared" si="144"/>
        <v>0</v>
      </c>
    </row>
    <row r="1860" spans="41:46" x14ac:dyDescent="0.2">
      <c r="AO1860">
        <f t="shared" si="140"/>
        <v>0</v>
      </c>
      <c r="AP1860" s="680">
        <f t="shared" si="141"/>
        <v>0</v>
      </c>
      <c r="AQ1860" s="673">
        <f t="shared" si="142"/>
        <v>0</v>
      </c>
      <c r="AS1860" s="77">
        <f t="shared" si="143"/>
        <v>0</v>
      </c>
      <c r="AT1860" s="77">
        <f t="shared" si="144"/>
        <v>0</v>
      </c>
    </row>
    <row r="1861" spans="41:46" x14ac:dyDescent="0.2">
      <c r="AO1861">
        <f t="shared" ref="AO1861:AO1918" si="145">+A1861</f>
        <v>0</v>
      </c>
      <c r="AP1861" s="680">
        <f t="shared" ref="AP1861:AP1918" si="146">+B1861</f>
        <v>0</v>
      </c>
      <c r="AQ1861" s="673">
        <f t="shared" ref="AQ1861:AQ1918" si="147">+D1861</f>
        <v>0</v>
      </c>
      <c r="AS1861" s="77">
        <f t="shared" ref="AS1861:AS1918" si="148">+N1861</f>
        <v>0</v>
      </c>
      <c r="AT1861" s="77">
        <f t="shared" ref="AT1861:AT1918" si="149">+O1861</f>
        <v>0</v>
      </c>
    </row>
    <row r="1862" spans="41:46" x14ac:dyDescent="0.2">
      <c r="AO1862">
        <f t="shared" si="145"/>
        <v>0</v>
      </c>
      <c r="AP1862" s="680">
        <f t="shared" si="146"/>
        <v>0</v>
      </c>
      <c r="AQ1862" s="673">
        <f t="shared" si="147"/>
        <v>0</v>
      </c>
      <c r="AS1862" s="77">
        <f t="shared" si="148"/>
        <v>0</v>
      </c>
      <c r="AT1862" s="77">
        <f t="shared" si="149"/>
        <v>0</v>
      </c>
    </row>
    <row r="1863" spans="41:46" x14ac:dyDescent="0.2">
      <c r="AO1863">
        <f t="shared" si="145"/>
        <v>0</v>
      </c>
      <c r="AP1863" s="680">
        <f t="shared" si="146"/>
        <v>0</v>
      </c>
      <c r="AQ1863" s="673">
        <f t="shared" si="147"/>
        <v>0</v>
      </c>
      <c r="AS1863" s="77">
        <f t="shared" si="148"/>
        <v>0</v>
      </c>
      <c r="AT1863" s="77">
        <f t="shared" si="149"/>
        <v>0</v>
      </c>
    </row>
    <row r="1864" spans="41:46" x14ac:dyDescent="0.2">
      <c r="AO1864">
        <f t="shared" si="145"/>
        <v>0</v>
      </c>
      <c r="AP1864" s="680">
        <f t="shared" si="146"/>
        <v>0</v>
      </c>
      <c r="AQ1864" s="673">
        <f t="shared" si="147"/>
        <v>0</v>
      </c>
      <c r="AS1864" s="77">
        <f t="shared" si="148"/>
        <v>0</v>
      </c>
      <c r="AT1864" s="77">
        <f t="shared" si="149"/>
        <v>0</v>
      </c>
    </row>
    <row r="1865" spans="41:46" x14ac:dyDescent="0.2">
      <c r="AO1865">
        <f t="shared" si="145"/>
        <v>0</v>
      </c>
      <c r="AP1865" s="680">
        <f t="shared" si="146"/>
        <v>0</v>
      </c>
      <c r="AQ1865" s="673">
        <f t="shared" si="147"/>
        <v>0</v>
      </c>
      <c r="AS1865" s="77">
        <f t="shared" si="148"/>
        <v>0</v>
      </c>
      <c r="AT1865" s="77">
        <f t="shared" si="149"/>
        <v>0</v>
      </c>
    </row>
    <row r="1866" spans="41:46" x14ac:dyDescent="0.2">
      <c r="AO1866">
        <f t="shared" si="145"/>
        <v>0</v>
      </c>
      <c r="AP1866" s="680">
        <f t="shared" si="146"/>
        <v>0</v>
      </c>
      <c r="AQ1866" s="673">
        <f t="shared" si="147"/>
        <v>0</v>
      </c>
      <c r="AS1866" s="77">
        <f t="shared" si="148"/>
        <v>0</v>
      </c>
      <c r="AT1866" s="77">
        <f t="shared" si="149"/>
        <v>0</v>
      </c>
    </row>
    <row r="1867" spans="41:46" x14ac:dyDescent="0.2">
      <c r="AO1867">
        <f t="shared" si="145"/>
        <v>0</v>
      </c>
      <c r="AP1867" s="680">
        <f t="shared" si="146"/>
        <v>0</v>
      </c>
      <c r="AQ1867" s="673">
        <f t="shared" si="147"/>
        <v>0</v>
      </c>
      <c r="AS1867" s="77">
        <f t="shared" si="148"/>
        <v>0</v>
      </c>
      <c r="AT1867" s="77">
        <f t="shared" si="149"/>
        <v>0</v>
      </c>
    </row>
    <row r="1868" spans="41:46" x14ac:dyDescent="0.2">
      <c r="AO1868">
        <f t="shared" si="145"/>
        <v>0</v>
      </c>
      <c r="AP1868" s="680">
        <f t="shared" si="146"/>
        <v>0</v>
      </c>
      <c r="AQ1868" s="673">
        <f t="shared" si="147"/>
        <v>0</v>
      </c>
      <c r="AS1868" s="77">
        <f t="shared" si="148"/>
        <v>0</v>
      </c>
      <c r="AT1868" s="77">
        <f t="shared" si="149"/>
        <v>0</v>
      </c>
    </row>
    <row r="1869" spans="41:46" x14ac:dyDescent="0.2">
      <c r="AO1869">
        <f t="shared" si="145"/>
        <v>0</v>
      </c>
      <c r="AP1869" s="680">
        <f t="shared" si="146"/>
        <v>0</v>
      </c>
      <c r="AQ1869" s="673">
        <f t="shared" si="147"/>
        <v>0</v>
      </c>
      <c r="AS1869" s="77">
        <f t="shared" si="148"/>
        <v>0</v>
      </c>
      <c r="AT1869" s="77">
        <f t="shared" si="149"/>
        <v>0</v>
      </c>
    </row>
    <row r="1870" spans="41:46" x14ac:dyDescent="0.2">
      <c r="AO1870">
        <f t="shared" si="145"/>
        <v>0</v>
      </c>
      <c r="AP1870" s="680">
        <f t="shared" si="146"/>
        <v>0</v>
      </c>
      <c r="AQ1870" s="673">
        <f t="shared" si="147"/>
        <v>0</v>
      </c>
      <c r="AS1870" s="77">
        <f t="shared" si="148"/>
        <v>0</v>
      </c>
      <c r="AT1870" s="77">
        <f t="shared" si="149"/>
        <v>0</v>
      </c>
    </row>
    <row r="1871" spans="41:46" x14ac:dyDescent="0.2">
      <c r="AO1871">
        <f t="shared" si="145"/>
        <v>0</v>
      </c>
      <c r="AP1871" s="680">
        <f t="shared" si="146"/>
        <v>0</v>
      </c>
      <c r="AQ1871" s="673">
        <f t="shared" si="147"/>
        <v>0</v>
      </c>
      <c r="AS1871" s="77">
        <f t="shared" si="148"/>
        <v>0</v>
      </c>
      <c r="AT1871" s="77">
        <f t="shared" si="149"/>
        <v>0</v>
      </c>
    </row>
    <row r="1872" spans="41:46" x14ac:dyDescent="0.2">
      <c r="AO1872">
        <f t="shared" si="145"/>
        <v>0</v>
      </c>
      <c r="AP1872" s="680">
        <f t="shared" si="146"/>
        <v>0</v>
      </c>
      <c r="AQ1872" s="673">
        <f t="shared" si="147"/>
        <v>0</v>
      </c>
      <c r="AS1872" s="77">
        <f t="shared" si="148"/>
        <v>0</v>
      </c>
      <c r="AT1872" s="77">
        <f t="shared" si="149"/>
        <v>0</v>
      </c>
    </row>
    <row r="1873" spans="41:46" x14ac:dyDescent="0.2">
      <c r="AO1873">
        <f t="shared" si="145"/>
        <v>0</v>
      </c>
      <c r="AP1873" s="680">
        <f t="shared" si="146"/>
        <v>0</v>
      </c>
      <c r="AQ1873" s="673">
        <f t="shared" si="147"/>
        <v>0</v>
      </c>
      <c r="AS1873" s="77">
        <f t="shared" si="148"/>
        <v>0</v>
      </c>
      <c r="AT1873" s="77">
        <f t="shared" si="149"/>
        <v>0</v>
      </c>
    </row>
    <row r="1874" spans="41:46" x14ac:dyDescent="0.2">
      <c r="AO1874">
        <f t="shared" si="145"/>
        <v>0</v>
      </c>
      <c r="AP1874" s="680">
        <f t="shared" si="146"/>
        <v>0</v>
      </c>
      <c r="AQ1874" s="673">
        <f t="shared" si="147"/>
        <v>0</v>
      </c>
      <c r="AS1874" s="77">
        <f t="shared" si="148"/>
        <v>0</v>
      </c>
      <c r="AT1874" s="77">
        <f t="shared" si="149"/>
        <v>0</v>
      </c>
    </row>
    <row r="1875" spans="41:46" x14ac:dyDescent="0.2">
      <c r="AO1875">
        <f t="shared" si="145"/>
        <v>0</v>
      </c>
      <c r="AP1875" s="680">
        <f t="shared" si="146"/>
        <v>0</v>
      </c>
      <c r="AQ1875" s="673">
        <f t="shared" si="147"/>
        <v>0</v>
      </c>
      <c r="AS1875" s="77">
        <f t="shared" si="148"/>
        <v>0</v>
      </c>
      <c r="AT1875" s="77">
        <f t="shared" si="149"/>
        <v>0</v>
      </c>
    </row>
    <row r="1876" spans="41:46" x14ac:dyDescent="0.2">
      <c r="AO1876">
        <f t="shared" si="145"/>
        <v>0</v>
      </c>
      <c r="AP1876" s="680">
        <f t="shared" si="146"/>
        <v>0</v>
      </c>
      <c r="AQ1876" s="673">
        <f t="shared" si="147"/>
        <v>0</v>
      </c>
      <c r="AS1876" s="77">
        <f t="shared" si="148"/>
        <v>0</v>
      </c>
      <c r="AT1876" s="77">
        <f t="shared" si="149"/>
        <v>0</v>
      </c>
    </row>
    <row r="1877" spans="41:46" x14ac:dyDescent="0.2">
      <c r="AO1877">
        <f t="shared" si="145"/>
        <v>0</v>
      </c>
      <c r="AP1877" s="680">
        <f t="shared" si="146"/>
        <v>0</v>
      </c>
      <c r="AQ1877" s="673">
        <f t="shared" si="147"/>
        <v>0</v>
      </c>
      <c r="AS1877" s="77">
        <f t="shared" si="148"/>
        <v>0</v>
      </c>
      <c r="AT1877" s="77">
        <f t="shared" si="149"/>
        <v>0</v>
      </c>
    </row>
    <row r="1878" spans="41:46" x14ac:dyDescent="0.2">
      <c r="AO1878">
        <f t="shared" si="145"/>
        <v>0</v>
      </c>
      <c r="AP1878" s="680">
        <f t="shared" si="146"/>
        <v>0</v>
      </c>
      <c r="AQ1878" s="673">
        <f t="shared" si="147"/>
        <v>0</v>
      </c>
      <c r="AS1878" s="77">
        <f t="shared" si="148"/>
        <v>0</v>
      </c>
      <c r="AT1878" s="77">
        <f t="shared" si="149"/>
        <v>0</v>
      </c>
    </row>
    <row r="1879" spans="41:46" x14ac:dyDescent="0.2">
      <c r="AO1879">
        <f t="shared" si="145"/>
        <v>0</v>
      </c>
      <c r="AP1879" s="680">
        <f t="shared" si="146"/>
        <v>0</v>
      </c>
      <c r="AQ1879" s="673">
        <f t="shared" si="147"/>
        <v>0</v>
      </c>
      <c r="AS1879" s="77">
        <f t="shared" si="148"/>
        <v>0</v>
      </c>
      <c r="AT1879" s="77">
        <f t="shared" si="149"/>
        <v>0</v>
      </c>
    </row>
    <row r="1880" spans="41:46" x14ac:dyDescent="0.2">
      <c r="AO1880">
        <f t="shared" si="145"/>
        <v>0</v>
      </c>
      <c r="AP1880" s="680">
        <f t="shared" si="146"/>
        <v>0</v>
      </c>
      <c r="AQ1880" s="673">
        <f t="shared" si="147"/>
        <v>0</v>
      </c>
      <c r="AS1880" s="77">
        <f t="shared" si="148"/>
        <v>0</v>
      </c>
      <c r="AT1880" s="77">
        <f t="shared" si="149"/>
        <v>0</v>
      </c>
    </row>
    <row r="1881" spans="41:46" x14ac:dyDescent="0.2">
      <c r="AO1881">
        <f t="shared" si="145"/>
        <v>0</v>
      </c>
      <c r="AP1881" s="680">
        <f t="shared" si="146"/>
        <v>0</v>
      </c>
      <c r="AQ1881" s="673">
        <f t="shared" si="147"/>
        <v>0</v>
      </c>
      <c r="AS1881" s="77">
        <f t="shared" si="148"/>
        <v>0</v>
      </c>
      <c r="AT1881" s="77">
        <f t="shared" si="149"/>
        <v>0</v>
      </c>
    </row>
    <row r="1882" spans="41:46" x14ac:dyDescent="0.2">
      <c r="AO1882">
        <f t="shared" si="145"/>
        <v>0</v>
      </c>
      <c r="AP1882" s="680">
        <f t="shared" si="146"/>
        <v>0</v>
      </c>
      <c r="AQ1882" s="673">
        <f t="shared" si="147"/>
        <v>0</v>
      </c>
      <c r="AS1882" s="77">
        <f t="shared" si="148"/>
        <v>0</v>
      </c>
      <c r="AT1882" s="77">
        <f t="shared" si="149"/>
        <v>0</v>
      </c>
    </row>
    <row r="1883" spans="41:46" x14ac:dyDescent="0.2">
      <c r="AO1883">
        <f t="shared" si="145"/>
        <v>0</v>
      </c>
      <c r="AP1883" s="680">
        <f t="shared" si="146"/>
        <v>0</v>
      </c>
      <c r="AQ1883" s="673">
        <f t="shared" si="147"/>
        <v>0</v>
      </c>
      <c r="AS1883" s="77">
        <f t="shared" si="148"/>
        <v>0</v>
      </c>
      <c r="AT1883" s="77">
        <f t="shared" si="149"/>
        <v>0</v>
      </c>
    </row>
    <row r="1884" spans="41:46" x14ac:dyDescent="0.2">
      <c r="AO1884">
        <f t="shared" si="145"/>
        <v>0</v>
      </c>
      <c r="AP1884" s="680">
        <f t="shared" si="146"/>
        <v>0</v>
      </c>
      <c r="AQ1884" s="673">
        <f t="shared" si="147"/>
        <v>0</v>
      </c>
      <c r="AS1884" s="77">
        <f t="shared" si="148"/>
        <v>0</v>
      </c>
      <c r="AT1884" s="77">
        <f t="shared" si="149"/>
        <v>0</v>
      </c>
    </row>
    <row r="1885" spans="41:46" x14ac:dyDescent="0.2">
      <c r="AO1885">
        <f t="shared" si="145"/>
        <v>0</v>
      </c>
      <c r="AP1885" s="680">
        <f t="shared" si="146"/>
        <v>0</v>
      </c>
      <c r="AQ1885" s="673">
        <f t="shared" si="147"/>
        <v>0</v>
      </c>
      <c r="AS1885" s="77">
        <f t="shared" si="148"/>
        <v>0</v>
      </c>
      <c r="AT1885" s="77">
        <f t="shared" si="149"/>
        <v>0</v>
      </c>
    </row>
    <row r="1886" spans="41:46" x14ac:dyDescent="0.2">
      <c r="AO1886">
        <f t="shared" si="145"/>
        <v>0</v>
      </c>
      <c r="AP1886" s="680">
        <f t="shared" si="146"/>
        <v>0</v>
      </c>
      <c r="AQ1886" s="673">
        <f t="shared" si="147"/>
        <v>0</v>
      </c>
      <c r="AS1886" s="77">
        <f t="shared" si="148"/>
        <v>0</v>
      </c>
      <c r="AT1886" s="77">
        <f t="shared" si="149"/>
        <v>0</v>
      </c>
    </row>
    <row r="1887" spans="41:46" x14ac:dyDescent="0.2">
      <c r="AO1887">
        <f t="shared" si="145"/>
        <v>0</v>
      </c>
      <c r="AP1887" s="680">
        <f t="shared" si="146"/>
        <v>0</v>
      </c>
      <c r="AQ1887" s="673">
        <f t="shared" si="147"/>
        <v>0</v>
      </c>
      <c r="AS1887" s="77">
        <f t="shared" si="148"/>
        <v>0</v>
      </c>
      <c r="AT1887" s="77">
        <f t="shared" si="149"/>
        <v>0</v>
      </c>
    </row>
    <row r="1888" spans="41:46" x14ac:dyDescent="0.2">
      <c r="AO1888">
        <f t="shared" si="145"/>
        <v>0</v>
      </c>
      <c r="AP1888" s="680">
        <f t="shared" si="146"/>
        <v>0</v>
      </c>
      <c r="AQ1888" s="673">
        <f t="shared" si="147"/>
        <v>0</v>
      </c>
      <c r="AS1888" s="77">
        <f t="shared" si="148"/>
        <v>0</v>
      </c>
      <c r="AT1888" s="77">
        <f t="shared" si="149"/>
        <v>0</v>
      </c>
    </row>
    <row r="1889" spans="41:46" x14ac:dyDescent="0.2">
      <c r="AO1889">
        <f t="shared" si="145"/>
        <v>0</v>
      </c>
      <c r="AP1889" s="680">
        <f t="shared" si="146"/>
        <v>0</v>
      </c>
      <c r="AQ1889" s="673">
        <f t="shared" si="147"/>
        <v>0</v>
      </c>
      <c r="AS1889" s="77">
        <f t="shared" si="148"/>
        <v>0</v>
      </c>
      <c r="AT1889" s="77">
        <f t="shared" si="149"/>
        <v>0</v>
      </c>
    </row>
    <row r="1890" spans="41:46" x14ac:dyDescent="0.2">
      <c r="AO1890">
        <f t="shared" si="145"/>
        <v>0</v>
      </c>
      <c r="AP1890" s="680">
        <f t="shared" si="146"/>
        <v>0</v>
      </c>
      <c r="AQ1890" s="673">
        <f t="shared" si="147"/>
        <v>0</v>
      </c>
      <c r="AS1890" s="77">
        <f t="shared" si="148"/>
        <v>0</v>
      </c>
      <c r="AT1890" s="77">
        <f t="shared" si="149"/>
        <v>0</v>
      </c>
    </row>
    <row r="1891" spans="41:46" x14ac:dyDescent="0.2">
      <c r="AO1891">
        <f t="shared" si="145"/>
        <v>0</v>
      </c>
      <c r="AP1891" s="680">
        <f t="shared" si="146"/>
        <v>0</v>
      </c>
      <c r="AQ1891" s="673">
        <f t="shared" si="147"/>
        <v>0</v>
      </c>
      <c r="AS1891" s="77">
        <f t="shared" si="148"/>
        <v>0</v>
      </c>
      <c r="AT1891" s="77">
        <f t="shared" si="149"/>
        <v>0</v>
      </c>
    </row>
    <row r="1892" spans="41:46" x14ac:dyDescent="0.2">
      <c r="AO1892">
        <f t="shared" si="145"/>
        <v>0</v>
      </c>
      <c r="AP1892" s="680">
        <f t="shared" si="146"/>
        <v>0</v>
      </c>
      <c r="AQ1892" s="673">
        <f t="shared" si="147"/>
        <v>0</v>
      </c>
      <c r="AS1892" s="77">
        <f t="shared" si="148"/>
        <v>0</v>
      </c>
      <c r="AT1892" s="77">
        <f t="shared" si="149"/>
        <v>0</v>
      </c>
    </row>
    <row r="1893" spans="41:46" x14ac:dyDescent="0.2">
      <c r="AO1893">
        <f t="shared" si="145"/>
        <v>0</v>
      </c>
      <c r="AP1893" s="680">
        <f t="shared" si="146"/>
        <v>0</v>
      </c>
      <c r="AQ1893" s="673">
        <f t="shared" si="147"/>
        <v>0</v>
      </c>
      <c r="AS1893" s="77">
        <f t="shared" si="148"/>
        <v>0</v>
      </c>
      <c r="AT1893" s="77">
        <f t="shared" si="149"/>
        <v>0</v>
      </c>
    </row>
    <row r="1894" spans="41:46" x14ac:dyDescent="0.2">
      <c r="AO1894">
        <f t="shared" si="145"/>
        <v>0</v>
      </c>
      <c r="AP1894" s="680">
        <f t="shared" si="146"/>
        <v>0</v>
      </c>
      <c r="AQ1894" s="673">
        <f t="shared" si="147"/>
        <v>0</v>
      </c>
      <c r="AS1894" s="77">
        <f t="shared" si="148"/>
        <v>0</v>
      </c>
      <c r="AT1894" s="77">
        <f t="shared" si="149"/>
        <v>0</v>
      </c>
    </row>
    <row r="1895" spans="41:46" x14ac:dyDescent="0.2">
      <c r="AO1895">
        <f t="shared" si="145"/>
        <v>0</v>
      </c>
      <c r="AP1895" s="680">
        <f t="shared" si="146"/>
        <v>0</v>
      </c>
      <c r="AQ1895" s="673">
        <f t="shared" si="147"/>
        <v>0</v>
      </c>
      <c r="AS1895" s="77">
        <f t="shared" si="148"/>
        <v>0</v>
      </c>
      <c r="AT1895" s="77">
        <f t="shared" si="149"/>
        <v>0</v>
      </c>
    </row>
    <row r="1896" spans="41:46" x14ac:dyDescent="0.2">
      <c r="AO1896">
        <f t="shared" si="145"/>
        <v>0</v>
      </c>
      <c r="AP1896" s="680">
        <f t="shared" si="146"/>
        <v>0</v>
      </c>
      <c r="AQ1896" s="673">
        <f t="shared" si="147"/>
        <v>0</v>
      </c>
      <c r="AS1896" s="77">
        <f t="shared" si="148"/>
        <v>0</v>
      </c>
      <c r="AT1896" s="77">
        <f t="shared" si="149"/>
        <v>0</v>
      </c>
    </row>
    <row r="1897" spans="41:46" x14ac:dyDescent="0.2">
      <c r="AO1897">
        <f t="shared" si="145"/>
        <v>0</v>
      </c>
      <c r="AP1897" s="680">
        <f t="shared" si="146"/>
        <v>0</v>
      </c>
      <c r="AQ1897" s="673">
        <f t="shared" si="147"/>
        <v>0</v>
      </c>
      <c r="AS1897" s="77">
        <f t="shared" si="148"/>
        <v>0</v>
      </c>
      <c r="AT1897" s="77">
        <f t="shared" si="149"/>
        <v>0</v>
      </c>
    </row>
    <row r="1898" spans="41:46" x14ac:dyDescent="0.2">
      <c r="AO1898">
        <f t="shared" si="145"/>
        <v>0</v>
      </c>
      <c r="AP1898" s="680">
        <f t="shared" si="146"/>
        <v>0</v>
      </c>
      <c r="AQ1898" s="673">
        <f t="shared" si="147"/>
        <v>0</v>
      </c>
      <c r="AS1898" s="77">
        <f t="shared" si="148"/>
        <v>0</v>
      </c>
      <c r="AT1898" s="77">
        <f t="shared" si="149"/>
        <v>0</v>
      </c>
    </row>
    <row r="1899" spans="41:46" x14ac:dyDescent="0.2">
      <c r="AO1899">
        <f t="shared" si="145"/>
        <v>0</v>
      </c>
      <c r="AP1899" s="680">
        <f t="shared" si="146"/>
        <v>0</v>
      </c>
      <c r="AQ1899" s="673">
        <f t="shared" si="147"/>
        <v>0</v>
      </c>
      <c r="AS1899" s="77">
        <f t="shared" si="148"/>
        <v>0</v>
      </c>
      <c r="AT1899" s="77">
        <f t="shared" si="149"/>
        <v>0</v>
      </c>
    </row>
    <row r="1900" spans="41:46" x14ac:dyDescent="0.2">
      <c r="AO1900">
        <f t="shared" si="145"/>
        <v>0</v>
      </c>
      <c r="AP1900" s="680">
        <f t="shared" si="146"/>
        <v>0</v>
      </c>
      <c r="AQ1900" s="673">
        <f t="shared" si="147"/>
        <v>0</v>
      </c>
      <c r="AS1900" s="77">
        <f t="shared" si="148"/>
        <v>0</v>
      </c>
      <c r="AT1900" s="77">
        <f t="shared" si="149"/>
        <v>0</v>
      </c>
    </row>
    <row r="1901" spans="41:46" x14ac:dyDescent="0.2">
      <c r="AO1901">
        <f t="shared" si="145"/>
        <v>0</v>
      </c>
      <c r="AP1901" s="680">
        <f t="shared" si="146"/>
        <v>0</v>
      </c>
      <c r="AQ1901" s="673">
        <f t="shared" si="147"/>
        <v>0</v>
      </c>
      <c r="AS1901" s="77">
        <f t="shared" si="148"/>
        <v>0</v>
      </c>
      <c r="AT1901" s="77">
        <f t="shared" si="149"/>
        <v>0</v>
      </c>
    </row>
    <row r="1902" spans="41:46" x14ac:dyDescent="0.2">
      <c r="AO1902">
        <f t="shared" si="145"/>
        <v>0</v>
      </c>
      <c r="AP1902" s="680">
        <f t="shared" si="146"/>
        <v>0</v>
      </c>
      <c r="AQ1902" s="673">
        <f t="shared" si="147"/>
        <v>0</v>
      </c>
      <c r="AS1902" s="77">
        <f t="shared" si="148"/>
        <v>0</v>
      </c>
      <c r="AT1902" s="77">
        <f t="shared" si="149"/>
        <v>0</v>
      </c>
    </row>
    <row r="1903" spans="41:46" x14ac:dyDescent="0.2">
      <c r="AO1903">
        <f t="shared" si="145"/>
        <v>0</v>
      </c>
      <c r="AP1903" s="680">
        <f t="shared" si="146"/>
        <v>0</v>
      </c>
      <c r="AQ1903" s="673">
        <f t="shared" si="147"/>
        <v>0</v>
      </c>
      <c r="AS1903" s="77">
        <f t="shared" si="148"/>
        <v>0</v>
      </c>
      <c r="AT1903" s="77">
        <f t="shared" si="149"/>
        <v>0</v>
      </c>
    </row>
    <row r="1904" spans="41:46" x14ac:dyDescent="0.2">
      <c r="AO1904">
        <f t="shared" si="145"/>
        <v>0</v>
      </c>
      <c r="AP1904" s="680">
        <f t="shared" si="146"/>
        <v>0</v>
      </c>
      <c r="AQ1904" s="673">
        <f t="shared" si="147"/>
        <v>0</v>
      </c>
      <c r="AS1904" s="77">
        <f t="shared" si="148"/>
        <v>0</v>
      </c>
      <c r="AT1904" s="77">
        <f t="shared" si="149"/>
        <v>0</v>
      </c>
    </row>
    <row r="1905" spans="41:46" x14ac:dyDescent="0.2">
      <c r="AO1905">
        <f t="shared" si="145"/>
        <v>0</v>
      </c>
      <c r="AP1905" s="680">
        <f t="shared" si="146"/>
        <v>0</v>
      </c>
      <c r="AQ1905" s="673">
        <f t="shared" si="147"/>
        <v>0</v>
      </c>
      <c r="AS1905" s="77">
        <f t="shared" si="148"/>
        <v>0</v>
      </c>
      <c r="AT1905" s="77">
        <f t="shared" si="149"/>
        <v>0</v>
      </c>
    </row>
    <row r="1906" spans="41:46" x14ac:dyDescent="0.2">
      <c r="AO1906">
        <f t="shared" si="145"/>
        <v>0</v>
      </c>
      <c r="AP1906" s="680">
        <f t="shared" si="146"/>
        <v>0</v>
      </c>
      <c r="AQ1906" s="673">
        <f t="shared" si="147"/>
        <v>0</v>
      </c>
      <c r="AS1906" s="77">
        <f t="shared" si="148"/>
        <v>0</v>
      </c>
      <c r="AT1906" s="77">
        <f t="shared" si="149"/>
        <v>0</v>
      </c>
    </row>
    <row r="1907" spans="41:46" x14ac:dyDescent="0.2">
      <c r="AO1907">
        <f t="shared" si="145"/>
        <v>0</v>
      </c>
      <c r="AP1907" s="680">
        <f t="shared" si="146"/>
        <v>0</v>
      </c>
      <c r="AQ1907" s="673">
        <f t="shared" si="147"/>
        <v>0</v>
      </c>
      <c r="AS1907" s="77">
        <f t="shared" si="148"/>
        <v>0</v>
      </c>
      <c r="AT1907" s="77">
        <f t="shared" si="149"/>
        <v>0</v>
      </c>
    </row>
    <row r="1908" spans="41:46" x14ac:dyDescent="0.2">
      <c r="AO1908">
        <f t="shared" si="145"/>
        <v>0</v>
      </c>
      <c r="AP1908" s="680">
        <f t="shared" si="146"/>
        <v>0</v>
      </c>
      <c r="AQ1908" s="673">
        <f t="shared" si="147"/>
        <v>0</v>
      </c>
      <c r="AS1908" s="77">
        <f t="shared" si="148"/>
        <v>0</v>
      </c>
      <c r="AT1908" s="77">
        <f t="shared" si="149"/>
        <v>0</v>
      </c>
    </row>
    <row r="1909" spans="41:46" x14ac:dyDescent="0.2">
      <c r="AO1909">
        <f t="shared" si="145"/>
        <v>0</v>
      </c>
      <c r="AP1909" s="680">
        <f t="shared" si="146"/>
        <v>0</v>
      </c>
      <c r="AQ1909" s="673">
        <f t="shared" si="147"/>
        <v>0</v>
      </c>
      <c r="AS1909" s="77">
        <f t="shared" si="148"/>
        <v>0</v>
      </c>
      <c r="AT1909" s="77">
        <f t="shared" si="149"/>
        <v>0</v>
      </c>
    </row>
    <row r="1910" spans="41:46" x14ac:dyDescent="0.2">
      <c r="AO1910">
        <f t="shared" si="145"/>
        <v>0</v>
      </c>
      <c r="AP1910" s="680">
        <f t="shared" si="146"/>
        <v>0</v>
      </c>
      <c r="AQ1910" s="673">
        <f t="shared" si="147"/>
        <v>0</v>
      </c>
      <c r="AS1910" s="77">
        <f t="shared" si="148"/>
        <v>0</v>
      </c>
      <c r="AT1910" s="77">
        <f t="shared" si="149"/>
        <v>0</v>
      </c>
    </row>
    <row r="1911" spans="41:46" x14ac:dyDescent="0.2">
      <c r="AO1911">
        <f t="shared" si="145"/>
        <v>0</v>
      </c>
      <c r="AP1911" s="680">
        <f t="shared" si="146"/>
        <v>0</v>
      </c>
      <c r="AQ1911" s="673">
        <f t="shared" si="147"/>
        <v>0</v>
      </c>
      <c r="AS1911" s="77">
        <f t="shared" si="148"/>
        <v>0</v>
      </c>
      <c r="AT1911" s="77">
        <f t="shared" si="149"/>
        <v>0</v>
      </c>
    </row>
    <row r="1912" spans="41:46" x14ac:dyDescent="0.2">
      <c r="AO1912">
        <f t="shared" si="145"/>
        <v>0</v>
      </c>
      <c r="AP1912" s="680">
        <f t="shared" si="146"/>
        <v>0</v>
      </c>
      <c r="AQ1912" s="673">
        <f t="shared" si="147"/>
        <v>0</v>
      </c>
      <c r="AS1912" s="77">
        <f t="shared" si="148"/>
        <v>0</v>
      </c>
      <c r="AT1912" s="77">
        <f t="shared" si="149"/>
        <v>0</v>
      </c>
    </row>
    <row r="1913" spans="41:46" x14ac:dyDescent="0.2">
      <c r="AO1913">
        <f t="shared" si="145"/>
        <v>0</v>
      </c>
      <c r="AP1913" s="680">
        <f t="shared" si="146"/>
        <v>0</v>
      </c>
      <c r="AQ1913" s="673">
        <f t="shared" si="147"/>
        <v>0</v>
      </c>
      <c r="AS1913" s="77">
        <f t="shared" si="148"/>
        <v>0</v>
      </c>
      <c r="AT1913" s="77">
        <f t="shared" si="149"/>
        <v>0</v>
      </c>
    </row>
    <row r="1914" spans="41:46" x14ac:dyDescent="0.2">
      <c r="AO1914">
        <f t="shared" si="145"/>
        <v>0</v>
      </c>
      <c r="AP1914" s="680">
        <f t="shared" si="146"/>
        <v>0</v>
      </c>
      <c r="AQ1914" s="673">
        <f t="shared" si="147"/>
        <v>0</v>
      </c>
      <c r="AS1914" s="77">
        <f t="shared" si="148"/>
        <v>0</v>
      </c>
      <c r="AT1914" s="77">
        <f t="shared" si="149"/>
        <v>0</v>
      </c>
    </row>
    <row r="1915" spans="41:46" x14ac:dyDescent="0.2">
      <c r="AO1915">
        <f t="shared" si="145"/>
        <v>0</v>
      </c>
      <c r="AP1915" s="680">
        <f t="shared" si="146"/>
        <v>0</v>
      </c>
      <c r="AQ1915" s="673">
        <f t="shared" si="147"/>
        <v>0</v>
      </c>
      <c r="AS1915" s="77">
        <f t="shared" si="148"/>
        <v>0</v>
      </c>
      <c r="AT1915" s="77">
        <f t="shared" si="149"/>
        <v>0</v>
      </c>
    </row>
    <row r="1916" spans="41:46" x14ac:dyDescent="0.2">
      <c r="AO1916">
        <f t="shared" si="145"/>
        <v>0</v>
      </c>
      <c r="AP1916" s="680">
        <f t="shared" si="146"/>
        <v>0</v>
      </c>
      <c r="AQ1916" s="673">
        <f t="shared" si="147"/>
        <v>0</v>
      </c>
      <c r="AS1916" s="77">
        <f t="shared" si="148"/>
        <v>0</v>
      </c>
      <c r="AT1916" s="77">
        <f t="shared" si="149"/>
        <v>0</v>
      </c>
    </row>
    <row r="1917" spans="41:46" x14ac:dyDescent="0.2">
      <c r="AO1917">
        <f t="shared" si="145"/>
        <v>0</v>
      </c>
      <c r="AP1917" s="680">
        <f t="shared" si="146"/>
        <v>0</v>
      </c>
      <c r="AQ1917" s="673">
        <f t="shared" si="147"/>
        <v>0</v>
      </c>
      <c r="AS1917" s="77">
        <f t="shared" si="148"/>
        <v>0</v>
      </c>
      <c r="AT1917" s="77">
        <f t="shared" si="149"/>
        <v>0</v>
      </c>
    </row>
    <row r="1918" spans="41:46" x14ac:dyDescent="0.2">
      <c r="AO1918">
        <f t="shared" si="145"/>
        <v>0</v>
      </c>
      <c r="AP1918" s="680">
        <f t="shared" si="146"/>
        <v>0</v>
      </c>
      <c r="AQ1918" s="673">
        <f t="shared" si="147"/>
        <v>0</v>
      </c>
      <c r="AS1918" s="77">
        <f t="shared" si="148"/>
        <v>0</v>
      </c>
      <c r="AT1918" s="77">
        <f t="shared" si="149"/>
        <v>0</v>
      </c>
    </row>
  </sheetData>
  <mergeCells count="38">
    <mergeCell ref="O104:O105"/>
    <mergeCell ref="P104:P105"/>
    <mergeCell ref="A104:A105"/>
    <mergeCell ref="B104:B105"/>
    <mergeCell ref="E104:E105"/>
    <mergeCell ref="L104:L105"/>
    <mergeCell ref="G104:G105"/>
    <mergeCell ref="I104:I105"/>
    <mergeCell ref="C104:C105"/>
    <mergeCell ref="A35:A36"/>
    <mergeCell ref="B35:B36"/>
    <mergeCell ref="E35:E36"/>
    <mergeCell ref="L35:L36"/>
    <mergeCell ref="G35:G36"/>
    <mergeCell ref="I35:I36"/>
    <mergeCell ref="C35:C36"/>
    <mergeCell ref="A8:A9"/>
    <mergeCell ref="B8:B9"/>
    <mergeCell ref="E8:E9"/>
    <mergeCell ref="L8:L9"/>
    <mergeCell ref="G8:G9"/>
    <mergeCell ref="I8:I9"/>
    <mergeCell ref="C8:C9"/>
    <mergeCell ref="N35:N36"/>
    <mergeCell ref="O35:O36"/>
    <mergeCell ref="Q8:Q9"/>
    <mergeCell ref="N8:N9"/>
    <mergeCell ref="O8:O9"/>
    <mergeCell ref="P8:P9"/>
    <mergeCell ref="P35:P36"/>
    <mergeCell ref="Q35:Q36"/>
    <mergeCell ref="R8:R9"/>
    <mergeCell ref="S8:S9"/>
    <mergeCell ref="Q104:Q105"/>
    <mergeCell ref="R104:R105"/>
    <mergeCell ref="S104:S105"/>
    <mergeCell ref="R35:R36"/>
    <mergeCell ref="S35:S36"/>
  </mergeCells>
  <pageMargins left="0.18" right="0.17" top="0.49" bottom="1" header="0.5" footer="0.5"/>
  <pageSetup paperSize="5" scale="54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3355"/>
  <sheetViews>
    <sheetView topLeftCell="A6" zoomScale="75" workbookViewId="0">
      <selection activeCell="H19" sqref="H19"/>
    </sheetView>
  </sheetViews>
  <sheetFormatPr defaultRowHeight="14.25" customHeight="1" x14ac:dyDescent="0.2"/>
  <cols>
    <col min="1" max="1" width="30.42578125" customWidth="1"/>
    <col min="2" max="2" width="15" bestFit="1" customWidth="1"/>
    <col min="3" max="5" width="17.7109375" customWidth="1"/>
    <col min="6" max="6" width="18.85546875" customWidth="1"/>
    <col min="7" max="7" width="18" customWidth="1"/>
    <col min="8" max="8" width="23.42578125" customWidth="1"/>
    <col min="9" max="9" width="47.28515625" customWidth="1"/>
    <col min="10" max="10" width="21.140625" style="263" customWidth="1"/>
    <col min="11" max="11" width="13.85546875" customWidth="1"/>
    <col min="12" max="13" width="12" customWidth="1"/>
    <col min="14" max="14" width="15.140625" customWidth="1"/>
    <col min="15" max="15" width="19.42578125" customWidth="1"/>
    <col min="16" max="16" width="17" customWidth="1"/>
    <col min="17" max="17" width="17.7109375" customWidth="1"/>
    <col min="18" max="18" width="35.140625" customWidth="1"/>
    <col min="19" max="19" width="13.28515625" style="172" customWidth="1"/>
    <col min="41" max="41" width="26.7109375" customWidth="1"/>
    <col min="42" max="42" width="19.5703125" style="77" customWidth="1"/>
    <col min="43" max="43" width="18.5703125" style="673" customWidth="1"/>
    <col min="44" max="46" width="23.140625" style="77" customWidth="1"/>
  </cols>
  <sheetData>
    <row r="1" spans="1:46" ht="14.25" customHeight="1" x14ac:dyDescent="0.25">
      <c r="A1" s="1" t="s">
        <v>136</v>
      </c>
      <c r="B1" s="1"/>
      <c r="C1" s="2"/>
      <c r="D1" s="2"/>
      <c r="E1" s="2"/>
      <c r="F1" s="2"/>
      <c r="G1" s="2"/>
      <c r="H1" s="2"/>
      <c r="I1" s="2"/>
      <c r="J1" s="258"/>
      <c r="K1" s="2"/>
      <c r="L1" s="2"/>
      <c r="M1" s="2"/>
      <c r="N1" s="2"/>
      <c r="O1" s="2"/>
      <c r="P1" s="2"/>
      <c r="Q1" s="2"/>
    </row>
    <row r="2" spans="1:46" ht="14.25" customHeight="1" x14ac:dyDescent="0.25">
      <c r="A2" s="1" t="s">
        <v>256</v>
      </c>
      <c r="B2" s="1"/>
      <c r="C2" s="2"/>
      <c r="D2" s="2"/>
      <c r="E2" s="2"/>
      <c r="F2" s="2"/>
      <c r="G2" s="2"/>
      <c r="H2" s="2"/>
      <c r="I2" s="2"/>
      <c r="J2" s="258"/>
      <c r="K2" s="2"/>
      <c r="L2" s="2"/>
      <c r="M2" s="2"/>
      <c r="N2" s="2"/>
      <c r="O2" s="2"/>
      <c r="P2" s="2"/>
      <c r="Q2" s="2"/>
    </row>
    <row r="3" spans="1:46" ht="14.25" customHeight="1" thickBot="1" x14ac:dyDescent="0.3">
      <c r="A3" s="1"/>
      <c r="B3" s="5"/>
      <c r="C3" s="2"/>
      <c r="D3" s="2"/>
      <c r="E3" s="2"/>
      <c r="F3" s="2"/>
      <c r="G3" s="2"/>
      <c r="H3" s="2"/>
      <c r="I3" s="2"/>
      <c r="J3" s="258"/>
      <c r="K3" s="2"/>
      <c r="L3" s="2"/>
      <c r="M3" s="2"/>
      <c r="N3" s="2"/>
      <c r="O3" s="2"/>
      <c r="P3" s="2"/>
      <c r="Q3" s="2"/>
    </row>
    <row r="4" spans="1:46" ht="14.25" customHeight="1" thickBot="1" x14ac:dyDescent="0.3">
      <c r="A4" s="6">
        <f>EnronDirect!B5</f>
        <v>37190</v>
      </c>
      <c r="B4" s="50"/>
      <c r="C4" s="2"/>
      <c r="D4" s="2"/>
      <c r="E4" s="2"/>
      <c r="F4" s="2"/>
      <c r="G4" s="2"/>
      <c r="H4" s="2"/>
      <c r="I4" s="2"/>
      <c r="J4" s="258"/>
      <c r="K4" s="51"/>
      <c r="L4" s="2"/>
      <c r="M4" s="2"/>
      <c r="N4" s="2"/>
      <c r="O4" s="2"/>
      <c r="P4" s="2"/>
      <c r="Q4" s="2"/>
    </row>
    <row r="5" spans="1:46" ht="14.25" customHeight="1" x14ac:dyDescent="0.2">
      <c r="A5" s="7"/>
      <c r="B5" s="8"/>
      <c r="C5" s="9"/>
      <c r="D5" s="9"/>
      <c r="E5" s="9"/>
      <c r="F5" s="9"/>
      <c r="G5" s="9"/>
      <c r="H5" s="9"/>
      <c r="I5" s="9"/>
      <c r="J5" s="259"/>
      <c r="K5" s="52"/>
      <c r="L5" s="9"/>
      <c r="M5" s="9"/>
      <c r="N5" s="9"/>
      <c r="O5" s="9"/>
      <c r="P5" s="9"/>
      <c r="Q5" s="9"/>
    </row>
    <row r="6" spans="1:46" ht="14.25" customHeight="1" thickBot="1" x14ac:dyDescent="0.3">
      <c r="A6" s="10" t="s">
        <v>136</v>
      </c>
      <c r="B6" s="11"/>
      <c r="C6" s="12"/>
      <c r="D6" s="12"/>
      <c r="E6" s="12"/>
      <c r="F6" s="12"/>
      <c r="G6" s="12"/>
      <c r="H6" s="12"/>
      <c r="I6" s="12"/>
      <c r="J6" s="109"/>
      <c r="K6" s="12"/>
      <c r="L6" s="12"/>
      <c r="M6" s="12"/>
      <c r="N6" s="12"/>
      <c r="O6" s="12"/>
      <c r="P6" s="12"/>
      <c r="Q6" s="8"/>
    </row>
    <row r="7" spans="1:46" ht="27" customHeight="1" x14ac:dyDescent="0.2">
      <c r="A7" s="875" t="s">
        <v>0</v>
      </c>
      <c r="B7" s="13" t="s">
        <v>286</v>
      </c>
      <c r="C7" s="130" t="s">
        <v>287</v>
      </c>
      <c r="D7" s="130" t="s">
        <v>288</v>
      </c>
      <c r="E7" s="130" t="s">
        <v>289</v>
      </c>
      <c r="F7" s="130" t="s">
        <v>386</v>
      </c>
      <c r="G7" s="130" t="s">
        <v>390</v>
      </c>
      <c r="H7" s="841" t="s">
        <v>4</v>
      </c>
      <c r="I7" s="14" t="s">
        <v>6</v>
      </c>
      <c r="J7" s="13" t="s">
        <v>137</v>
      </c>
      <c r="K7" s="260" t="s">
        <v>8</v>
      </c>
      <c r="L7" s="14" t="s">
        <v>8</v>
      </c>
      <c r="M7" s="841" t="s">
        <v>9</v>
      </c>
      <c r="N7" s="14" t="s">
        <v>10</v>
      </c>
      <c r="O7" s="13" t="s">
        <v>289</v>
      </c>
      <c r="P7" s="841" t="s">
        <v>290</v>
      </c>
      <c r="Q7" s="864" t="s">
        <v>13</v>
      </c>
      <c r="R7" s="841" t="s">
        <v>14</v>
      </c>
      <c r="S7" s="841" t="s">
        <v>15</v>
      </c>
      <c r="T7" s="853" t="s">
        <v>16</v>
      </c>
      <c r="AO7" s="674" t="str">
        <f>+A7</f>
        <v>Customer</v>
      </c>
      <c r="AP7" s="14" t="str">
        <f>+B7</f>
        <v>Estimated</v>
      </c>
      <c r="AQ7" s="356" t="str">
        <f>+D7</f>
        <v>Pricing Due</v>
      </c>
      <c r="AR7" s="358"/>
      <c r="AS7" s="14" t="str">
        <f>+O7</f>
        <v>Commodity</v>
      </c>
      <c r="AT7" s="130" t="str">
        <f>+P7</f>
        <v>Origination</v>
      </c>
    </row>
    <row r="8" spans="1:46" ht="14.25" customHeight="1" thickBot="1" x14ac:dyDescent="0.25">
      <c r="A8" s="876"/>
      <c r="B8" s="60" t="s">
        <v>291</v>
      </c>
      <c r="C8" s="162" t="s">
        <v>292</v>
      </c>
      <c r="D8" s="162" t="s">
        <v>275</v>
      </c>
      <c r="E8" s="162" t="s">
        <v>391</v>
      </c>
      <c r="F8" s="162" t="s">
        <v>387</v>
      </c>
      <c r="G8" s="162" t="s">
        <v>389</v>
      </c>
      <c r="H8" s="873"/>
      <c r="I8" s="79" t="s">
        <v>23</v>
      </c>
      <c r="J8" s="60" t="s">
        <v>138</v>
      </c>
      <c r="K8" s="261" t="s">
        <v>25</v>
      </c>
      <c r="L8" s="79" t="s">
        <v>26</v>
      </c>
      <c r="M8" s="873"/>
      <c r="N8" s="17" t="s">
        <v>27</v>
      </c>
      <c r="O8" s="60" t="s">
        <v>3</v>
      </c>
      <c r="P8" s="873"/>
      <c r="Q8" s="872"/>
      <c r="R8" s="873"/>
      <c r="S8" s="873"/>
      <c r="T8" s="874"/>
      <c r="AO8" s="676">
        <f t="shared" ref="AO8:AO71" si="0">+A8</f>
        <v>0</v>
      </c>
      <c r="AP8" s="17" t="str">
        <f t="shared" ref="AP8:AP71" si="1">+B8</f>
        <v>Value at Offer</v>
      </c>
      <c r="AQ8" s="684" t="str">
        <f t="shared" ref="AQ8:AQ71" si="2">+D8</f>
        <v>Date</v>
      </c>
      <c r="AR8" s="678"/>
      <c r="AS8" s="17" t="str">
        <f t="shared" ref="AS8:AS71" si="3">+O8</f>
        <v>Structurer</v>
      </c>
      <c r="AT8" s="679">
        <f t="shared" ref="AT8:AT71" si="4">+P8</f>
        <v>0</v>
      </c>
    </row>
    <row r="9" spans="1:46" ht="14.25" customHeight="1" x14ac:dyDescent="0.2">
      <c r="A9" s="116"/>
      <c r="B9" s="100"/>
      <c r="C9" s="99"/>
      <c r="D9" s="99"/>
      <c r="E9" s="99"/>
      <c r="F9" s="99"/>
      <c r="G9" s="99"/>
      <c r="H9" s="100"/>
      <c r="I9" s="101"/>
      <c r="J9" s="100"/>
      <c r="K9" s="262"/>
      <c r="L9" s="101"/>
      <c r="M9" s="100"/>
      <c r="N9" s="100"/>
      <c r="O9" s="100"/>
      <c r="P9" s="100"/>
      <c r="Q9" s="117"/>
      <c r="R9" s="100"/>
      <c r="S9" s="100"/>
      <c r="T9" s="100"/>
      <c r="AO9">
        <f t="shared" si="0"/>
        <v>0</v>
      </c>
      <c r="AP9" s="77">
        <f t="shared" si="1"/>
        <v>0</v>
      </c>
      <c r="AQ9" s="673">
        <f t="shared" si="2"/>
        <v>0</v>
      </c>
      <c r="AS9" s="77">
        <f t="shared" si="3"/>
        <v>0</v>
      </c>
      <c r="AT9" s="77">
        <f t="shared" si="4"/>
        <v>0</v>
      </c>
    </row>
    <row r="10" spans="1:46" s="140" customFormat="1" ht="14.25" customHeight="1" x14ac:dyDescent="0.2">
      <c r="A10" s="141" t="s">
        <v>141</v>
      </c>
      <c r="B10" s="18">
        <v>500000</v>
      </c>
      <c r="C10" s="142" t="s">
        <v>293</v>
      </c>
      <c r="D10" s="142" t="s">
        <v>297</v>
      </c>
      <c r="E10" s="142" t="s">
        <v>379</v>
      </c>
      <c r="F10" s="143" t="s">
        <v>307</v>
      </c>
      <c r="G10" s="143"/>
      <c r="H10" s="143" t="s">
        <v>306</v>
      </c>
      <c r="I10" s="23">
        <v>3</v>
      </c>
      <c r="J10" s="23" t="s">
        <v>443</v>
      </c>
      <c r="K10" s="123" t="s">
        <v>307</v>
      </c>
      <c r="L10" s="123" t="s">
        <v>307</v>
      </c>
      <c r="M10" s="23">
        <v>100</v>
      </c>
      <c r="N10" s="43" t="s">
        <v>61</v>
      </c>
      <c r="O10" s="23" t="s">
        <v>129</v>
      </c>
      <c r="P10" s="23" t="s">
        <v>239</v>
      </c>
      <c r="Q10" s="144"/>
      <c r="R10" s="145" t="s">
        <v>308</v>
      </c>
      <c r="S10" s="145"/>
      <c r="T10" s="39" t="s">
        <v>33</v>
      </c>
      <c r="AO10" t="str">
        <f t="shared" si="0"/>
        <v>Home Depot-Gas</v>
      </c>
      <c r="AP10" s="77">
        <f t="shared" si="1"/>
        <v>500000</v>
      </c>
      <c r="AQ10" s="673" t="str">
        <f t="shared" si="2"/>
        <v>Completed</v>
      </c>
      <c r="AR10" s="77"/>
      <c r="AS10" s="77" t="str">
        <f t="shared" si="3"/>
        <v>Riley</v>
      </c>
      <c r="AT10" s="77" t="str">
        <f t="shared" si="4"/>
        <v>Malone/Jensen</v>
      </c>
    </row>
    <row r="11" spans="1:46" s="140" customFormat="1" ht="14.25" customHeight="1" x14ac:dyDescent="0.2">
      <c r="A11" s="173" t="s">
        <v>301</v>
      </c>
      <c r="B11" s="18" t="s">
        <v>538</v>
      </c>
      <c r="C11" s="142" t="s">
        <v>293</v>
      </c>
      <c r="D11" s="142" t="s">
        <v>297</v>
      </c>
      <c r="E11" s="142" t="s">
        <v>380</v>
      </c>
      <c r="F11" s="143" t="s">
        <v>534</v>
      </c>
      <c r="G11" s="143"/>
      <c r="H11" s="143" t="s">
        <v>374</v>
      </c>
      <c r="I11" s="23" t="s">
        <v>375</v>
      </c>
      <c r="J11" s="23" t="s">
        <v>28</v>
      </c>
      <c r="K11" s="123">
        <v>162000</v>
      </c>
      <c r="L11" s="123">
        <v>0</v>
      </c>
      <c r="M11" s="23">
        <v>16</v>
      </c>
      <c r="N11" s="43" t="s">
        <v>61</v>
      </c>
      <c r="O11" s="23" t="s">
        <v>376</v>
      </c>
      <c r="P11" s="23" t="s">
        <v>302</v>
      </c>
      <c r="Q11" s="144"/>
      <c r="R11" s="145"/>
      <c r="S11" s="145"/>
      <c r="T11" s="39" t="s">
        <v>449</v>
      </c>
      <c r="AO11" t="str">
        <f t="shared" si="0"/>
        <v>EDS</v>
      </c>
      <c r="AP11" s="77" t="str">
        <f t="shared" si="1"/>
        <v>TBD</v>
      </c>
      <c r="AQ11" s="673" t="str">
        <f t="shared" si="2"/>
        <v>Completed</v>
      </c>
      <c r="AR11" s="77"/>
      <c r="AS11" s="77" t="str">
        <f t="shared" si="3"/>
        <v>Woolcock</v>
      </c>
      <c r="AT11" s="77" t="str">
        <f t="shared" si="4"/>
        <v>Chudeke/Cunningham</v>
      </c>
    </row>
    <row r="12" spans="1:46" s="140" customFormat="1" ht="14.25" customHeight="1" x14ac:dyDescent="0.2">
      <c r="A12" s="141" t="s">
        <v>329</v>
      </c>
      <c r="B12" s="18">
        <v>2000000</v>
      </c>
      <c r="C12" s="142" t="s">
        <v>370</v>
      </c>
      <c r="D12" s="142" t="s">
        <v>312</v>
      </c>
      <c r="E12" s="142" t="s">
        <v>380</v>
      </c>
      <c r="F12" s="142" t="s">
        <v>312</v>
      </c>
      <c r="G12" s="142">
        <v>37196</v>
      </c>
      <c r="H12" s="143" t="s">
        <v>84</v>
      </c>
      <c r="I12" s="23">
        <v>2</v>
      </c>
      <c r="J12" s="23" t="s">
        <v>406</v>
      </c>
      <c r="K12" s="123"/>
      <c r="L12" s="123">
        <v>0</v>
      </c>
      <c r="M12" s="23">
        <v>200</v>
      </c>
      <c r="N12" s="23" t="s">
        <v>27</v>
      </c>
      <c r="O12" s="23" t="s">
        <v>129</v>
      </c>
      <c r="P12" s="23" t="s">
        <v>727</v>
      </c>
      <c r="Q12" s="144" t="s">
        <v>128</v>
      </c>
      <c r="R12" s="145"/>
      <c r="S12" s="145"/>
      <c r="T12" s="39"/>
      <c r="AO12" t="str">
        <f t="shared" si="0"/>
        <v>Wal Mart - TX</v>
      </c>
      <c r="AP12" s="77">
        <f t="shared" si="1"/>
        <v>2000000</v>
      </c>
      <c r="AQ12" s="673" t="str">
        <f t="shared" si="2"/>
        <v>Complete</v>
      </c>
      <c r="AR12" s="77"/>
      <c r="AS12" s="77" t="str">
        <f t="shared" si="3"/>
        <v>Riley</v>
      </c>
      <c r="AT12" s="77" t="str">
        <f t="shared" si="4"/>
        <v>Howe/Dayvault</v>
      </c>
    </row>
    <row r="13" spans="1:46" s="140" customFormat="1" ht="14.25" customHeight="1" x14ac:dyDescent="0.2">
      <c r="A13" s="173" t="s">
        <v>296</v>
      </c>
      <c r="B13" s="18">
        <v>1500000</v>
      </c>
      <c r="C13" s="142" t="s">
        <v>293</v>
      </c>
      <c r="D13" s="142" t="s">
        <v>297</v>
      </c>
      <c r="E13" s="142" t="s">
        <v>380</v>
      </c>
      <c r="F13" s="143" t="s">
        <v>534</v>
      </c>
      <c r="G13" s="143"/>
      <c r="H13" s="143" t="s">
        <v>298</v>
      </c>
      <c r="I13" s="23">
        <v>5</v>
      </c>
      <c r="J13" s="23" t="s">
        <v>537</v>
      </c>
      <c r="K13" s="123"/>
      <c r="L13" s="123">
        <v>0</v>
      </c>
      <c r="M13" s="23">
        <v>50</v>
      </c>
      <c r="N13" s="43" t="s">
        <v>61</v>
      </c>
      <c r="O13" s="23" t="s">
        <v>299</v>
      </c>
      <c r="P13" s="23" t="s">
        <v>300</v>
      </c>
      <c r="Q13" s="144"/>
      <c r="R13" s="145"/>
      <c r="S13" s="145"/>
      <c r="T13" s="39" t="s">
        <v>449</v>
      </c>
      <c r="AO13" t="str">
        <f t="shared" si="0"/>
        <v>CVS</v>
      </c>
      <c r="AP13" s="77">
        <f t="shared" si="1"/>
        <v>1500000</v>
      </c>
      <c r="AQ13" s="673" t="str">
        <f t="shared" si="2"/>
        <v>Completed</v>
      </c>
      <c r="AR13" s="77"/>
      <c r="AS13" s="77" t="str">
        <f t="shared" si="3"/>
        <v>Riley/Almy</v>
      </c>
      <c r="AT13" s="77" t="str">
        <f t="shared" si="4"/>
        <v>Francis/Cunningham</v>
      </c>
    </row>
    <row r="14" spans="1:46" s="140" customFormat="1" ht="14.25" customHeight="1" x14ac:dyDescent="0.2">
      <c r="A14" s="141" t="s">
        <v>309</v>
      </c>
      <c r="B14" s="18" t="s">
        <v>538</v>
      </c>
      <c r="C14" s="142" t="s">
        <v>293</v>
      </c>
      <c r="D14" s="142" t="s">
        <v>312</v>
      </c>
      <c r="E14" s="142" t="s">
        <v>379</v>
      </c>
      <c r="F14" s="142"/>
      <c r="G14" s="142"/>
      <c r="H14" s="143" t="s">
        <v>306</v>
      </c>
      <c r="I14" s="23"/>
      <c r="J14" s="23" t="s">
        <v>400</v>
      </c>
      <c r="K14" s="123" t="s">
        <v>307</v>
      </c>
      <c r="L14" s="123" t="s">
        <v>307</v>
      </c>
      <c r="M14" s="23">
        <v>200</v>
      </c>
      <c r="N14" s="43" t="s">
        <v>61</v>
      </c>
      <c r="O14" s="23" t="s">
        <v>539</v>
      </c>
      <c r="P14" s="23" t="s">
        <v>310</v>
      </c>
      <c r="Q14" s="144"/>
      <c r="R14" s="145"/>
      <c r="S14" s="145"/>
      <c r="T14" s="39" t="s">
        <v>263</v>
      </c>
      <c r="AO14" t="str">
        <f t="shared" si="0"/>
        <v>JC Penney - Gas</v>
      </c>
      <c r="AP14" s="77" t="str">
        <f t="shared" si="1"/>
        <v>TBD</v>
      </c>
      <c r="AQ14" s="673" t="str">
        <f t="shared" si="2"/>
        <v>Complete</v>
      </c>
      <c r="AR14" s="77"/>
      <c r="AS14" s="77" t="str">
        <f t="shared" si="3"/>
        <v>Riley/Guinn</v>
      </c>
      <c r="AT14" s="77" t="str">
        <f t="shared" si="4"/>
        <v>Harris/Gale</v>
      </c>
    </row>
    <row r="15" spans="1:46" s="140" customFormat="1" ht="14.25" customHeight="1" x14ac:dyDescent="0.2">
      <c r="A15" s="141" t="s">
        <v>311</v>
      </c>
      <c r="B15" s="18" t="s">
        <v>538</v>
      </c>
      <c r="C15" s="142" t="s">
        <v>293</v>
      </c>
      <c r="D15" s="142" t="s">
        <v>312</v>
      </c>
      <c r="E15" s="142" t="s">
        <v>379</v>
      </c>
      <c r="F15" s="142" t="s">
        <v>534</v>
      </c>
      <c r="G15" s="142"/>
      <c r="H15" s="143" t="s">
        <v>142</v>
      </c>
      <c r="I15" s="23">
        <v>1</v>
      </c>
      <c r="J15" s="23" t="s">
        <v>540</v>
      </c>
      <c r="K15" s="123"/>
      <c r="L15" s="123">
        <v>0</v>
      </c>
      <c r="M15" s="23"/>
      <c r="N15" s="23"/>
      <c r="O15" s="23" t="s">
        <v>313</v>
      </c>
      <c r="P15" s="23" t="s">
        <v>541</v>
      </c>
      <c r="Q15" s="144"/>
      <c r="R15" s="145"/>
      <c r="S15" s="145"/>
      <c r="T15" s="39" t="s">
        <v>33</v>
      </c>
      <c r="AO15" t="str">
        <f t="shared" si="0"/>
        <v>La Quinta - IL Gas</v>
      </c>
      <c r="AP15" s="77" t="str">
        <f t="shared" si="1"/>
        <v>TBD</v>
      </c>
      <c r="AQ15" s="673" t="str">
        <f t="shared" si="2"/>
        <v>Complete</v>
      </c>
      <c r="AR15" s="77"/>
      <c r="AS15" s="77" t="str">
        <f t="shared" si="3"/>
        <v>Riley/Liu</v>
      </c>
      <c r="AT15" s="77" t="str">
        <f t="shared" si="4"/>
        <v>Gale</v>
      </c>
    </row>
    <row r="16" spans="1:46" s="140" customFormat="1" ht="13.5" customHeight="1" x14ac:dyDescent="0.2">
      <c r="A16" s="141" t="s">
        <v>314</v>
      </c>
      <c r="B16" s="18">
        <v>1974000</v>
      </c>
      <c r="C16" s="142" t="s">
        <v>293</v>
      </c>
      <c r="D16" s="142" t="s">
        <v>312</v>
      </c>
      <c r="E16" s="142" t="s">
        <v>380</v>
      </c>
      <c r="F16" s="142" t="s">
        <v>312</v>
      </c>
      <c r="G16" s="142">
        <v>37195</v>
      </c>
      <c r="H16" s="143" t="s">
        <v>628</v>
      </c>
      <c r="I16" s="23">
        <v>7</v>
      </c>
      <c r="J16" s="23" t="s">
        <v>629</v>
      </c>
      <c r="K16" s="123">
        <v>140000</v>
      </c>
      <c r="L16" s="123">
        <v>0</v>
      </c>
      <c r="M16" s="23">
        <v>130</v>
      </c>
      <c r="N16" s="43" t="s">
        <v>27</v>
      </c>
      <c r="O16" s="23" t="s">
        <v>35</v>
      </c>
      <c r="P16" s="23" t="s">
        <v>147</v>
      </c>
      <c r="Q16" s="144" t="s">
        <v>178</v>
      </c>
      <c r="R16" s="145"/>
      <c r="S16" s="145"/>
      <c r="T16" s="39" t="s">
        <v>263</v>
      </c>
      <c r="AO16" t="str">
        <f t="shared" si="0"/>
        <v>Mack-Cali - NJ</v>
      </c>
      <c r="AP16" s="77">
        <f t="shared" si="1"/>
        <v>1974000</v>
      </c>
      <c r="AQ16" s="673" t="str">
        <f t="shared" si="2"/>
        <v>Complete</v>
      </c>
      <c r="AR16" s="77"/>
      <c r="AS16" s="77" t="str">
        <f t="shared" si="3"/>
        <v>Heidecker</v>
      </c>
      <c r="AT16" s="77" t="str">
        <f t="shared" si="4"/>
        <v>Fuja</v>
      </c>
    </row>
    <row r="17" spans="1:46" s="140" customFormat="1" ht="14.25" customHeight="1" x14ac:dyDescent="0.2">
      <c r="A17" s="141" t="s">
        <v>315</v>
      </c>
      <c r="B17" s="18">
        <v>360000</v>
      </c>
      <c r="C17" s="142" t="s">
        <v>293</v>
      </c>
      <c r="D17" s="142" t="s">
        <v>312</v>
      </c>
      <c r="E17" s="142" t="s">
        <v>380</v>
      </c>
      <c r="F17" s="142" t="s">
        <v>312</v>
      </c>
      <c r="G17" s="142">
        <v>37195</v>
      </c>
      <c r="H17" s="143" t="s">
        <v>148</v>
      </c>
      <c r="I17" s="23">
        <v>5</v>
      </c>
      <c r="J17" s="23" t="s">
        <v>28</v>
      </c>
      <c r="K17" s="123">
        <v>120000</v>
      </c>
      <c r="L17" s="123">
        <v>0</v>
      </c>
      <c r="M17" s="23">
        <v>90</v>
      </c>
      <c r="N17" s="43" t="s">
        <v>27</v>
      </c>
      <c r="O17" s="23" t="s">
        <v>35</v>
      </c>
      <c r="P17" s="23" t="s">
        <v>147</v>
      </c>
      <c r="Q17" s="144" t="s">
        <v>178</v>
      </c>
      <c r="R17" s="145"/>
      <c r="S17" s="145"/>
      <c r="T17" s="39"/>
      <c r="AO17" t="str">
        <f t="shared" si="0"/>
        <v>Mack-Cali - NY</v>
      </c>
      <c r="AP17" s="77">
        <f t="shared" si="1"/>
        <v>360000</v>
      </c>
      <c r="AQ17" s="673" t="str">
        <f t="shared" si="2"/>
        <v>Complete</v>
      </c>
      <c r="AR17" s="77"/>
      <c r="AS17" s="77" t="str">
        <f t="shared" si="3"/>
        <v>Heidecker</v>
      </c>
      <c r="AT17" s="77" t="str">
        <f t="shared" si="4"/>
        <v>Fuja</v>
      </c>
    </row>
    <row r="18" spans="1:46" ht="14.25" customHeight="1" x14ac:dyDescent="0.2">
      <c r="A18" s="61" t="s">
        <v>316</v>
      </c>
      <c r="B18" s="18">
        <v>909136</v>
      </c>
      <c r="C18" s="142" t="s">
        <v>293</v>
      </c>
      <c r="D18" s="142" t="s">
        <v>312</v>
      </c>
      <c r="E18" s="142" t="s">
        <v>380</v>
      </c>
      <c r="F18" s="142" t="s">
        <v>312</v>
      </c>
      <c r="G18" s="142"/>
      <c r="H18" s="143" t="s">
        <v>551</v>
      </c>
      <c r="I18" s="23" t="s">
        <v>552</v>
      </c>
      <c r="J18" s="23" t="s">
        <v>553</v>
      </c>
      <c r="K18" s="123">
        <v>454568</v>
      </c>
      <c r="L18" s="123">
        <v>0</v>
      </c>
      <c r="M18" s="23">
        <v>125</v>
      </c>
      <c r="N18" s="43" t="s">
        <v>554</v>
      </c>
      <c r="O18" s="23" t="s">
        <v>199</v>
      </c>
      <c r="P18" s="23" t="s">
        <v>317</v>
      </c>
      <c r="Q18" s="144">
        <v>0</v>
      </c>
      <c r="R18" s="145">
        <v>0</v>
      </c>
      <c r="S18" s="145">
        <v>0</v>
      </c>
      <c r="T18" s="39">
        <v>0</v>
      </c>
      <c r="AO18" t="str">
        <f t="shared" si="0"/>
        <v>Office Max</v>
      </c>
      <c r="AP18" s="77">
        <f t="shared" si="1"/>
        <v>909136</v>
      </c>
      <c r="AQ18" s="673" t="str">
        <f t="shared" si="2"/>
        <v>Complete</v>
      </c>
      <c r="AS18" s="77" t="str">
        <f t="shared" si="3"/>
        <v>Ragsdale</v>
      </c>
      <c r="AT18" s="77" t="str">
        <f t="shared" si="4"/>
        <v>DiMatteo/Versacci</v>
      </c>
    </row>
    <row r="19" spans="1:46" ht="14.25" customHeight="1" x14ac:dyDescent="0.2">
      <c r="A19" s="61" t="s">
        <v>318</v>
      </c>
      <c r="B19" s="18" t="s">
        <v>538</v>
      </c>
      <c r="C19" s="63" t="s">
        <v>293</v>
      </c>
      <c r="D19" s="142" t="s">
        <v>312</v>
      </c>
      <c r="E19" s="63" t="s">
        <v>380</v>
      </c>
      <c r="F19" s="142" t="s">
        <v>534</v>
      </c>
      <c r="G19" s="142"/>
      <c r="H19" s="64" t="s">
        <v>319</v>
      </c>
      <c r="I19" s="267" t="s">
        <v>543</v>
      </c>
      <c r="J19" s="65" t="s">
        <v>542</v>
      </c>
      <c r="K19" s="66" t="s">
        <v>538</v>
      </c>
      <c r="L19" s="123">
        <v>0</v>
      </c>
      <c r="M19" s="66" t="s">
        <v>538</v>
      </c>
      <c r="N19" s="65"/>
      <c r="O19" s="65" t="s">
        <v>914</v>
      </c>
      <c r="P19" s="65" t="s">
        <v>320</v>
      </c>
      <c r="Q19" s="67" t="s">
        <v>626</v>
      </c>
      <c r="R19" s="33"/>
      <c r="S19" s="33"/>
      <c r="T19" s="39"/>
      <c r="AO19" t="str">
        <f t="shared" si="0"/>
        <v>Payless</v>
      </c>
      <c r="AP19" s="77" t="str">
        <f t="shared" si="1"/>
        <v>TBD</v>
      </c>
      <c r="AQ19" s="673" t="str">
        <f t="shared" si="2"/>
        <v>Complete</v>
      </c>
      <c r="AS19" s="77" t="str">
        <f t="shared" si="3"/>
        <v>Heidecker/Khan</v>
      </c>
      <c r="AT19" s="77" t="str">
        <f t="shared" si="4"/>
        <v>Francis/Jensen</v>
      </c>
    </row>
    <row r="20" spans="1:46" ht="14.25" customHeight="1" x14ac:dyDescent="0.2">
      <c r="A20" s="61" t="s">
        <v>322</v>
      </c>
      <c r="B20" s="18" t="s">
        <v>538</v>
      </c>
      <c r="C20" s="63" t="s">
        <v>293</v>
      </c>
      <c r="D20" s="142" t="s">
        <v>312</v>
      </c>
      <c r="E20" s="63" t="s">
        <v>380</v>
      </c>
      <c r="F20" s="142" t="s">
        <v>534</v>
      </c>
      <c r="G20" s="142"/>
      <c r="H20" s="64" t="s">
        <v>319</v>
      </c>
      <c r="I20" s="267" t="s">
        <v>543</v>
      </c>
      <c r="J20" s="65" t="s">
        <v>542</v>
      </c>
      <c r="K20" s="66" t="s">
        <v>538</v>
      </c>
      <c r="L20" s="123">
        <v>0</v>
      </c>
      <c r="M20" s="66" t="s">
        <v>538</v>
      </c>
      <c r="N20" s="65"/>
      <c r="O20" s="65" t="s">
        <v>914</v>
      </c>
      <c r="P20" s="65" t="s">
        <v>323</v>
      </c>
      <c r="Q20" s="67" t="s">
        <v>626</v>
      </c>
      <c r="R20" s="33"/>
      <c r="S20" s="33"/>
      <c r="T20" s="39"/>
      <c r="AO20" t="str">
        <f t="shared" si="0"/>
        <v>Starbucks</v>
      </c>
      <c r="AP20" s="77" t="str">
        <f t="shared" si="1"/>
        <v>TBD</v>
      </c>
      <c r="AQ20" s="673" t="str">
        <f t="shared" si="2"/>
        <v>Complete</v>
      </c>
      <c r="AS20" s="77" t="str">
        <f t="shared" si="3"/>
        <v>Heidecker/Khan</v>
      </c>
      <c r="AT20" s="77" t="str">
        <f t="shared" si="4"/>
        <v>Francis/Versacci</v>
      </c>
    </row>
    <row r="21" spans="1:46" ht="14.25" customHeight="1" x14ac:dyDescent="0.2">
      <c r="A21" s="33" t="s">
        <v>324</v>
      </c>
      <c r="B21" s="62">
        <f>3*K21</f>
        <v>66000</v>
      </c>
      <c r="C21" s="63" t="s">
        <v>293</v>
      </c>
      <c r="D21" s="142" t="s">
        <v>312</v>
      </c>
      <c r="E21" s="63" t="s">
        <v>380</v>
      </c>
      <c r="F21" s="142" t="s">
        <v>534</v>
      </c>
      <c r="G21" s="142"/>
      <c r="H21" s="64" t="s">
        <v>124</v>
      </c>
      <c r="I21" s="65" t="s">
        <v>487</v>
      </c>
      <c r="J21" s="65" t="s">
        <v>488</v>
      </c>
      <c r="K21" s="66">
        <v>22000</v>
      </c>
      <c r="L21" s="123">
        <v>0</v>
      </c>
      <c r="M21" s="66" t="s">
        <v>538</v>
      </c>
      <c r="N21" s="65"/>
      <c r="O21" s="65" t="s">
        <v>299</v>
      </c>
      <c r="P21" s="65" t="s">
        <v>377</v>
      </c>
      <c r="Q21" s="67"/>
      <c r="R21" s="65"/>
      <c r="S21" s="33"/>
      <c r="T21" s="39"/>
      <c r="AO21" t="str">
        <f t="shared" si="0"/>
        <v>Target - NJ</v>
      </c>
      <c r="AP21" s="77">
        <f t="shared" si="1"/>
        <v>66000</v>
      </c>
      <c r="AQ21" s="673" t="str">
        <f t="shared" si="2"/>
        <v>Complete</v>
      </c>
      <c r="AS21" s="77" t="str">
        <f t="shared" si="3"/>
        <v>Riley/Almy</v>
      </c>
      <c r="AT21" s="77" t="str">
        <f t="shared" si="4"/>
        <v>Malone</v>
      </c>
    </row>
    <row r="22" spans="1:46" ht="14.25" customHeight="1" x14ac:dyDescent="0.2">
      <c r="A22" s="61" t="s">
        <v>325</v>
      </c>
      <c r="B22" s="62">
        <f>3*K22</f>
        <v>662754</v>
      </c>
      <c r="C22" s="63" t="s">
        <v>293</v>
      </c>
      <c r="D22" s="142" t="s">
        <v>312</v>
      </c>
      <c r="E22" s="63" t="s">
        <v>380</v>
      </c>
      <c r="F22" s="142" t="s">
        <v>312</v>
      </c>
      <c r="G22" s="142">
        <v>37195</v>
      </c>
      <c r="H22" s="64" t="s">
        <v>142</v>
      </c>
      <c r="I22" s="65" t="s">
        <v>402</v>
      </c>
      <c r="J22" s="65" t="s">
        <v>542</v>
      </c>
      <c r="K22" s="66">
        <v>220918</v>
      </c>
      <c r="L22" s="66">
        <v>0</v>
      </c>
      <c r="M22" s="65">
        <v>240</v>
      </c>
      <c r="N22" s="43" t="s">
        <v>27</v>
      </c>
      <c r="O22" s="65" t="s">
        <v>35</v>
      </c>
      <c r="P22" s="65" t="s">
        <v>143</v>
      </c>
      <c r="Q22" s="67" t="s">
        <v>178</v>
      </c>
      <c r="R22" s="33"/>
      <c r="S22" s="33"/>
      <c r="T22" s="39"/>
      <c r="AO22" t="str">
        <f t="shared" si="0"/>
        <v>The Limited - IL</v>
      </c>
      <c r="AP22" s="77">
        <f t="shared" si="1"/>
        <v>662754</v>
      </c>
      <c r="AQ22" s="673" t="str">
        <f t="shared" si="2"/>
        <v>Complete</v>
      </c>
      <c r="AS22" s="77" t="str">
        <f t="shared" si="3"/>
        <v>Heidecker</v>
      </c>
      <c r="AT22" s="77" t="str">
        <f t="shared" si="4"/>
        <v>Porter/Gale</v>
      </c>
    </row>
    <row r="23" spans="1:46" ht="14.25" customHeight="1" x14ac:dyDescent="0.2">
      <c r="A23" s="61" t="s">
        <v>326</v>
      </c>
      <c r="B23" s="62">
        <f>3*K23</f>
        <v>114333</v>
      </c>
      <c r="C23" s="63" t="s">
        <v>383</v>
      </c>
      <c r="D23" s="142" t="s">
        <v>312</v>
      </c>
      <c r="E23" s="63" t="s">
        <v>380</v>
      </c>
      <c r="F23" s="142" t="s">
        <v>312</v>
      </c>
      <c r="G23" s="142">
        <v>37195</v>
      </c>
      <c r="H23" s="64" t="s">
        <v>144</v>
      </c>
      <c r="I23" s="161" t="s">
        <v>403</v>
      </c>
      <c r="J23" s="65" t="s">
        <v>28</v>
      </c>
      <c r="K23" s="66">
        <v>38111</v>
      </c>
      <c r="L23" s="66">
        <v>0</v>
      </c>
      <c r="M23" s="65">
        <v>86</v>
      </c>
      <c r="N23" s="43" t="s">
        <v>27</v>
      </c>
      <c r="O23" s="65" t="s">
        <v>35</v>
      </c>
      <c r="P23" s="65" t="s">
        <v>143</v>
      </c>
      <c r="Q23" s="67" t="s">
        <v>178</v>
      </c>
      <c r="R23" s="33"/>
      <c r="S23" s="33"/>
      <c r="T23" s="39"/>
      <c r="AO23" t="str">
        <f t="shared" si="0"/>
        <v>The Limited - MA</v>
      </c>
      <c r="AP23" s="77">
        <f t="shared" si="1"/>
        <v>114333</v>
      </c>
      <c r="AQ23" s="673" t="str">
        <f t="shared" si="2"/>
        <v>Complete</v>
      </c>
      <c r="AS23" s="77" t="str">
        <f t="shared" si="3"/>
        <v>Heidecker</v>
      </c>
      <c r="AT23" s="77" t="str">
        <f t="shared" si="4"/>
        <v>Porter/Gale</v>
      </c>
    </row>
    <row r="24" spans="1:46" ht="14.25" customHeight="1" x14ac:dyDescent="0.2">
      <c r="A24" s="61" t="s">
        <v>327</v>
      </c>
      <c r="B24" s="62">
        <f>3*K24</f>
        <v>12766.545000000002</v>
      </c>
      <c r="C24" s="63" t="s">
        <v>383</v>
      </c>
      <c r="D24" s="63" t="s">
        <v>538</v>
      </c>
      <c r="E24" s="63" t="s">
        <v>380</v>
      </c>
      <c r="F24" s="142" t="s">
        <v>312</v>
      </c>
      <c r="G24" s="142">
        <v>37195</v>
      </c>
      <c r="H24" s="64" t="s">
        <v>145</v>
      </c>
      <c r="I24" s="161" t="s">
        <v>403</v>
      </c>
      <c r="J24" s="65" t="s">
        <v>28</v>
      </c>
      <c r="K24" s="66">
        <v>4255.5150000000003</v>
      </c>
      <c r="L24" s="66">
        <v>0</v>
      </c>
      <c r="M24" s="65">
        <v>14</v>
      </c>
      <c r="N24" s="43" t="s">
        <v>27</v>
      </c>
      <c r="O24" s="65" t="s">
        <v>35</v>
      </c>
      <c r="P24" s="65" t="s">
        <v>143</v>
      </c>
      <c r="Q24" s="67" t="s">
        <v>178</v>
      </c>
      <c r="R24" s="33"/>
      <c r="S24" s="33"/>
      <c r="T24" s="39"/>
      <c r="AO24" t="str">
        <f t="shared" si="0"/>
        <v>The Limited - ME</v>
      </c>
      <c r="AP24" s="77">
        <f t="shared" si="1"/>
        <v>12766.545000000002</v>
      </c>
      <c r="AQ24" s="673" t="str">
        <f t="shared" si="2"/>
        <v>TBD</v>
      </c>
      <c r="AS24" s="77" t="str">
        <f t="shared" si="3"/>
        <v>Heidecker</v>
      </c>
      <c r="AT24" s="77" t="str">
        <f t="shared" si="4"/>
        <v>Porter/Gale</v>
      </c>
    </row>
    <row r="25" spans="1:46" ht="14.25" customHeight="1" x14ac:dyDescent="0.2">
      <c r="A25" s="61" t="s">
        <v>328</v>
      </c>
      <c r="B25" s="62">
        <v>210000</v>
      </c>
      <c r="C25" s="63" t="s">
        <v>383</v>
      </c>
      <c r="D25" s="142" t="s">
        <v>312</v>
      </c>
      <c r="E25" s="63" t="s">
        <v>380</v>
      </c>
      <c r="F25" s="142" t="s">
        <v>312</v>
      </c>
      <c r="G25" s="142">
        <v>37195</v>
      </c>
      <c r="H25" s="64" t="s">
        <v>84</v>
      </c>
      <c r="I25" s="161" t="s">
        <v>403</v>
      </c>
      <c r="J25" s="65" t="s">
        <v>28</v>
      </c>
      <c r="K25" s="66">
        <v>84000</v>
      </c>
      <c r="L25" s="66">
        <v>0</v>
      </c>
      <c r="M25" s="65">
        <v>116</v>
      </c>
      <c r="N25" s="43" t="s">
        <v>27</v>
      </c>
      <c r="O25" s="65" t="s">
        <v>35</v>
      </c>
      <c r="P25" s="65" t="s">
        <v>143</v>
      </c>
      <c r="Q25" s="67" t="s">
        <v>178</v>
      </c>
      <c r="R25" s="33"/>
      <c r="S25" s="33"/>
      <c r="T25" s="39"/>
      <c r="AO25" t="str">
        <f t="shared" si="0"/>
        <v>The Limited - TX</v>
      </c>
      <c r="AP25" s="77">
        <f t="shared" si="1"/>
        <v>210000</v>
      </c>
      <c r="AQ25" s="673" t="str">
        <f t="shared" si="2"/>
        <v>Complete</v>
      </c>
      <c r="AS25" s="77" t="str">
        <f t="shared" si="3"/>
        <v>Heidecker</v>
      </c>
      <c r="AT25" s="77" t="str">
        <f t="shared" si="4"/>
        <v>Porter/Gale</v>
      </c>
    </row>
    <row r="26" spans="1:46" ht="14.25" customHeight="1" x14ac:dyDescent="0.2">
      <c r="A26" s="61" t="s">
        <v>401</v>
      </c>
      <c r="B26" s="62">
        <v>0</v>
      </c>
      <c r="C26" s="63" t="s">
        <v>383</v>
      </c>
      <c r="D26" s="142" t="s">
        <v>312</v>
      </c>
      <c r="E26" s="63" t="s">
        <v>380</v>
      </c>
      <c r="F26" s="142" t="s">
        <v>312</v>
      </c>
      <c r="G26" s="142">
        <v>37195</v>
      </c>
      <c r="H26" s="64" t="s">
        <v>146</v>
      </c>
      <c r="I26" s="161" t="s">
        <v>403</v>
      </c>
      <c r="J26" s="65" t="s">
        <v>28</v>
      </c>
      <c r="K26" s="66">
        <v>274354</v>
      </c>
      <c r="L26" s="123">
        <v>0</v>
      </c>
      <c r="M26" s="65">
        <v>250</v>
      </c>
      <c r="N26" s="43" t="s">
        <v>27</v>
      </c>
      <c r="O26" s="65" t="s">
        <v>35</v>
      </c>
      <c r="P26" s="65" t="s">
        <v>143</v>
      </c>
      <c r="Q26" s="67" t="s">
        <v>178</v>
      </c>
      <c r="R26" s="33"/>
      <c r="S26" s="33"/>
      <c r="T26" s="39"/>
      <c r="AO26" t="str">
        <f t="shared" si="0"/>
        <v>The Limited - NY</v>
      </c>
      <c r="AP26" s="77">
        <f t="shared" si="1"/>
        <v>0</v>
      </c>
      <c r="AQ26" s="673" t="str">
        <f t="shared" si="2"/>
        <v>Complete</v>
      </c>
      <c r="AS26" s="77" t="str">
        <f t="shared" si="3"/>
        <v>Heidecker</v>
      </c>
      <c r="AT26" s="77" t="str">
        <f t="shared" si="4"/>
        <v>Porter/Gale</v>
      </c>
    </row>
    <row r="27" spans="1:46" ht="14.25" customHeight="1" x14ac:dyDescent="0.2">
      <c r="A27" s="61" t="s">
        <v>330</v>
      </c>
      <c r="B27" s="62">
        <v>4281494</v>
      </c>
      <c r="C27" s="63" t="s">
        <v>383</v>
      </c>
      <c r="D27" s="142" t="s">
        <v>312</v>
      </c>
      <c r="E27" s="63" t="s">
        <v>380</v>
      </c>
      <c r="F27" s="142" t="s">
        <v>312</v>
      </c>
      <c r="G27" s="142">
        <v>37155</v>
      </c>
      <c r="H27" s="64" t="s">
        <v>84</v>
      </c>
      <c r="I27" s="65">
        <v>5</v>
      </c>
      <c r="J27" s="65" t="s">
        <v>542</v>
      </c>
      <c r="K27" s="66">
        <v>570744</v>
      </c>
      <c r="L27" s="123">
        <v>0</v>
      </c>
      <c r="M27" s="65">
        <v>248</v>
      </c>
      <c r="N27" s="43" t="s">
        <v>61</v>
      </c>
      <c r="O27" s="65" t="s">
        <v>294</v>
      </c>
      <c r="P27" s="65" t="s">
        <v>331</v>
      </c>
      <c r="Q27" s="67" t="s">
        <v>841</v>
      </c>
      <c r="R27" s="33"/>
      <c r="S27" s="33"/>
      <c r="T27" s="39"/>
      <c r="AO27" t="str">
        <f t="shared" si="0"/>
        <v>Wendys - TX</v>
      </c>
      <c r="AP27" s="77">
        <f t="shared" si="1"/>
        <v>4281494</v>
      </c>
      <c r="AQ27" s="673" t="str">
        <f t="shared" si="2"/>
        <v>Complete</v>
      </c>
      <c r="AS27" s="77" t="str">
        <f t="shared" si="3"/>
        <v>L. Connolly</v>
      </c>
      <c r="AT27" s="77" t="str">
        <f t="shared" si="4"/>
        <v>Worthy</v>
      </c>
    </row>
    <row r="28" spans="1:46" ht="14.25" customHeight="1" x14ac:dyDescent="0.2">
      <c r="A28" s="111" t="s">
        <v>544</v>
      </c>
      <c r="B28" s="62" t="s">
        <v>538</v>
      </c>
      <c r="C28" s="63" t="s">
        <v>293</v>
      </c>
      <c r="D28" s="63" t="s">
        <v>312</v>
      </c>
      <c r="E28" s="63" t="s">
        <v>382</v>
      </c>
      <c r="F28" s="142" t="s">
        <v>534</v>
      </c>
      <c r="G28" s="142"/>
      <c r="H28" s="64" t="s">
        <v>84</v>
      </c>
      <c r="I28" s="65" t="s">
        <v>417</v>
      </c>
      <c r="J28" s="65" t="s">
        <v>542</v>
      </c>
      <c r="K28" s="66" t="s">
        <v>538</v>
      </c>
      <c r="L28" s="123">
        <v>0</v>
      </c>
      <c r="M28" s="66" t="s">
        <v>538</v>
      </c>
      <c r="N28" s="43" t="s">
        <v>61</v>
      </c>
      <c r="O28" s="65" t="s">
        <v>199</v>
      </c>
      <c r="P28" s="65" t="s">
        <v>295</v>
      </c>
      <c r="Q28" s="67"/>
      <c r="R28" s="33"/>
      <c r="S28" s="33"/>
      <c r="T28" s="39"/>
      <c r="AO28" t="str">
        <f t="shared" si="0"/>
        <v>Accor - RFP</v>
      </c>
      <c r="AP28" s="77" t="str">
        <f t="shared" si="1"/>
        <v>TBD</v>
      </c>
      <c r="AQ28" s="673" t="str">
        <f t="shared" si="2"/>
        <v>Complete</v>
      </c>
      <c r="AS28" s="77" t="str">
        <f t="shared" si="3"/>
        <v>Ragsdale</v>
      </c>
      <c r="AT28" s="77" t="str">
        <f t="shared" si="4"/>
        <v>Fuja/Cunningham</v>
      </c>
    </row>
    <row r="29" spans="1:46" ht="14.25" customHeight="1" x14ac:dyDescent="0.2">
      <c r="A29" s="61" t="s">
        <v>304</v>
      </c>
      <c r="B29" s="62">
        <v>0</v>
      </c>
      <c r="C29" s="63" t="s">
        <v>293</v>
      </c>
      <c r="D29" s="63" t="s">
        <v>312</v>
      </c>
      <c r="E29" s="63" t="s">
        <v>380</v>
      </c>
      <c r="F29" s="142" t="s">
        <v>312</v>
      </c>
      <c r="G29" s="142"/>
      <c r="H29" s="64" t="s">
        <v>84</v>
      </c>
      <c r="I29" s="65">
        <v>5</v>
      </c>
      <c r="J29" s="65" t="s">
        <v>542</v>
      </c>
      <c r="K29" s="66">
        <v>730516.73458404408</v>
      </c>
      <c r="L29" s="123">
        <v>0</v>
      </c>
      <c r="M29" s="65">
        <v>29</v>
      </c>
      <c r="N29" s="43" t="s">
        <v>27</v>
      </c>
      <c r="O29" s="65" t="s">
        <v>294</v>
      </c>
      <c r="P29" s="65" t="s">
        <v>303</v>
      </c>
      <c r="Q29" s="20" t="s">
        <v>31</v>
      </c>
      <c r="R29" s="33"/>
      <c r="S29" s="33"/>
      <c r="T29" s="39"/>
      <c r="AO29" t="str">
        <f t="shared" si="0"/>
        <v>Equity Office Properties - TX</v>
      </c>
      <c r="AP29" s="77">
        <f t="shared" si="1"/>
        <v>0</v>
      </c>
      <c r="AQ29" s="673" t="str">
        <f t="shared" si="2"/>
        <v>Complete</v>
      </c>
      <c r="AS29" s="77" t="str">
        <f t="shared" si="3"/>
        <v>L. Connolly</v>
      </c>
      <c r="AT29" s="77" t="str">
        <f t="shared" si="4"/>
        <v>Odland/Gale</v>
      </c>
    </row>
    <row r="30" spans="1:46" ht="14.25" customHeight="1" x14ac:dyDescent="0.2">
      <c r="A30" s="61" t="s">
        <v>305</v>
      </c>
      <c r="B30" s="62">
        <v>100000</v>
      </c>
      <c r="C30" s="63" t="s">
        <v>293</v>
      </c>
      <c r="D30" s="63">
        <v>37164</v>
      </c>
      <c r="E30" s="63" t="s">
        <v>380</v>
      </c>
      <c r="F30" s="63" t="s">
        <v>545</v>
      </c>
      <c r="G30" s="63"/>
      <c r="H30" s="64" t="s">
        <v>144</v>
      </c>
      <c r="I30" s="65">
        <v>3</v>
      </c>
      <c r="J30" s="65" t="s">
        <v>406</v>
      </c>
      <c r="K30" s="66" t="s">
        <v>538</v>
      </c>
      <c r="L30" s="123">
        <v>0</v>
      </c>
      <c r="M30" s="65" t="s">
        <v>538</v>
      </c>
      <c r="N30" s="65" t="s">
        <v>29</v>
      </c>
      <c r="O30" s="65" t="s">
        <v>35</v>
      </c>
      <c r="P30" s="65" t="s">
        <v>147</v>
      </c>
      <c r="Q30" s="67" t="s">
        <v>626</v>
      </c>
      <c r="R30" s="33"/>
      <c r="S30" s="33"/>
      <c r="T30" s="39"/>
      <c r="AO30" t="str">
        <f t="shared" si="0"/>
        <v>Fleet Bank - MA</v>
      </c>
      <c r="AP30" s="77">
        <f t="shared" si="1"/>
        <v>100000</v>
      </c>
      <c r="AQ30" s="673">
        <f t="shared" si="2"/>
        <v>37164</v>
      </c>
      <c r="AS30" s="77" t="str">
        <f t="shared" si="3"/>
        <v>Heidecker</v>
      </c>
      <c r="AT30" s="77" t="str">
        <f t="shared" si="4"/>
        <v>Fuja</v>
      </c>
    </row>
    <row r="31" spans="1:46" ht="14.25" customHeight="1" x14ac:dyDescent="0.2">
      <c r="A31" s="61" t="s">
        <v>971</v>
      </c>
      <c r="B31" s="62"/>
      <c r="C31" s="69" t="s">
        <v>293</v>
      </c>
      <c r="D31" s="63"/>
      <c r="E31" s="63" t="s">
        <v>380</v>
      </c>
      <c r="F31" s="63" t="s">
        <v>534</v>
      </c>
      <c r="G31" s="63"/>
      <c r="H31" s="64" t="s">
        <v>84</v>
      </c>
      <c r="I31" s="71">
        <v>5</v>
      </c>
      <c r="J31" s="65" t="s">
        <v>28</v>
      </c>
      <c r="K31" s="66"/>
      <c r="L31" s="123"/>
      <c r="M31" s="65">
        <v>200</v>
      </c>
      <c r="N31" s="65" t="s">
        <v>29</v>
      </c>
      <c r="O31" s="65" t="s">
        <v>35</v>
      </c>
      <c r="P31" s="65" t="s">
        <v>331</v>
      </c>
      <c r="Q31" s="67"/>
      <c r="R31" s="33"/>
      <c r="S31" s="33"/>
      <c r="T31" s="638"/>
      <c r="AO31" t="str">
        <f t="shared" si="0"/>
        <v>Sonic Burger</v>
      </c>
      <c r="AP31" s="77">
        <f t="shared" si="1"/>
        <v>0</v>
      </c>
      <c r="AQ31" s="673">
        <f t="shared" si="2"/>
        <v>0</v>
      </c>
      <c r="AS31" s="77" t="str">
        <f t="shared" si="3"/>
        <v>Heidecker</v>
      </c>
      <c r="AT31" s="77" t="str">
        <f t="shared" si="4"/>
        <v>Worthy</v>
      </c>
    </row>
    <row r="32" spans="1:46" s="3" customFormat="1" ht="14.25" customHeight="1" x14ac:dyDescent="0.2">
      <c r="A32" s="118" t="s">
        <v>54</v>
      </c>
      <c r="B32" s="97">
        <v>300000</v>
      </c>
      <c r="C32" s="87" t="s">
        <v>293</v>
      </c>
      <c r="D32" s="124">
        <v>37139</v>
      </c>
      <c r="E32" s="124" t="s">
        <v>380</v>
      </c>
      <c r="F32" s="124" t="s">
        <v>545</v>
      </c>
      <c r="G32" s="124"/>
      <c r="H32" s="64" t="s">
        <v>84</v>
      </c>
      <c r="I32" s="3">
        <v>3</v>
      </c>
      <c r="J32" s="65" t="s">
        <v>385</v>
      </c>
      <c r="K32" s="68">
        <v>40000</v>
      </c>
      <c r="L32" s="123">
        <v>0</v>
      </c>
      <c r="M32" s="68"/>
      <c r="N32" s="43" t="s">
        <v>61</v>
      </c>
      <c r="O32" s="98" t="s">
        <v>199</v>
      </c>
      <c r="P32" s="96" t="s">
        <v>50</v>
      </c>
      <c r="Q32" s="65"/>
      <c r="R32" s="96"/>
      <c r="S32" s="125"/>
      <c r="T32" s="186" t="s">
        <v>57</v>
      </c>
      <c r="U32" s="153"/>
      <c r="V32" s="169"/>
      <c r="W32" s="168"/>
      <c r="X32" s="152"/>
      <c r="Y32" s="152"/>
      <c r="Z32" s="164"/>
      <c r="AO32" t="str">
        <f t="shared" si="0"/>
        <v xml:space="preserve">Walgreen's </v>
      </c>
      <c r="AP32" s="77">
        <f t="shared" si="1"/>
        <v>300000</v>
      </c>
      <c r="AQ32" s="673">
        <f t="shared" si="2"/>
        <v>37139</v>
      </c>
      <c r="AR32" s="77"/>
      <c r="AS32" s="77" t="str">
        <f t="shared" si="3"/>
        <v>Ragsdale</v>
      </c>
      <c r="AT32" s="77" t="str">
        <f t="shared" si="4"/>
        <v>Robichaux</v>
      </c>
    </row>
    <row r="33" spans="1:46" s="3" customFormat="1" ht="14.25" customHeight="1" x14ac:dyDescent="0.2">
      <c r="A33" s="176" t="s">
        <v>677</v>
      </c>
      <c r="B33" s="54">
        <v>1500000</v>
      </c>
      <c r="C33" s="480" t="s">
        <v>370</v>
      </c>
      <c r="D33" s="19">
        <v>37240</v>
      </c>
      <c r="E33" s="21" t="s">
        <v>380</v>
      </c>
      <c r="F33" s="124" t="s">
        <v>545</v>
      </c>
      <c r="G33" s="20"/>
      <c r="H33" s="20" t="s">
        <v>84</v>
      </c>
      <c r="I33" s="20">
        <v>3</v>
      </c>
      <c r="J33" s="65" t="s">
        <v>28</v>
      </c>
      <c r="K33" s="22">
        <v>0</v>
      </c>
      <c r="L33" s="22">
        <v>0</v>
      </c>
      <c r="M33" s="20"/>
      <c r="N33" s="43" t="s">
        <v>61</v>
      </c>
      <c r="O33" s="98" t="s">
        <v>199</v>
      </c>
      <c r="P33" s="20"/>
      <c r="Q33" s="182"/>
      <c r="R33" s="57"/>
      <c r="S33" s="57"/>
      <c r="T33" s="186"/>
      <c r="U33" s="153"/>
      <c r="V33" s="169"/>
      <c r="W33" s="168"/>
      <c r="X33" s="152"/>
      <c r="Y33" s="152"/>
      <c r="Z33" s="164"/>
      <c r="AO33" t="str">
        <f t="shared" si="0"/>
        <v>K_Mart</v>
      </c>
      <c r="AP33" s="77">
        <f t="shared" si="1"/>
        <v>1500000</v>
      </c>
      <c r="AQ33" s="673">
        <f t="shared" si="2"/>
        <v>37240</v>
      </c>
      <c r="AR33" s="77"/>
      <c r="AS33" s="77" t="str">
        <f t="shared" si="3"/>
        <v>Ragsdale</v>
      </c>
      <c r="AT33" s="77">
        <f t="shared" si="4"/>
        <v>0</v>
      </c>
    </row>
    <row r="34" spans="1:46" s="3" customFormat="1" ht="14.25" customHeight="1" x14ac:dyDescent="0.2">
      <c r="A34" s="118" t="s">
        <v>632</v>
      </c>
      <c r="B34" s="97"/>
      <c r="C34" s="87" t="s">
        <v>293</v>
      </c>
      <c r="D34" s="124"/>
      <c r="E34" s="124" t="s">
        <v>395</v>
      </c>
      <c r="F34" s="124" t="s">
        <v>534</v>
      </c>
      <c r="G34" s="124"/>
      <c r="H34" s="64"/>
      <c r="J34" s="65"/>
      <c r="K34" s="68"/>
      <c r="L34" s="123"/>
      <c r="M34" s="68"/>
      <c r="N34" s="43"/>
      <c r="O34" s="98" t="s">
        <v>35</v>
      </c>
      <c r="P34" s="96" t="s">
        <v>239</v>
      </c>
      <c r="Q34" s="67"/>
      <c r="R34" s="96"/>
      <c r="S34" s="125"/>
      <c r="T34" s="186"/>
      <c r="U34" s="153"/>
      <c r="V34" s="169"/>
      <c r="W34" s="168"/>
      <c r="X34" s="152"/>
      <c r="Y34" s="152"/>
      <c r="Z34" s="164"/>
      <c r="AO34" t="str">
        <f t="shared" si="0"/>
        <v>SuperValu</v>
      </c>
      <c r="AP34" s="77">
        <f t="shared" si="1"/>
        <v>0</v>
      </c>
      <c r="AQ34" s="673">
        <f t="shared" si="2"/>
        <v>0</v>
      </c>
      <c r="AR34" s="77"/>
      <c r="AS34" s="77" t="str">
        <f t="shared" si="3"/>
        <v>Heidecker</v>
      </c>
      <c r="AT34" s="77" t="str">
        <f t="shared" si="4"/>
        <v>Malone/Jensen</v>
      </c>
    </row>
    <row r="35" spans="1:46" ht="14.25" customHeight="1" x14ac:dyDescent="0.2">
      <c r="A35" s="131"/>
      <c r="B35" s="132"/>
      <c r="C35" s="133"/>
      <c r="D35" s="133"/>
      <c r="E35" s="133"/>
      <c r="F35" s="133"/>
      <c r="G35" s="133"/>
      <c r="H35" s="134"/>
      <c r="I35" s="135"/>
      <c r="J35" s="135"/>
      <c r="K35" s="136"/>
      <c r="L35" s="136"/>
      <c r="M35" s="135"/>
      <c r="N35" s="135"/>
      <c r="O35" s="135"/>
      <c r="P35" s="135"/>
      <c r="Q35" s="137"/>
      <c r="R35" s="138"/>
      <c r="S35" s="138"/>
      <c r="T35" s="151"/>
      <c r="AO35">
        <f t="shared" si="0"/>
        <v>0</v>
      </c>
      <c r="AP35" s="77">
        <f t="shared" si="1"/>
        <v>0</v>
      </c>
      <c r="AQ35" s="673">
        <f t="shared" si="2"/>
        <v>0</v>
      </c>
      <c r="AS35" s="77">
        <f t="shared" si="3"/>
        <v>0</v>
      </c>
      <c r="AT35" s="77">
        <f t="shared" si="4"/>
        <v>0</v>
      </c>
    </row>
    <row r="36" spans="1:46" ht="14.25" customHeight="1" x14ac:dyDescent="0.2">
      <c r="A36" s="61" t="s">
        <v>332</v>
      </c>
      <c r="B36" s="62">
        <v>0</v>
      </c>
      <c r="C36" s="63" t="s">
        <v>333</v>
      </c>
      <c r="D36" s="63" t="s">
        <v>189</v>
      </c>
      <c r="E36" s="63"/>
      <c r="F36" s="63"/>
      <c r="G36" s="63"/>
      <c r="H36" s="64"/>
      <c r="I36" s="65"/>
      <c r="J36" s="65"/>
      <c r="K36" s="66"/>
      <c r="L36" s="123">
        <v>0</v>
      </c>
      <c r="M36" s="65"/>
      <c r="N36" s="65"/>
      <c r="O36" s="65" t="s">
        <v>451</v>
      </c>
      <c r="P36" s="65" t="s">
        <v>334</v>
      </c>
      <c r="Q36" s="67"/>
      <c r="R36" s="33"/>
      <c r="S36" s="33"/>
      <c r="T36" s="39"/>
      <c r="AO36" t="str">
        <f t="shared" si="0"/>
        <v>7-Eleven</v>
      </c>
      <c r="AP36" s="77">
        <f t="shared" si="1"/>
        <v>0</v>
      </c>
      <c r="AQ36" s="673" t="str">
        <f t="shared" si="2"/>
        <v>Q4</v>
      </c>
      <c r="AS36" s="77" t="str">
        <f t="shared" si="3"/>
        <v>Connolly</v>
      </c>
      <c r="AT36" s="77" t="str">
        <f t="shared" si="4"/>
        <v>Chudeke</v>
      </c>
    </row>
    <row r="37" spans="1:46" ht="14.25" customHeight="1" x14ac:dyDescent="0.2">
      <c r="A37" s="33" t="s">
        <v>634</v>
      </c>
      <c r="B37" s="62">
        <v>0</v>
      </c>
      <c r="C37" s="63" t="s">
        <v>333</v>
      </c>
      <c r="D37" s="63" t="s">
        <v>189</v>
      </c>
      <c r="E37" s="63"/>
      <c r="F37" s="63"/>
      <c r="G37" s="63"/>
      <c r="H37" s="64"/>
      <c r="I37" s="65"/>
      <c r="J37" s="65"/>
      <c r="K37" s="66"/>
      <c r="L37" s="123">
        <v>0</v>
      </c>
      <c r="M37" s="65"/>
      <c r="N37" s="65"/>
      <c r="O37" s="65" t="s">
        <v>129</v>
      </c>
      <c r="P37" s="65" t="s">
        <v>239</v>
      </c>
      <c r="Q37" s="67"/>
      <c r="R37" s="65"/>
      <c r="S37" s="33"/>
      <c r="T37" s="39"/>
      <c r="AO37" t="str">
        <f t="shared" si="0"/>
        <v>Ahold - NJ</v>
      </c>
      <c r="AP37" s="77">
        <f t="shared" si="1"/>
        <v>0</v>
      </c>
      <c r="AQ37" s="673" t="str">
        <f t="shared" si="2"/>
        <v>Q4</v>
      </c>
      <c r="AS37" s="77" t="str">
        <f t="shared" si="3"/>
        <v>Riley</v>
      </c>
      <c r="AT37" s="77" t="str">
        <f t="shared" si="4"/>
        <v>Malone/Jensen</v>
      </c>
    </row>
    <row r="38" spans="1:46" ht="14.25" customHeight="1" x14ac:dyDescent="0.2">
      <c r="A38" s="61" t="s">
        <v>335</v>
      </c>
      <c r="B38" s="62">
        <v>0</v>
      </c>
      <c r="C38" s="63" t="s">
        <v>333</v>
      </c>
      <c r="D38" s="63" t="s">
        <v>189</v>
      </c>
      <c r="E38" s="63"/>
      <c r="F38" s="63"/>
      <c r="G38" s="63"/>
      <c r="H38" s="64"/>
      <c r="I38" s="65"/>
      <c r="J38" s="65"/>
      <c r="K38" s="66"/>
      <c r="L38" s="123">
        <v>0</v>
      </c>
      <c r="M38" s="65"/>
      <c r="N38" s="65"/>
      <c r="O38" s="65" t="s">
        <v>968</v>
      </c>
      <c r="P38" s="65" t="s">
        <v>334</v>
      </c>
      <c r="Q38" s="67"/>
      <c r="R38" s="33"/>
      <c r="S38" s="33"/>
      <c r="T38" s="39"/>
      <c r="AO38" t="str">
        <f t="shared" si="0"/>
        <v>Blockbuster</v>
      </c>
      <c r="AP38" s="77">
        <f t="shared" si="1"/>
        <v>0</v>
      </c>
      <c r="AQ38" s="673" t="str">
        <f t="shared" si="2"/>
        <v>Q4</v>
      </c>
      <c r="AS38" s="77" t="str">
        <f t="shared" si="3"/>
        <v>Liu</v>
      </c>
      <c r="AT38" s="77" t="str">
        <f t="shared" si="4"/>
        <v>Chudeke</v>
      </c>
    </row>
    <row r="39" spans="1:46" ht="14.25" customHeight="1" x14ac:dyDescent="0.2">
      <c r="A39" s="61" t="s">
        <v>152</v>
      </c>
      <c r="B39" s="18">
        <f>3*K39</f>
        <v>1856879.0447396114</v>
      </c>
      <c r="C39" s="63" t="s">
        <v>333</v>
      </c>
      <c r="D39" s="63" t="s">
        <v>189</v>
      </c>
      <c r="E39" s="63"/>
      <c r="F39" s="63"/>
      <c r="G39" s="63"/>
      <c r="H39" s="64" t="s">
        <v>149</v>
      </c>
      <c r="I39" s="65"/>
      <c r="J39" s="65"/>
      <c r="K39" s="66">
        <v>618959.68157987052</v>
      </c>
      <c r="L39" s="123">
        <v>0</v>
      </c>
      <c r="M39" s="65"/>
      <c r="N39" s="65"/>
      <c r="O39" s="65" t="s">
        <v>969</v>
      </c>
      <c r="P39" s="65" t="s">
        <v>186</v>
      </c>
      <c r="Q39" s="67"/>
      <c r="R39" s="33"/>
      <c r="S39" s="33"/>
      <c r="T39" s="39" t="s">
        <v>57</v>
      </c>
      <c r="AO39" t="str">
        <f t="shared" si="0"/>
        <v>Boyd Gaming</v>
      </c>
      <c r="AP39" s="77">
        <f t="shared" si="1"/>
        <v>1856879.0447396114</v>
      </c>
      <c r="AQ39" s="673" t="str">
        <f t="shared" si="2"/>
        <v>Q4</v>
      </c>
      <c r="AS39" s="77" t="str">
        <f t="shared" si="3"/>
        <v xml:space="preserve"> Reese</v>
      </c>
      <c r="AT39" s="77" t="str">
        <f t="shared" si="4"/>
        <v>Rubeli</v>
      </c>
    </row>
    <row r="40" spans="1:46" ht="14.25" customHeight="1" x14ac:dyDescent="0.2">
      <c r="A40" s="61" t="s">
        <v>336</v>
      </c>
      <c r="B40" s="62">
        <v>0</v>
      </c>
      <c r="C40" s="63" t="s">
        <v>333</v>
      </c>
      <c r="D40" s="63" t="s">
        <v>189</v>
      </c>
      <c r="E40" s="63"/>
      <c r="F40" s="63"/>
      <c r="G40" s="63"/>
      <c r="H40" s="64"/>
      <c r="I40" s="65"/>
      <c r="J40" s="65"/>
      <c r="K40" s="66"/>
      <c r="L40" s="123">
        <v>0</v>
      </c>
      <c r="M40" s="65"/>
      <c r="N40" s="65"/>
      <c r="O40" s="65"/>
      <c r="P40" s="65" t="s">
        <v>337</v>
      </c>
      <c r="Q40" s="67"/>
      <c r="R40" s="33"/>
      <c r="S40" s="33"/>
      <c r="T40" s="39"/>
      <c r="AO40" t="str">
        <f t="shared" si="0"/>
        <v>Cingular</v>
      </c>
      <c r="AP40" s="77">
        <f t="shared" si="1"/>
        <v>0</v>
      </c>
      <c r="AQ40" s="673" t="str">
        <f t="shared" si="2"/>
        <v>Q4</v>
      </c>
      <c r="AS40" s="77">
        <f t="shared" si="3"/>
        <v>0</v>
      </c>
      <c r="AT40" s="77" t="str">
        <f t="shared" si="4"/>
        <v>Porter</v>
      </c>
    </row>
    <row r="41" spans="1:46" ht="14.25" customHeight="1" x14ac:dyDescent="0.2">
      <c r="A41" s="33" t="s">
        <v>633</v>
      </c>
      <c r="B41" s="62">
        <v>0</v>
      </c>
      <c r="C41" s="63" t="s">
        <v>333</v>
      </c>
      <c r="D41" s="63" t="s">
        <v>189</v>
      </c>
      <c r="E41" s="63"/>
      <c r="F41" s="63"/>
      <c r="G41" s="63"/>
      <c r="H41" s="64"/>
      <c r="I41" s="65"/>
      <c r="J41" s="65"/>
      <c r="K41" s="66"/>
      <c r="L41" s="123">
        <v>0</v>
      </c>
      <c r="M41" s="65"/>
      <c r="N41" s="65"/>
      <c r="O41" s="65" t="s">
        <v>294</v>
      </c>
      <c r="P41" s="65" t="s">
        <v>377</v>
      </c>
      <c r="Q41" s="67"/>
      <c r="R41" s="65"/>
      <c r="S41" s="33"/>
      <c r="T41" s="39"/>
      <c r="AO41" t="str">
        <f t="shared" si="0"/>
        <v>Costco - NJ, TX, NY</v>
      </c>
      <c r="AP41" s="77">
        <f t="shared" si="1"/>
        <v>0</v>
      </c>
      <c r="AQ41" s="673" t="str">
        <f t="shared" si="2"/>
        <v>Q4</v>
      </c>
      <c r="AS41" s="77" t="str">
        <f t="shared" si="3"/>
        <v>L. Connolly</v>
      </c>
      <c r="AT41" s="77" t="str">
        <f t="shared" si="4"/>
        <v>Malone</v>
      </c>
    </row>
    <row r="42" spans="1:46" ht="14.25" customHeight="1" x14ac:dyDescent="0.2">
      <c r="A42" s="61" t="s">
        <v>419</v>
      </c>
      <c r="B42" s="62">
        <v>0</v>
      </c>
      <c r="C42" s="63" t="s">
        <v>333</v>
      </c>
      <c r="D42" s="63" t="s">
        <v>189</v>
      </c>
      <c r="E42" s="63"/>
      <c r="F42" s="63"/>
      <c r="G42" s="63"/>
      <c r="H42" s="64"/>
      <c r="I42" s="65"/>
      <c r="J42" s="65"/>
      <c r="K42" s="66"/>
      <c r="L42" s="123">
        <v>0</v>
      </c>
      <c r="M42" s="65"/>
      <c r="N42" s="65"/>
      <c r="O42" s="65"/>
      <c r="P42" s="65" t="s">
        <v>334</v>
      </c>
      <c r="Q42" s="67"/>
      <c r="R42" s="33"/>
      <c r="S42" s="33"/>
      <c r="T42" s="39"/>
      <c r="AO42" t="str">
        <f t="shared" si="0"/>
        <v>CBL</v>
      </c>
      <c r="AP42" s="77">
        <f t="shared" si="1"/>
        <v>0</v>
      </c>
      <c r="AQ42" s="673" t="str">
        <f t="shared" si="2"/>
        <v>Q4</v>
      </c>
      <c r="AS42" s="77">
        <f t="shared" si="3"/>
        <v>0</v>
      </c>
      <c r="AT42" s="77" t="str">
        <f t="shared" si="4"/>
        <v>Chudeke</v>
      </c>
    </row>
    <row r="43" spans="1:46" ht="14.25" customHeight="1" x14ac:dyDescent="0.2">
      <c r="A43" s="61" t="s">
        <v>338</v>
      </c>
      <c r="B43" s="62">
        <v>0</v>
      </c>
      <c r="C43" s="63" t="s">
        <v>333</v>
      </c>
      <c r="D43" s="63" t="s">
        <v>189</v>
      </c>
      <c r="E43" s="63"/>
      <c r="F43" s="63"/>
      <c r="G43" s="63"/>
      <c r="H43" s="64"/>
      <c r="I43" s="65"/>
      <c r="J43" s="65"/>
      <c r="K43" s="66"/>
      <c r="L43" s="123">
        <v>0</v>
      </c>
      <c r="M43" s="65"/>
      <c r="N43" s="65"/>
      <c r="O43" s="65" t="s">
        <v>129</v>
      </c>
      <c r="P43" s="65" t="s">
        <v>339</v>
      </c>
      <c r="Q43" s="67"/>
      <c r="R43" s="33"/>
      <c r="S43" s="33"/>
      <c r="T43" s="39"/>
      <c r="AO43" t="str">
        <f t="shared" si="0"/>
        <v>Equity Residential</v>
      </c>
      <c r="AP43" s="77">
        <f t="shared" si="1"/>
        <v>0</v>
      </c>
      <c r="AQ43" s="673" t="str">
        <f t="shared" si="2"/>
        <v>Q4</v>
      </c>
      <c r="AS43" s="77" t="str">
        <f t="shared" si="3"/>
        <v>Riley</v>
      </c>
      <c r="AT43" s="77" t="str">
        <f t="shared" si="4"/>
        <v>Odland</v>
      </c>
    </row>
    <row r="44" spans="1:46" ht="14.25" customHeight="1" x14ac:dyDescent="0.2">
      <c r="A44" s="61" t="s">
        <v>340</v>
      </c>
      <c r="B44" s="18">
        <f t="shared" ref="B44:B50" si="5">3*K44</f>
        <v>5661491.2760320501</v>
      </c>
      <c r="C44" s="63" t="s">
        <v>333</v>
      </c>
      <c r="D44" s="63" t="s">
        <v>189</v>
      </c>
      <c r="E44" s="63"/>
      <c r="F44" s="63"/>
      <c r="G44" s="63"/>
      <c r="H44" s="64" t="s">
        <v>149</v>
      </c>
      <c r="I44" s="65"/>
      <c r="J44" s="65"/>
      <c r="K44" s="66">
        <v>1887163.7586773501</v>
      </c>
      <c r="L44" s="123">
        <v>0</v>
      </c>
      <c r="M44" s="65"/>
      <c r="N44" s="65"/>
      <c r="O44" s="65" t="s">
        <v>139</v>
      </c>
      <c r="P44" s="65" t="s">
        <v>150</v>
      </c>
      <c r="Q44" s="67"/>
      <c r="R44" s="33"/>
      <c r="S44" s="33"/>
      <c r="T44" s="39" t="s">
        <v>33</v>
      </c>
      <c r="AO44" t="str">
        <f t="shared" si="0"/>
        <v>Mandalay AFTER dsm</v>
      </c>
      <c r="AP44" s="77">
        <f t="shared" si="1"/>
        <v>5661491.2760320501</v>
      </c>
      <c r="AQ44" s="673" t="str">
        <f t="shared" si="2"/>
        <v>Q4</v>
      </c>
      <c r="AS44" s="77" t="str">
        <f t="shared" si="3"/>
        <v>Reese</v>
      </c>
      <c r="AT44" s="77" t="str">
        <f t="shared" si="4"/>
        <v>Kirkley/Dayvault</v>
      </c>
    </row>
    <row r="45" spans="1:46" ht="14.25" customHeight="1" x14ac:dyDescent="0.2">
      <c r="A45" s="61" t="s">
        <v>340</v>
      </c>
      <c r="B45" s="18">
        <f t="shared" si="5"/>
        <v>1415372.8190080125</v>
      </c>
      <c r="C45" s="63" t="s">
        <v>333</v>
      </c>
      <c r="D45" s="63" t="s">
        <v>189</v>
      </c>
      <c r="E45" s="63"/>
      <c r="F45" s="63"/>
      <c r="G45" s="63"/>
      <c r="H45" s="64" t="s">
        <v>151</v>
      </c>
      <c r="I45" s="65"/>
      <c r="J45" s="65"/>
      <c r="K45" s="66">
        <v>471790.93966933753</v>
      </c>
      <c r="L45" s="123">
        <v>0</v>
      </c>
      <c r="M45" s="65"/>
      <c r="N45" s="65"/>
      <c r="O45" s="65"/>
      <c r="P45" s="65"/>
      <c r="Q45" s="67"/>
      <c r="R45" s="33"/>
      <c r="S45" s="33"/>
      <c r="T45" s="39"/>
      <c r="AO45" t="str">
        <f t="shared" si="0"/>
        <v>Mandalay AFTER dsm</v>
      </c>
      <c r="AP45" s="77">
        <f t="shared" si="1"/>
        <v>1415372.8190080125</v>
      </c>
      <c r="AQ45" s="673" t="str">
        <f t="shared" si="2"/>
        <v>Q4</v>
      </c>
      <c r="AS45" s="77">
        <f t="shared" si="3"/>
        <v>0</v>
      </c>
      <c r="AT45" s="77">
        <f t="shared" si="4"/>
        <v>0</v>
      </c>
    </row>
    <row r="46" spans="1:46" ht="14.25" customHeight="1" x14ac:dyDescent="0.2">
      <c r="A46" s="61" t="s">
        <v>341</v>
      </c>
      <c r="B46" s="18">
        <f t="shared" si="5"/>
        <v>5394772.6027397271</v>
      </c>
      <c r="C46" s="63" t="s">
        <v>333</v>
      </c>
      <c r="D46" s="63" t="s">
        <v>189</v>
      </c>
      <c r="E46" s="63"/>
      <c r="F46" s="63"/>
      <c r="G46" s="63"/>
      <c r="H46" s="64" t="s">
        <v>149</v>
      </c>
      <c r="I46" s="65"/>
      <c r="J46" s="65"/>
      <c r="K46" s="66">
        <v>1798257.5342465758</v>
      </c>
      <c r="L46" s="123">
        <v>0</v>
      </c>
      <c r="M46" s="65"/>
      <c r="N46" s="65"/>
      <c r="O46" s="65" t="s">
        <v>139</v>
      </c>
      <c r="P46" s="65" t="s">
        <v>150</v>
      </c>
      <c r="Q46" s="67"/>
      <c r="R46" s="33"/>
      <c r="S46" s="33"/>
      <c r="T46" s="39" t="s">
        <v>33</v>
      </c>
      <c r="AO46" t="str">
        <f t="shared" si="0"/>
        <v>MGM-Mirage AFTER dsm</v>
      </c>
      <c r="AP46" s="77">
        <f t="shared" si="1"/>
        <v>5394772.6027397271</v>
      </c>
      <c r="AQ46" s="673" t="str">
        <f t="shared" si="2"/>
        <v>Q4</v>
      </c>
      <c r="AS46" s="77" t="str">
        <f t="shared" si="3"/>
        <v>Reese</v>
      </c>
      <c r="AT46" s="77" t="str">
        <f t="shared" si="4"/>
        <v>Kirkley/Dayvault</v>
      </c>
    </row>
    <row r="47" spans="1:46" ht="14.25" customHeight="1" x14ac:dyDescent="0.2">
      <c r="A47" s="61" t="s">
        <v>341</v>
      </c>
      <c r="B47" s="18">
        <f t="shared" si="5"/>
        <v>1348693.1506849318</v>
      </c>
      <c r="C47" s="63" t="s">
        <v>333</v>
      </c>
      <c r="D47" s="63" t="s">
        <v>189</v>
      </c>
      <c r="E47" s="63"/>
      <c r="F47" s="63"/>
      <c r="G47" s="63"/>
      <c r="H47" s="64" t="s">
        <v>151</v>
      </c>
      <c r="I47" s="65"/>
      <c r="J47" s="65"/>
      <c r="K47" s="66">
        <v>449564.38356164395</v>
      </c>
      <c r="L47" s="123">
        <v>0</v>
      </c>
      <c r="M47" s="65"/>
      <c r="N47" s="65"/>
      <c r="O47" s="65"/>
      <c r="P47" s="65"/>
      <c r="Q47" s="67"/>
      <c r="R47" s="33"/>
      <c r="S47" s="33"/>
      <c r="T47" s="39"/>
      <c r="AO47" t="str">
        <f t="shared" si="0"/>
        <v>MGM-Mirage AFTER dsm</v>
      </c>
      <c r="AP47" s="77">
        <f t="shared" si="1"/>
        <v>1348693.1506849318</v>
      </c>
      <c r="AQ47" s="673" t="str">
        <f t="shared" si="2"/>
        <v>Q4</v>
      </c>
      <c r="AS47" s="77">
        <f t="shared" si="3"/>
        <v>0</v>
      </c>
      <c r="AT47" s="77">
        <f t="shared" si="4"/>
        <v>0</v>
      </c>
    </row>
    <row r="48" spans="1:46" ht="14.25" customHeight="1" x14ac:dyDescent="0.2">
      <c r="A48" s="61" t="s">
        <v>342</v>
      </c>
      <c r="B48" s="18">
        <f t="shared" si="5"/>
        <v>0</v>
      </c>
      <c r="C48" s="63" t="s">
        <v>333</v>
      </c>
      <c r="D48" s="63" t="s">
        <v>189</v>
      </c>
      <c r="E48" s="63"/>
      <c r="F48" s="63"/>
      <c r="G48" s="63"/>
      <c r="H48" s="64"/>
      <c r="I48" s="65"/>
      <c r="J48" s="65"/>
      <c r="K48" s="66"/>
      <c r="L48" s="123">
        <v>0</v>
      </c>
      <c r="M48" s="65"/>
      <c r="N48" s="65"/>
      <c r="O48" s="65"/>
      <c r="P48" s="65" t="s">
        <v>337</v>
      </c>
      <c r="Q48" s="67"/>
      <c r="R48" s="33"/>
      <c r="S48" s="33"/>
      <c r="T48" s="39"/>
      <c r="AO48" t="str">
        <f t="shared" si="0"/>
        <v>J.P. Morgan</v>
      </c>
      <c r="AP48" s="77">
        <f t="shared" si="1"/>
        <v>0</v>
      </c>
      <c r="AQ48" s="673" t="str">
        <f t="shared" si="2"/>
        <v>Q4</v>
      </c>
      <c r="AS48" s="77">
        <f t="shared" si="3"/>
        <v>0</v>
      </c>
      <c r="AT48" s="77" t="str">
        <f t="shared" si="4"/>
        <v>Porter</v>
      </c>
    </row>
    <row r="49" spans="1:46" ht="14.25" customHeight="1" x14ac:dyDescent="0.2">
      <c r="A49" s="61" t="s">
        <v>343</v>
      </c>
      <c r="B49" s="18">
        <f t="shared" si="5"/>
        <v>0</v>
      </c>
      <c r="C49" s="63" t="s">
        <v>333</v>
      </c>
      <c r="D49" s="63" t="s">
        <v>189</v>
      </c>
      <c r="E49" s="63"/>
      <c r="F49" s="63"/>
      <c r="G49" s="63"/>
      <c r="H49" s="64"/>
      <c r="I49" s="65"/>
      <c r="J49" s="65"/>
      <c r="K49" s="66"/>
      <c r="L49" s="123">
        <v>0</v>
      </c>
      <c r="M49" s="65"/>
      <c r="N49" s="65"/>
      <c r="O49" s="65"/>
      <c r="P49" s="65" t="s">
        <v>334</v>
      </c>
      <c r="Q49" s="67"/>
      <c r="R49" s="33"/>
      <c r="S49" s="33"/>
      <c r="T49" s="39"/>
      <c r="AO49" t="str">
        <f t="shared" si="0"/>
        <v>Sprint PCS</v>
      </c>
      <c r="AP49" s="77">
        <f t="shared" si="1"/>
        <v>0</v>
      </c>
      <c r="AQ49" s="673" t="str">
        <f t="shared" si="2"/>
        <v>Q4</v>
      </c>
      <c r="AS49" s="77">
        <f t="shared" si="3"/>
        <v>0</v>
      </c>
      <c r="AT49" s="77" t="str">
        <f t="shared" si="4"/>
        <v>Chudeke</v>
      </c>
    </row>
    <row r="50" spans="1:46" ht="14.25" customHeight="1" x14ac:dyDescent="0.2">
      <c r="A50" s="61" t="s">
        <v>153</v>
      </c>
      <c r="B50" s="18">
        <f t="shared" si="5"/>
        <v>2104389.1041121576</v>
      </c>
      <c r="C50" s="63" t="s">
        <v>333</v>
      </c>
      <c r="D50" s="63" t="s">
        <v>189</v>
      </c>
      <c r="E50" s="63"/>
      <c r="F50" s="63"/>
      <c r="G50" s="63"/>
      <c r="H50" s="64" t="s">
        <v>149</v>
      </c>
      <c r="I50" s="65"/>
      <c r="J50" s="65"/>
      <c r="K50" s="66">
        <v>701463.03470405261</v>
      </c>
      <c r="L50" s="123">
        <v>0</v>
      </c>
      <c r="M50" s="65"/>
      <c r="N50" s="65"/>
      <c r="O50" s="65" t="s">
        <v>139</v>
      </c>
      <c r="P50" s="65" t="s">
        <v>186</v>
      </c>
      <c r="Q50" s="67"/>
      <c r="R50" s="33"/>
      <c r="S50" s="33"/>
      <c r="T50" s="39" t="s">
        <v>57</v>
      </c>
      <c r="AO50" t="str">
        <f t="shared" si="0"/>
        <v>Station Casinos</v>
      </c>
      <c r="AP50" s="77">
        <f t="shared" si="1"/>
        <v>2104389.1041121576</v>
      </c>
      <c r="AQ50" s="673" t="str">
        <f t="shared" si="2"/>
        <v>Q4</v>
      </c>
      <c r="AS50" s="77" t="str">
        <f t="shared" si="3"/>
        <v>Reese</v>
      </c>
      <c r="AT50" s="77" t="str">
        <f t="shared" si="4"/>
        <v>Rubeli</v>
      </c>
    </row>
    <row r="51" spans="1:46" ht="14.25" customHeight="1" x14ac:dyDescent="0.2">
      <c r="A51" s="33" t="s">
        <v>344</v>
      </c>
      <c r="B51" s="62">
        <v>0</v>
      </c>
      <c r="C51" s="63" t="s">
        <v>333</v>
      </c>
      <c r="D51" s="63" t="s">
        <v>189</v>
      </c>
      <c r="E51" s="63"/>
      <c r="F51" s="63"/>
      <c r="G51" s="63"/>
      <c r="H51" s="64"/>
      <c r="I51" s="65"/>
      <c r="J51" s="65"/>
      <c r="K51" s="66"/>
      <c r="L51" s="123">
        <v>0</v>
      </c>
      <c r="M51" s="65"/>
      <c r="N51" s="65"/>
      <c r="O51" s="65" t="s">
        <v>299</v>
      </c>
      <c r="P51" s="65"/>
      <c r="Q51" s="67"/>
      <c r="R51" s="65"/>
      <c r="S51" s="33"/>
      <c r="T51" s="39"/>
      <c r="AO51" t="str">
        <f t="shared" si="0"/>
        <v>Target - CA</v>
      </c>
      <c r="AP51" s="77">
        <f t="shared" si="1"/>
        <v>0</v>
      </c>
      <c r="AQ51" s="673" t="str">
        <f t="shared" si="2"/>
        <v>Q4</v>
      </c>
      <c r="AS51" s="77" t="str">
        <f t="shared" si="3"/>
        <v>Riley/Almy</v>
      </c>
      <c r="AT51" s="77">
        <f t="shared" si="4"/>
        <v>0</v>
      </c>
    </row>
    <row r="52" spans="1:46" ht="14.25" customHeight="1" x14ac:dyDescent="0.2">
      <c r="A52" s="61" t="s">
        <v>345</v>
      </c>
      <c r="B52" s="62">
        <v>0</v>
      </c>
      <c r="C52" s="63" t="s">
        <v>293</v>
      </c>
      <c r="D52" s="63" t="s">
        <v>189</v>
      </c>
      <c r="E52" s="63"/>
      <c r="F52" s="63"/>
      <c r="G52" s="63"/>
      <c r="H52" s="64" t="s">
        <v>546</v>
      </c>
      <c r="I52" s="65"/>
      <c r="J52" s="65"/>
      <c r="K52" s="66"/>
      <c r="L52" s="123">
        <v>0</v>
      </c>
      <c r="M52" s="65"/>
      <c r="N52" s="65"/>
      <c r="O52" s="65" t="s">
        <v>35</v>
      </c>
      <c r="P52" s="65" t="s">
        <v>337</v>
      </c>
      <c r="Q52" s="67"/>
      <c r="R52" s="33"/>
      <c r="S52" s="33"/>
      <c r="T52" s="39"/>
      <c r="AO52" t="str">
        <f t="shared" si="0"/>
        <v>Vernado</v>
      </c>
      <c r="AP52" s="77">
        <f t="shared" si="1"/>
        <v>0</v>
      </c>
      <c r="AQ52" s="673" t="str">
        <f t="shared" si="2"/>
        <v>Q4</v>
      </c>
      <c r="AS52" s="77" t="str">
        <f t="shared" si="3"/>
        <v>Heidecker</v>
      </c>
      <c r="AT52" s="77" t="str">
        <f t="shared" si="4"/>
        <v>Porter</v>
      </c>
    </row>
    <row r="53" spans="1:46" ht="14.25" customHeight="1" x14ac:dyDescent="0.2">
      <c r="A53" s="61" t="s">
        <v>346</v>
      </c>
      <c r="B53" s="62">
        <v>0</v>
      </c>
      <c r="C53" s="63" t="s">
        <v>333</v>
      </c>
      <c r="D53" s="63" t="s">
        <v>189</v>
      </c>
      <c r="E53" s="63"/>
      <c r="F53" s="63"/>
      <c r="G53" s="63"/>
      <c r="H53" s="64"/>
      <c r="I53" s="65"/>
      <c r="J53" s="65"/>
      <c r="K53" s="66"/>
      <c r="L53" s="123">
        <v>0</v>
      </c>
      <c r="M53" s="65"/>
      <c r="N53" s="65"/>
      <c r="O53" s="65"/>
      <c r="P53" s="65" t="s">
        <v>347</v>
      </c>
      <c r="Q53" s="67"/>
      <c r="R53" s="33"/>
      <c r="S53" s="33"/>
      <c r="T53" s="39"/>
      <c r="AO53" t="str">
        <f t="shared" si="0"/>
        <v>Whole Foods</v>
      </c>
      <c r="AP53" s="77">
        <f t="shared" si="1"/>
        <v>0</v>
      </c>
      <c r="AQ53" s="673" t="str">
        <f t="shared" si="2"/>
        <v>Q4</v>
      </c>
      <c r="AS53" s="77">
        <f t="shared" si="3"/>
        <v>0</v>
      </c>
      <c r="AT53" s="77" t="str">
        <f t="shared" si="4"/>
        <v>DiMatteo/Cunningham</v>
      </c>
    </row>
    <row r="54" spans="1:46" ht="14.25" customHeight="1" x14ac:dyDescent="0.2">
      <c r="A54" s="33" t="s">
        <v>159</v>
      </c>
      <c r="B54" s="18">
        <f>3*K54</f>
        <v>3000000</v>
      </c>
      <c r="C54" s="63"/>
      <c r="D54" s="63"/>
      <c r="E54" s="63"/>
      <c r="F54" s="63"/>
      <c r="G54" s="63"/>
      <c r="H54" s="64" t="s">
        <v>146</v>
      </c>
      <c r="I54" s="65">
        <v>5</v>
      </c>
      <c r="J54" s="65" t="s">
        <v>28</v>
      </c>
      <c r="K54" s="66">
        <v>1000000</v>
      </c>
      <c r="L54" s="123">
        <v>0</v>
      </c>
      <c r="M54" s="65">
        <v>40</v>
      </c>
      <c r="N54" s="65"/>
      <c r="O54" s="65" t="s">
        <v>160</v>
      </c>
      <c r="P54" s="65" t="s">
        <v>161</v>
      </c>
      <c r="Q54" s="67" t="s">
        <v>162</v>
      </c>
      <c r="R54" s="33" t="s">
        <v>163</v>
      </c>
      <c r="S54" s="33"/>
      <c r="T54" s="39" t="s">
        <v>33</v>
      </c>
      <c r="AO54" t="str">
        <f t="shared" si="0"/>
        <v>Citigroup</v>
      </c>
      <c r="AP54" s="77">
        <f t="shared" si="1"/>
        <v>3000000</v>
      </c>
      <c r="AQ54" s="673">
        <f t="shared" si="2"/>
        <v>0</v>
      </c>
      <c r="AS54" s="77" t="str">
        <f t="shared" si="3"/>
        <v>Hinrichs</v>
      </c>
      <c r="AT54" s="77" t="str">
        <f t="shared" si="4"/>
        <v>Parten / Avery</v>
      </c>
    </row>
    <row r="55" spans="1:46" ht="14.25" customHeight="1" x14ac:dyDescent="0.2">
      <c r="A55" s="61" t="s">
        <v>154</v>
      </c>
      <c r="B55" s="18">
        <v>1200000</v>
      </c>
      <c r="C55" s="63"/>
      <c r="D55" s="63"/>
      <c r="E55" s="63"/>
      <c r="F55" s="63"/>
      <c r="G55" s="63"/>
      <c r="H55" s="64" t="s">
        <v>155</v>
      </c>
      <c r="I55" s="65">
        <v>10</v>
      </c>
      <c r="J55" s="65" t="s">
        <v>156</v>
      </c>
      <c r="K55" s="66">
        <v>240000</v>
      </c>
      <c r="L55" s="66">
        <v>0</v>
      </c>
      <c r="M55" s="65">
        <v>32</v>
      </c>
      <c r="N55" s="65"/>
      <c r="O55" s="65" t="s">
        <v>321</v>
      </c>
      <c r="P55" s="65" t="s">
        <v>157</v>
      </c>
      <c r="Q55" s="67" t="s">
        <v>140</v>
      </c>
      <c r="R55" s="33" t="s">
        <v>158</v>
      </c>
      <c r="S55" s="33" t="s">
        <v>32</v>
      </c>
      <c r="T55" s="39" t="s">
        <v>264</v>
      </c>
      <c r="AO55" t="str">
        <f t="shared" si="0"/>
        <v>Park Place Entertainment - DSM</v>
      </c>
      <c r="AP55" s="77">
        <f t="shared" si="1"/>
        <v>1200000</v>
      </c>
      <c r="AQ55" s="673">
        <f t="shared" si="2"/>
        <v>0</v>
      </c>
      <c r="AS55" s="77" t="str">
        <f t="shared" si="3"/>
        <v>N/A</v>
      </c>
      <c r="AT55" s="77" t="str">
        <f t="shared" si="4"/>
        <v>Kirkley / Dayvault</v>
      </c>
    </row>
    <row r="56" spans="1:46" ht="14.25" customHeight="1" x14ac:dyDescent="0.2">
      <c r="A56" s="111" t="s">
        <v>970</v>
      </c>
      <c r="B56" s="647"/>
      <c r="C56" s="648" t="s">
        <v>293</v>
      </c>
      <c r="D56" s="63" t="s">
        <v>189</v>
      </c>
      <c r="E56" s="63" t="s">
        <v>380</v>
      </c>
      <c r="F56" s="63" t="s">
        <v>534</v>
      </c>
      <c r="G56" s="63"/>
      <c r="H56" s="64" t="s">
        <v>45</v>
      </c>
      <c r="I56" s="65">
        <v>5</v>
      </c>
      <c r="J56" s="65" t="s">
        <v>28</v>
      </c>
      <c r="K56" s="66"/>
      <c r="L56" s="66"/>
      <c r="M56" s="65">
        <v>20</v>
      </c>
      <c r="N56" s="65" t="s">
        <v>29</v>
      </c>
      <c r="O56" s="65" t="s">
        <v>932</v>
      </c>
      <c r="P56" s="65"/>
      <c r="Q56" s="67"/>
      <c r="R56" s="33"/>
      <c r="S56" s="33"/>
      <c r="T56" s="39"/>
      <c r="AO56" t="str">
        <f t="shared" si="0"/>
        <v>Mills/Rouse - TX</v>
      </c>
      <c r="AP56" s="77">
        <f t="shared" si="1"/>
        <v>0</v>
      </c>
      <c r="AQ56" s="673" t="str">
        <f t="shared" si="2"/>
        <v>Q4</v>
      </c>
      <c r="AS56" s="77" t="str">
        <f t="shared" si="3"/>
        <v>Petrashko</v>
      </c>
      <c r="AT56" s="77">
        <f t="shared" si="4"/>
        <v>0</v>
      </c>
    </row>
    <row r="57" spans="1:46" ht="14.25" customHeight="1" x14ac:dyDescent="0.2">
      <c r="A57" s="176" t="s">
        <v>677</v>
      </c>
      <c r="B57" s="54">
        <v>1500000</v>
      </c>
      <c r="C57" s="480" t="s">
        <v>370</v>
      </c>
      <c r="D57" s="19">
        <v>37240</v>
      </c>
      <c r="E57" s="63"/>
      <c r="F57" s="20" t="s">
        <v>307</v>
      </c>
      <c r="G57" s="63"/>
      <c r="H57" s="21" t="s">
        <v>45</v>
      </c>
      <c r="I57" s="20">
        <v>3</v>
      </c>
      <c r="J57" s="20" t="s">
        <v>28</v>
      </c>
      <c r="K57" s="66"/>
      <c r="L57" s="66"/>
      <c r="M57" s="65"/>
      <c r="N57" s="20" t="s">
        <v>29</v>
      </c>
      <c r="O57" s="20" t="s">
        <v>199</v>
      </c>
      <c r="P57" s="20" t="s">
        <v>810</v>
      </c>
      <c r="Q57" s="67"/>
      <c r="R57" s="33"/>
      <c r="S57" s="33"/>
      <c r="T57" s="39"/>
      <c r="AO57" t="str">
        <f t="shared" si="0"/>
        <v>K_Mart</v>
      </c>
      <c r="AP57" s="77">
        <f t="shared" si="1"/>
        <v>1500000</v>
      </c>
      <c r="AQ57" s="673">
        <f t="shared" si="2"/>
        <v>37240</v>
      </c>
      <c r="AS57" s="77" t="str">
        <f t="shared" si="3"/>
        <v>Ragsdale</v>
      </c>
      <c r="AT57" s="77" t="str">
        <f t="shared" si="4"/>
        <v>DiMatteo</v>
      </c>
    </row>
    <row r="58" spans="1:46" ht="14.25" customHeight="1" x14ac:dyDescent="0.2">
      <c r="A58" s="107" t="s">
        <v>58</v>
      </c>
      <c r="B58" s="88">
        <f>SUM(B9:B57)</f>
        <v>37972081.542316489</v>
      </c>
      <c r="C58" s="63"/>
      <c r="D58" s="63"/>
      <c r="E58" s="63"/>
      <c r="F58" s="63"/>
      <c r="G58" s="63"/>
      <c r="H58" s="64"/>
      <c r="I58" s="65"/>
      <c r="J58" s="65"/>
      <c r="K58" s="68">
        <f>SUM(K9:K55)</f>
        <v>10028666.582022874</v>
      </c>
      <c r="L58" s="32">
        <f>SUM(L28:L28)</f>
        <v>0</v>
      </c>
      <c r="M58" s="65"/>
      <c r="N58" s="65"/>
      <c r="O58" s="65"/>
      <c r="P58" s="65"/>
      <c r="Q58" s="65"/>
      <c r="R58" s="65"/>
      <c r="S58" s="33"/>
      <c r="T58" s="39"/>
      <c r="AO58" t="str">
        <f t="shared" si="0"/>
        <v>Total</v>
      </c>
      <c r="AP58" s="77">
        <f t="shared" si="1"/>
        <v>37972081.542316489</v>
      </c>
      <c r="AQ58" s="673">
        <f t="shared" si="2"/>
        <v>0</v>
      </c>
      <c r="AS58" s="77">
        <f t="shared" si="3"/>
        <v>0</v>
      </c>
      <c r="AT58" s="77">
        <f t="shared" si="4"/>
        <v>0</v>
      </c>
    </row>
    <row r="59" spans="1:46" ht="14.25" customHeight="1" x14ac:dyDescent="0.2">
      <c r="A59" s="74"/>
      <c r="B59" s="75"/>
      <c r="C59" s="69"/>
      <c r="D59" s="69"/>
      <c r="E59" s="69"/>
      <c r="F59" s="69"/>
      <c r="G59" s="70"/>
      <c r="H59" s="71"/>
      <c r="I59" s="71"/>
      <c r="J59" s="72"/>
      <c r="K59" s="72"/>
      <c r="L59" s="71"/>
      <c r="M59" s="71"/>
      <c r="N59" s="71"/>
      <c r="O59" s="71"/>
      <c r="P59" s="71"/>
      <c r="Q59" s="71"/>
      <c r="R59" s="8"/>
      <c r="AO59">
        <f t="shared" si="0"/>
        <v>0</v>
      </c>
      <c r="AP59" s="77">
        <f t="shared" si="1"/>
        <v>0</v>
      </c>
      <c r="AQ59" s="673">
        <f t="shared" si="2"/>
        <v>0</v>
      </c>
      <c r="AS59" s="77">
        <f t="shared" si="3"/>
        <v>0</v>
      </c>
      <c r="AT59" s="77">
        <f t="shared" si="4"/>
        <v>0</v>
      </c>
    </row>
    <row r="60" spans="1:46" ht="14.25" customHeight="1" x14ac:dyDescent="0.2">
      <c r="C60" s="76"/>
      <c r="D60" s="76"/>
      <c r="E60" s="76"/>
      <c r="F60" s="76"/>
      <c r="H60" s="77"/>
      <c r="Q60" s="78"/>
      <c r="R60" s="73"/>
      <c r="AO60">
        <f t="shared" si="0"/>
        <v>0</v>
      </c>
      <c r="AP60" s="77">
        <f t="shared" si="1"/>
        <v>0</v>
      </c>
      <c r="AQ60" s="673">
        <f t="shared" si="2"/>
        <v>0</v>
      </c>
      <c r="AS60" s="77">
        <f t="shared" si="3"/>
        <v>0</v>
      </c>
      <c r="AT60" s="77">
        <f t="shared" si="4"/>
        <v>0</v>
      </c>
    </row>
    <row r="61" spans="1:46" ht="14.25" customHeight="1" x14ac:dyDescent="0.25">
      <c r="A61" s="10" t="s">
        <v>251</v>
      </c>
      <c r="B61" s="11"/>
      <c r="C61" s="12"/>
      <c r="D61" s="12"/>
      <c r="E61" s="12"/>
      <c r="F61" s="12"/>
      <c r="G61" s="12"/>
      <c r="H61" s="12"/>
      <c r="I61" s="12"/>
      <c r="J61" s="109"/>
      <c r="K61" s="12"/>
      <c r="L61" s="12"/>
      <c r="M61" s="12"/>
      <c r="N61" s="12"/>
      <c r="O61" s="12"/>
      <c r="P61" s="12"/>
      <c r="Q61" s="8"/>
      <c r="AO61" t="str">
        <f t="shared" si="0"/>
        <v>Commercial Portfolio Origination</v>
      </c>
      <c r="AP61" s="77">
        <f t="shared" si="1"/>
        <v>0</v>
      </c>
      <c r="AQ61" s="673">
        <f t="shared" si="2"/>
        <v>0</v>
      </c>
      <c r="AS61" s="77">
        <f t="shared" si="3"/>
        <v>0</v>
      </c>
      <c r="AT61" s="77">
        <f t="shared" si="4"/>
        <v>0</v>
      </c>
    </row>
    <row r="62" spans="1:46" ht="14.25" customHeight="1" thickBot="1" x14ac:dyDescent="0.3">
      <c r="A62" s="10"/>
      <c r="B62" s="877" t="s">
        <v>612</v>
      </c>
      <c r="C62" s="877"/>
      <c r="D62" s="877"/>
      <c r="E62" s="878" t="s">
        <v>613</v>
      </c>
      <c r="F62" s="878"/>
      <c r="G62" s="878"/>
      <c r="H62" s="878"/>
      <c r="I62" s="878"/>
      <c r="J62" s="878"/>
      <c r="K62" s="878"/>
      <c r="L62" s="878"/>
      <c r="M62" s="878"/>
      <c r="N62" s="879" t="s">
        <v>614</v>
      </c>
      <c r="O62" s="879"/>
      <c r="P62" s="879"/>
      <c r="Q62" s="879"/>
      <c r="R62" s="879"/>
      <c r="S62" s="879"/>
      <c r="AO62">
        <f t="shared" si="0"/>
        <v>0</v>
      </c>
      <c r="AP62" s="77" t="str">
        <f t="shared" si="1"/>
        <v>PHOENIX</v>
      </c>
      <c r="AQ62" s="673">
        <f t="shared" si="2"/>
        <v>0</v>
      </c>
      <c r="AS62" s="77">
        <f t="shared" si="3"/>
        <v>0</v>
      </c>
      <c r="AT62" s="77">
        <f t="shared" si="4"/>
        <v>0</v>
      </c>
    </row>
    <row r="63" spans="1:46" ht="14.25" customHeight="1" x14ac:dyDescent="0.2">
      <c r="A63" s="875" t="s">
        <v>0</v>
      </c>
      <c r="B63" s="312" t="s">
        <v>615</v>
      </c>
      <c r="C63" s="313" t="s">
        <v>615</v>
      </c>
      <c r="D63" s="313" t="s">
        <v>390</v>
      </c>
      <c r="E63" s="314" t="s">
        <v>287</v>
      </c>
      <c r="F63" s="314" t="s">
        <v>386</v>
      </c>
      <c r="G63" s="881" t="s">
        <v>348</v>
      </c>
      <c r="H63" s="315" t="s">
        <v>6</v>
      </c>
      <c r="I63" s="311" t="s">
        <v>137</v>
      </c>
      <c r="J63" s="316" t="s">
        <v>8</v>
      </c>
      <c r="K63" s="316" t="s">
        <v>8</v>
      </c>
      <c r="L63" s="316" t="s">
        <v>9</v>
      </c>
      <c r="M63" s="315" t="s">
        <v>390</v>
      </c>
      <c r="N63" s="13" t="s">
        <v>289</v>
      </c>
      <c r="O63" s="13" t="s">
        <v>290</v>
      </c>
      <c r="P63" s="279" t="s">
        <v>13</v>
      </c>
      <c r="Q63" s="13" t="s">
        <v>14</v>
      </c>
      <c r="R63" s="13" t="s">
        <v>15</v>
      </c>
      <c r="S63" s="281" t="s">
        <v>16</v>
      </c>
      <c r="AO63" t="str">
        <f t="shared" si="0"/>
        <v>Customer</v>
      </c>
      <c r="AP63" s="77" t="str">
        <f t="shared" si="1"/>
        <v>Phoenix</v>
      </c>
      <c r="AQ63" s="673" t="str">
        <f t="shared" si="2"/>
        <v>Expected</v>
      </c>
      <c r="AS63" s="77" t="str">
        <f t="shared" si="3"/>
        <v>Origination</v>
      </c>
      <c r="AT63" s="77" t="str">
        <f t="shared" si="4"/>
        <v>Legal</v>
      </c>
    </row>
    <row r="64" spans="1:46" ht="14.25" customHeight="1" thickBot="1" x14ac:dyDescent="0.25">
      <c r="A64" s="880"/>
      <c r="B64" s="317" t="s">
        <v>292</v>
      </c>
      <c r="C64" s="318" t="s">
        <v>616</v>
      </c>
      <c r="D64" s="318" t="s">
        <v>617</v>
      </c>
      <c r="E64" s="319" t="s">
        <v>292</v>
      </c>
      <c r="F64" s="319" t="s">
        <v>387</v>
      </c>
      <c r="G64" s="882"/>
      <c r="H64" s="320" t="s">
        <v>23</v>
      </c>
      <c r="I64" s="292" t="s">
        <v>618</v>
      </c>
      <c r="J64" s="321" t="s">
        <v>25</v>
      </c>
      <c r="K64" s="321" t="s">
        <v>26</v>
      </c>
      <c r="L64" s="321"/>
      <c r="M64" s="320" t="s">
        <v>619</v>
      </c>
      <c r="N64" s="16" t="s">
        <v>3</v>
      </c>
      <c r="O64" s="16"/>
      <c r="P64" s="280"/>
      <c r="Q64" s="16"/>
      <c r="R64" s="16"/>
      <c r="S64" s="282"/>
      <c r="AO64">
        <f t="shared" si="0"/>
        <v>0</v>
      </c>
      <c r="AP64" s="77" t="str">
        <f t="shared" si="1"/>
        <v>Status</v>
      </c>
      <c r="AQ64" s="673" t="str">
        <f t="shared" si="2"/>
        <v>Rebooking Date</v>
      </c>
      <c r="AS64" s="77">
        <f t="shared" si="3"/>
        <v>0</v>
      </c>
      <c r="AT64" s="77">
        <f t="shared" si="4"/>
        <v>0</v>
      </c>
    </row>
    <row r="65" spans="1:46" s="77" customFormat="1" ht="14.25" customHeight="1" x14ac:dyDescent="0.2">
      <c r="A65" s="94" t="s">
        <v>349</v>
      </c>
      <c r="B65" s="322" t="s">
        <v>620</v>
      </c>
      <c r="C65" s="323">
        <v>0</v>
      </c>
      <c r="D65" s="324">
        <v>37134</v>
      </c>
      <c r="E65" s="325" t="s">
        <v>621</v>
      </c>
      <c r="F65" s="325" t="s">
        <v>399</v>
      </c>
      <c r="G65" s="326" t="s">
        <v>164</v>
      </c>
      <c r="H65" s="327" t="s">
        <v>622</v>
      </c>
      <c r="I65" s="326" t="s">
        <v>216</v>
      </c>
      <c r="J65" s="328"/>
      <c r="K65" s="328"/>
      <c r="L65" s="326"/>
      <c r="M65" s="326"/>
      <c r="N65" s="94" t="s">
        <v>55</v>
      </c>
      <c r="O65" s="65" t="s">
        <v>352</v>
      </c>
      <c r="P65" s="67" t="s">
        <v>217</v>
      </c>
      <c r="Q65" s="94"/>
      <c r="R65" s="94"/>
      <c r="S65" s="39" t="s">
        <v>263</v>
      </c>
      <c r="AO65" t="str">
        <f t="shared" si="0"/>
        <v>Starwood -Restructure</v>
      </c>
      <c r="AP65" s="77" t="str">
        <f t="shared" si="1"/>
        <v>Rebooking</v>
      </c>
      <c r="AQ65" s="673">
        <f t="shared" si="2"/>
        <v>37134</v>
      </c>
      <c r="AS65" s="77" t="str">
        <f t="shared" si="3"/>
        <v>Harris/Dayvault</v>
      </c>
      <c r="AT65" s="77" t="str">
        <f t="shared" si="4"/>
        <v>Bill Rapp</v>
      </c>
    </row>
    <row r="66" spans="1:46" ht="14.25" customHeight="1" x14ac:dyDescent="0.2">
      <c r="A66" s="65" t="s">
        <v>351</v>
      </c>
      <c r="B66" s="329" t="s">
        <v>307</v>
      </c>
      <c r="C66" s="324" t="s">
        <v>307</v>
      </c>
      <c r="D66" s="324" t="s">
        <v>307</v>
      </c>
      <c r="E66" s="325" t="s">
        <v>621</v>
      </c>
      <c r="F66" s="325" t="s">
        <v>399</v>
      </c>
      <c r="G66" s="330" t="s">
        <v>164</v>
      </c>
      <c r="H66" s="331">
        <v>1</v>
      </c>
      <c r="I66" s="331" t="s">
        <v>216</v>
      </c>
      <c r="J66" s="332"/>
      <c r="K66" s="332"/>
      <c r="L66" s="331"/>
      <c r="M66" s="331" t="s">
        <v>171</v>
      </c>
      <c r="N66" s="65" t="s">
        <v>55</v>
      </c>
      <c r="O66" s="65" t="s">
        <v>352</v>
      </c>
      <c r="P66" s="67" t="s">
        <v>217</v>
      </c>
      <c r="Q66" s="33"/>
      <c r="R66" s="33"/>
      <c r="S66" s="39" t="s">
        <v>263</v>
      </c>
      <c r="AO66" t="str">
        <f t="shared" si="0"/>
        <v>Starwood - Annual Bid</v>
      </c>
      <c r="AP66" s="77" t="str">
        <f t="shared" si="1"/>
        <v>n/a</v>
      </c>
      <c r="AQ66" s="673" t="str">
        <f t="shared" si="2"/>
        <v>n/a</v>
      </c>
      <c r="AS66" s="77" t="str">
        <f t="shared" si="3"/>
        <v>Harris/Dayvault</v>
      </c>
      <c r="AT66" s="77" t="str">
        <f t="shared" si="4"/>
        <v>Bill Rapp</v>
      </c>
    </row>
    <row r="67" spans="1:46" s="140" customFormat="1" ht="14.25" customHeight="1" x14ac:dyDescent="0.2">
      <c r="A67" s="135"/>
      <c r="B67" s="333"/>
      <c r="C67" s="133"/>
      <c r="D67" s="133"/>
      <c r="E67" s="133"/>
      <c r="F67" s="133"/>
      <c r="G67" s="134"/>
      <c r="H67" s="135"/>
      <c r="I67" s="135"/>
      <c r="J67" s="136"/>
      <c r="K67" s="136"/>
      <c r="L67" s="135"/>
      <c r="M67" s="135"/>
      <c r="N67" s="135"/>
      <c r="O67" s="135"/>
      <c r="P67" s="137"/>
      <c r="Q67" s="138"/>
      <c r="R67" s="138"/>
      <c r="S67" s="151"/>
      <c r="AO67">
        <f t="shared" si="0"/>
        <v>0</v>
      </c>
      <c r="AP67" s="77">
        <f t="shared" si="1"/>
        <v>0</v>
      </c>
      <c r="AQ67" s="673">
        <f t="shared" si="2"/>
        <v>0</v>
      </c>
      <c r="AR67" s="77"/>
      <c r="AS67" s="77">
        <f t="shared" si="3"/>
        <v>0</v>
      </c>
      <c r="AT67" s="77">
        <f t="shared" si="4"/>
        <v>0</v>
      </c>
    </row>
    <row r="68" spans="1:46" s="77" customFormat="1" ht="14.25" customHeight="1" x14ac:dyDescent="0.2">
      <c r="A68" s="80" t="s">
        <v>353</v>
      </c>
      <c r="B68" s="334" t="s">
        <v>623</v>
      </c>
      <c r="C68" s="335">
        <v>0.6</v>
      </c>
      <c r="D68" s="324">
        <v>37164</v>
      </c>
      <c r="E68" s="325" t="s">
        <v>621</v>
      </c>
      <c r="F68" s="325" t="s">
        <v>399</v>
      </c>
      <c r="G68" s="336" t="s">
        <v>624</v>
      </c>
      <c r="H68" s="336"/>
      <c r="I68" s="336" t="s">
        <v>28</v>
      </c>
      <c r="J68" s="337"/>
      <c r="K68" s="337"/>
      <c r="L68" s="336"/>
      <c r="M68" s="336"/>
      <c r="N68" s="80" t="s">
        <v>55</v>
      </c>
      <c r="O68" s="80" t="s">
        <v>350</v>
      </c>
      <c r="P68" s="80"/>
      <c r="Q68" s="80"/>
      <c r="R68" s="80"/>
      <c r="S68" s="23"/>
      <c r="AO68" t="str">
        <f t="shared" si="0"/>
        <v>Chase - Restructure</v>
      </c>
      <c r="AP68" s="77" t="str">
        <f t="shared" si="1"/>
        <v>Contract Analysis</v>
      </c>
      <c r="AQ68" s="673">
        <f t="shared" si="2"/>
        <v>37164</v>
      </c>
      <c r="AS68" s="77" t="str">
        <f t="shared" si="3"/>
        <v>Harris/Versacci</v>
      </c>
      <c r="AT68" s="77">
        <f t="shared" si="4"/>
        <v>0</v>
      </c>
    </row>
    <row r="69" spans="1:46" s="77" customFormat="1" ht="14.25" customHeight="1" x14ac:dyDescent="0.2">
      <c r="A69" s="65" t="s">
        <v>194</v>
      </c>
      <c r="B69" s="329" t="s">
        <v>307</v>
      </c>
      <c r="C69" s="324" t="s">
        <v>307</v>
      </c>
      <c r="D69" s="324" t="s">
        <v>307</v>
      </c>
      <c r="E69" s="325" t="s">
        <v>621</v>
      </c>
      <c r="F69" s="325" t="s">
        <v>312</v>
      </c>
      <c r="G69" s="330" t="s">
        <v>195</v>
      </c>
      <c r="H69" s="331">
        <v>9.5</v>
      </c>
      <c r="I69" s="331" t="s">
        <v>196</v>
      </c>
      <c r="J69" s="338">
        <v>41493.366222787205</v>
      </c>
      <c r="K69" s="338">
        <v>41493.366222787205</v>
      </c>
      <c r="L69" s="331">
        <v>12</v>
      </c>
      <c r="M69" s="331"/>
      <c r="N69" s="65" t="s">
        <v>55</v>
      </c>
      <c r="O69" s="65" t="s">
        <v>350</v>
      </c>
      <c r="P69" s="67"/>
      <c r="Q69" s="65"/>
      <c r="R69" s="65"/>
      <c r="S69" s="23"/>
      <c r="AO69" t="str">
        <f t="shared" si="0"/>
        <v>GGP - Addition of Willowbrook</v>
      </c>
      <c r="AP69" s="77" t="str">
        <f t="shared" si="1"/>
        <v>n/a</v>
      </c>
      <c r="AQ69" s="673" t="str">
        <f t="shared" si="2"/>
        <v>n/a</v>
      </c>
      <c r="AS69" s="77" t="str">
        <f t="shared" si="3"/>
        <v>Harris/Versacci</v>
      </c>
      <c r="AT69" s="77">
        <f t="shared" si="4"/>
        <v>0</v>
      </c>
    </row>
    <row r="70" spans="1:46" s="77" customFormat="1" ht="14.25" customHeight="1" x14ac:dyDescent="0.2">
      <c r="A70" s="80" t="s">
        <v>354</v>
      </c>
      <c r="B70" s="334" t="s">
        <v>623</v>
      </c>
      <c r="C70" s="335">
        <v>0</v>
      </c>
      <c r="D70" s="334"/>
      <c r="E70" s="336" t="s">
        <v>621</v>
      </c>
      <c r="F70" s="336"/>
      <c r="G70" s="336" t="s">
        <v>164</v>
      </c>
      <c r="H70" s="336"/>
      <c r="I70" s="336" t="s">
        <v>355</v>
      </c>
      <c r="J70" s="337"/>
      <c r="K70" s="337"/>
      <c r="L70" s="336"/>
      <c r="M70" s="336"/>
      <c r="N70" s="80" t="s">
        <v>625</v>
      </c>
      <c r="O70" s="80" t="s">
        <v>541</v>
      </c>
      <c r="P70" s="80"/>
      <c r="Q70" s="80"/>
      <c r="R70" s="80"/>
      <c r="S70" s="23"/>
      <c r="AO70" t="str">
        <f t="shared" si="0"/>
        <v>JC Penney - Restructure</v>
      </c>
      <c r="AP70" s="77" t="str">
        <f t="shared" si="1"/>
        <v>Contract Analysis</v>
      </c>
      <c r="AQ70" s="673">
        <f t="shared" si="2"/>
        <v>0</v>
      </c>
      <c r="AS70" s="77" t="str">
        <f t="shared" si="3"/>
        <v>Gale</v>
      </c>
      <c r="AT70" s="77">
        <f t="shared" si="4"/>
        <v>0</v>
      </c>
    </row>
    <row r="71" spans="1:46" s="77" customFormat="1" ht="14.25" customHeight="1" x14ac:dyDescent="0.2">
      <c r="A71" s="65" t="s">
        <v>356</v>
      </c>
      <c r="B71" s="334" t="s">
        <v>307</v>
      </c>
      <c r="C71" s="324" t="s">
        <v>307</v>
      </c>
      <c r="D71" s="324"/>
      <c r="E71" s="325" t="s">
        <v>534</v>
      </c>
      <c r="F71" s="325"/>
      <c r="G71" s="330" t="s">
        <v>164</v>
      </c>
      <c r="H71" s="331"/>
      <c r="I71" s="331"/>
      <c r="J71" s="338"/>
      <c r="K71" s="338"/>
      <c r="L71" s="331"/>
      <c r="M71" s="331"/>
      <c r="N71" s="65"/>
      <c r="O71" s="65"/>
      <c r="P71" s="67"/>
      <c r="Q71" s="65"/>
      <c r="R71" s="65"/>
      <c r="S71" s="23"/>
      <c r="AO71" t="str">
        <f t="shared" si="0"/>
        <v>Macerich</v>
      </c>
      <c r="AP71" s="77" t="str">
        <f t="shared" si="1"/>
        <v>n/a</v>
      </c>
      <c r="AQ71" s="673">
        <f t="shared" si="2"/>
        <v>0</v>
      </c>
      <c r="AS71" s="77">
        <f t="shared" si="3"/>
        <v>0</v>
      </c>
      <c r="AT71" s="77">
        <f t="shared" si="4"/>
        <v>0</v>
      </c>
    </row>
    <row r="72" spans="1:46" s="183" customFormat="1" ht="14.25" customHeight="1" x14ac:dyDescent="0.2">
      <c r="A72" s="139" t="s">
        <v>357</v>
      </c>
      <c r="B72" s="334" t="s">
        <v>307</v>
      </c>
      <c r="C72" s="334" t="s">
        <v>307</v>
      </c>
      <c r="D72" s="334" t="s">
        <v>444</v>
      </c>
      <c r="E72" s="336" t="s">
        <v>621</v>
      </c>
      <c r="F72" s="336"/>
      <c r="G72" s="336" t="s">
        <v>164</v>
      </c>
      <c r="H72" s="336"/>
      <c r="I72" s="336"/>
      <c r="J72" s="337"/>
      <c r="K72" s="337"/>
      <c r="L72" s="336"/>
      <c r="M72" s="336"/>
      <c r="N72" s="139" t="s">
        <v>129</v>
      </c>
      <c r="O72" s="139" t="s">
        <v>445</v>
      </c>
      <c r="P72" s="139"/>
      <c r="Q72" s="139"/>
      <c r="R72" s="139"/>
      <c r="S72" s="23"/>
      <c r="AO72" t="str">
        <f t="shared" ref="AO72:AO135" si="6">+A72</f>
        <v>Eckerds</v>
      </c>
      <c r="AP72" s="77" t="str">
        <f t="shared" ref="AP72:AP135" si="7">+B72</f>
        <v>n/a</v>
      </c>
      <c r="AQ72" s="673" t="str">
        <f t="shared" ref="AQ72:AQ135" si="8">+D72</f>
        <v>Done</v>
      </c>
      <c r="AR72" s="77"/>
      <c r="AS72" s="77" t="str">
        <f t="shared" ref="AS72:AS135" si="9">+O72</f>
        <v>Harris</v>
      </c>
      <c r="AT72" s="77">
        <f t="shared" ref="AT72:AT135" si="10">+P72</f>
        <v>0</v>
      </c>
    </row>
    <row r="73" spans="1:46" ht="14.25" customHeight="1" x14ac:dyDescent="0.2">
      <c r="AO73">
        <f t="shared" si="6"/>
        <v>0</v>
      </c>
      <c r="AP73" s="77">
        <f t="shared" si="7"/>
        <v>0</v>
      </c>
      <c r="AQ73" s="673">
        <f t="shared" si="8"/>
        <v>0</v>
      </c>
      <c r="AS73" s="77">
        <f t="shared" si="9"/>
        <v>0</v>
      </c>
      <c r="AT73" s="77">
        <f t="shared" si="10"/>
        <v>0</v>
      </c>
    </row>
    <row r="74" spans="1:46" ht="14.25" customHeight="1" x14ac:dyDescent="0.2">
      <c r="AO74">
        <f t="shared" si="6"/>
        <v>0</v>
      </c>
      <c r="AP74" s="77">
        <f t="shared" si="7"/>
        <v>0</v>
      </c>
      <c r="AQ74" s="673">
        <f t="shared" si="8"/>
        <v>0</v>
      </c>
      <c r="AS74" s="77">
        <f t="shared" si="9"/>
        <v>0</v>
      </c>
      <c r="AT74" s="77">
        <f t="shared" si="10"/>
        <v>0</v>
      </c>
    </row>
    <row r="75" spans="1:46" ht="14.25" customHeight="1" x14ac:dyDescent="0.2">
      <c r="AO75">
        <f t="shared" si="6"/>
        <v>0</v>
      </c>
      <c r="AP75" s="77">
        <f t="shared" si="7"/>
        <v>0</v>
      </c>
      <c r="AQ75" s="673">
        <f t="shared" si="8"/>
        <v>0</v>
      </c>
      <c r="AS75" s="77">
        <f t="shared" si="9"/>
        <v>0</v>
      </c>
      <c r="AT75" s="77">
        <f t="shared" si="10"/>
        <v>0</v>
      </c>
    </row>
    <row r="76" spans="1:46" ht="14.25" customHeight="1" x14ac:dyDescent="0.2">
      <c r="AO76">
        <f t="shared" si="6"/>
        <v>0</v>
      </c>
      <c r="AP76" s="77">
        <f t="shared" si="7"/>
        <v>0</v>
      </c>
      <c r="AQ76" s="673">
        <f t="shared" si="8"/>
        <v>0</v>
      </c>
      <c r="AS76" s="77">
        <f t="shared" si="9"/>
        <v>0</v>
      </c>
      <c r="AT76" s="77">
        <f t="shared" si="10"/>
        <v>0</v>
      </c>
    </row>
    <row r="77" spans="1:46" ht="14.25" customHeight="1" x14ac:dyDescent="0.2">
      <c r="AO77">
        <f t="shared" si="6"/>
        <v>0</v>
      </c>
      <c r="AP77" s="77">
        <f t="shared" si="7"/>
        <v>0</v>
      </c>
      <c r="AQ77" s="673">
        <f t="shared" si="8"/>
        <v>0</v>
      </c>
      <c r="AS77" s="77">
        <f t="shared" si="9"/>
        <v>0</v>
      </c>
      <c r="AT77" s="77">
        <f t="shared" si="10"/>
        <v>0</v>
      </c>
    </row>
    <row r="78" spans="1:46" ht="14.25" customHeight="1" x14ac:dyDescent="0.2">
      <c r="AO78">
        <f t="shared" si="6"/>
        <v>0</v>
      </c>
      <c r="AP78" s="77">
        <f t="shared" si="7"/>
        <v>0</v>
      </c>
      <c r="AQ78" s="673">
        <f t="shared" si="8"/>
        <v>0</v>
      </c>
      <c r="AS78" s="77">
        <f t="shared" si="9"/>
        <v>0</v>
      </c>
      <c r="AT78" s="77">
        <f t="shared" si="10"/>
        <v>0</v>
      </c>
    </row>
    <row r="79" spans="1:46" ht="14.25" customHeight="1" x14ac:dyDescent="0.2">
      <c r="AO79">
        <f t="shared" si="6"/>
        <v>0</v>
      </c>
      <c r="AP79" s="77">
        <f t="shared" si="7"/>
        <v>0</v>
      </c>
      <c r="AQ79" s="673">
        <f t="shared" si="8"/>
        <v>0</v>
      </c>
      <c r="AS79" s="77">
        <f t="shared" si="9"/>
        <v>0</v>
      </c>
      <c r="AT79" s="77">
        <f t="shared" si="10"/>
        <v>0</v>
      </c>
    </row>
    <row r="80" spans="1:46" ht="14.25" customHeight="1" x14ac:dyDescent="0.2">
      <c r="AO80">
        <f t="shared" si="6"/>
        <v>0</v>
      </c>
      <c r="AP80" s="77">
        <f t="shared" si="7"/>
        <v>0</v>
      </c>
      <c r="AQ80" s="673">
        <f t="shared" si="8"/>
        <v>0</v>
      </c>
      <c r="AS80" s="77">
        <f t="shared" si="9"/>
        <v>0</v>
      </c>
      <c r="AT80" s="77">
        <f t="shared" si="10"/>
        <v>0</v>
      </c>
    </row>
    <row r="81" spans="41:46" ht="14.25" customHeight="1" x14ac:dyDescent="0.2">
      <c r="AO81">
        <f t="shared" si="6"/>
        <v>0</v>
      </c>
      <c r="AP81" s="77">
        <f t="shared" si="7"/>
        <v>0</v>
      </c>
      <c r="AQ81" s="673">
        <f t="shared" si="8"/>
        <v>0</v>
      </c>
      <c r="AS81" s="77">
        <f t="shared" si="9"/>
        <v>0</v>
      </c>
      <c r="AT81" s="77">
        <f t="shared" si="10"/>
        <v>0</v>
      </c>
    </row>
    <row r="82" spans="41:46" ht="14.25" customHeight="1" x14ac:dyDescent="0.2">
      <c r="AO82">
        <f t="shared" si="6"/>
        <v>0</v>
      </c>
      <c r="AP82" s="77">
        <f t="shared" si="7"/>
        <v>0</v>
      </c>
      <c r="AQ82" s="673">
        <f t="shared" si="8"/>
        <v>0</v>
      </c>
      <c r="AS82" s="77">
        <f t="shared" si="9"/>
        <v>0</v>
      </c>
      <c r="AT82" s="77">
        <f t="shared" si="10"/>
        <v>0</v>
      </c>
    </row>
    <row r="83" spans="41:46" ht="14.25" customHeight="1" x14ac:dyDescent="0.2">
      <c r="AO83">
        <f t="shared" si="6"/>
        <v>0</v>
      </c>
      <c r="AP83" s="77">
        <f t="shared" si="7"/>
        <v>0</v>
      </c>
      <c r="AQ83" s="673">
        <f t="shared" si="8"/>
        <v>0</v>
      </c>
      <c r="AS83" s="77">
        <f t="shared" si="9"/>
        <v>0</v>
      </c>
      <c r="AT83" s="77">
        <f t="shared" si="10"/>
        <v>0</v>
      </c>
    </row>
    <row r="84" spans="41:46" ht="14.25" customHeight="1" x14ac:dyDescent="0.2">
      <c r="AO84">
        <f t="shared" si="6"/>
        <v>0</v>
      </c>
      <c r="AP84" s="77">
        <f t="shared" si="7"/>
        <v>0</v>
      </c>
      <c r="AQ84" s="673">
        <f t="shared" si="8"/>
        <v>0</v>
      </c>
      <c r="AS84" s="77">
        <f t="shared" si="9"/>
        <v>0</v>
      </c>
      <c r="AT84" s="77">
        <f t="shared" si="10"/>
        <v>0</v>
      </c>
    </row>
    <row r="85" spans="41:46" ht="14.25" customHeight="1" x14ac:dyDescent="0.2">
      <c r="AO85">
        <f t="shared" si="6"/>
        <v>0</v>
      </c>
      <c r="AP85" s="77">
        <f t="shared" si="7"/>
        <v>0</v>
      </c>
      <c r="AQ85" s="673">
        <f t="shared" si="8"/>
        <v>0</v>
      </c>
      <c r="AS85" s="77">
        <f t="shared" si="9"/>
        <v>0</v>
      </c>
      <c r="AT85" s="77">
        <f t="shared" si="10"/>
        <v>0</v>
      </c>
    </row>
    <row r="86" spans="41:46" ht="14.25" customHeight="1" x14ac:dyDescent="0.2">
      <c r="AO86">
        <f t="shared" si="6"/>
        <v>0</v>
      </c>
      <c r="AP86" s="77">
        <f t="shared" si="7"/>
        <v>0</v>
      </c>
      <c r="AQ86" s="673">
        <f t="shared" si="8"/>
        <v>0</v>
      </c>
      <c r="AS86" s="77">
        <f t="shared" si="9"/>
        <v>0</v>
      </c>
      <c r="AT86" s="77">
        <f t="shared" si="10"/>
        <v>0</v>
      </c>
    </row>
    <row r="87" spans="41:46" ht="14.25" customHeight="1" x14ac:dyDescent="0.2">
      <c r="AO87">
        <f t="shared" si="6"/>
        <v>0</v>
      </c>
      <c r="AP87" s="77">
        <f t="shared" si="7"/>
        <v>0</v>
      </c>
      <c r="AQ87" s="673">
        <f t="shared" si="8"/>
        <v>0</v>
      </c>
      <c r="AS87" s="77">
        <f t="shared" si="9"/>
        <v>0</v>
      </c>
      <c r="AT87" s="77">
        <f t="shared" si="10"/>
        <v>0</v>
      </c>
    </row>
    <row r="88" spans="41:46" ht="14.25" customHeight="1" x14ac:dyDescent="0.2">
      <c r="AO88">
        <f t="shared" si="6"/>
        <v>0</v>
      </c>
      <c r="AP88" s="77">
        <f t="shared" si="7"/>
        <v>0</v>
      </c>
      <c r="AQ88" s="673">
        <f t="shared" si="8"/>
        <v>0</v>
      </c>
      <c r="AS88" s="77">
        <f t="shared" si="9"/>
        <v>0</v>
      </c>
      <c r="AT88" s="77">
        <f t="shared" si="10"/>
        <v>0</v>
      </c>
    </row>
    <row r="89" spans="41:46" ht="14.25" customHeight="1" x14ac:dyDescent="0.2">
      <c r="AO89">
        <f t="shared" si="6"/>
        <v>0</v>
      </c>
      <c r="AP89" s="77">
        <f t="shared" si="7"/>
        <v>0</v>
      </c>
      <c r="AQ89" s="673">
        <f t="shared" si="8"/>
        <v>0</v>
      </c>
      <c r="AS89" s="77">
        <f t="shared" si="9"/>
        <v>0</v>
      </c>
      <c r="AT89" s="77">
        <f t="shared" si="10"/>
        <v>0</v>
      </c>
    </row>
    <row r="90" spans="41:46" ht="14.25" customHeight="1" x14ac:dyDescent="0.2">
      <c r="AO90">
        <f t="shared" si="6"/>
        <v>0</v>
      </c>
      <c r="AP90" s="77">
        <f t="shared" si="7"/>
        <v>0</v>
      </c>
      <c r="AQ90" s="673">
        <f t="shared" si="8"/>
        <v>0</v>
      </c>
      <c r="AS90" s="77">
        <f t="shared" si="9"/>
        <v>0</v>
      </c>
      <c r="AT90" s="77">
        <f t="shared" si="10"/>
        <v>0</v>
      </c>
    </row>
    <row r="91" spans="41:46" ht="14.25" customHeight="1" x14ac:dyDescent="0.2">
      <c r="AO91">
        <f t="shared" si="6"/>
        <v>0</v>
      </c>
      <c r="AP91" s="77">
        <f t="shared" si="7"/>
        <v>0</v>
      </c>
      <c r="AQ91" s="673">
        <f t="shared" si="8"/>
        <v>0</v>
      </c>
      <c r="AS91" s="77">
        <f t="shared" si="9"/>
        <v>0</v>
      </c>
      <c r="AT91" s="77">
        <f t="shared" si="10"/>
        <v>0</v>
      </c>
    </row>
    <row r="92" spans="41:46" ht="14.25" customHeight="1" x14ac:dyDescent="0.2">
      <c r="AO92">
        <f t="shared" si="6"/>
        <v>0</v>
      </c>
      <c r="AP92" s="77">
        <f t="shared" si="7"/>
        <v>0</v>
      </c>
      <c r="AQ92" s="673">
        <f t="shared" si="8"/>
        <v>0</v>
      </c>
      <c r="AS92" s="77">
        <f t="shared" si="9"/>
        <v>0</v>
      </c>
      <c r="AT92" s="77">
        <f t="shared" si="10"/>
        <v>0</v>
      </c>
    </row>
    <row r="93" spans="41:46" ht="14.25" customHeight="1" x14ac:dyDescent="0.2">
      <c r="AO93">
        <f t="shared" si="6"/>
        <v>0</v>
      </c>
      <c r="AP93" s="77">
        <f t="shared" si="7"/>
        <v>0</v>
      </c>
      <c r="AQ93" s="673">
        <f t="shared" si="8"/>
        <v>0</v>
      </c>
      <c r="AS93" s="77">
        <f t="shared" si="9"/>
        <v>0</v>
      </c>
      <c r="AT93" s="77">
        <f t="shared" si="10"/>
        <v>0</v>
      </c>
    </row>
    <row r="94" spans="41:46" ht="14.25" customHeight="1" x14ac:dyDescent="0.2">
      <c r="AO94">
        <f t="shared" si="6"/>
        <v>0</v>
      </c>
      <c r="AP94" s="77">
        <f t="shared" si="7"/>
        <v>0</v>
      </c>
      <c r="AQ94" s="673">
        <f t="shared" si="8"/>
        <v>0</v>
      </c>
      <c r="AS94" s="77">
        <f t="shared" si="9"/>
        <v>0</v>
      </c>
      <c r="AT94" s="77">
        <f t="shared" si="10"/>
        <v>0</v>
      </c>
    </row>
    <row r="95" spans="41:46" ht="14.25" customHeight="1" x14ac:dyDescent="0.2">
      <c r="AO95">
        <f t="shared" si="6"/>
        <v>0</v>
      </c>
      <c r="AP95" s="77">
        <f t="shared" si="7"/>
        <v>0</v>
      </c>
      <c r="AQ95" s="673">
        <f t="shared" si="8"/>
        <v>0</v>
      </c>
      <c r="AS95" s="77">
        <f t="shared" si="9"/>
        <v>0</v>
      </c>
      <c r="AT95" s="77">
        <f t="shared" si="10"/>
        <v>0</v>
      </c>
    </row>
    <row r="96" spans="41:46" ht="14.25" customHeight="1" x14ac:dyDescent="0.2">
      <c r="AO96">
        <f t="shared" si="6"/>
        <v>0</v>
      </c>
      <c r="AP96" s="77">
        <f t="shared" si="7"/>
        <v>0</v>
      </c>
      <c r="AQ96" s="673">
        <f t="shared" si="8"/>
        <v>0</v>
      </c>
      <c r="AS96" s="77">
        <f t="shared" si="9"/>
        <v>0</v>
      </c>
      <c r="AT96" s="77">
        <f t="shared" si="10"/>
        <v>0</v>
      </c>
    </row>
    <row r="97" spans="41:46" ht="14.25" customHeight="1" x14ac:dyDescent="0.2">
      <c r="AO97">
        <f t="shared" si="6"/>
        <v>0</v>
      </c>
      <c r="AP97" s="77">
        <f t="shared" si="7"/>
        <v>0</v>
      </c>
      <c r="AQ97" s="673">
        <f t="shared" si="8"/>
        <v>0</v>
      </c>
      <c r="AS97" s="77">
        <f t="shared" si="9"/>
        <v>0</v>
      </c>
      <c r="AT97" s="77">
        <f t="shared" si="10"/>
        <v>0</v>
      </c>
    </row>
    <row r="98" spans="41:46" ht="14.25" customHeight="1" x14ac:dyDescent="0.2">
      <c r="AO98">
        <f t="shared" si="6"/>
        <v>0</v>
      </c>
      <c r="AP98" s="77">
        <f t="shared" si="7"/>
        <v>0</v>
      </c>
      <c r="AQ98" s="673">
        <f t="shared" si="8"/>
        <v>0</v>
      </c>
      <c r="AS98" s="77">
        <f t="shared" si="9"/>
        <v>0</v>
      </c>
      <c r="AT98" s="77">
        <f t="shared" si="10"/>
        <v>0</v>
      </c>
    </row>
    <row r="99" spans="41:46" ht="14.25" customHeight="1" x14ac:dyDescent="0.2">
      <c r="AO99">
        <f t="shared" si="6"/>
        <v>0</v>
      </c>
      <c r="AP99" s="77">
        <f t="shared" si="7"/>
        <v>0</v>
      </c>
      <c r="AQ99" s="673">
        <f t="shared" si="8"/>
        <v>0</v>
      </c>
      <c r="AS99" s="77">
        <f t="shared" si="9"/>
        <v>0</v>
      </c>
      <c r="AT99" s="77">
        <f t="shared" si="10"/>
        <v>0</v>
      </c>
    </row>
    <row r="100" spans="41:46" ht="14.25" customHeight="1" x14ac:dyDescent="0.2">
      <c r="AO100">
        <f t="shared" si="6"/>
        <v>0</v>
      </c>
      <c r="AP100" s="77">
        <f t="shared" si="7"/>
        <v>0</v>
      </c>
      <c r="AQ100" s="673">
        <f t="shared" si="8"/>
        <v>0</v>
      </c>
      <c r="AS100" s="77">
        <f t="shared" si="9"/>
        <v>0</v>
      </c>
      <c r="AT100" s="77">
        <f t="shared" si="10"/>
        <v>0</v>
      </c>
    </row>
    <row r="101" spans="41:46" ht="14.25" customHeight="1" x14ac:dyDescent="0.2">
      <c r="AO101">
        <f t="shared" si="6"/>
        <v>0</v>
      </c>
      <c r="AP101" s="77">
        <f t="shared" si="7"/>
        <v>0</v>
      </c>
      <c r="AQ101" s="673">
        <f t="shared" si="8"/>
        <v>0</v>
      </c>
      <c r="AS101" s="77">
        <f t="shared" si="9"/>
        <v>0</v>
      </c>
      <c r="AT101" s="77">
        <f t="shared" si="10"/>
        <v>0</v>
      </c>
    </row>
    <row r="102" spans="41:46" ht="14.25" customHeight="1" x14ac:dyDescent="0.2">
      <c r="AO102">
        <f t="shared" si="6"/>
        <v>0</v>
      </c>
      <c r="AP102" s="77">
        <f t="shared" si="7"/>
        <v>0</v>
      </c>
      <c r="AQ102" s="673">
        <f t="shared" si="8"/>
        <v>0</v>
      </c>
      <c r="AS102" s="77">
        <f t="shared" si="9"/>
        <v>0</v>
      </c>
      <c r="AT102" s="77">
        <f t="shared" si="10"/>
        <v>0</v>
      </c>
    </row>
    <row r="103" spans="41:46" ht="14.25" customHeight="1" x14ac:dyDescent="0.2">
      <c r="AO103">
        <f t="shared" si="6"/>
        <v>0</v>
      </c>
      <c r="AP103" s="77">
        <f t="shared" si="7"/>
        <v>0</v>
      </c>
      <c r="AQ103" s="673">
        <f t="shared" si="8"/>
        <v>0</v>
      </c>
      <c r="AS103" s="77">
        <f t="shared" si="9"/>
        <v>0</v>
      </c>
      <c r="AT103" s="77">
        <f t="shared" si="10"/>
        <v>0</v>
      </c>
    </row>
    <row r="104" spans="41:46" ht="14.25" customHeight="1" x14ac:dyDescent="0.2">
      <c r="AO104">
        <f t="shared" si="6"/>
        <v>0</v>
      </c>
      <c r="AP104" s="77">
        <f t="shared" si="7"/>
        <v>0</v>
      </c>
      <c r="AQ104" s="673">
        <f t="shared" si="8"/>
        <v>0</v>
      </c>
      <c r="AS104" s="77">
        <f t="shared" si="9"/>
        <v>0</v>
      </c>
      <c r="AT104" s="77">
        <f t="shared" si="10"/>
        <v>0</v>
      </c>
    </row>
    <row r="105" spans="41:46" ht="14.25" customHeight="1" x14ac:dyDescent="0.2">
      <c r="AO105">
        <f t="shared" si="6"/>
        <v>0</v>
      </c>
      <c r="AP105" s="77">
        <f t="shared" si="7"/>
        <v>0</v>
      </c>
      <c r="AQ105" s="673">
        <f t="shared" si="8"/>
        <v>0</v>
      </c>
      <c r="AS105" s="77">
        <f t="shared" si="9"/>
        <v>0</v>
      </c>
      <c r="AT105" s="77">
        <f t="shared" si="10"/>
        <v>0</v>
      </c>
    </row>
    <row r="106" spans="41:46" ht="14.25" customHeight="1" x14ac:dyDescent="0.2">
      <c r="AO106">
        <f t="shared" si="6"/>
        <v>0</v>
      </c>
      <c r="AP106" s="77">
        <f t="shared" si="7"/>
        <v>0</v>
      </c>
      <c r="AQ106" s="673">
        <f t="shared" si="8"/>
        <v>0</v>
      </c>
      <c r="AS106" s="77">
        <f t="shared" si="9"/>
        <v>0</v>
      </c>
      <c r="AT106" s="77">
        <f t="shared" si="10"/>
        <v>0</v>
      </c>
    </row>
    <row r="107" spans="41:46" ht="14.25" customHeight="1" x14ac:dyDescent="0.2">
      <c r="AO107">
        <f t="shared" si="6"/>
        <v>0</v>
      </c>
      <c r="AP107" s="77">
        <f t="shared" si="7"/>
        <v>0</v>
      </c>
      <c r="AQ107" s="673">
        <f t="shared" si="8"/>
        <v>0</v>
      </c>
      <c r="AS107" s="77">
        <f t="shared" si="9"/>
        <v>0</v>
      </c>
      <c r="AT107" s="77">
        <f t="shared" si="10"/>
        <v>0</v>
      </c>
    </row>
    <row r="108" spans="41:46" ht="14.25" customHeight="1" x14ac:dyDescent="0.2">
      <c r="AO108">
        <f t="shared" si="6"/>
        <v>0</v>
      </c>
      <c r="AP108" s="77">
        <f t="shared" si="7"/>
        <v>0</v>
      </c>
      <c r="AQ108" s="673">
        <f t="shared" si="8"/>
        <v>0</v>
      </c>
      <c r="AS108" s="77">
        <f t="shared" si="9"/>
        <v>0</v>
      </c>
      <c r="AT108" s="77">
        <f t="shared" si="10"/>
        <v>0</v>
      </c>
    </row>
    <row r="109" spans="41:46" ht="14.25" customHeight="1" x14ac:dyDescent="0.2">
      <c r="AO109">
        <f t="shared" si="6"/>
        <v>0</v>
      </c>
      <c r="AP109" s="77">
        <f t="shared" si="7"/>
        <v>0</v>
      </c>
      <c r="AQ109" s="673">
        <f t="shared" si="8"/>
        <v>0</v>
      </c>
      <c r="AS109" s="77">
        <f t="shared" si="9"/>
        <v>0</v>
      </c>
      <c r="AT109" s="77">
        <f t="shared" si="10"/>
        <v>0</v>
      </c>
    </row>
    <row r="110" spans="41:46" ht="14.25" customHeight="1" x14ac:dyDescent="0.2">
      <c r="AO110">
        <f t="shared" si="6"/>
        <v>0</v>
      </c>
      <c r="AP110" s="77">
        <f t="shared" si="7"/>
        <v>0</v>
      </c>
      <c r="AQ110" s="673">
        <f t="shared" si="8"/>
        <v>0</v>
      </c>
      <c r="AS110" s="77">
        <f t="shared" si="9"/>
        <v>0</v>
      </c>
      <c r="AT110" s="77">
        <f t="shared" si="10"/>
        <v>0</v>
      </c>
    </row>
    <row r="111" spans="41:46" ht="14.25" customHeight="1" x14ac:dyDescent="0.2">
      <c r="AO111">
        <f t="shared" si="6"/>
        <v>0</v>
      </c>
      <c r="AP111" s="77">
        <f t="shared" si="7"/>
        <v>0</v>
      </c>
      <c r="AQ111" s="673">
        <f t="shared" si="8"/>
        <v>0</v>
      </c>
      <c r="AS111" s="77">
        <f t="shared" si="9"/>
        <v>0</v>
      </c>
      <c r="AT111" s="77">
        <f t="shared" si="10"/>
        <v>0</v>
      </c>
    </row>
    <row r="112" spans="41:46" ht="14.25" customHeight="1" x14ac:dyDescent="0.2">
      <c r="AO112">
        <f t="shared" si="6"/>
        <v>0</v>
      </c>
      <c r="AP112" s="77">
        <f t="shared" si="7"/>
        <v>0</v>
      </c>
      <c r="AQ112" s="673">
        <f t="shared" si="8"/>
        <v>0</v>
      </c>
      <c r="AS112" s="77">
        <f t="shared" si="9"/>
        <v>0</v>
      </c>
      <c r="AT112" s="77">
        <f t="shared" si="10"/>
        <v>0</v>
      </c>
    </row>
    <row r="113" spans="41:46" ht="14.25" customHeight="1" x14ac:dyDescent="0.2">
      <c r="AO113">
        <f t="shared" si="6"/>
        <v>0</v>
      </c>
      <c r="AP113" s="77">
        <f t="shared" si="7"/>
        <v>0</v>
      </c>
      <c r="AQ113" s="673">
        <f t="shared" si="8"/>
        <v>0</v>
      </c>
      <c r="AS113" s="77">
        <f t="shared" si="9"/>
        <v>0</v>
      </c>
      <c r="AT113" s="77">
        <f t="shared" si="10"/>
        <v>0</v>
      </c>
    </row>
    <row r="114" spans="41:46" ht="14.25" customHeight="1" x14ac:dyDescent="0.2">
      <c r="AO114">
        <f t="shared" si="6"/>
        <v>0</v>
      </c>
      <c r="AP114" s="77">
        <f t="shared" si="7"/>
        <v>0</v>
      </c>
      <c r="AQ114" s="673">
        <f t="shared" si="8"/>
        <v>0</v>
      </c>
      <c r="AS114" s="77">
        <f t="shared" si="9"/>
        <v>0</v>
      </c>
      <c r="AT114" s="77">
        <f t="shared" si="10"/>
        <v>0</v>
      </c>
    </row>
    <row r="115" spans="41:46" ht="14.25" customHeight="1" x14ac:dyDescent="0.2">
      <c r="AO115">
        <f t="shared" si="6"/>
        <v>0</v>
      </c>
      <c r="AP115" s="77">
        <f t="shared" si="7"/>
        <v>0</v>
      </c>
      <c r="AQ115" s="673">
        <f t="shared" si="8"/>
        <v>0</v>
      </c>
      <c r="AS115" s="77">
        <f t="shared" si="9"/>
        <v>0</v>
      </c>
      <c r="AT115" s="77">
        <f t="shared" si="10"/>
        <v>0</v>
      </c>
    </row>
    <row r="116" spans="41:46" ht="14.25" customHeight="1" x14ac:dyDescent="0.2">
      <c r="AO116">
        <f t="shared" si="6"/>
        <v>0</v>
      </c>
      <c r="AP116" s="77">
        <f t="shared" si="7"/>
        <v>0</v>
      </c>
      <c r="AQ116" s="673">
        <f t="shared" si="8"/>
        <v>0</v>
      </c>
      <c r="AS116" s="77">
        <f t="shared" si="9"/>
        <v>0</v>
      </c>
      <c r="AT116" s="77">
        <f t="shared" si="10"/>
        <v>0</v>
      </c>
    </row>
    <row r="117" spans="41:46" ht="14.25" customHeight="1" x14ac:dyDescent="0.2">
      <c r="AO117">
        <f t="shared" si="6"/>
        <v>0</v>
      </c>
      <c r="AP117" s="77">
        <f t="shared" si="7"/>
        <v>0</v>
      </c>
      <c r="AQ117" s="673">
        <f t="shared" si="8"/>
        <v>0</v>
      </c>
      <c r="AS117" s="77">
        <f t="shared" si="9"/>
        <v>0</v>
      </c>
      <c r="AT117" s="77">
        <f t="shared" si="10"/>
        <v>0</v>
      </c>
    </row>
    <row r="118" spans="41:46" ht="14.25" customHeight="1" x14ac:dyDescent="0.2">
      <c r="AO118">
        <f t="shared" si="6"/>
        <v>0</v>
      </c>
      <c r="AP118" s="77">
        <f t="shared" si="7"/>
        <v>0</v>
      </c>
      <c r="AQ118" s="673">
        <f t="shared" si="8"/>
        <v>0</v>
      </c>
      <c r="AS118" s="77">
        <f t="shared" si="9"/>
        <v>0</v>
      </c>
      <c r="AT118" s="77">
        <f t="shared" si="10"/>
        <v>0</v>
      </c>
    </row>
    <row r="119" spans="41:46" ht="14.25" customHeight="1" x14ac:dyDescent="0.2">
      <c r="AO119">
        <f t="shared" si="6"/>
        <v>0</v>
      </c>
      <c r="AP119" s="77">
        <f t="shared" si="7"/>
        <v>0</v>
      </c>
      <c r="AQ119" s="673">
        <f t="shared" si="8"/>
        <v>0</v>
      </c>
      <c r="AS119" s="77">
        <f t="shared" si="9"/>
        <v>0</v>
      </c>
      <c r="AT119" s="77">
        <f t="shared" si="10"/>
        <v>0</v>
      </c>
    </row>
    <row r="120" spans="41:46" ht="14.25" customHeight="1" x14ac:dyDescent="0.2">
      <c r="AO120">
        <f t="shared" si="6"/>
        <v>0</v>
      </c>
      <c r="AP120" s="77">
        <f t="shared" si="7"/>
        <v>0</v>
      </c>
      <c r="AQ120" s="673">
        <f t="shared" si="8"/>
        <v>0</v>
      </c>
      <c r="AS120" s="77">
        <f t="shared" si="9"/>
        <v>0</v>
      </c>
      <c r="AT120" s="77">
        <f t="shared" si="10"/>
        <v>0</v>
      </c>
    </row>
    <row r="121" spans="41:46" ht="14.25" customHeight="1" x14ac:dyDescent="0.2">
      <c r="AO121">
        <f t="shared" si="6"/>
        <v>0</v>
      </c>
      <c r="AP121" s="77">
        <f t="shared" si="7"/>
        <v>0</v>
      </c>
      <c r="AQ121" s="673">
        <f t="shared" si="8"/>
        <v>0</v>
      </c>
      <c r="AS121" s="77">
        <f t="shared" si="9"/>
        <v>0</v>
      </c>
      <c r="AT121" s="77">
        <f t="shared" si="10"/>
        <v>0</v>
      </c>
    </row>
    <row r="122" spans="41:46" ht="14.25" customHeight="1" x14ac:dyDescent="0.2">
      <c r="AO122">
        <f t="shared" si="6"/>
        <v>0</v>
      </c>
      <c r="AP122" s="77">
        <f t="shared" si="7"/>
        <v>0</v>
      </c>
      <c r="AQ122" s="673">
        <f t="shared" si="8"/>
        <v>0</v>
      </c>
      <c r="AS122" s="77">
        <f t="shared" si="9"/>
        <v>0</v>
      </c>
      <c r="AT122" s="77">
        <f t="shared" si="10"/>
        <v>0</v>
      </c>
    </row>
    <row r="123" spans="41:46" ht="14.25" customHeight="1" x14ac:dyDescent="0.2">
      <c r="AO123">
        <f t="shared" si="6"/>
        <v>0</v>
      </c>
      <c r="AP123" s="77">
        <f t="shared" si="7"/>
        <v>0</v>
      </c>
      <c r="AQ123" s="673">
        <f t="shared" si="8"/>
        <v>0</v>
      </c>
      <c r="AS123" s="77">
        <f t="shared" si="9"/>
        <v>0</v>
      </c>
      <c r="AT123" s="77">
        <f t="shared" si="10"/>
        <v>0</v>
      </c>
    </row>
    <row r="124" spans="41:46" ht="14.25" customHeight="1" x14ac:dyDescent="0.2">
      <c r="AO124">
        <f t="shared" si="6"/>
        <v>0</v>
      </c>
      <c r="AP124" s="77">
        <f t="shared" si="7"/>
        <v>0</v>
      </c>
      <c r="AQ124" s="673">
        <f t="shared" si="8"/>
        <v>0</v>
      </c>
      <c r="AS124" s="77">
        <f t="shared" si="9"/>
        <v>0</v>
      </c>
      <c r="AT124" s="77">
        <f t="shared" si="10"/>
        <v>0</v>
      </c>
    </row>
    <row r="125" spans="41:46" ht="14.25" customHeight="1" x14ac:dyDescent="0.2">
      <c r="AO125">
        <f t="shared" si="6"/>
        <v>0</v>
      </c>
      <c r="AP125" s="77">
        <f t="shared" si="7"/>
        <v>0</v>
      </c>
      <c r="AQ125" s="673">
        <f t="shared" si="8"/>
        <v>0</v>
      </c>
      <c r="AS125" s="77">
        <f t="shared" si="9"/>
        <v>0</v>
      </c>
      <c r="AT125" s="77">
        <f t="shared" si="10"/>
        <v>0</v>
      </c>
    </row>
    <row r="126" spans="41:46" ht="14.25" customHeight="1" x14ac:dyDescent="0.2">
      <c r="AO126">
        <f t="shared" si="6"/>
        <v>0</v>
      </c>
      <c r="AP126" s="77">
        <f t="shared" si="7"/>
        <v>0</v>
      </c>
      <c r="AQ126" s="673">
        <f t="shared" si="8"/>
        <v>0</v>
      </c>
      <c r="AS126" s="77">
        <f t="shared" si="9"/>
        <v>0</v>
      </c>
      <c r="AT126" s="77">
        <f t="shared" si="10"/>
        <v>0</v>
      </c>
    </row>
    <row r="127" spans="41:46" ht="14.25" customHeight="1" x14ac:dyDescent="0.2">
      <c r="AO127">
        <f t="shared" si="6"/>
        <v>0</v>
      </c>
      <c r="AP127" s="77">
        <f t="shared" si="7"/>
        <v>0</v>
      </c>
      <c r="AQ127" s="673">
        <f t="shared" si="8"/>
        <v>0</v>
      </c>
      <c r="AS127" s="77">
        <f t="shared" si="9"/>
        <v>0</v>
      </c>
      <c r="AT127" s="77">
        <f t="shared" si="10"/>
        <v>0</v>
      </c>
    </row>
    <row r="128" spans="41:46" ht="14.25" customHeight="1" x14ac:dyDescent="0.2">
      <c r="AO128">
        <f t="shared" si="6"/>
        <v>0</v>
      </c>
      <c r="AP128" s="77">
        <f t="shared" si="7"/>
        <v>0</v>
      </c>
      <c r="AQ128" s="673">
        <f t="shared" si="8"/>
        <v>0</v>
      </c>
      <c r="AS128" s="77">
        <f t="shared" si="9"/>
        <v>0</v>
      </c>
      <c r="AT128" s="77">
        <f t="shared" si="10"/>
        <v>0</v>
      </c>
    </row>
    <row r="129" spans="41:46" ht="14.25" customHeight="1" x14ac:dyDescent="0.2">
      <c r="AO129">
        <f t="shared" si="6"/>
        <v>0</v>
      </c>
      <c r="AP129" s="77">
        <f t="shared" si="7"/>
        <v>0</v>
      </c>
      <c r="AQ129" s="673">
        <f t="shared" si="8"/>
        <v>0</v>
      </c>
      <c r="AS129" s="77">
        <f t="shared" si="9"/>
        <v>0</v>
      </c>
      <c r="AT129" s="77">
        <f t="shared" si="10"/>
        <v>0</v>
      </c>
    </row>
    <row r="130" spans="41:46" ht="14.25" customHeight="1" x14ac:dyDescent="0.2">
      <c r="AO130">
        <f t="shared" si="6"/>
        <v>0</v>
      </c>
      <c r="AP130" s="77">
        <f t="shared" si="7"/>
        <v>0</v>
      </c>
      <c r="AQ130" s="673">
        <f t="shared" si="8"/>
        <v>0</v>
      </c>
      <c r="AS130" s="77">
        <f t="shared" si="9"/>
        <v>0</v>
      </c>
      <c r="AT130" s="77">
        <f t="shared" si="10"/>
        <v>0</v>
      </c>
    </row>
    <row r="131" spans="41:46" ht="14.25" customHeight="1" x14ac:dyDescent="0.2">
      <c r="AO131">
        <f t="shared" si="6"/>
        <v>0</v>
      </c>
      <c r="AP131" s="77">
        <f t="shared" si="7"/>
        <v>0</v>
      </c>
      <c r="AQ131" s="673">
        <f t="shared" si="8"/>
        <v>0</v>
      </c>
      <c r="AS131" s="77">
        <f t="shared" si="9"/>
        <v>0</v>
      </c>
      <c r="AT131" s="77">
        <f t="shared" si="10"/>
        <v>0</v>
      </c>
    </row>
    <row r="132" spans="41:46" ht="14.25" customHeight="1" x14ac:dyDescent="0.2">
      <c r="AO132">
        <f t="shared" si="6"/>
        <v>0</v>
      </c>
      <c r="AP132" s="77">
        <f t="shared" si="7"/>
        <v>0</v>
      </c>
      <c r="AQ132" s="673">
        <f t="shared" si="8"/>
        <v>0</v>
      </c>
      <c r="AS132" s="77">
        <f t="shared" si="9"/>
        <v>0</v>
      </c>
      <c r="AT132" s="77">
        <f t="shared" si="10"/>
        <v>0</v>
      </c>
    </row>
    <row r="133" spans="41:46" ht="14.25" customHeight="1" x14ac:dyDescent="0.2">
      <c r="AO133">
        <f t="shared" si="6"/>
        <v>0</v>
      </c>
      <c r="AP133" s="77">
        <f t="shared" si="7"/>
        <v>0</v>
      </c>
      <c r="AQ133" s="673">
        <f t="shared" si="8"/>
        <v>0</v>
      </c>
      <c r="AS133" s="77">
        <f t="shared" si="9"/>
        <v>0</v>
      </c>
      <c r="AT133" s="77">
        <f t="shared" si="10"/>
        <v>0</v>
      </c>
    </row>
    <row r="134" spans="41:46" ht="14.25" customHeight="1" x14ac:dyDescent="0.2">
      <c r="AO134">
        <f t="shared" si="6"/>
        <v>0</v>
      </c>
      <c r="AP134" s="77">
        <f t="shared" si="7"/>
        <v>0</v>
      </c>
      <c r="AQ134" s="673">
        <f t="shared" si="8"/>
        <v>0</v>
      </c>
      <c r="AS134" s="77">
        <f t="shared" si="9"/>
        <v>0</v>
      </c>
      <c r="AT134" s="77">
        <f t="shared" si="10"/>
        <v>0</v>
      </c>
    </row>
    <row r="135" spans="41:46" ht="14.25" customHeight="1" x14ac:dyDescent="0.2">
      <c r="AO135">
        <f t="shared" si="6"/>
        <v>0</v>
      </c>
      <c r="AP135" s="77">
        <f t="shared" si="7"/>
        <v>0</v>
      </c>
      <c r="AQ135" s="673">
        <f t="shared" si="8"/>
        <v>0</v>
      </c>
      <c r="AS135" s="77">
        <f t="shared" si="9"/>
        <v>0</v>
      </c>
      <c r="AT135" s="77">
        <f t="shared" si="10"/>
        <v>0</v>
      </c>
    </row>
    <row r="136" spans="41:46" ht="14.25" customHeight="1" x14ac:dyDescent="0.2">
      <c r="AO136">
        <f t="shared" ref="AO136:AO199" si="11">+A136</f>
        <v>0</v>
      </c>
      <c r="AP136" s="77">
        <f t="shared" ref="AP136:AP199" si="12">+B136</f>
        <v>0</v>
      </c>
      <c r="AQ136" s="673">
        <f t="shared" ref="AQ136:AQ199" si="13">+D136</f>
        <v>0</v>
      </c>
      <c r="AS136" s="77">
        <f t="shared" ref="AS136:AS199" si="14">+O136</f>
        <v>0</v>
      </c>
      <c r="AT136" s="77">
        <f t="shared" ref="AT136:AT199" si="15">+P136</f>
        <v>0</v>
      </c>
    </row>
    <row r="137" spans="41:46" ht="14.25" customHeight="1" x14ac:dyDescent="0.2">
      <c r="AO137">
        <f t="shared" si="11"/>
        <v>0</v>
      </c>
      <c r="AP137" s="77">
        <f t="shared" si="12"/>
        <v>0</v>
      </c>
      <c r="AQ137" s="673">
        <f t="shared" si="13"/>
        <v>0</v>
      </c>
      <c r="AS137" s="77">
        <f t="shared" si="14"/>
        <v>0</v>
      </c>
      <c r="AT137" s="77">
        <f t="shared" si="15"/>
        <v>0</v>
      </c>
    </row>
    <row r="138" spans="41:46" ht="14.25" customHeight="1" x14ac:dyDescent="0.2">
      <c r="AO138">
        <f t="shared" si="11"/>
        <v>0</v>
      </c>
      <c r="AP138" s="77">
        <f t="shared" si="12"/>
        <v>0</v>
      </c>
      <c r="AQ138" s="673">
        <f t="shared" si="13"/>
        <v>0</v>
      </c>
      <c r="AS138" s="77">
        <f t="shared" si="14"/>
        <v>0</v>
      </c>
      <c r="AT138" s="77">
        <f t="shared" si="15"/>
        <v>0</v>
      </c>
    </row>
    <row r="139" spans="41:46" ht="14.25" customHeight="1" x14ac:dyDescent="0.2">
      <c r="AO139">
        <f t="shared" si="11"/>
        <v>0</v>
      </c>
      <c r="AP139" s="77">
        <f t="shared" si="12"/>
        <v>0</v>
      </c>
      <c r="AQ139" s="673">
        <f t="shared" si="13"/>
        <v>0</v>
      </c>
      <c r="AS139" s="77">
        <f t="shared" si="14"/>
        <v>0</v>
      </c>
      <c r="AT139" s="77">
        <f t="shared" si="15"/>
        <v>0</v>
      </c>
    </row>
    <row r="140" spans="41:46" ht="14.25" customHeight="1" x14ac:dyDescent="0.2">
      <c r="AO140">
        <f t="shared" si="11"/>
        <v>0</v>
      </c>
      <c r="AP140" s="77">
        <f t="shared" si="12"/>
        <v>0</v>
      </c>
      <c r="AQ140" s="673">
        <f t="shared" si="13"/>
        <v>0</v>
      </c>
      <c r="AS140" s="77">
        <f t="shared" si="14"/>
        <v>0</v>
      </c>
      <c r="AT140" s="77">
        <f t="shared" si="15"/>
        <v>0</v>
      </c>
    </row>
    <row r="141" spans="41:46" ht="14.25" customHeight="1" x14ac:dyDescent="0.2">
      <c r="AO141">
        <f t="shared" si="11"/>
        <v>0</v>
      </c>
      <c r="AP141" s="77">
        <f t="shared" si="12"/>
        <v>0</v>
      </c>
      <c r="AQ141" s="673">
        <f t="shared" si="13"/>
        <v>0</v>
      </c>
      <c r="AS141" s="77">
        <f t="shared" si="14"/>
        <v>0</v>
      </c>
      <c r="AT141" s="77">
        <f t="shared" si="15"/>
        <v>0</v>
      </c>
    </row>
    <row r="142" spans="41:46" ht="14.25" customHeight="1" x14ac:dyDescent="0.2">
      <c r="AO142">
        <f t="shared" si="11"/>
        <v>0</v>
      </c>
      <c r="AP142" s="77">
        <f t="shared" si="12"/>
        <v>0</v>
      </c>
      <c r="AQ142" s="673">
        <f t="shared" si="13"/>
        <v>0</v>
      </c>
      <c r="AS142" s="77">
        <f t="shared" si="14"/>
        <v>0</v>
      </c>
      <c r="AT142" s="77">
        <f t="shared" si="15"/>
        <v>0</v>
      </c>
    </row>
    <row r="143" spans="41:46" ht="14.25" customHeight="1" x14ac:dyDescent="0.2">
      <c r="AO143">
        <f t="shared" si="11"/>
        <v>0</v>
      </c>
      <c r="AP143" s="77">
        <f t="shared" si="12"/>
        <v>0</v>
      </c>
      <c r="AQ143" s="673">
        <f t="shared" si="13"/>
        <v>0</v>
      </c>
      <c r="AS143" s="77">
        <f t="shared" si="14"/>
        <v>0</v>
      </c>
      <c r="AT143" s="77">
        <f t="shared" si="15"/>
        <v>0</v>
      </c>
    </row>
    <row r="144" spans="41:46" ht="14.25" customHeight="1" x14ac:dyDescent="0.2">
      <c r="AO144">
        <f t="shared" si="11"/>
        <v>0</v>
      </c>
      <c r="AP144" s="77">
        <f t="shared" si="12"/>
        <v>0</v>
      </c>
      <c r="AQ144" s="673">
        <f t="shared" si="13"/>
        <v>0</v>
      </c>
      <c r="AS144" s="77">
        <f t="shared" si="14"/>
        <v>0</v>
      </c>
      <c r="AT144" s="77">
        <f t="shared" si="15"/>
        <v>0</v>
      </c>
    </row>
    <row r="145" spans="41:46" ht="14.25" customHeight="1" x14ac:dyDescent="0.2">
      <c r="AO145">
        <f t="shared" si="11"/>
        <v>0</v>
      </c>
      <c r="AP145" s="77">
        <f t="shared" si="12"/>
        <v>0</v>
      </c>
      <c r="AQ145" s="673">
        <f t="shared" si="13"/>
        <v>0</v>
      </c>
      <c r="AS145" s="77">
        <f t="shared" si="14"/>
        <v>0</v>
      </c>
      <c r="AT145" s="77">
        <f t="shared" si="15"/>
        <v>0</v>
      </c>
    </row>
    <row r="146" spans="41:46" ht="14.25" customHeight="1" x14ac:dyDescent="0.2">
      <c r="AO146">
        <f t="shared" si="11"/>
        <v>0</v>
      </c>
      <c r="AP146" s="77">
        <f t="shared" si="12"/>
        <v>0</v>
      </c>
      <c r="AQ146" s="673">
        <f t="shared" si="13"/>
        <v>0</v>
      </c>
      <c r="AS146" s="77">
        <f t="shared" si="14"/>
        <v>0</v>
      </c>
      <c r="AT146" s="77">
        <f t="shared" si="15"/>
        <v>0</v>
      </c>
    </row>
    <row r="147" spans="41:46" ht="14.25" customHeight="1" x14ac:dyDescent="0.2">
      <c r="AO147">
        <f t="shared" si="11"/>
        <v>0</v>
      </c>
      <c r="AP147" s="77">
        <f t="shared" si="12"/>
        <v>0</v>
      </c>
      <c r="AQ147" s="673">
        <f t="shared" si="13"/>
        <v>0</v>
      </c>
      <c r="AS147" s="77">
        <f t="shared" si="14"/>
        <v>0</v>
      </c>
      <c r="AT147" s="77">
        <f t="shared" si="15"/>
        <v>0</v>
      </c>
    </row>
    <row r="148" spans="41:46" ht="14.25" customHeight="1" x14ac:dyDescent="0.2">
      <c r="AO148">
        <f t="shared" si="11"/>
        <v>0</v>
      </c>
      <c r="AP148" s="77">
        <f t="shared" si="12"/>
        <v>0</v>
      </c>
      <c r="AQ148" s="673">
        <f t="shared" si="13"/>
        <v>0</v>
      </c>
      <c r="AS148" s="77">
        <f t="shared" si="14"/>
        <v>0</v>
      </c>
      <c r="AT148" s="77">
        <f t="shared" si="15"/>
        <v>0</v>
      </c>
    </row>
    <row r="149" spans="41:46" ht="14.25" customHeight="1" x14ac:dyDescent="0.2">
      <c r="AO149">
        <f t="shared" si="11"/>
        <v>0</v>
      </c>
      <c r="AP149" s="77">
        <f t="shared" si="12"/>
        <v>0</v>
      </c>
      <c r="AQ149" s="673">
        <f t="shared" si="13"/>
        <v>0</v>
      </c>
      <c r="AS149" s="77">
        <f t="shared" si="14"/>
        <v>0</v>
      </c>
      <c r="AT149" s="77">
        <f t="shared" si="15"/>
        <v>0</v>
      </c>
    </row>
    <row r="150" spans="41:46" ht="14.25" customHeight="1" x14ac:dyDescent="0.2">
      <c r="AO150">
        <f t="shared" si="11"/>
        <v>0</v>
      </c>
      <c r="AP150" s="77">
        <f t="shared" si="12"/>
        <v>0</v>
      </c>
      <c r="AQ150" s="673">
        <f t="shared" si="13"/>
        <v>0</v>
      </c>
      <c r="AS150" s="77">
        <f t="shared" si="14"/>
        <v>0</v>
      </c>
      <c r="AT150" s="77">
        <f t="shared" si="15"/>
        <v>0</v>
      </c>
    </row>
    <row r="151" spans="41:46" ht="14.25" customHeight="1" x14ac:dyDescent="0.2">
      <c r="AO151">
        <f t="shared" si="11"/>
        <v>0</v>
      </c>
      <c r="AP151" s="77">
        <f t="shared" si="12"/>
        <v>0</v>
      </c>
      <c r="AQ151" s="673">
        <f t="shared" si="13"/>
        <v>0</v>
      </c>
      <c r="AS151" s="77">
        <f t="shared" si="14"/>
        <v>0</v>
      </c>
      <c r="AT151" s="77">
        <f t="shared" si="15"/>
        <v>0</v>
      </c>
    </row>
    <row r="152" spans="41:46" ht="14.25" customHeight="1" x14ac:dyDescent="0.2">
      <c r="AO152">
        <f t="shared" si="11"/>
        <v>0</v>
      </c>
      <c r="AP152" s="77">
        <f t="shared" si="12"/>
        <v>0</v>
      </c>
      <c r="AQ152" s="673">
        <f t="shared" si="13"/>
        <v>0</v>
      </c>
      <c r="AS152" s="77">
        <f t="shared" si="14"/>
        <v>0</v>
      </c>
      <c r="AT152" s="77">
        <f t="shared" si="15"/>
        <v>0</v>
      </c>
    </row>
    <row r="153" spans="41:46" ht="14.25" customHeight="1" x14ac:dyDescent="0.2">
      <c r="AO153">
        <f t="shared" si="11"/>
        <v>0</v>
      </c>
      <c r="AP153" s="77">
        <f t="shared" si="12"/>
        <v>0</v>
      </c>
      <c r="AQ153" s="673">
        <f t="shared" si="13"/>
        <v>0</v>
      </c>
      <c r="AS153" s="77">
        <f t="shared" si="14"/>
        <v>0</v>
      </c>
      <c r="AT153" s="77">
        <f t="shared" si="15"/>
        <v>0</v>
      </c>
    </row>
    <row r="154" spans="41:46" ht="14.25" customHeight="1" x14ac:dyDescent="0.2">
      <c r="AO154">
        <f t="shared" si="11"/>
        <v>0</v>
      </c>
      <c r="AP154" s="77">
        <f t="shared" si="12"/>
        <v>0</v>
      </c>
      <c r="AQ154" s="673">
        <f t="shared" si="13"/>
        <v>0</v>
      </c>
      <c r="AS154" s="77">
        <f t="shared" si="14"/>
        <v>0</v>
      </c>
      <c r="AT154" s="77">
        <f t="shared" si="15"/>
        <v>0</v>
      </c>
    </row>
    <row r="155" spans="41:46" ht="14.25" customHeight="1" x14ac:dyDescent="0.2">
      <c r="AO155">
        <f t="shared" si="11"/>
        <v>0</v>
      </c>
      <c r="AP155" s="77">
        <f t="shared" si="12"/>
        <v>0</v>
      </c>
      <c r="AQ155" s="673">
        <f t="shared" si="13"/>
        <v>0</v>
      </c>
      <c r="AS155" s="77">
        <f t="shared" si="14"/>
        <v>0</v>
      </c>
      <c r="AT155" s="77">
        <f t="shared" si="15"/>
        <v>0</v>
      </c>
    </row>
    <row r="156" spans="41:46" ht="14.25" customHeight="1" x14ac:dyDescent="0.2">
      <c r="AO156">
        <f t="shared" si="11"/>
        <v>0</v>
      </c>
      <c r="AP156" s="77">
        <f t="shared" si="12"/>
        <v>0</v>
      </c>
      <c r="AQ156" s="673">
        <f t="shared" si="13"/>
        <v>0</v>
      </c>
      <c r="AS156" s="77">
        <f t="shared" si="14"/>
        <v>0</v>
      </c>
      <c r="AT156" s="77">
        <f t="shared" si="15"/>
        <v>0</v>
      </c>
    </row>
    <row r="157" spans="41:46" ht="14.25" customHeight="1" x14ac:dyDescent="0.2">
      <c r="AO157">
        <f t="shared" si="11"/>
        <v>0</v>
      </c>
      <c r="AP157" s="77">
        <f t="shared" si="12"/>
        <v>0</v>
      </c>
      <c r="AQ157" s="673">
        <f t="shared" si="13"/>
        <v>0</v>
      </c>
      <c r="AS157" s="77">
        <f t="shared" si="14"/>
        <v>0</v>
      </c>
      <c r="AT157" s="77">
        <f t="shared" si="15"/>
        <v>0</v>
      </c>
    </row>
    <row r="158" spans="41:46" ht="14.25" customHeight="1" x14ac:dyDescent="0.2">
      <c r="AO158">
        <f t="shared" si="11"/>
        <v>0</v>
      </c>
      <c r="AP158" s="77">
        <f t="shared" si="12"/>
        <v>0</v>
      </c>
      <c r="AQ158" s="673">
        <f t="shared" si="13"/>
        <v>0</v>
      </c>
      <c r="AS158" s="77">
        <f t="shared" si="14"/>
        <v>0</v>
      </c>
      <c r="AT158" s="77">
        <f t="shared" si="15"/>
        <v>0</v>
      </c>
    </row>
    <row r="159" spans="41:46" ht="14.25" customHeight="1" x14ac:dyDescent="0.2">
      <c r="AO159">
        <f t="shared" si="11"/>
        <v>0</v>
      </c>
      <c r="AP159" s="77">
        <f t="shared" si="12"/>
        <v>0</v>
      </c>
      <c r="AQ159" s="673">
        <f t="shared" si="13"/>
        <v>0</v>
      </c>
      <c r="AS159" s="77">
        <f t="shared" si="14"/>
        <v>0</v>
      </c>
      <c r="AT159" s="77">
        <f t="shared" si="15"/>
        <v>0</v>
      </c>
    </row>
    <row r="160" spans="41:46" ht="14.25" customHeight="1" x14ac:dyDescent="0.2">
      <c r="AO160">
        <f t="shared" si="11"/>
        <v>0</v>
      </c>
      <c r="AP160" s="77">
        <f t="shared" si="12"/>
        <v>0</v>
      </c>
      <c r="AQ160" s="673">
        <f t="shared" si="13"/>
        <v>0</v>
      </c>
      <c r="AS160" s="77">
        <f t="shared" si="14"/>
        <v>0</v>
      </c>
      <c r="AT160" s="77">
        <f t="shared" si="15"/>
        <v>0</v>
      </c>
    </row>
    <row r="161" spans="41:46" ht="14.25" customHeight="1" x14ac:dyDescent="0.2">
      <c r="AO161">
        <f t="shared" si="11"/>
        <v>0</v>
      </c>
      <c r="AP161" s="77">
        <f t="shared" si="12"/>
        <v>0</v>
      </c>
      <c r="AQ161" s="673">
        <f t="shared" si="13"/>
        <v>0</v>
      </c>
      <c r="AS161" s="77">
        <f t="shared" si="14"/>
        <v>0</v>
      </c>
      <c r="AT161" s="77">
        <f t="shared" si="15"/>
        <v>0</v>
      </c>
    </row>
    <row r="162" spans="41:46" ht="14.25" customHeight="1" x14ac:dyDescent="0.2">
      <c r="AO162">
        <f t="shared" si="11"/>
        <v>0</v>
      </c>
      <c r="AP162" s="77">
        <f t="shared" si="12"/>
        <v>0</v>
      </c>
      <c r="AQ162" s="673">
        <f t="shared" si="13"/>
        <v>0</v>
      </c>
      <c r="AS162" s="77">
        <f t="shared" si="14"/>
        <v>0</v>
      </c>
      <c r="AT162" s="77">
        <f t="shared" si="15"/>
        <v>0</v>
      </c>
    </row>
    <row r="163" spans="41:46" ht="14.25" customHeight="1" x14ac:dyDescent="0.2">
      <c r="AO163">
        <f t="shared" si="11"/>
        <v>0</v>
      </c>
      <c r="AP163" s="77">
        <f t="shared" si="12"/>
        <v>0</v>
      </c>
      <c r="AQ163" s="673">
        <f t="shared" si="13"/>
        <v>0</v>
      </c>
      <c r="AS163" s="77">
        <f t="shared" si="14"/>
        <v>0</v>
      </c>
      <c r="AT163" s="77">
        <f t="shared" si="15"/>
        <v>0</v>
      </c>
    </row>
    <row r="164" spans="41:46" ht="14.25" customHeight="1" x14ac:dyDescent="0.2">
      <c r="AO164">
        <f t="shared" si="11"/>
        <v>0</v>
      </c>
      <c r="AP164" s="77">
        <f t="shared" si="12"/>
        <v>0</v>
      </c>
      <c r="AQ164" s="673">
        <f t="shared" si="13"/>
        <v>0</v>
      </c>
      <c r="AS164" s="77">
        <f t="shared" si="14"/>
        <v>0</v>
      </c>
      <c r="AT164" s="77">
        <f t="shared" si="15"/>
        <v>0</v>
      </c>
    </row>
    <row r="165" spans="41:46" ht="14.25" customHeight="1" x14ac:dyDescent="0.2">
      <c r="AO165">
        <f t="shared" si="11"/>
        <v>0</v>
      </c>
      <c r="AP165" s="77">
        <f t="shared" si="12"/>
        <v>0</v>
      </c>
      <c r="AQ165" s="673">
        <f t="shared" si="13"/>
        <v>0</v>
      </c>
      <c r="AS165" s="77">
        <f t="shared" si="14"/>
        <v>0</v>
      </c>
      <c r="AT165" s="77">
        <f t="shared" si="15"/>
        <v>0</v>
      </c>
    </row>
    <row r="166" spans="41:46" ht="14.25" customHeight="1" x14ac:dyDescent="0.2">
      <c r="AO166">
        <f t="shared" si="11"/>
        <v>0</v>
      </c>
      <c r="AP166" s="77">
        <f t="shared" si="12"/>
        <v>0</v>
      </c>
      <c r="AQ166" s="673">
        <f t="shared" si="13"/>
        <v>0</v>
      </c>
      <c r="AS166" s="77">
        <f t="shared" si="14"/>
        <v>0</v>
      </c>
      <c r="AT166" s="77">
        <f t="shared" si="15"/>
        <v>0</v>
      </c>
    </row>
    <row r="167" spans="41:46" ht="14.25" customHeight="1" x14ac:dyDescent="0.2">
      <c r="AO167">
        <f t="shared" si="11"/>
        <v>0</v>
      </c>
      <c r="AP167" s="77">
        <f t="shared" si="12"/>
        <v>0</v>
      </c>
      <c r="AQ167" s="673">
        <f t="shared" si="13"/>
        <v>0</v>
      </c>
      <c r="AS167" s="77">
        <f t="shared" si="14"/>
        <v>0</v>
      </c>
      <c r="AT167" s="77">
        <f t="shared" si="15"/>
        <v>0</v>
      </c>
    </row>
    <row r="168" spans="41:46" ht="14.25" customHeight="1" x14ac:dyDescent="0.2">
      <c r="AO168">
        <f t="shared" si="11"/>
        <v>0</v>
      </c>
      <c r="AP168" s="77">
        <f t="shared" si="12"/>
        <v>0</v>
      </c>
      <c r="AQ168" s="673">
        <f t="shared" si="13"/>
        <v>0</v>
      </c>
      <c r="AS168" s="77">
        <f t="shared" si="14"/>
        <v>0</v>
      </c>
      <c r="AT168" s="77">
        <f t="shared" si="15"/>
        <v>0</v>
      </c>
    </row>
    <row r="169" spans="41:46" ht="14.25" customHeight="1" x14ac:dyDescent="0.2">
      <c r="AO169">
        <f t="shared" si="11"/>
        <v>0</v>
      </c>
      <c r="AP169" s="77">
        <f t="shared" si="12"/>
        <v>0</v>
      </c>
      <c r="AQ169" s="673">
        <f t="shared" si="13"/>
        <v>0</v>
      </c>
      <c r="AS169" s="77">
        <f t="shared" si="14"/>
        <v>0</v>
      </c>
      <c r="AT169" s="77">
        <f t="shared" si="15"/>
        <v>0</v>
      </c>
    </row>
    <row r="170" spans="41:46" ht="14.25" customHeight="1" x14ac:dyDescent="0.2">
      <c r="AO170">
        <f t="shared" si="11"/>
        <v>0</v>
      </c>
      <c r="AP170" s="77">
        <f t="shared" si="12"/>
        <v>0</v>
      </c>
      <c r="AQ170" s="673">
        <f t="shared" si="13"/>
        <v>0</v>
      </c>
      <c r="AS170" s="77">
        <f t="shared" si="14"/>
        <v>0</v>
      </c>
      <c r="AT170" s="77">
        <f t="shared" si="15"/>
        <v>0</v>
      </c>
    </row>
    <row r="171" spans="41:46" ht="14.25" customHeight="1" x14ac:dyDescent="0.2">
      <c r="AO171">
        <f t="shared" si="11"/>
        <v>0</v>
      </c>
      <c r="AP171" s="77">
        <f t="shared" si="12"/>
        <v>0</v>
      </c>
      <c r="AQ171" s="673">
        <f t="shared" si="13"/>
        <v>0</v>
      </c>
      <c r="AS171" s="77">
        <f t="shared" si="14"/>
        <v>0</v>
      </c>
      <c r="AT171" s="77">
        <f t="shared" si="15"/>
        <v>0</v>
      </c>
    </row>
    <row r="172" spans="41:46" ht="14.25" customHeight="1" x14ac:dyDescent="0.2">
      <c r="AO172">
        <f t="shared" si="11"/>
        <v>0</v>
      </c>
      <c r="AP172" s="77">
        <f t="shared" si="12"/>
        <v>0</v>
      </c>
      <c r="AQ172" s="673">
        <f t="shared" si="13"/>
        <v>0</v>
      </c>
      <c r="AS172" s="77">
        <f t="shared" si="14"/>
        <v>0</v>
      </c>
      <c r="AT172" s="77">
        <f t="shared" si="15"/>
        <v>0</v>
      </c>
    </row>
    <row r="173" spans="41:46" ht="14.25" customHeight="1" x14ac:dyDescent="0.2">
      <c r="AO173">
        <f t="shared" si="11"/>
        <v>0</v>
      </c>
      <c r="AP173" s="77">
        <f t="shared" si="12"/>
        <v>0</v>
      </c>
      <c r="AQ173" s="673">
        <f t="shared" si="13"/>
        <v>0</v>
      </c>
      <c r="AS173" s="77">
        <f t="shared" si="14"/>
        <v>0</v>
      </c>
      <c r="AT173" s="77">
        <f t="shared" si="15"/>
        <v>0</v>
      </c>
    </row>
    <row r="174" spans="41:46" ht="14.25" customHeight="1" x14ac:dyDescent="0.2">
      <c r="AO174">
        <f t="shared" si="11"/>
        <v>0</v>
      </c>
      <c r="AP174" s="77">
        <f t="shared" si="12"/>
        <v>0</v>
      </c>
      <c r="AQ174" s="673">
        <f t="shared" si="13"/>
        <v>0</v>
      </c>
      <c r="AS174" s="77">
        <f t="shared" si="14"/>
        <v>0</v>
      </c>
      <c r="AT174" s="77">
        <f t="shared" si="15"/>
        <v>0</v>
      </c>
    </row>
    <row r="175" spans="41:46" ht="14.25" customHeight="1" x14ac:dyDescent="0.2">
      <c r="AO175">
        <f t="shared" si="11"/>
        <v>0</v>
      </c>
      <c r="AP175" s="77">
        <f t="shared" si="12"/>
        <v>0</v>
      </c>
      <c r="AQ175" s="673">
        <f t="shared" si="13"/>
        <v>0</v>
      </c>
      <c r="AS175" s="77">
        <f t="shared" si="14"/>
        <v>0</v>
      </c>
      <c r="AT175" s="77">
        <f t="shared" si="15"/>
        <v>0</v>
      </c>
    </row>
    <row r="176" spans="41:46" ht="14.25" customHeight="1" x14ac:dyDescent="0.2">
      <c r="AO176">
        <f t="shared" si="11"/>
        <v>0</v>
      </c>
      <c r="AP176" s="77">
        <f t="shared" si="12"/>
        <v>0</v>
      </c>
      <c r="AQ176" s="673">
        <f t="shared" si="13"/>
        <v>0</v>
      </c>
      <c r="AS176" s="77">
        <f t="shared" si="14"/>
        <v>0</v>
      </c>
      <c r="AT176" s="77">
        <f t="shared" si="15"/>
        <v>0</v>
      </c>
    </row>
    <row r="177" spans="41:46" ht="14.25" customHeight="1" x14ac:dyDescent="0.2">
      <c r="AO177">
        <f t="shared" si="11"/>
        <v>0</v>
      </c>
      <c r="AP177" s="77">
        <f t="shared" si="12"/>
        <v>0</v>
      </c>
      <c r="AQ177" s="673">
        <f t="shared" si="13"/>
        <v>0</v>
      </c>
      <c r="AS177" s="77">
        <f t="shared" si="14"/>
        <v>0</v>
      </c>
      <c r="AT177" s="77">
        <f t="shared" si="15"/>
        <v>0</v>
      </c>
    </row>
    <row r="178" spans="41:46" ht="14.25" customHeight="1" x14ac:dyDescent="0.2">
      <c r="AO178">
        <f t="shared" si="11"/>
        <v>0</v>
      </c>
      <c r="AP178" s="77">
        <f t="shared" si="12"/>
        <v>0</v>
      </c>
      <c r="AQ178" s="673">
        <f t="shared" si="13"/>
        <v>0</v>
      </c>
      <c r="AS178" s="77">
        <f t="shared" si="14"/>
        <v>0</v>
      </c>
      <c r="AT178" s="77">
        <f t="shared" si="15"/>
        <v>0</v>
      </c>
    </row>
    <row r="179" spans="41:46" ht="14.25" customHeight="1" x14ac:dyDescent="0.2">
      <c r="AO179">
        <f t="shared" si="11"/>
        <v>0</v>
      </c>
      <c r="AP179" s="77">
        <f t="shared" si="12"/>
        <v>0</v>
      </c>
      <c r="AQ179" s="673">
        <f t="shared" si="13"/>
        <v>0</v>
      </c>
      <c r="AS179" s="77">
        <f t="shared" si="14"/>
        <v>0</v>
      </c>
      <c r="AT179" s="77">
        <f t="shared" si="15"/>
        <v>0</v>
      </c>
    </row>
    <row r="180" spans="41:46" ht="14.25" customHeight="1" x14ac:dyDescent="0.2">
      <c r="AO180">
        <f t="shared" si="11"/>
        <v>0</v>
      </c>
      <c r="AP180" s="77">
        <f t="shared" si="12"/>
        <v>0</v>
      </c>
      <c r="AQ180" s="673">
        <f t="shared" si="13"/>
        <v>0</v>
      </c>
      <c r="AS180" s="77">
        <f t="shared" si="14"/>
        <v>0</v>
      </c>
      <c r="AT180" s="77">
        <f t="shared" si="15"/>
        <v>0</v>
      </c>
    </row>
    <row r="181" spans="41:46" ht="14.25" customHeight="1" x14ac:dyDescent="0.2">
      <c r="AO181">
        <f t="shared" si="11"/>
        <v>0</v>
      </c>
      <c r="AP181" s="77">
        <f t="shared" si="12"/>
        <v>0</v>
      </c>
      <c r="AQ181" s="673">
        <f t="shared" si="13"/>
        <v>0</v>
      </c>
      <c r="AS181" s="77">
        <f t="shared" si="14"/>
        <v>0</v>
      </c>
      <c r="AT181" s="77">
        <f t="shared" si="15"/>
        <v>0</v>
      </c>
    </row>
    <row r="182" spans="41:46" ht="14.25" customHeight="1" x14ac:dyDescent="0.2">
      <c r="AO182">
        <f t="shared" si="11"/>
        <v>0</v>
      </c>
      <c r="AP182" s="77">
        <f t="shared" si="12"/>
        <v>0</v>
      </c>
      <c r="AQ182" s="673">
        <f t="shared" si="13"/>
        <v>0</v>
      </c>
      <c r="AS182" s="77">
        <f t="shared" si="14"/>
        <v>0</v>
      </c>
      <c r="AT182" s="77">
        <f t="shared" si="15"/>
        <v>0</v>
      </c>
    </row>
    <row r="183" spans="41:46" ht="14.25" customHeight="1" x14ac:dyDescent="0.2">
      <c r="AO183">
        <f t="shared" si="11"/>
        <v>0</v>
      </c>
      <c r="AP183" s="77">
        <f t="shared" si="12"/>
        <v>0</v>
      </c>
      <c r="AQ183" s="673">
        <f t="shared" si="13"/>
        <v>0</v>
      </c>
      <c r="AS183" s="77">
        <f t="shared" si="14"/>
        <v>0</v>
      </c>
      <c r="AT183" s="77">
        <f t="shared" si="15"/>
        <v>0</v>
      </c>
    </row>
    <row r="184" spans="41:46" ht="14.25" customHeight="1" x14ac:dyDescent="0.2">
      <c r="AO184">
        <f t="shared" si="11"/>
        <v>0</v>
      </c>
      <c r="AP184" s="77">
        <f t="shared" si="12"/>
        <v>0</v>
      </c>
      <c r="AQ184" s="673">
        <f t="shared" si="13"/>
        <v>0</v>
      </c>
      <c r="AS184" s="77">
        <f t="shared" si="14"/>
        <v>0</v>
      </c>
      <c r="AT184" s="77">
        <f t="shared" si="15"/>
        <v>0</v>
      </c>
    </row>
    <row r="185" spans="41:46" ht="14.25" customHeight="1" x14ac:dyDescent="0.2">
      <c r="AO185">
        <f t="shared" si="11"/>
        <v>0</v>
      </c>
      <c r="AP185" s="77">
        <f t="shared" si="12"/>
        <v>0</v>
      </c>
      <c r="AQ185" s="673">
        <f t="shared" si="13"/>
        <v>0</v>
      </c>
      <c r="AS185" s="77">
        <f t="shared" si="14"/>
        <v>0</v>
      </c>
      <c r="AT185" s="77">
        <f t="shared" si="15"/>
        <v>0</v>
      </c>
    </row>
    <row r="186" spans="41:46" ht="14.25" customHeight="1" x14ac:dyDescent="0.2">
      <c r="AO186">
        <f t="shared" si="11"/>
        <v>0</v>
      </c>
      <c r="AP186" s="77">
        <f t="shared" si="12"/>
        <v>0</v>
      </c>
      <c r="AQ186" s="673">
        <f t="shared" si="13"/>
        <v>0</v>
      </c>
      <c r="AS186" s="77">
        <f t="shared" si="14"/>
        <v>0</v>
      </c>
      <c r="AT186" s="77">
        <f t="shared" si="15"/>
        <v>0</v>
      </c>
    </row>
    <row r="187" spans="41:46" ht="14.25" customHeight="1" x14ac:dyDescent="0.2">
      <c r="AO187">
        <f t="shared" si="11"/>
        <v>0</v>
      </c>
      <c r="AP187" s="77">
        <f t="shared" si="12"/>
        <v>0</v>
      </c>
      <c r="AQ187" s="673">
        <f t="shared" si="13"/>
        <v>0</v>
      </c>
      <c r="AS187" s="77">
        <f t="shared" si="14"/>
        <v>0</v>
      </c>
      <c r="AT187" s="77">
        <f t="shared" si="15"/>
        <v>0</v>
      </c>
    </row>
    <row r="188" spans="41:46" ht="14.25" customHeight="1" x14ac:dyDescent="0.2">
      <c r="AO188">
        <f t="shared" si="11"/>
        <v>0</v>
      </c>
      <c r="AP188" s="77">
        <f t="shared" si="12"/>
        <v>0</v>
      </c>
      <c r="AQ188" s="673">
        <f t="shared" si="13"/>
        <v>0</v>
      </c>
      <c r="AS188" s="77">
        <f t="shared" si="14"/>
        <v>0</v>
      </c>
      <c r="AT188" s="77">
        <f t="shared" si="15"/>
        <v>0</v>
      </c>
    </row>
    <row r="189" spans="41:46" ht="14.25" customHeight="1" x14ac:dyDescent="0.2">
      <c r="AO189">
        <f t="shared" si="11"/>
        <v>0</v>
      </c>
      <c r="AP189" s="77">
        <f t="shared" si="12"/>
        <v>0</v>
      </c>
      <c r="AQ189" s="673">
        <f t="shared" si="13"/>
        <v>0</v>
      </c>
      <c r="AS189" s="77">
        <f t="shared" si="14"/>
        <v>0</v>
      </c>
      <c r="AT189" s="77">
        <f t="shared" si="15"/>
        <v>0</v>
      </c>
    </row>
    <row r="190" spans="41:46" ht="14.25" customHeight="1" x14ac:dyDescent="0.2">
      <c r="AO190">
        <f t="shared" si="11"/>
        <v>0</v>
      </c>
      <c r="AP190" s="77">
        <f t="shared" si="12"/>
        <v>0</v>
      </c>
      <c r="AQ190" s="673">
        <f t="shared" si="13"/>
        <v>0</v>
      </c>
      <c r="AS190" s="77">
        <f t="shared" si="14"/>
        <v>0</v>
      </c>
      <c r="AT190" s="77">
        <f t="shared" si="15"/>
        <v>0</v>
      </c>
    </row>
    <row r="191" spans="41:46" ht="14.25" customHeight="1" x14ac:dyDescent="0.2">
      <c r="AO191">
        <f t="shared" si="11"/>
        <v>0</v>
      </c>
      <c r="AP191" s="77">
        <f t="shared" si="12"/>
        <v>0</v>
      </c>
      <c r="AQ191" s="673">
        <f t="shared" si="13"/>
        <v>0</v>
      </c>
      <c r="AS191" s="77">
        <f t="shared" si="14"/>
        <v>0</v>
      </c>
      <c r="AT191" s="77">
        <f t="shared" si="15"/>
        <v>0</v>
      </c>
    </row>
    <row r="192" spans="41:46" ht="14.25" customHeight="1" x14ac:dyDescent="0.2">
      <c r="AO192">
        <f t="shared" si="11"/>
        <v>0</v>
      </c>
      <c r="AP192" s="77">
        <f t="shared" si="12"/>
        <v>0</v>
      </c>
      <c r="AQ192" s="673">
        <f t="shared" si="13"/>
        <v>0</v>
      </c>
      <c r="AS192" s="77">
        <f t="shared" si="14"/>
        <v>0</v>
      </c>
      <c r="AT192" s="77">
        <f t="shared" si="15"/>
        <v>0</v>
      </c>
    </row>
    <row r="193" spans="41:46" ht="14.25" customHeight="1" x14ac:dyDescent="0.2">
      <c r="AO193">
        <f t="shared" si="11"/>
        <v>0</v>
      </c>
      <c r="AP193" s="77">
        <f t="shared" si="12"/>
        <v>0</v>
      </c>
      <c r="AQ193" s="673">
        <f t="shared" si="13"/>
        <v>0</v>
      </c>
      <c r="AS193" s="77">
        <f t="shared" si="14"/>
        <v>0</v>
      </c>
      <c r="AT193" s="77">
        <f t="shared" si="15"/>
        <v>0</v>
      </c>
    </row>
    <row r="194" spans="41:46" ht="14.25" customHeight="1" x14ac:dyDescent="0.2">
      <c r="AO194">
        <f t="shared" si="11"/>
        <v>0</v>
      </c>
      <c r="AP194" s="77">
        <f t="shared" si="12"/>
        <v>0</v>
      </c>
      <c r="AQ194" s="673">
        <f t="shared" si="13"/>
        <v>0</v>
      </c>
      <c r="AS194" s="77">
        <f t="shared" si="14"/>
        <v>0</v>
      </c>
      <c r="AT194" s="77">
        <f t="shared" si="15"/>
        <v>0</v>
      </c>
    </row>
    <row r="195" spans="41:46" ht="14.25" customHeight="1" x14ac:dyDescent="0.2">
      <c r="AO195">
        <f t="shared" si="11"/>
        <v>0</v>
      </c>
      <c r="AP195" s="77">
        <f t="shared" si="12"/>
        <v>0</v>
      </c>
      <c r="AQ195" s="673">
        <f t="shared" si="13"/>
        <v>0</v>
      </c>
      <c r="AS195" s="77">
        <f t="shared" si="14"/>
        <v>0</v>
      </c>
      <c r="AT195" s="77">
        <f t="shared" si="15"/>
        <v>0</v>
      </c>
    </row>
    <row r="196" spans="41:46" ht="14.25" customHeight="1" x14ac:dyDescent="0.2">
      <c r="AO196">
        <f t="shared" si="11"/>
        <v>0</v>
      </c>
      <c r="AP196" s="77">
        <f t="shared" si="12"/>
        <v>0</v>
      </c>
      <c r="AQ196" s="673">
        <f t="shared" si="13"/>
        <v>0</v>
      </c>
      <c r="AS196" s="77">
        <f t="shared" si="14"/>
        <v>0</v>
      </c>
      <c r="AT196" s="77">
        <f t="shared" si="15"/>
        <v>0</v>
      </c>
    </row>
    <row r="197" spans="41:46" ht="14.25" customHeight="1" x14ac:dyDescent="0.2">
      <c r="AO197">
        <f t="shared" si="11"/>
        <v>0</v>
      </c>
      <c r="AP197" s="77">
        <f t="shared" si="12"/>
        <v>0</v>
      </c>
      <c r="AQ197" s="673">
        <f t="shared" si="13"/>
        <v>0</v>
      </c>
      <c r="AS197" s="77">
        <f t="shared" si="14"/>
        <v>0</v>
      </c>
      <c r="AT197" s="77">
        <f t="shared" si="15"/>
        <v>0</v>
      </c>
    </row>
    <row r="198" spans="41:46" ht="14.25" customHeight="1" x14ac:dyDescent="0.2">
      <c r="AO198">
        <f t="shared" si="11"/>
        <v>0</v>
      </c>
      <c r="AP198" s="77">
        <f t="shared" si="12"/>
        <v>0</v>
      </c>
      <c r="AQ198" s="673">
        <f t="shared" si="13"/>
        <v>0</v>
      </c>
      <c r="AS198" s="77">
        <f t="shared" si="14"/>
        <v>0</v>
      </c>
      <c r="AT198" s="77">
        <f t="shared" si="15"/>
        <v>0</v>
      </c>
    </row>
    <row r="199" spans="41:46" ht="14.25" customHeight="1" x14ac:dyDescent="0.2">
      <c r="AO199">
        <f t="shared" si="11"/>
        <v>0</v>
      </c>
      <c r="AP199" s="77">
        <f t="shared" si="12"/>
        <v>0</v>
      </c>
      <c r="AQ199" s="673">
        <f t="shared" si="13"/>
        <v>0</v>
      </c>
      <c r="AS199" s="77">
        <f t="shared" si="14"/>
        <v>0</v>
      </c>
      <c r="AT199" s="77">
        <f t="shared" si="15"/>
        <v>0</v>
      </c>
    </row>
    <row r="200" spans="41:46" ht="14.25" customHeight="1" x14ac:dyDescent="0.2">
      <c r="AO200">
        <f t="shared" ref="AO200:AO263" si="16">+A200</f>
        <v>0</v>
      </c>
      <c r="AP200" s="77">
        <f t="shared" ref="AP200:AP263" si="17">+B200</f>
        <v>0</v>
      </c>
      <c r="AQ200" s="673">
        <f t="shared" ref="AQ200:AQ263" si="18">+D200</f>
        <v>0</v>
      </c>
      <c r="AS200" s="77">
        <f t="shared" ref="AS200:AS263" si="19">+O200</f>
        <v>0</v>
      </c>
      <c r="AT200" s="77">
        <f t="shared" ref="AT200:AT263" si="20">+P200</f>
        <v>0</v>
      </c>
    </row>
    <row r="201" spans="41:46" ht="14.25" customHeight="1" x14ac:dyDescent="0.2">
      <c r="AO201">
        <f t="shared" si="16"/>
        <v>0</v>
      </c>
      <c r="AP201" s="77">
        <f t="shared" si="17"/>
        <v>0</v>
      </c>
      <c r="AQ201" s="673">
        <f t="shared" si="18"/>
        <v>0</v>
      </c>
      <c r="AS201" s="77">
        <f t="shared" si="19"/>
        <v>0</v>
      </c>
      <c r="AT201" s="77">
        <f t="shared" si="20"/>
        <v>0</v>
      </c>
    </row>
    <row r="202" spans="41:46" ht="14.25" customHeight="1" x14ac:dyDescent="0.2">
      <c r="AO202">
        <f t="shared" si="16"/>
        <v>0</v>
      </c>
      <c r="AP202" s="77">
        <f t="shared" si="17"/>
        <v>0</v>
      </c>
      <c r="AQ202" s="673">
        <f t="shared" si="18"/>
        <v>0</v>
      </c>
      <c r="AS202" s="77">
        <f t="shared" si="19"/>
        <v>0</v>
      </c>
      <c r="AT202" s="77">
        <f t="shared" si="20"/>
        <v>0</v>
      </c>
    </row>
    <row r="203" spans="41:46" ht="14.25" customHeight="1" x14ac:dyDescent="0.2">
      <c r="AO203">
        <f t="shared" si="16"/>
        <v>0</v>
      </c>
      <c r="AP203" s="77">
        <f t="shared" si="17"/>
        <v>0</v>
      </c>
      <c r="AQ203" s="673">
        <f t="shared" si="18"/>
        <v>0</v>
      </c>
      <c r="AS203" s="77">
        <f t="shared" si="19"/>
        <v>0</v>
      </c>
      <c r="AT203" s="77">
        <f t="shared" si="20"/>
        <v>0</v>
      </c>
    </row>
    <row r="204" spans="41:46" ht="14.25" customHeight="1" x14ac:dyDescent="0.2">
      <c r="AO204">
        <f t="shared" si="16"/>
        <v>0</v>
      </c>
      <c r="AP204" s="77">
        <f t="shared" si="17"/>
        <v>0</v>
      </c>
      <c r="AQ204" s="673">
        <f t="shared" si="18"/>
        <v>0</v>
      </c>
      <c r="AS204" s="77">
        <f t="shared" si="19"/>
        <v>0</v>
      </c>
      <c r="AT204" s="77">
        <f t="shared" si="20"/>
        <v>0</v>
      </c>
    </row>
    <row r="205" spans="41:46" ht="14.25" customHeight="1" x14ac:dyDescent="0.2">
      <c r="AO205">
        <f t="shared" si="16"/>
        <v>0</v>
      </c>
      <c r="AP205" s="77">
        <f t="shared" si="17"/>
        <v>0</v>
      </c>
      <c r="AQ205" s="673">
        <f t="shared" si="18"/>
        <v>0</v>
      </c>
      <c r="AS205" s="77">
        <f t="shared" si="19"/>
        <v>0</v>
      </c>
      <c r="AT205" s="77">
        <f t="shared" si="20"/>
        <v>0</v>
      </c>
    </row>
    <row r="206" spans="41:46" ht="14.25" customHeight="1" x14ac:dyDescent="0.2">
      <c r="AO206">
        <f t="shared" si="16"/>
        <v>0</v>
      </c>
      <c r="AP206" s="77">
        <f t="shared" si="17"/>
        <v>0</v>
      </c>
      <c r="AQ206" s="673">
        <f t="shared" si="18"/>
        <v>0</v>
      </c>
      <c r="AS206" s="77">
        <f t="shared" si="19"/>
        <v>0</v>
      </c>
      <c r="AT206" s="77">
        <f t="shared" si="20"/>
        <v>0</v>
      </c>
    </row>
    <row r="207" spans="41:46" ht="14.25" customHeight="1" x14ac:dyDescent="0.2">
      <c r="AO207">
        <f t="shared" si="16"/>
        <v>0</v>
      </c>
      <c r="AP207" s="77">
        <f t="shared" si="17"/>
        <v>0</v>
      </c>
      <c r="AQ207" s="673">
        <f t="shared" si="18"/>
        <v>0</v>
      </c>
      <c r="AS207" s="77">
        <f t="shared" si="19"/>
        <v>0</v>
      </c>
      <c r="AT207" s="77">
        <f t="shared" si="20"/>
        <v>0</v>
      </c>
    </row>
    <row r="208" spans="41:46" ht="14.25" customHeight="1" x14ac:dyDescent="0.2">
      <c r="AO208">
        <f t="shared" si="16"/>
        <v>0</v>
      </c>
      <c r="AP208" s="77">
        <f t="shared" si="17"/>
        <v>0</v>
      </c>
      <c r="AQ208" s="673">
        <f t="shared" si="18"/>
        <v>0</v>
      </c>
      <c r="AS208" s="77">
        <f t="shared" si="19"/>
        <v>0</v>
      </c>
      <c r="AT208" s="77">
        <f t="shared" si="20"/>
        <v>0</v>
      </c>
    </row>
    <row r="209" spans="41:46" ht="14.25" customHeight="1" x14ac:dyDescent="0.2">
      <c r="AO209">
        <f t="shared" si="16"/>
        <v>0</v>
      </c>
      <c r="AP209" s="77">
        <f t="shared" si="17"/>
        <v>0</v>
      </c>
      <c r="AQ209" s="673">
        <f t="shared" si="18"/>
        <v>0</v>
      </c>
      <c r="AS209" s="77">
        <f t="shared" si="19"/>
        <v>0</v>
      </c>
      <c r="AT209" s="77">
        <f t="shared" si="20"/>
        <v>0</v>
      </c>
    </row>
    <row r="210" spans="41:46" ht="14.25" customHeight="1" x14ac:dyDescent="0.2">
      <c r="AO210">
        <f t="shared" si="16"/>
        <v>0</v>
      </c>
      <c r="AP210" s="77">
        <f t="shared" si="17"/>
        <v>0</v>
      </c>
      <c r="AQ210" s="673">
        <f t="shared" si="18"/>
        <v>0</v>
      </c>
      <c r="AS210" s="77">
        <f t="shared" si="19"/>
        <v>0</v>
      </c>
      <c r="AT210" s="77">
        <f t="shared" si="20"/>
        <v>0</v>
      </c>
    </row>
    <row r="211" spans="41:46" ht="14.25" customHeight="1" x14ac:dyDescent="0.2">
      <c r="AO211">
        <f t="shared" si="16"/>
        <v>0</v>
      </c>
      <c r="AP211" s="77">
        <f t="shared" si="17"/>
        <v>0</v>
      </c>
      <c r="AQ211" s="673">
        <f t="shared" si="18"/>
        <v>0</v>
      </c>
      <c r="AS211" s="77">
        <f t="shared" si="19"/>
        <v>0</v>
      </c>
      <c r="AT211" s="77">
        <f t="shared" si="20"/>
        <v>0</v>
      </c>
    </row>
    <row r="212" spans="41:46" ht="14.25" customHeight="1" x14ac:dyDescent="0.2">
      <c r="AO212">
        <f t="shared" si="16"/>
        <v>0</v>
      </c>
      <c r="AP212" s="77">
        <f t="shared" si="17"/>
        <v>0</v>
      </c>
      <c r="AQ212" s="673">
        <f t="shared" si="18"/>
        <v>0</v>
      </c>
      <c r="AS212" s="77">
        <f t="shared" si="19"/>
        <v>0</v>
      </c>
      <c r="AT212" s="77">
        <f t="shared" si="20"/>
        <v>0</v>
      </c>
    </row>
    <row r="213" spans="41:46" ht="14.25" customHeight="1" x14ac:dyDescent="0.2">
      <c r="AO213">
        <f t="shared" si="16"/>
        <v>0</v>
      </c>
      <c r="AP213" s="77">
        <f t="shared" si="17"/>
        <v>0</v>
      </c>
      <c r="AQ213" s="673">
        <f t="shared" si="18"/>
        <v>0</v>
      </c>
      <c r="AS213" s="77">
        <f t="shared" si="19"/>
        <v>0</v>
      </c>
      <c r="AT213" s="77">
        <f t="shared" si="20"/>
        <v>0</v>
      </c>
    </row>
    <row r="214" spans="41:46" ht="14.25" customHeight="1" x14ac:dyDescent="0.2">
      <c r="AO214">
        <f t="shared" si="16"/>
        <v>0</v>
      </c>
      <c r="AP214" s="77">
        <f t="shared" si="17"/>
        <v>0</v>
      </c>
      <c r="AQ214" s="673">
        <f t="shared" si="18"/>
        <v>0</v>
      </c>
      <c r="AS214" s="77">
        <f t="shared" si="19"/>
        <v>0</v>
      </c>
      <c r="AT214" s="77">
        <f t="shared" si="20"/>
        <v>0</v>
      </c>
    </row>
    <row r="215" spans="41:46" ht="14.25" customHeight="1" x14ac:dyDescent="0.2">
      <c r="AO215">
        <f t="shared" si="16"/>
        <v>0</v>
      </c>
      <c r="AP215" s="77">
        <f t="shared" si="17"/>
        <v>0</v>
      </c>
      <c r="AQ215" s="673">
        <f t="shared" si="18"/>
        <v>0</v>
      </c>
      <c r="AS215" s="77">
        <f t="shared" si="19"/>
        <v>0</v>
      </c>
      <c r="AT215" s="77">
        <f t="shared" si="20"/>
        <v>0</v>
      </c>
    </row>
    <row r="216" spans="41:46" ht="14.25" customHeight="1" x14ac:dyDescent="0.2">
      <c r="AO216">
        <f t="shared" si="16"/>
        <v>0</v>
      </c>
      <c r="AP216" s="77">
        <f t="shared" si="17"/>
        <v>0</v>
      </c>
      <c r="AQ216" s="673">
        <f t="shared" si="18"/>
        <v>0</v>
      </c>
      <c r="AS216" s="77">
        <f t="shared" si="19"/>
        <v>0</v>
      </c>
      <c r="AT216" s="77">
        <f t="shared" si="20"/>
        <v>0</v>
      </c>
    </row>
    <row r="217" spans="41:46" ht="14.25" customHeight="1" x14ac:dyDescent="0.2">
      <c r="AO217">
        <f t="shared" si="16"/>
        <v>0</v>
      </c>
      <c r="AP217" s="77">
        <f t="shared" si="17"/>
        <v>0</v>
      </c>
      <c r="AQ217" s="673">
        <f t="shared" si="18"/>
        <v>0</v>
      </c>
      <c r="AS217" s="77">
        <f t="shared" si="19"/>
        <v>0</v>
      </c>
      <c r="AT217" s="77">
        <f t="shared" si="20"/>
        <v>0</v>
      </c>
    </row>
    <row r="218" spans="41:46" ht="14.25" customHeight="1" x14ac:dyDescent="0.2">
      <c r="AO218">
        <f t="shared" si="16"/>
        <v>0</v>
      </c>
      <c r="AP218" s="77">
        <f t="shared" si="17"/>
        <v>0</v>
      </c>
      <c r="AQ218" s="673">
        <f t="shared" si="18"/>
        <v>0</v>
      </c>
      <c r="AS218" s="77">
        <f t="shared" si="19"/>
        <v>0</v>
      </c>
      <c r="AT218" s="77">
        <f t="shared" si="20"/>
        <v>0</v>
      </c>
    </row>
    <row r="219" spans="41:46" ht="14.25" customHeight="1" x14ac:dyDescent="0.2">
      <c r="AO219">
        <f t="shared" si="16"/>
        <v>0</v>
      </c>
      <c r="AP219" s="77">
        <f t="shared" si="17"/>
        <v>0</v>
      </c>
      <c r="AQ219" s="673">
        <f t="shared" si="18"/>
        <v>0</v>
      </c>
      <c r="AS219" s="77">
        <f t="shared" si="19"/>
        <v>0</v>
      </c>
      <c r="AT219" s="77">
        <f t="shared" si="20"/>
        <v>0</v>
      </c>
    </row>
    <row r="220" spans="41:46" ht="14.25" customHeight="1" x14ac:dyDescent="0.2">
      <c r="AO220">
        <f t="shared" si="16"/>
        <v>0</v>
      </c>
      <c r="AP220" s="77">
        <f t="shared" si="17"/>
        <v>0</v>
      </c>
      <c r="AQ220" s="673">
        <f t="shared" si="18"/>
        <v>0</v>
      </c>
      <c r="AS220" s="77">
        <f t="shared" si="19"/>
        <v>0</v>
      </c>
      <c r="AT220" s="77">
        <f t="shared" si="20"/>
        <v>0</v>
      </c>
    </row>
    <row r="221" spans="41:46" ht="14.25" customHeight="1" x14ac:dyDescent="0.2">
      <c r="AO221">
        <f t="shared" si="16"/>
        <v>0</v>
      </c>
      <c r="AP221" s="77">
        <f t="shared" si="17"/>
        <v>0</v>
      </c>
      <c r="AQ221" s="673">
        <f t="shared" si="18"/>
        <v>0</v>
      </c>
      <c r="AS221" s="77">
        <f t="shared" si="19"/>
        <v>0</v>
      </c>
      <c r="AT221" s="77">
        <f t="shared" si="20"/>
        <v>0</v>
      </c>
    </row>
    <row r="222" spans="41:46" ht="14.25" customHeight="1" x14ac:dyDescent="0.2">
      <c r="AO222">
        <f t="shared" si="16"/>
        <v>0</v>
      </c>
      <c r="AP222" s="77">
        <f t="shared" si="17"/>
        <v>0</v>
      </c>
      <c r="AQ222" s="673">
        <f t="shared" si="18"/>
        <v>0</v>
      </c>
      <c r="AS222" s="77">
        <f t="shared" si="19"/>
        <v>0</v>
      </c>
      <c r="AT222" s="77">
        <f t="shared" si="20"/>
        <v>0</v>
      </c>
    </row>
    <row r="223" spans="41:46" ht="14.25" customHeight="1" x14ac:dyDescent="0.2">
      <c r="AO223">
        <f t="shared" si="16"/>
        <v>0</v>
      </c>
      <c r="AP223" s="77">
        <f t="shared" si="17"/>
        <v>0</v>
      </c>
      <c r="AQ223" s="673">
        <f t="shared" si="18"/>
        <v>0</v>
      </c>
      <c r="AS223" s="77">
        <f t="shared" si="19"/>
        <v>0</v>
      </c>
      <c r="AT223" s="77">
        <f t="shared" si="20"/>
        <v>0</v>
      </c>
    </row>
    <row r="224" spans="41:46" ht="14.25" customHeight="1" x14ac:dyDescent="0.2">
      <c r="AO224">
        <f t="shared" si="16"/>
        <v>0</v>
      </c>
      <c r="AP224" s="77">
        <f t="shared" si="17"/>
        <v>0</v>
      </c>
      <c r="AQ224" s="673">
        <f t="shared" si="18"/>
        <v>0</v>
      </c>
      <c r="AS224" s="77">
        <f t="shared" si="19"/>
        <v>0</v>
      </c>
      <c r="AT224" s="77">
        <f t="shared" si="20"/>
        <v>0</v>
      </c>
    </row>
    <row r="225" spans="41:46" ht="14.25" customHeight="1" x14ac:dyDescent="0.2">
      <c r="AO225">
        <f t="shared" si="16"/>
        <v>0</v>
      </c>
      <c r="AP225" s="77">
        <f t="shared" si="17"/>
        <v>0</v>
      </c>
      <c r="AQ225" s="673">
        <f t="shared" si="18"/>
        <v>0</v>
      </c>
      <c r="AS225" s="77">
        <f t="shared" si="19"/>
        <v>0</v>
      </c>
      <c r="AT225" s="77">
        <f t="shared" si="20"/>
        <v>0</v>
      </c>
    </row>
    <row r="226" spans="41:46" ht="14.25" customHeight="1" x14ac:dyDescent="0.2">
      <c r="AO226">
        <f t="shared" si="16"/>
        <v>0</v>
      </c>
      <c r="AP226" s="77">
        <f t="shared" si="17"/>
        <v>0</v>
      </c>
      <c r="AQ226" s="673">
        <f t="shared" si="18"/>
        <v>0</v>
      </c>
      <c r="AS226" s="77">
        <f t="shared" si="19"/>
        <v>0</v>
      </c>
      <c r="AT226" s="77">
        <f t="shared" si="20"/>
        <v>0</v>
      </c>
    </row>
    <row r="227" spans="41:46" ht="14.25" customHeight="1" x14ac:dyDescent="0.2">
      <c r="AO227">
        <f t="shared" si="16"/>
        <v>0</v>
      </c>
      <c r="AP227" s="77">
        <f t="shared" si="17"/>
        <v>0</v>
      </c>
      <c r="AQ227" s="673">
        <f t="shared" si="18"/>
        <v>0</v>
      </c>
      <c r="AS227" s="77">
        <f t="shared" si="19"/>
        <v>0</v>
      </c>
      <c r="AT227" s="77">
        <f t="shared" si="20"/>
        <v>0</v>
      </c>
    </row>
    <row r="228" spans="41:46" ht="14.25" customHeight="1" x14ac:dyDescent="0.2">
      <c r="AO228">
        <f t="shared" si="16"/>
        <v>0</v>
      </c>
      <c r="AP228" s="77">
        <f t="shared" si="17"/>
        <v>0</v>
      </c>
      <c r="AQ228" s="673">
        <f t="shared" si="18"/>
        <v>0</v>
      </c>
      <c r="AS228" s="77">
        <f t="shared" si="19"/>
        <v>0</v>
      </c>
      <c r="AT228" s="77">
        <f t="shared" si="20"/>
        <v>0</v>
      </c>
    </row>
    <row r="229" spans="41:46" ht="14.25" customHeight="1" x14ac:dyDescent="0.2">
      <c r="AO229">
        <f t="shared" si="16"/>
        <v>0</v>
      </c>
      <c r="AP229" s="77">
        <f t="shared" si="17"/>
        <v>0</v>
      </c>
      <c r="AQ229" s="673">
        <f t="shared" si="18"/>
        <v>0</v>
      </c>
      <c r="AS229" s="77">
        <f t="shared" si="19"/>
        <v>0</v>
      </c>
      <c r="AT229" s="77">
        <f t="shared" si="20"/>
        <v>0</v>
      </c>
    </row>
    <row r="230" spans="41:46" ht="14.25" customHeight="1" x14ac:dyDescent="0.2">
      <c r="AO230">
        <f t="shared" si="16"/>
        <v>0</v>
      </c>
      <c r="AP230" s="77">
        <f t="shared" si="17"/>
        <v>0</v>
      </c>
      <c r="AQ230" s="673">
        <f t="shared" si="18"/>
        <v>0</v>
      </c>
      <c r="AS230" s="77">
        <f t="shared" si="19"/>
        <v>0</v>
      </c>
      <c r="AT230" s="77">
        <f t="shared" si="20"/>
        <v>0</v>
      </c>
    </row>
    <row r="231" spans="41:46" ht="14.25" customHeight="1" x14ac:dyDescent="0.2">
      <c r="AO231">
        <f t="shared" si="16"/>
        <v>0</v>
      </c>
      <c r="AP231" s="77">
        <f t="shared" si="17"/>
        <v>0</v>
      </c>
      <c r="AQ231" s="673">
        <f t="shared" si="18"/>
        <v>0</v>
      </c>
      <c r="AS231" s="77">
        <f t="shared" si="19"/>
        <v>0</v>
      </c>
      <c r="AT231" s="77">
        <f t="shared" si="20"/>
        <v>0</v>
      </c>
    </row>
    <row r="232" spans="41:46" ht="14.25" customHeight="1" x14ac:dyDescent="0.2">
      <c r="AO232">
        <f t="shared" si="16"/>
        <v>0</v>
      </c>
      <c r="AP232" s="77">
        <f t="shared" si="17"/>
        <v>0</v>
      </c>
      <c r="AQ232" s="673">
        <f t="shared" si="18"/>
        <v>0</v>
      </c>
      <c r="AS232" s="77">
        <f t="shared" si="19"/>
        <v>0</v>
      </c>
      <c r="AT232" s="77">
        <f t="shared" si="20"/>
        <v>0</v>
      </c>
    </row>
    <row r="233" spans="41:46" ht="14.25" customHeight="1" x14ac:dyDescent="0.2">
      <c r="AO233">
        <f t="shared" si="16"/>
        <v>0</v>
      </c>
      <c r="AP233" s="77">
        <f t="shared" si="17"/>
        <v>0</v>
      </c>
      <c r="AQ233" s="673">
        <f t="shared" si="18"/>
        <v>0</v>
      </c>
      <c r="AS233" s="77">
        <f t="shared" si="19"/>
        <v>0</v>
      </c>
      <c r="AT233" s="77">
        <f t="shared" si="20"/>
        <v>0</v>
      </c>
    </row>
    <row r="234" spans="41:46" ht="14.25" customHeight="1" x14ac:dyDescent="0.2">
      <c r="AO234">
        <f t="shared" si="16"/>
        <v>0</v>
      </c>
      <c r="AP234" s="77">
        <f t="shared" si="17"/>
        <v>0</v>
      </c>
      <c r="AQ234" s="673">
        <f t="shared" si="18"/>
        <v>0</v>
      </c>
      <c r="AS234" s="77">
        <f t="shared" si="19"/>
        <v>0</v>
      </c>
      <c r="AT234" s="77">
        <f t="shared" si="20"/>
        <v>0</v>
      </c>
    </row>
    <row r="235" spans="41:46" ht="14.25" customHeight="1" x14ac:dyDescent="0.2">
      <c r="AO235">
        <f t="shared" si="16"/>
        <v>0</v>
      </c>
      <c r="AP235" s="77">
        <f t="shared" si="17"/>
        <v>0</v>
      </c>
      <c r="AQ235" s="673">
        <f t="shared" si="18"/>
        <v>0</v>
      </c>
      <c r="AS235" s="77">
        <f t="shared" si="19"/>
        <v>0</v>
      </c>
      <c r="AT235" s="77">
        <f t="shared" si="20"/>
        <v>0</v>
      </c>
    </row>
    <row r="236" spans="41:46" ht="14.25" customHeight="1" x14ac:dyDescent="0.2">
      <c r="AO236">
        <f t="shared" si="16"/>
        <v>0</v>
      </c>
      <c r="AP236" s="77">
        <f t="shared" si="17"/>
        <v>0</v>
      </c>
      <c r="AQ236" s="673">
        <f t="shared" si="18"/>
        <v>0</v>
      </c>
      <c r="AS236" s="77">
        <f t="shared" si="19"/>
        <v>0</v>
      </c>
      <c r="AT236" s="77">
        <f t="shared" si="20"/>
        <v>0</v>
      </c>
    </row>
    <row r="237" spans="41:46" ht="14.25" customHeight="1" x14ac:dyDescent="0.2">
      <c r="AO237">
        <f t="shared" si="16"/>
        <v>0</v>
      </c>
      <c r="AP237" s="77">
        <f t="shared" si="17"/>
        <v>0</v>
      </c>
      <c r="AQ237" s="673">
        <f t="shared" si="18"/>
        <v>0</v>
      </c>
      <c r="AS237" s="77">
        <f t="shared" si="19"/>
        <v>0</v>
      </c>
      <c r="AT237" s="77">
        <f t="shared" si="20"/>
        <v>0</v>
      </c>
    </row>
    <row r="238" spans="41:46" ht="14.25" customHeight="1" x14ac:dyDescent="0.2">
      <c r="AO238">
        <f t="shared" si="16"/>
        <v>0</v>
      </c>
      <c r="AP238" s="77">
        <f t="shared" si="17"/>
        <v>0</v>
      </c>
      <c r="AQ238" s="673">
        <f t="shared" si="18"/>
        <v>0</v>
      </c>
      <c r="AS238" s="77">
        <f t="shared" si="19"/>
        <v>0</v>
      </c>
      <c r="AT238" s="77">
        <f t="shared" si="20"/>
        <v>0</v>
      </c>
    </row>
    <row r="239" spans="41:46" ht="14.25" customHeight="1" x14ac:dyDescent="0.2">
      <c r="AO239">
        <f t="shared" si="16"/>
        <v>0</v>
      </c>
      <c r="AP239" s="77">
        <f t="shared" si="17"/>
        <v>0</v>
      </c>
      <c r="AQ239" s="673">
        <f t="shared" si="18"/>
        <v>0</v>
      </c>
      <c r="AS239" s="77">
        <f t="shared" si="19"/>
        <v>0</v>
      </c>
      <c r="AT239" s="77">
        <f t="shared" si="20"/>
        <v>0</v>
      </c>
    </row>
    <row r="240" spans="41:46" ht="14.25" customHeight="1" x14ac:dyDescent="0.2">
      <c r="AO240">
        <f t="shared" si="16"/>
        <v>0</v>
      </c>
      <c r="AP240" s="77">
        <f t="shared" si="17"/>
        <v>0</v>
      </c>
      <c r="AQ240" s="673">
        <f t="shared" si="18"/>
        <v>0</v>
      </c>
      <c r="AS240" s="77">
        <f t="shared" si="19"/>
        <v>0</v>
      </c>
      <c r="AT240" s="77">
        <f t="shared" si="20"/>
        <v>0</v>
      </c>
    </row>
    <row r="241" spans="41:46" ht="14.25" customHeight="1" x14ac:dyDescent="0.2">
      <c r="AO241">
        <f t="shared" si="16"/>
        <v>0</v>
      </c>
      <c r="AP241" s="77">
        <f t="shared" si="17"/>
        <v>0</v>
      </c>
      <c r="AQ241" s="673">
        <f t="shared" si="18"/>
        <v>0</v>
      </c>
      <c r="AS241" s="77">
        <f t="shared" si="19"/>
        <v>0</v>
      </c>
      <c r="AT241" s="77">
        <f t="shared" si="20"/>
        <v>0</v>
      </c>
    </row>
    <row r="242" spans="41:46" ht="14.25" customHeight="1" x14ac:dyDescent="0.2">
      <c r="AO242">
        <f t="shared" si="16"/>
        <v>0</v>
      </c>
      <c r="AP242" s="77">
        <f t="shared" si="17"/>
        <v>0</v>
      </c>
      <c r="AQ242" s="673">
        <f t="shared" si="18"/>
        <v>0</v>
      </c>
      <c r="AS242" s="77">
        <f t="shared" si="19"/>
        <v>0</v>
      </c>
      <c r="AT242" s="77">
        <f t="shared" si="20"/>
        <v>0</v>
      </c>
    </row>
    <row r="243" spans="41:46" ht="14.25" customHeight="1" x14ac:dyDescent="0.2">
      <c r="AO243">
        <f t="shared" si="16"/>
        <v>0</v>
      </c>
      <c r="AP243" s="77">
        <f t="shared" si="17"/>
        <v>0</v>
      </c>
      <c r="AQ243" s="673">
        <f t="shared" si="18"/>
        <v>0</v>
      </c>
      <c r="AS243" s="77">
        <f t="shared" si="19"/>
        <v>0</v>
      </c>
      <c r="AT243" s="77">
        <f t="shared" si="20"/>
        <v>0</v>
      </c>
    </row>
    <row r="244" spans="41:46" ht="14.25" customHeight="1" x14ac:dyDescent="0.2">
      <c r="AO244">
        <f t="shared" si="16"/>
        <v>0</v>
      </c>
      <c r="AP244" s="77">
        <f t="shared" si="17"/>
        <v>0</v>
      </c>
      <c r="AQ244" s="673">
        <f t="shared" si="18"/>
        <v>0</v>
      </c>
      <c r="AS244" s="77">
        <f t="shared" si="19"/>
        <v>0</v>
      </c>
      <c r="AT244" s="77">
        <f t="shared" si="20"/>
        <v>0</v>
      </c>
    </row>
    <row r="245" spans="41:46" ht="14.25" customHeight="1" x14ac:dyDescent="0.2">
      <c r="AO245">
        <f t="shared" si="16"/>
        <v>0</v>
      </c>
      <c r="AP245" s="77">
        <f t="shared" si="17"/>
        <v>0</v>
      </c>
      <c r="AQ245" s="673">
        <f t="shared" si="18"/>
        <v>0</v>
      </c>
      <c r="AS245" s="77">
        <f t="shared" si="19"/>
        <v>0</v>
      </c>
      <c r="AT245" s="77">
        <f t="shared" si="20"/>
        <v>0</v>
      </c>
    </row>
    <row r="246" spans="41:46" ht="14.25" customHeight="1" x14ac:dyDescent="0.2">
      <c r="AO246">
        <f t="shared" si="16"/>
        <v>0</v>
      </c>
      <c r="AP246" s="77">
        <f t="shared" si="17"/>
        <v>0</v>
      </c>
      <c r="AQ246" s="673">
        <f t="shared" si="18"/>
        <v>0</v>
      </c>
      <c r="AS246" s="77">
        <f t="shared" si="19"/>
        <v>0</v>
      </c>
      <c r="AT246" s="77">
        <f t="shared" si="20"/>
        <v>0</v>
      </c>
    </row>
    <row r="247" spans="41:46" ht="14.25" customHeight="1" x14ac:dyDescent="0.2">
      <c r="AO247">
        <f t="shared" si="16"/>
        <v>0</v>
      </c>
      <c r="AP247" s="77">
        <f t="shared" si="17"/>
        <v>0</v>
      </c>
      <c r="AQ247" s="673">
        <f t="shared" si="18"/>
        <v>0</v>
      </c>
      <c r="AS247" s="77">
        <f t="shared" si="19"/>
        <v>0</v>
      </c>
      <c r="AT247" s="77">
        <f t="shared" si="20"/>
        <v>0</v>
      </c>
    </row>
    <row r="248" spans="41:46" ht="14.25" customHeight="1" x14ac:dyDescent="0.2">
      <c r="AO248">
        <f t="shared" si="16"/>
        <v>0</v>
      </c>
      <c r="AP248" s="77">
        <f t="shared" si="17"/>
        <v>0</v>
      </c>
      <c r="AQ248" s="673">
        <f t="shared" si="18"/>
        <v>0</v>
      </c>
      <c r="AS248" s="77">
        <f t="shared" si="19"/>
        <v>0</v>
      </c>
      <c r="AT248" s="77">
        <f t="shared" si="20"/>
        <v>0</v>
      </c>
    </row>
    <row r="249" spans="41:46" ht="14.25" customHeight="1" x14ac:dyDescent="0.2">
      <c r="AO249">
        <f t="shared" si="16"/>
        <v>0</v>
      </c>
      <c r="AP249" s="77">
        <f t="shared" si="17"/>
        <v>0</v>
      </c>
      <c r="AQ249" s="673">
        <f t="shared" si="18"/>
        <v>0</v>
      </c>
      <c r="AS249" s="77">
        <f t="shared" si="19"/>
        <v>0</v>
      </c>
      <c r="AT249" s="77">
        <f t="shared" si="20"/>
        <v>0</v>
      </c>
    </row>
    <row r="250" spans="41:46" ht="14.25" customHeight="1" x14ac:dyDescent="0.2">
      <c r="AO250">
        <f t="shared" si="16"/>
        <v>0</v>
      </c>
      <c r="AP250" s="77">
        <f t="shared" si="17"/>
        <v>0</v>
      </c>
      <c r="AQ250" s="673">
        <f t="shared" si="18"/>
        <v>0</v>
      </c>
      <c r="AS250" s="77">
        <f t="shared" si="19"/>
        <v>0</v>
      </c>
      <c r="AT250" s="77">
        <f t="shared" si="20"/>
        <v>0</v>
      </c>
    </row>
    <row r="251" spans="41:46" ht="14.25" customHeight="1" x14ac:dyDescent="0.2">
      <c r="AO251">
        <f t="shared" si="16"/>
        <v>0</v>
      </c>
      <c r="AP251" s="77">
        <f t="shared" si="17"/>
        <v>0</v>
      </c>
      <c r="AQ251" s="673">
        <f t="shared" si="18"/>
        <v>0</v>
      </c>
      <c r="AS251" s="77">
        <f t="shared" si="19"/>
        <v>0</v>
      </c>
      <c r="AT251" s="77">
        <f t="shared" si="20"/>
        <v>0</v>
      </c>
    </row>
    <row r="252" spans="41:46" ht="14.25" customHeight="1" x14ac:dyDescent="0.2">
      <c r="AO252">
        <f t="shared" si="16"/>
        <v>0</v>
      </c>
      <c r="AP252" s="77">
        <f t="shared" si="17"/>
        <v>0</v>
      </c>
      <c r="AQ252" s="673">
        <f t="shared" si="18"/>
        <v>0</v>
      </c>
      <c r="AS252" s="77">
        <f t="shared" si="19"/>
        <v>0</v>
      </c>
      <c r="AT252" s="77">
        <f t="shared" si="20"/>
        <v>0</v>
      </c>
    </row>
    <row r="253" spans="41:46" ht="14.25" customHeight="1" x14ac:dyDescent="0.2">
      <c r="AO253">
        <f t="shared" si="16"/>
        <v>0</v>
      </c>
      <c r="AP253" s="77">
        <f t="shared" si="17"/>
        <v>0</v>
      </c>
      <c r="AQ253" s="673">
        <f t="shared" si="18"/>
        <v>0</v>
      </c>
      <c r="AS253" s="77">
        <f t="shared" si="19"/>
        <v>0</v>
      </c>
      <c r="AT253" s="77">
        <f t="shared" si="20"/>
        <v>0</v>
      </c>
    </row>
    <row r="254" spans="41:46" ht="14.25" customHeight="1" x14ac:dyDescent="0.2">
      <c r="AO254">
        <f t="shared" si="16"/>
        <v>0</v>
      </c>
      <c r="AP254" s="77">
        <f t="shared" si="17"/>
        <v>0</v>
      </c>
      <c r="AQ254" s="673">
        <f t="shared" si="18"/>
        <v>0</v>
      </c>
      <c r="AS254" s="77">
        <f t="shared" si="19"/>
        <v>0</v>
      </c>
      <c r="AT254" s="77">
        <f t="shared" si="20"/>
        <v>0</v>
      </c>
    </row>
    <row r="255" spans="41:46" ht="14.25" customHeight="1" x14ac:dyDescent="0.2">
      <c r="AO255">
        <f t="shared" si="16"/>
        <v>0</v>
      </c>
      <c r="AP255" s="77">
        <f t="shared" si="17"/>
        <v>0</v>
      </c>
      <c r="AQ255" s="673">
        <f t="shared" si="18"/>
        <v>0</v>
      </c>
      <c r="AS255" s="77">
        <f t="shared" si="19"/>
        <v>0</v>
      </c>
      <c r="AT255" s="77">
        <f t="shared" si="20"/>
        <v>0</v>
      </c>
    </row>
    <row r="256" spans="41:46" ht="14.25" customHeight="1" x14ac:dyDescent="0.2">
      <c r="AO256">
        <f t="shared" si="16"/>
        <v>0</v>
      </c>
      <c r="AP256" s="77">
        <f t="shared" si="17"/>
        <v>0</v>
      </c>
      <c r="AQ256" s="673">
        <f t="shared" si="18"/>
        <v>0</v>
      </c>
      <c r="AS256" s="77">
        <f t="shared" si="19"/>
        <v>0</v>
      </c>
      <c r="AT256" s="77">
        <f t="shared" si="20"/>
        <v>0</v>
      </c>
    </row>
    <row r="257" spans="41:46" ht="14.25" customHeight="1" x14ac:dyDescent="0.2">
      <c r="AO257">
        <f t="shared" si="16"/>
        <v>0</v>
      </c>
      <c r="AP257" s="77">
        <f t="shared" si="17"/>
        <v>0</v>
      </c>
      <c r="AQ257" s="673">
        <f t="shared" si="18"/>
        <v>0</v>
      </c>
      <c r="AS257" s="77">
        <f t="shared" si="19"/>
        <v>0</v>
      </c>
      <c r="AT257" s="77">
        <f t="shared" si="20"/>
        <v>0</v>
      </c>
    </row>
    <row r="258" spans="41:46" ht="14.25" customHeight="1" x14ac:dyDescent="0.2">
      <c r="AO258">
        <f t="shared" si="16"/>
        <v>0</v>
      </c>
      <c r="AP258" s="77">
        <f t="shared" si="17"/>
        <v>0</v>
      </c>
      <c r="AQ258" s="673">
        <f t="shared" si="18"/>
        <v>0</v>
      </c>
      <c r="AS258" s="77">
        <f t="shared" si="19"/>
        <v>0</v>
      </c>
      <c r="AT258" s="77">
        <f t="shared" si="20"/>
        <v>0</v>
      </c>
    </row>
    <row r="259" spans="41:46" ht="14.25" customHeight="1" x14ac:dyDescent="0.2">
      <c r="AO259">
        <f t="shared" si="16"/>
        <v>0</v>
      </c>
      <c r="AP259" s="77">
        <f t="shared" si="17"/>
        <v>0</v>
      </c>
      <c r="AQ259" s="673">
        <f t="shared" si="18"/>
        <v>0</v>
      </c>
      <c r="AS259" s="77">
        <f t="shared" si="19"/>
        <v>0</v>
      </c>
      <c r="AT259" s="77">
        <f t="shared" si="20"/>
        <v>0</v>
      </c>
    </row>
    <row r="260" spans="41:46" ht="14.25" customHeight="1" x14ac:dyDescent="0.2">
      <c r="AO260">
        <f t="shared" si="16"/>
        <v>0</v>
      </c>
      <c r="AP260" s="77">
        <f t="shared" si="17"/>
        <v>0</v>
      </c>
      <c r="AQ260" s="673">
        <f t="shared" si="18"/>
        <v>0</v>
      </c>
      <c r="AS260" s="77">
        <f t="shared" si="19"/>
        <v>0</v>
      </c>
      <c r="AT260" s="77">
        <f t="shared" si="20"/>
        <v>0</v>
      </c>
    </row>
    <row r="261" spans="41:46" ht="14.25" customHeight="1" x14ac:dyDescent="0.2">
      <c r="AO261">
        <f t="shared" si="16"/>
        <v>0</v>
      </c>
      <c r="AP261" s="77">
        <f t="shared" si="17"/>
        <v>0</v>
      </c>
      <c r="AQ261" s="673">
        <f t="shared" si="18"/>
        <v>0</v>
      </c>
      <c r="AS261" s="77">
        <f t="shared" si="19"/>
        <v>0</v>
      </c>
      <c r="AT261" s="77">
        <f t="shared" si="20"/>
        <v>0</v>
      </c>
    </row>
    <row r="262" spans="41:46" ht="14.25" customHeight="1" x14ac:dyDescent="0.2">
      <c r="AO262">
        <f t="shared" si="16"/>
        <v>0</v>
      </c>
      <c r="AP262" s="77">
        <f t="shared" si="17"/>
        <v>0</v>
      </c>
      <c r="AQ262" s="673">
        <f t="shared" si="18"/>
        <v>0</v>
      </c>
      <c r="AS262" s="77">
        <f t="shared" si="19"/>
        <v>0</v>
      </c>
      <c r="AT262" s="77">
        <f t="shared" si="20"/>
        <v>0</v>
      </c>
    </row>
    <row r="263" spans="41:46" ht="14.25" customHeight="1" x14ac:dyDescent="0.2">
      <c r="AO263">
        <f t="shared" si="16"/>
        <v>0</v>
      </c>
      <c r="AP263" s="77">
        <f t="shared" si="17"/>
        <v>0</v>
      </c>
      <c r="AQ263" s="673">
        <f t="shared" si="18"/>
        <v>0</v>
      </c>
      <c r="AS263" s="77">
        <f t="shared" si="19"/>
        <v>0</v>
      </c>
      <c r="AT263" s="77">
        <f t="shared" si="20"/>
        <v>0</v>
      </c>
    </row>
    <row r="264" spans="41:46" ht="14.25" customHeight="1" x14ac:dyDescent="0.2">
      <c r="AO264">
        <f t="shared" ref="AO264:AO327" si="21">+A264</f>
        <v>0</v>
      </c>
      <c r="AP264" s="77">
        <f t="shared" ref="AP264:AP327" si="22">+B264</f>
        <v>0</v>
      </c>
      <c r="AQ264" s="673">
        <f t="shared" ref="AQ264:AQ327" si="23">+D264</f>
        <v>0</v>
      </c>
      <c r="AS264" s="77">
        <f t="shared" ref="AS264:AS327" si="24">+O264</f>
        <v>0</v>
      </c>
      <c r="AT264" s="77">
        <f t="shared" ref="AT264:AT327" si="25">+P264</f>
        <v>0</v>
      </c>
    </row>
    <row r="265" spans="41:46" ht="14.25" customHeight="1" x14ac:dyDescent="0.2">
      <c r="AO265">
        <f t="shared" si="21"/>
        <v>0</v>
      </c>
      <c r="AP265" s="77">
        <f t="shared" si="22"/>
        <v>0</v>
      </c>
      <c r="AQ265" s="673">
        <f t="shared" si="23"/>
        <v>0</v>
      </c>
      <c r="AS265" s="77">
        <f t="shared" si="24"/>
        <v>0</v>
      </c>
      <c r="AT265" s="77">
        <f t="shared" si="25"/>
        <v>0</v>
      </c>
    </row>
    <row r="266" spans="41:46" ht="14.25" customHeight="1" x14ac:dyDescent="0.2">
      <c r="AO266">
        <f t="shared" si="21"/>
        <v>0</v>
      </c>
      <c r="AP266" s="77">
        <f t="shared" si="22"/>
        <v>0</v>
      </c>
      <c r="AQ266" s="673">
        <f t="shared" si="23"/>
        <v>0</v>
      </c>
      <c r="AS266" s="77">
        <f t="shared" si="24"/>
        <v>0</v>
      </c>
      <c r="AT266" s="77">
        <f t="shared" si="25"/>
        <v>0</v>
      </c>
    </row>
    <row r="267" spans="41:46" ht="14.25" customHeight="1" x14ac:dyDescent="0.2">
      <c r="AO267">
        <f t="shared" si="21"/>
        <v>0</v>
      </c>
      <c r="AP267" s="77">
        <f t="shared" si="22"/>
        <v>0</v>
      </c>
      <c r="AQ267" s="673">
        <f t="shared" si="23"/>
        <v>0</v>
      </c>
      <c r="AS267" s="77">
        <f t="shared" si="24"/>
        <v>0</v>
      </c>
      <c r="AT267" s="77">
        <f t="shared" si="25"/>
        <v>0</v>
      </c>
    </row>
    <row r="268" spans="41:46" ht="14.25" customHeight="1" x14ac:dyDescent="0.2">
      <c r="AO268">
        <f t="shared" si="21"/>
        <v>0</v>
      </c>
      <c r="AP268" s="77">
        <f t="shared" si="22"/>
        <v>0</v>
      </c>
      <c r="AQ268" s="673">
        <f t="shared" si="23"/>
        <v>0</v>
      </c>
      <c r="AS268" s="77">
        <f t="shared" si="24"/>
        <v>0</v>
      </c>
      <c r="AT268" s="77">
        <f t="shared" si="25"/>
        <v>0</v>
      </c>
    </row>
    <row r="269" spans="41:46" ht="14.25" customHeight="1" x14ac:dyDescent="0.2">
      <c r="AO269">
        <f t="shared" si="21"/>
        <v>0</v>
      </c>
      <c r="AP269" s="77">
        <f t="shared" si="22"/>
        <v>0</v>
      </c>
      <c r="AQ269" s="673">
        <f t="shared" si="23"/>
        <v>0</v>
      </c>
      <c r="AS269" s="77">
        <f t="shared" si="24"/>
        <v>0</v>
      </c>
      <c r="AT269" s="77">
        <f t="shared" si="25"/>
        <v>0</v>
      </c>
    </row>
    <row r="270" spans="41:46" ht="14.25" customHeight="1" x14ac:dyDescent="0.2">
      <c r="AO270">
        <f t="shared" si="21"/>
        <v>0</v>
      </c>
      <c r="AP270" s="77">
        <f t="shared" si="22"/>
        <v>0</v>
      </c>
      <c r="AQ270" s="673">
        <f t="shared" si="23"/>
        <v>0</v>
      </c>
      <c r="AS270" s="77">
        <f t="shared" si="24"/>
        <v>0</v>
      </c>
      <c r="AT270" s="77">
        <f t="shared" si="25"/>
        <v>0</v>
      </c>
    </row>
    <row r="271" spans="41:46" ht="14.25" customHeight="1" x14ac:dyDescent="0.2">
      <c r="AO271">
        <f t="shared" si="21"/>
        <v>0</v>
      </c>
      <c r="AP271" s="77">
        <f t="shared" si="22"/>
        <v>0</v>
      </c>
      <c r="AQ271" s="673">
        <f t="shared" si="23"/>
        <v>0</v>
      </c>
      <c r="AS271" s="77">
        <f t="shared" si="24"/>
        <v>0</v>
      </c>
      <c r="AT271" s="77">
        <f t="shared" si="25"/>
        <v>0</v>
      </c>
    </row>
    <row r="272" spans="41:46" ht="14.25" customHeight="1" x14ac:dyDescent="0.2">
      <c r="AO272">
        <f t="shared" si="21"/>
        <v>0</v>
      </c>
      <c r="AP272" s="77">
        <f t="shared" si="22"/>
        <v>0</v>
      </c>
      <c r="AQ272" s="673">
        <f t="shared" si="23"/>
        <v>0</v>
      </c>
      <c r="AS272" s="77">
        <f t="shared" si="24"/>
        <v>0</v>
      </c>
      <c r="AT272" s="77">
        <f t="shared" si="25"/>
        <v>0</v>
      </c>
    </row>
    <row r="273" spans="41:46" ht="14.25" customHeight="1" x14ac:dyDescent="0.2">
      <c r="AO273">
        <f t="shared" si="21"/>
        <v>0</v>
      </c>
      <c r="AP273" s="77">
        <f t="shared" si="22"/>
        <v>0</v>
      </c>
      <c r="AQ273" s="673">
        <f t="shared" si="23"/>
        <v>0</v>
      </c>
      <c r="AS273" s="77">
        <f t="shared" si="24"/>
        <v>0</v>
      </c>
      <c r="AT273" s="77">
        <f t="shared" si="25"/>
        <v>0</v>
      </c>
    </row>
    <row r="274" spans="41:46" ht="14.25" customHeight="1" x14ac:dyDescent="0.2">
      <c r="AO274">
        <f t="shared" si="21"/>
        <v>0</v>
      </c>
      <c r="AP274" s="77">
        <f t="shared" si="22"/>
        <v>0</v>
      </c>
      <c r="AQ274" s="673">
        <f t="shared" si="23"/>
        <v>0</v>
      </c>
      <c r="AS274" s="77">
        <f t="shared" si="24"/>
        <v>0</v>
      </c>
      <c r="AT274" s="77">
        <f t="shared" si="25"/>
        <v>0</v>
      </c>
    </row>
    <row r="275" spans="41:46" ht="14.25" customHeight="1" x14ac:dyDescent="0.2">
      <c r="AO275">
        <f t="shared" si="21"/>
        <v>0</v>
      </c>
      <c r="AP275" s="77">
        <f t="shared" si="22"/>
        <v>0</v>
      </c>
      <c r="AQ275" s="673">
        <f t="shared" si="23"/>
        <v>0</v>
      </c>
      <c r="AS275" s="77">
        <f t="shared" si="24"/>
        <v>0</v>
      </c>
      <c r="AT275" s="77">
        <f t="shared" si="25"/>
        <v>0</v>
      </c>
    </row>
    <row r="276" spans="41:46" ht="14.25" customHeight="1" x14ac:dyDescent="0.2">
      <c r="AO276">
        <f t="shared" si="21"/>
        <v>0</v>
      </c>
      <c r="AP276" s="77">
        <f t="shared" si="22"/>
        <v>0</v>
      </c>
      <c r="AQ276" s="673">
        <f t="shared" si="23"/>
        <v>0</v>
      </c>
      <c r="AS276" s="77">
        <f t="shared" si="24"/>
        <v>0</v>
      </c>
      <c r="AT276" s="77">
        <f t="shared" si="25"/>
        <v>0</v>
      </c>
    </row>
    <row r="277" spans="41:46" ht="14.25" customHeight="1" x14ac:dyDescent="0.2">
      <c r="AO277">
        <f t="shared" si="21"/>
        <v>0</v>
      </c>
      <c r="AP277" s="77">
        <f t="shared" si="22"/>
        <v>0</v>
      </c>
      <c r="AQ277" s="673">
        <f t="shared" si="23"/>
        <v>0</v>
      </c>
      <c r="AS277" s="77">
        <f t="shared" si="24"/>
        <v>0</v>
      </c>
      <c r="AT277" s="77">
        <f t="shared" si="25"/>
        <v>0</v>
      </c>
    </row>
    <row r="278" spans="41:46" ht="14.25" customHeight="1" x14ac:dyDescent="0.2">
      <c r="AO278">
        <f t="shared" si="21"/>
        <v>0</v>
      </c>
      <c r="AP278" s="77">
        <f t="shared" si="22"/>
        <v>0</v>
      </c>
      <c r="AQ278" s="673">
        <f t="shared" si="23"/>
        <v>0</v>
      </c>
      <c r="AS278" s="77">
        <f t="shared" si="24"/>
        <v>0</v>
      </c>
      <c r="AT278" s="77">
        <f t="shared" si="25"/>
        <v>0</v>
      </c>
    </row>
    <row r="279" spans="41:46" ht="14.25" customHeight="1" x14ac:dyDescent="0.2">
      <c r="AO279">
        <f t="shared" si="21"/>
        <v>0</v>
      </c>
      <c r="AP279" s="77">
        <f t="shared" si="22"/>
        <v>0</v>
      </c>
      <c r="AQ279" s="673">
        <f t="shared" si="23"/>
        <v>0</v>
      </c>
      <c r="AS279" s="77">
        <f t="shared" si="24"/>
        <v>0</v>
      </c>
      <c r="AT279" s="77">
        <f t="shared" si="25"/>
        <v>0</v>
      </c>
    </row>
    <row r="280" spans="41:46" ht="14.25" customHeight="1" x14ac:dyDescent="0.2">
      <c r="AO280">
        <f t="shared" si="21"/>
        <v>0</v>
      </c>
      <c r="AP280" s="77">
        <f t="shared" si="22"/>
        <v>0</v>
      </c>
      <c r="AQ280" s="673">
        <f t="shared" si="23"/>
        <v>0</v>
      </c>
      <c r="AS280" s="77">
        <f t="shared" si="24"/>
        <v>0</v>
      </c>
      <c r="AT280" s="77">
        <f t="shared" si="25"/>
        <v>0</v>
      </c>
    </row>
    <row r="281" spans="41:46" ht="14.25" customHeight="1" x14ac:dyDescent="0.2">
      <c r="AO281">
        <f t="shared" si="21"/>
        <v>0</v>
      </c>
      <c r="AP281" s="77">
        <f t="shared" si="22"/>
        <v>0</v>
      </c>
      <c r="AQ281" s="673">
        <f t="shared" si="23"/>
        <v>0</v>
      </c>
      <c r="AS281" s="77">
        <f t="shared" si="24"/>
        <v>0</v>
      </c>
      <c r="AT281" s="77">
        <f t="shared" si="25"/>
        <v>0</v>
      </c>
    </row>
    <row r="282" spans="41:46" ht="14.25" customHeight="1" x14ac:dyDescent="0.2">
      <c r="AO282">
        <f t="shared" si="21"/>
        <v>0</v>
      </c>
      <c r="AP282" s="77">
        <f t="shared" si="22"/>
        <v>0</v>
      </c>
      <c r="AQ282" s="673">
        <f t="shared" si="23"/>
        <v>0</v>
      </c>
      <c r="AS282" s="77">
        <f t="shared" si="24"/>
        <v>0</v>
      </c>
      <c r="AT282" s="77">
        <f t="shared" si="25"/>
        <v>0</v>
      </c>
    </row>
    <row r="283" spans="41:46" ht="14.25" customHeight="1" x14ac:dyDescent="0.2">
      <c r="AO283">
        <f t="shared" si="21"/>
        <v>0</v>
      </c>
      <c r="AP283" s="77">
        <f t="shared" si="22"/>
        <v>0</v>
      </c>
      <c r="AQ283" s="673">
        <f t="shared" si="23"/>
        <v>0</v>
      </c>
      <c r="AS283" s="77">
        <f t="shared" si="24"/>
        <v>0</v>
      </c>
      <c r="AT283" s="77">
        <f t="shared" si="25"/>
        <v>0</v>
      </c>
    </row>
    <row r="284" spans="41:46" ht="14.25" customHeight="1" x14ac:dyDescent="0.2">
      <c r="AO284">
        <f t="shared" si="21"/>
        <v>0</v>
      </c>
      <c r="AP284" s="77">
        <f t="shared" si="22"/>
        <v>0</v>
      </c>
      <c r="AQ284" s="673">
        <f t="shared" si="23"/>
        <v>0</v>
      </c>
      <c r="AS284" s="77">
        <f t="shared" si="24"/>
        <v>0</v>
      </c>
      <c r="AT284" s="77">
        <f t="shared" si="25"/>
        <v>0</v>
      </c>
    </row>
    <row r="285" spans="41:46" ht="14.25" customHeight="1" x14ac:dyDescent="0.2">
      <c r="AO285">
        <f t="shared" si="21"/>
        <v>0</v>
      </c>
      <c r="AP285" s="77">
        <f t="shared" si="22"/>
        <v>0</v>
      </c>
      <c r="AQ285" s="673">
        <f t="shared" si="23"/>
        <v>0</v>
      </c>
      <c r="AS285" s="77">
        <f t="shared" si="24"/>
        <v>0</v>
      </c>
      <c r="AT285" s="77">
        <f t="shared" si="25"/>
        <v>0</v>
      </c>
    </row>
    <row r="286" spans="41:46" ht="14.25" customHeight="1" x14ac:dyDescent="0.2">
      <c r="AO286">
        <f t="shared" si="21"/>
        <v>0</v>
      </c>
      <c r="AP286" s="77">
        <f t="shared" si="22"/>
        <v>0</v>
      </c>
      <c r="AQ286" s="673">
        <f t="shared" si="23"/>
        <v>0</v>
      </c>
      <c r="AS286" s="77">
        <f t="shared" si="24"/>
        <v>0</v>
      </c>
      <c r="AT286" s="77">
        <f t="shared" si="25"/>
        <v>0</v>
      </c>
    </row>
    <row r="287" spans="41:46" ht="14.25" customHeight="1" x14ac:dyDescent="0.2">
      <c r="AO287">
        <f t="shared" si="21"/>
        <v>0</v>
      </c>
      <c r="AP287" s="77">
        <f t="shared" si="22"/>
        <v>0</v>
      </c>
      <c r="AQ287" s="673">
        <f t="shared" si="23"/>
        <v>0</v>
      </c>
      <c r="AS287" s="77">
        <f t="shared" si="24"/>
        <v>0</v>
      </c>
      <c r="AT287" s="77">
        <f t="shared" si="25"/>
        <v>0</v>
      </c>
    </row>
    <row r="288" spans="41:46" ht="14.25" customHeight="1" x14ac:dyDescent="0.2">
      <c r="AO288">
        <f t="shared" si="21"/>
        <v>0</v>
      </c>
      <c r="AP288" s="77">
        <f t="shared" si="22"/>
        <v>0</v>
      </c>
      <c r="AQ288" s="673">
        <f t="shared" si="23"/>
        <v>0</v>
      </c>
      <c r="AS288" s="77">
        <f t="shared" si="24"/>
        <v>0</v>
      </c>
      <c r="AT288" s="77">
        <f t="shared" si="25"/>
        <v>0</v>
      </c>
    </row>
    <row r="289" spans="41:46" ht="14.25" customHeight="1" x14ac:dyDescent="0.2">
      <c r="AO289">
        <f t="shared" si="21"/>
        <v>0</v>
      </c>
      <c r="AP289" s="77">
        <f t="shared" si="22"/>
        <v>0</v>
      </c>
      <c r="AQ289" s="673">
        <f t="shared" si="23"/>
        <v>0</v>
      </c>
      <c r="AS289" s="77">
        <f t="shared" si="24"/>
        <v>0</v>
      </c>
      <c r="AT289" s="77">
        <f t="shared" si="25"/>
        <v>0</v>
      </c>
    </row>
    <row r="290" spans="41:46" ht="14.25" customHeight="1" x14ac:dyDescent="0.2">
      <c r="AO290">
        <f t="shared" si="21"/>
        <v>0</v>
      </c>
      <c r="AP290" s="77">
        <f t="shared" si="22"/>
        <v>0</v>
      </c>
      <c r="AQ290" s="673">
        <f t="shared" si="23"/>
        <v>0</v>
      </c>
      <c r="AS290" s="77">
        <f t="shared" si="24"/>
        <v>0</v>
      </c>
      <c r="AT290" s="77">
        <f t="shared" si="25"/>
        <v>0</v>
      </c>
    </row>
    <row r="291" spans="41:46" ht="14.25" customHeight="1" x14ac:dyDescent="0.2">
      <c r="AO291">
        <f t="shared" si="21"/>
        <v>0</v>
      </c>
      <c r="AP291" s="77">
        <f t="shared" si="22"/>
        <v>0</v>
      </c>
      <c r="AQ291" s="673">
        <f t="shared" si="23"/>
        <v>0</v>
      </c>
      <c r="AS291" s="77">
        <f t="shared" si="24"/>
        <v>0</v>
      </c>
      <c r="AT291" s="77">
        <f t="shared" si="25"/>
        <v>0</v>
      </c>
    </row>
    <row r="292" spans="41:46" ht="14.25" customHeight="1" x14ac:dyDescent="0.2">
      <c r="AO292">
        <f t="shared" si="21"/>
        <v>0</v>
      </c>
      <c r="AP292" s="77">
        <f t="shared" si="22"/>
        <v>0</v>
      </c>
      <c r="AQ292" s="673">
        <f t="shared" si="23"/>
        <v>0</v>
      </c>
      <c r="AS292" s="77">
        <f t="shared" si="24"/>
        <v>0</v>
      </c>
      <c r="AT292" s="77">
        <f t="shared" si="25"/>
        <v>0</v>
      </c>
    </row>
    <row r="293" spans="41:46" ht="14.25" customHeight="1" x14ac:dyDescent="0.2">
      <c r="AO293">
        <f t="shared" si="21"/>
        <v>0</v>
      </c>
      <c r="AP293" s="77">
        <f t="shared" si="22"/>
        <v>0</v>
      </c>
      <c r="AQ293" s="673">
        <f t="shared" si="23"/>
        <v>0</v>
      </c>
      <c r="AS293" s="77">
        <f t="shared" si="24"/>
        <v>0</v>
      </c>
      <c r="AT293" s="77">
        <f t="shared" si="25"/>
        <v>0</v>
      </c>
    </row>
    <row r="294" spans="41:46" ht="14.25" customHeight="1" x14ac:dyDescent="0.2">
      <c r="AO294">
        <f t="shared" si="21"/>
        <v>0</v>
      </c>
      <c r="AP294" s="77">
        <f t="shared" si="22"/>
        <v>0</v>
      </c>
      <c r="AQ294" s="673">
        <f t="shared" si="23"/>
        <v>0</v>
      </c>
      <c r="AS294" s="77">
        <f t="shared" si="24"/>
        <v>0</v>
      </c>
      <c r="AT294" s="77">
        <f t="shared" si="25"/>
        <v>0</v>
      </c>
    </row>
    <row r="295" spans="41:46" ht="14.25" customHeight="1" x14ac:dyDescent="0.2">
      <c r="AO295">
        <f t="shared" si="21"/>
        <v>0</v>
      </c>
      <c r="AP295" s="77">
        <f t="shared" si="22"/>
        <v>0</v>
      </c>
      <c r="AQ295" s="673">
        <f t="shared" si="23"/>
        <v>0</v>
      </c>
      <c r="AS295" s="77">
        <f t="shared" si="24"/>
        <v>0</v>
      </c>
      <c r="AT295" s="77">
        <f t="shared" si="25"/>
        <v>0</v>
      </c>
    </row>
    <row r="296" spans="41:46" ht="14.25" customHeight="1" x14ac:dyDescent="0.2">
      <c r="AO296">
        <f t="shared" si="21"/>
        <v>0</v>
      </c>
      <c r="AP296" s="77">
        <f t="shared" si="22"/>
        <v>0</v>
      </c>
      <c r="AQ296" s="673">
        <f t="shared" si="23"/>
        <v>0</v>
      </c>
      <c r="AS296" s="77">
        <f t="shared" si="24"/>
        <v>0</v>
      </c>
      <c r="AT296" s="77">
        <f t="shared" si="25"/>
        <v>0</v>
      </c>
    </row>
    <row r="297" spans="41:46" ht="14.25" customHeight="1" x14ac:dyDescent="0.2">
      <c r="AO297">
        <f t="shared" si="21"/>
        <v>0</v>
      </c>
      <c r="AP297" s="77">
        <f t="shared" si="22"/>
        <v>0</v>
      </c>
      <c r="AQ297" s="673">
        <f t="shared" si="23"/>
        <v>0</v>
      </c>
      <c r="AS297" s="77">
        <f t="shared" si="24"/>
        <v>0</v>
      </c>
      <c r="AT297" s="77">
        <f t="shared" si="25"/>
        <v>0</v>
      </c>
    </row>
    <row r="298" spans="41:46" ht="14.25" customHeight="1" x14ac:dyDescent="0.2">
      <c r="AO298">
        <f t="shared" si="21"/>
        <v>0</v>
      </c>
      <c r="AP298" s="77">
        <f t="shared" si="22"/>
        <v>0</v>
      </c>
      <c r="AQ298" s="673">
        <f t="shared" si="23"/>
        <v>0</v>
      </c>
      <c r="AS298" s="77">
        <f t="shared" si="24"/>
        <v>0</v>
      </c>
      <c r="AT298" s="77">
        <f t="shared" si="25"/>
        <v>0</v>
      </c>
    </row>
    <row r="299" spans="41:46" ht="14.25" customHeight="1" x14ac:dyDescent="0.2">
      <c r="AO299">
        <f t="shared" si="21"/>
        <v>0</v>
      </c>
      <c r="AP299" s="77">
        <f t="shared" si="22"/>
        <v>0</v>
      </c>
      <c r="AQ299" s="673">
        <f t="shared" si="23"/>
        <v>0</v>
      </c>
      <c r="AS299" s="77">
        <f t="shared" si="24"/>
        <v>0</v>
      </c>
      <c r="AT299" s="77">
        <f t="shared" si="25"/>
        <v>0</v>
      </c>
    </row>
    <row r="300" spans="41:46" ht="14.25" customHeight="1" x14ac:dyDescent="0.2">
      <c r="AO300">
        <f t="shared" si="21"/>
        <v>0</v>
      </c>
      <c r="AP300" s="77">
        <f t="shared" si="22"/>
        <v>0</v>
      </c>
      <c r="AQ300" s="673">
        <f t="shared" si="23"/>
        <v>0</v>
      </c>
      <c r="AS300" s="77">
        <f t="shared" si="24"/>
        <v>0</v>
      </c>
      <c r="AT300" s="77">
        <f t="shared" si="25"/>
        <v>0</v>
      </c>
    </row>
    <row r="301" spans="41:46" ht="14.25" customHeight="1" x14ac:dyDescent="0.2">
      <c r="AO301">
        <f t="shared" si="21"/>
        <v>0</v>
      </c>
      <c r="AP301" s="77">
        <f t="shared" si="22"/>
        <v>0</v>
      </c>
      <c r="AQ301" s="673">
        <f t="shared" si="23"/>
        <v>0</v>
      </c>
      <c r="AS301" s="77">
        <f t="shared" si="24"/>
        <v>0</v>
      </c>
      <c r="AT301" s="77">
        <f t="shared" si="25"/>
        <v>0</v>
      </c>
    </row>
    <row r="302" spans="41:46" ht="14.25" customHeight="1" x14ac:dyDescent="0.2">
      <c r="AO302">
        <f t="shared" si="21"/>
        <v>0</v>
      </c>
      <c r="AP302" s="77">
        <f t="shared" si="22"/>
        <v>0</v>
      </c>
      <c r="AQ302" s="673">
        <f t="shared" si="23"/>
        <v>0</v>
      </c>
      <c r="AS302" s="77">
        <f t="shared" si="24"/>
        <v>0</v>
      </c>
      <c r="AT302" s="77">
        <f t="shared" si="25"/>
        <v>0</v>
      </c>
    </row>
    <row r="303" spans="41:46" ht="14.25" customHeight="1" x14ac:dyDescent="0.2">
      <c r="AO303">
        <f t="shared" si="21"/>
        <v>0</v>
      </c>
      <c r="AP303" s="77">
        <f t="shared" si="22"/>
        <v>0</v>
      </c>
      <c r="AQ303" s="673">
        <f t="shared" si="23"/>
        <v>0</v>
      </c>
      <c r="AS303" s="77">
        <f t="shared" si="24"/>
        <v>0</v>
      </c>
      <c r="AT303" s="77">
        <f t="shared" si="25"/>
        <v>0</v>
      </c>
    </row>
    <row r="304" spans="41:46" ht="14.25" customHeight="1" x14ac:dyDescent="0.2">
      <c r="AO304">
        <f t="shared" si="21"/>
        <v>0</v>
      </c>
      <c r="AP304" s="77">
        <f t="shared" si="22"/>
        <v>0</v>
      </c>
      <c r="AQ304" s="673">
        <f t="shared" si="23"/>
        <v>0</v>
      </c>
      <c r="AS304" s="77">
        <f t="shared" si="24"/>
        <v>0</v>
      </c>
      <c r="AT304" s="77">
        <f t="shared" si="25"/>
        <v>0</v>
      </c>
    </row>
    <row r="305" spans="41:46" ht="14.25" customHeight="1" x14ac:dyDescent="0.2">
      <c r="AO305">
        <f t="shared" si="21"/>
        <v>0</v>
      </c>
      <c r="AP305" s="77">
        <f t="shared" si="22"/>
        <v>0</v>
      </c>
      <c r="AQ305" s="673">
        <f t="shared" si="23"/>
        <v>0</v>
      </c>
      <c r="AS305" s="77">
        <f t="shared" si="24"/>
        <v>0</v>
      </c>
      <c r="AT305" s="77">
        <f t="shared" si="25"/>
        <v>0</v>
      </c>
    </row>
    <row r="306" spans="41:46" ht="14.25" customHeight="1" x14ac:dyDescent="0.2">
      <c r="AO306">
        <f t="shared" si="21"/>
        <v>0</v>
      </c>
      <c r="AP306" s="77">
        <f t="shared" si="22"/>
        <v>0</v>
      </c>
      <c r="AQ306" s="673">
        <f t="shared" si="23"/>
        <v>0</v>
      </c>
      <c r="AS306" s="77">
        <f t="shared" si="24"/>
        <v>0</v>
      </c>
      <c r="AT306" s="77">
        <f t="shared" si="25"/>
        <v>0</v>
      </c>
    </row>
    <row r="307" spans="41:46" ht="14.25" customHeight="1" x14ac:dyDescent="0.2">
      <c r="AO307">
        <f t="shared" si="21"/>
        <v>0</v>
      </c>
      <c r="AP307" s="77">
        <f t="shared" si="22"/>
        <v>0</v>
      </c>
      <c r="AQ307" s="673">
        <f t="shared" si="23"/>
        <v>0</v>
      </c>
      <c r="AS307" s="77">
        <f t="shared" si="24"/>
        <v>0</v>
      </c>
      <c r="AT307" s="77">
        <f t="shared" si="25"/>
        <v>0</v>
      </c>
    </row>
    <row r="308" spans="41:46" ht="14.25" customHeight="1" x14ac:dyDescent="0.2">
      <c r="AO308">
        <f t="shared" si="21"/>
        <v>0</v>
      </c>
      <c r="AP308" s="77">
        <f t="shared" si="22"/>
        <v>0</v>
      </c>
      <c r="AQ308" s="673">
        <f t="shared" si="23"/>
        <v>0</v>
      </c>
      <c r="AS308" s="77">
        <f t="shared" si="24"/>
        <v>0</v>
      </c>
      <c r="AT308" s="77">
        <f t="shared" si="25"/>
        <v>0</v>
      </c>
    </row>
    <row r="309" spans="41:46" ht="14.25" customHeight="1" x14ac:dyDescent="0.2">
      <c r="AO309">
        <f t="shared" si="21"/>
        <v>0</v>
      </c>
      <c r="AP309" s="77">
        <f t="shared" si="22"/>
        <v>0</v>
      </c>
      <c r="AQ309" s="673">
        <f t="shared" si="23"/>
        <v>0</v>
      </c>
      <c r="AS309" s="77">
        <f t="shared" si="24"/>
        <v>0</v>
      </c>
      <c r="AT309" s="77">
        <f t="shared" si="25"/>
        <v>0</v>
      </c>
    </row>
    <row r="310" spans="41:46" ht="14.25" customHeight="1" x14ac:dyDescent="0.2">
      <c r="AO310">
        <f t="shared" si="21"/>
        <v>0</v>
      </c>
      <c r="AP310" s="77">
        <f t="shared" si="22"/>
        <v>0</v>
      </c>
      <c r="AQ310" s="673">
        <f t="shared" si="23"/>
        <v>0</v>
      </c>
      <c r="AS310" s="77">
        <f t="shared" si="24"/>
        <v>0</v>
      </c>
      <c r="AT310" s="77">
        <f t="shared" si="25"/>
        <v>0</v>
      </c>
    </row>
    <row r="311" spans="41:46" ht="14.25" customHeight="1" x14ac:dyDescent="0.2">
      <c r="AO311">
        <f t="shared" si="21"/>
        <v>0</v>
      </c>
      <c r="AP311" s="77">
        <f t="shared" si="22"/>
        <v>0</v>
      </c>
      <c r="AQ311" s="673">
        <f t="shared" si="23"/>
        <v>0</v>
      </c>
      <c r="AS311" s="77">
        <f t="shared" si="24"/>
        <v>0</v>
      </c>
      <c r="AT311" s="77">
        <f t="shared" si="25"/>
        <v>0</v>
      </c>
    </row>
    <row r="312" spans="41:46" ht="14.25" customHeight="1" x14ac:dyDescent="0.2">
      <c r="AO312">
        <f t="shared" si="21"/>
        <v>0</v>
      </c>
      <c r="AP312" s="77">
        <f t="shared" si="22"/>
        <v>0</v>
      </c>
      <c r="AQ312" s="673">
        <f t="shared" si="23"/>
        <v>0</v>
      </c>
      <c r="AS312" s="77">
        <f t="shared" si="24"/>
        <v>0</v>
      </c>
      <c r="AT312" s="77">
        <f t="shared" si="25"/>
        <v>0</v>
      </c>
    </row>
    <row r="313" spans="41:46" ht="14.25" customHeight="1" x14ac:dyDescent="0.2">
      <c r="AO313">
        <f t="shared" si="21"/>
        <v>0</v>
      </c>
      <c r="AP313" s="77">
        <f t="shared" si="22"/>
        <v>0</v>
      </c>
      <c r="AQ313" s="673">
        <f t="shared" si="23"/>
        <v>0</v>
      </c>
      <c r="AS313" s="77">
        <f t="shared" si="24"/>
        <v>0</v>
      </c>
      <c r="AT313" s="77">
        <f t="shared" si="25"/>
        <v>0</v>
      </c>
    </row>
    <row r="314" spans="41:46" ht="14.25" customHeight="1" x14ac:dyDescent="0.2">
      <c r="AO314">
        <f t="shared" si="21"/>
        <v>0</v>
      </c>
      <c r="AP314" s="77">
        <f t="shared" si="22"/>
        <v>0</v>
      </c>
      <c r="AQ314" s="673">
        <f t="shared" si="23"/>
        <v>0</v>
      </c>
      <c r="AS314" s="77">
        <f t="shared" si="24"/>
        <v>0</v>
      </c>
      <c r="AT314" s="77">
        <f t="shared" si="25"/>
        <v>0</v>
      </c>
    </row>
    <row r="315" spans="41:46" ht="14.25" customHeight="1" x14ac:dyDescent="0.2">
      <c r="AO315">
        <f t="shared" si="21"/>
        <v>0</v>
      </c>
      <c r="AP315" s="77">
        <f t="shared" si="22"/>
        <v>0</v>
      </c>
      <c r="AQ315" s="673">
        <f t="shared" si="23"/>
        <v>0</v>
      </c>
      <c r="AS315" s="77">
        <f t="shared" si="24"/>
        <v>0</v>
      </c>
      <c r="AT315" s="77">
        <f t="shared" si="25"/>
        <v>0</v>
      </c>
    </row>
    <row r="316" spans="41:46" ht="14.25" customHeight="1" x14ac:dyDescent="0.2">
      <c r="AO316">
        <f t="shared" si="21"/>
        <v>0</v>
      </c>
      <c r="AP316" s="77">
        <f t="shared" si="22"/>
        <v>0</v>
      </c>
      <c r="AQ316" s="673">
        <f t="shared" si="23"/>
        <v>0</v>
      </c>
      <c r="AS316" s="77">
        <f t="shared" si="24"/>
        <v>0</v>
      </c>
      <c r="AT316" s="77">
        <f t="shared" si="25"/>
        <v>0</v>
      </c>
    </row>
    <row r="317" spans="41:46" ht="14.25" customHeight="1" x14ac:dyDescent="0.2">
      <c r="AO317">
        <f t="shared" si="21"/>
        <v>0</v>
      </c>
      <c r="AP317" s="77">
        <f t="shared" si="22"/>
        <v>0</v>
      </c>
      <c r="AQ317" s="673">
        <f t="shared" si="23"/>
        <v>0</v>
      </c>
      <c r="AS317" s="77">
        <f t="shared" si="24"/>
        <v>0</v>
      </c>
      <c r="AT317" s="77">
        <f t="shared" si="25"/>
        <v>0</v>
      </c>
    </row>
    <row r="318" spans="41:46" ht="14.25" customHeight="1" x14ac:dyDescent="0.2">
      <c r="AO318">
        <f t="shared" si="21"/>
        <v>0</v>
      </c>
      <c r="AP318" s="77">
        <f t="shared" si="22"/>
        <v>0</v>
      </c>
      <c r="AQ318" s="673">
        <f t="shared" si="23"/>
        <v>0</v>
      </c>
      <c r="AS318" s="77">
        <f t="shared" si="24"/>
        <v>0</v>
      </c>
      <c r="AT318" s="77">
        <f t="shared" si="25"/>
        <v>0</v>
      </c>
    </row>
    <row r="319" spans="41:46" ht="14.25" customHeight="1" x14ac:dyDescent="0.2">
      <c r="AO319">
        <f t="shared" si="21"/>
        <v>0</v>
      </c>
      <c r="AP319" s="77">
        <f t="shared" si="22"/>
        <v>0</v>
      </c>
      <c r="AQ319" s="673">
        <f t="shared" si="23"/>
        <v>0</v>
      </c>
      <c r="AS319" s="77">
        <f t="shared" si="24"/>
        <v>0</v>
      </c>
      <c r="AT319" s="77">
        <f t="shared" si="25"/>
        <v>0</v>
      </c>
    </row>
    <row r="320" spans="41:46" ht="14.25" customHeight="1" x14ac:dyDescent="0.2">
      <c r="AO320">
        <f t="shared" si="21"/>
        <v>0</v>
      </c>
      <c r="AP320" s="77">
        <f t="shared" si="22"/>
        <v>0</v>
      </c>
      <c r="AQ320" s="673">
        <f t="shared" si="23"/>
        <v>0</v>
      </c>
      <c r="AS320" s="77">
        <f t="shared" si="24"/>
        <v>0</v>
      </c>
      <c r="AT320" s="77">
        <f t="shared" si="25"/>
        <v>0</v>
      </c>
    </row>
    <row r="321" spans="41:46" ht="14.25" customHeight="1" x14ac:dyDescent="0.2">
      <c r="AO321">
        <f t="shared" si="21"/>
        <v>0</v>
      </c>
      <c r="AP321" s="77">
        <f t="shared" si="22"/>
        <v>0</v>
      </c>
      <c r="AQ321" s="673">
        <f t="shared" si="23"/>
        <v>0</v>
      </c>
      <c r="AS321" s="77">
        <f t="shared" si="24"/>
        <v>0</v>
      </c>
      <c r="AT321" s="77">
        <f t="shared" si="25"/>
        <v>0</v>
      </c>
    </row>
    <row r="322" spans="41:46" ht="14.25" customHeight="1" x14ac:dyDescent="0.2">
      <c r="AO322">
        <f t="shared" si="21"/>
        <v>0</v>
      </c>
      <c r="AP322" s="77">
        <f t="shared" si="22"/>
        <v>0</v>
      </c>
      <c r="AQ322" s="673">
        <f t="shared" si="23"/>
        <v>0</v>
      </c>
      <c r="AS322" s="77">
        <f t="shared" si="24"/>
        <v>0</v>
      </c>
      <c r="AT322" s="77">
        <f t="shared" si="25"/>
        <v>0</v>
      </c>
    </row>
    <row r="323" spans="41:46" ht="14.25" customHeight="1" x14ac:dyDescent="0.2">
      <c r="AO323">
        <f t="shared" si="21"/>
        <v>0</v>
      </c>
      <c r="AP323" s="77">
        <f t="shared" si="22"/>
        <v>0</v>
      </c>
      <c r="AQ323" s="673">
        <f t="shared" si="23"/>
        <v>0</v>
      </c>
      <c r="AS323" s="77">
        <f t="shared" si="24"/>
        <v>0</v>
      </c>
      <c r="AT323" s="77">
        <f t="shared" si="25"/>
        <v>0</v>
      </c>
    </row>
    <row r="324" spans="41:46" ht="14.25" customHeight="1" x14ac:dyDescent="0.2">
      <c r="AO324">
        <f t="shared" si="21"/>
        <v>0</v>
      </c>
      <c r="AP324" s="77">
        <f t="shared" si="22"/>
        <v>0</v>
      </c>
      <c r="AQ324" s="673">
        <f t="shared" si="23"/>
        <v>0</v>
      </c>
      <c r="AS324" s="77">
        <f t="shared" si="24"/>
        <v>0</v>
      </c>
      <c r="AT324" s="77">
        <f t="shared" si="25"/>
        <v>0</v>
      </c>
    </row>
    <row r="325" spans="41:46" ht="14.25" customHeight="1" x14ac:dyDescent="0.2">
      <c r="AO325">
        <f t="shared" si="21"/>
        <v>0</v>
      </c>
      <c r="AP325" s="77">
        <f t="shared" si="22"/>
        <v>0</v>
      </c>
      <c r="AQ325" s="673">
        <f t="shared" si="23"/>
        <v>0</v>
      </c>
      <c r="AS325" s="77">
        <f t="shared" si="24"/>
        <v>0</v>
      </c>
      <c r="AT325" s="77">
        <f t="shared" si="25"/>
        <v>0</v>
      </c>
    </row>
    <row r="326" spans="41:46" ht="14.25" customHeight="1" x14ac:dyDescent="0.2">
      <c r="AO326">
        <f t="shared" si="21"/>
        <v>0</v>
      </c>
      <c r="AP326" s="77">
        <f t="shared" si="22"/>
        <v>0</v>
      </c>
      <c r="AQ326" s="673">
        <f t="shared" si="23"/>
        <v>0</v>
      </c>
      <c r="AS326" s="77">
        <f t="shared" si="24"/>
        <v>0</v>
      </c>
      <c r="AT326" s="77">
        <f t="shared" si="25"/>
        <v>0</v>
      </c>
    </row>
    <row r="327" spans="41:46" ht="14.25" customHeight="1" x14ac:dyDescent="0.2">
      <c r="AO327">
        <f t="shared" si="21"/>
        <v>0</v>
      </c>
      <c r="AP327" s="77">
        <f t="shared" si="22"/>
        <v>0</v>
      </c>
      <c r="AQ327" s="673">
        <f t="shared" si="23"/>
        <v>0</v>
      </c>
      <c r="AS327" s="77">
        <f t="shared" si="24"/>
        <v>0</v>
      </c>
      <c r="AT327" s="77">
        <f t="shared" si="25"/>
        <v>0</v>
      </c>
    </row>
    <row r="328" spans="41:46" ht="14.25" customHeight="1" x14ac:dyDescent="0.2">
      <c r="AO328">
        <f t="shared" ref="AO328:AO391" si="26">+A328</f>
        <v>0</v>
      </c>
      <c r="AP328" s="77">
        <f t="shared" ref="AP328:AP391" si="27">+B328</f>
        <v>0</v>
      </c>
      <c r="AQ328" s="673">
        <f t="shared" ref="AQ328:AQ391" si="28">+D328</f>
        <v>0</v>
      </c>
      <c r="AS328" s="77">
        <f t="shared" ref="AS328:AS391" si="29">+O328</f>
        <v>0</v>
      </c>
      <c r="AT328" s="77">
        <f t="shared" ref="AT328:AT391" si="30">+P328</f>
        <v>0</v>
      </c>
    </row>
    <row r="329" spans="41:46" ht="14.25" customHeight="1" x14ac:dyDescent="0.2">
      <c r="AO329">
        <f t="shared" si="26"/>
        <v>0</v>
      </c>
      <c r="AP329" s="77">
        <f t="shared" si="27"/>
        <v>0</v>
      </c>
      <c r="AQ329" s="673">
        <f t="shared" si="28"/>
        <v>0</v>
      </c>
      <c r="AS329" s="77">
        <f t="shared" si="29"/>
        <v>0</v>
      </c>
      <c r="AT329" s="77">
        <f t="shared" si="30"/>
        <v>0</v>
      </c>
    </row>
    <row r="330" spans="41:46" ht="14.25" customHeight="1" x14ac:dyDescent="0.2">
      <c r="AO330">
        <f t="shared" si="26"/>
        <v>0</v>
      </c>
      <c r="AP330" s="77">
        <f t="shared" si="27"/>
        <v>0</v>
      </c>
      <c r="AQ330" s="673">
        <f t="shared" si="28"/>
        <v>0</v>
      </c>
      <c r="AS330" s="77">
        <f t="shared" si="29"/>
        <v>0</v>
      </c>
      <c r="AT330" s="77">
        <f t="shared" si="30"/>
        <v>0</v>
      </c>
    </row>
    <row r="331" spans="41:46" ht="14.25" customHeight="1" x14ac:dyDescent="0.2">
      <c r="AO331">
        <f t="shared" si="26"/>
        <v>0</v>
      </c>
      <c r="AP331" s="77">
        <f t="shared" si="27"/>
        <v>0</v>
      </c>
      <c r="AQ331" s="673">
        <f t="shared" si="28"/>
        <v>0</v>
      </c>
      <c r="AS331" s="77">
        <f t="shared" si="29"/>
        <v>0</v>
      </c>
      <c r="AT331" s="77">
        <f t="shared" si="30"/>
        <v>0</v>
      </c>
    </row>
    <row r="332" spans="41:46" ht="14.25" customHeight="1" x14ac:dyDescent="0.2">
      <c r="AO332">
        <f t="shared" si="26"/>
        <v>0</v>
      </c>
      <c r="AP332" s="77">
        <f t="shared" si="27"/>
        <v>0</v>
      </c>
      <c r="AQ332" s="673">
        <f t="shared" si="28"/>
        <v>0</v>
      </c>
      <c r="AS332" s="77">
        <f t="shared" si="29"/>
        <v>0</v>
      </c>
      <c r="AT332" s="77">
        <f t="shared" si="30"/>
        <v>0</v>
      </c>
    </row>
    <row r="333" spans="41:46" ht="14.25" customHeight="1" x14ac:dyDescent="0.2">
      <c r="AO333">
        <f t="shared" si="26"/>
        <v>0</v>
      </c>
      <c r="AP333" s="77">
        <f t="shared" si="27"/>
        <v>0</v>
      </c>
      <c r="AQ333" s="673">
        <f t="shared" si="28"/>
        <v>0</v>
      </c>
      <c r="AS333" s="77">
        <f t="shared" si="29"/>
        <v>0</v>
      </c>
      <c r="AT333" s="77">
        <f t="shared" si="30"/>
        <v>0</v>
      </c>
    </row>
    <row r="334" spans="41:46" ht="14.25" customHeight="1" x14ac:dyDescent="0.2">
      <c r="AO334">
        <f t="shared" si="26"/>
        <v>0</v>
      </c>
      <c r="AP334" s="77">
        <f t="shared" si="27"/>
        <v>0</v>
      </c>
      <c r="AQ334" s="673">
        <f t="shared" si="28"/>
        <v>0</v>
      </c>
      <c r="AS334" s="77">
        <f t="shared" si="29"/>
        <v>0</v>
      </c>
      <c r="AT334" s="77">
        <f t="shared" si="30"/>
        <v>0</v>
      </c>
    </row>
    <row r="335" spans="41:46" ht="14.25" customHeight="1" x14ac:dyDescent="0.2">
      <c r="AO335">
        <f t="shared" si="26"/>
        <v>0</v>
      </c>
      <c r="AP335" s="77">
        <f t="shared" si="27"/>
        <v>0</v>
      </c>
      <c r="AQ335" s="673">
        <f t="shared" si="28"/>
        <v>0</v>
      </c>
      <c r="AS335" s="77">
        <f t="shared" si="29"/>
        <v>0</v>
      </c>
      <c r="AT335" s="77">
        <f t="shared" si="30"/>
        <v>0</v>
      </c>
    </row>
    <row r="336" spans="41:46" ht="14.25" customHeight="1" x14ac:dyDescent="0.2">
      <c r="AO336">
        <f t="shared" si="26"/>
        <v>0</v>
      </c>
      <c r="AP336" s="77">
        <f t="shared" si="27"/>
        <v>0</v>
      </c>
      <c r="AQ336" s="673">
        <f t="shared" si="28"/>
        <v>0</v>
      </c>
      <c r="AS336" s="77">
        <f t="shared" si="29"/>
        <v>0</v>
      </c>
      <c r="AT336" s="77">
        <f t="shared" si="30"/>
        <v>0</v>
      </c>
    </row>
    <row r="337" spans="41:46" ht="14.25" customHeight="1" x14ac:dyDescent="0.2">
      <c r="AO337">
        <f t="shared" si="26"/>
        <v>0</v>
      </c>
      <c r="AP337" s="77">
        <f t="shared" si="27"/>
        <v>0</v>
      </c>
      <c r="AQ337" s="673">
        <f t="shared" si="28"/>
        <v>0</v>
      </c>
      <c r="AS337" s="77">
        <f t="shared" si="29"/>
        <v>0</v>
      </c>
      <c r="AT337" s="77">
        <f t="shared" si="30"/>
        <v>0</v>
      </c>
    </row>
    <row r="338" spans="41:46" ht="14.25" customHeight="1" x14ac:dyDescent="0.2">
      <c r="AO338">
        <f t="shared" si="26"/>
        <v>0</v>
      </c>
      <c r="AP338" s="77">
        <f t="shared" si="27"/>
        <v>0</v>
      </c>
      <c r="AQ338" s="673">
        <f t="shared" si="28"/>
        <v>0</v>
      </c>
      <c r="AS338" s="77">
        <f t="shared" si="29"/>
        <v>0</v>
      </c>
      <c r="AT338" s="77">
        <f t="shared" si="30"/>
        <v>0</v>
      </c>
    </row>
    <row r="339" spans="41:46" ht="14.25" customHeight="1" x14ac:dyDescent="0.2">
      <c r="AO339">
        <f t="shared" si="26"/>
        <v>0</v>
      </c>
      <c r="AP339" s="77">
        <f t="shared" si="27"/>
        <v>0</v>
      </c>
      <c r="AQ339" s="673">
        <f t="shared" si="28"/>
        <v>0</v>
      </c>
      <c r="AS339" s="77">
        <f t="shared" si="29"/>
        <v>0</v>
      </c>
      <c r="AT339" s="77">
        <f t="shared" si="30"/>
        <v>0</v>
      </c>
    </row>
    <row r="340" spans="41:46" ht="14.25" customHeight="1" x14ac:dyDescent="0.2">
      <c r="AO340">
        <f t="shared" si="26"/>
        <v>0</v>
      </c>
      <c r="AP340" s="77">
        <f t="shared" si="27"/>
        <v>0</v>
      </c>
      <c r="AQ340" s="673">
        <f t="shared" si="28"/>
        <v>0</v>
      </c>
      <c r="AS340" s="77">
        <f t="shared" si="29"/>
        <v>0</v>
      </c>
      <c r="AT340" s="77">
        <f t="shared" si="30"/>
        <v>0</v>
      </c>
    </row>
    <row r="341" spans="41:46" ht="14.25" customHeight="1" x14ac:dyDescent="0.2">
      <c r="AO341">
        <f t="shared" si="26"/>
        <v>0</v>
      </c>
      <c r="AP341" s="77">
        <f t="shared" si="27"/>
        <v>0</v>
      </c>
      <c r="AQ341" s="673">
        <f t="shared" si="28"/>
        <v>0</v>
      </c>
      <c r="AS341" s="77">
        <f t="shared" si="29"/>
        <v>0</v>
      </c>
      <c r="AT341" s="77">
        <f t="shared" si="30"/>
        <v>0</v>
      </c>
    </row>
    <row r="342" spans="41:46" ht="14.25" customHeight="1" x14ac:dyDescent="0.2">
      <c r="AO342">
        <f t="shared" si="26"/>
        <v>0</v>
      </c>
      <c r="AP342" s="77">
        <f t="shared" si="27"/>
        <v>0</v>
      </c>
      <c r="AQ342" s="673">
        <f t="shared" si="28"/>
        <v>0</v>
      </c>
      <c r="AS342" s="77">
        <f t="shared" si="29"/>
        <v>0</v>
      </c>
      <c r="AT342" s="77">
        <f t="shared" si="30"/>
        <v>0</v>
      </c>
    </row>
    <row r="343" spans="41:46" ht="14.25" customHeight="1" x14ac:dyDescent="0.2">
      <c r="AO343">
        <f t="shared" si="26"/>
        <v>0</v>
      </c>
      <c r="AP343" s="77">
        <f t="shared" si="27"/>
        <v>0</v>
      </c>
      <c r="AQ343" s="673">
        <f t="shared" si="28"/>
        <v>0</v>
      </c>
      <c r="AS343" s="77">
        <f t="shared" si="29"/>
        <v>0</v>
      </c>
      <c r="AT343" s="77">
        <f t="shared" si="30"/>
        <v>0</v>
      </c>
    </row>
    <row r="344" spans="41:46" ht="14.25" customHeight="1" x14ac:dyDescent="0.2">
      <c r="AO344">
        <f t="shared" si="26"/>
        <v>0</v>
      </c>
      <c r="AP344" s="77">
        <f t="shared" si="27"/>
        <v>0</v>
      </c>
      <c r="AQ344" s="673">
        <f t="shared" si="28"/>
        <v>0</v>
      </c>
      <c r="AS344" s="77">
        <f t="shared" si="29"/>
        <v>0</v>
      </c>
      <c r="AT344" s="77">
        <f t="shared" si="30"/>
        <v>0</v>
      </c>
    </row>
    <row r="345" spans="41:46" ht="14.25" customHeight="1" x14ac:dyDescent="0.2">
      <c r="AO345">
        <f t="shared" si="26"/>
        <v>0</v>
      </c>
      <c r="AP345" s="77">
        <f t="shared" si="27"/>
        <v>0</v>
      </c>
      <c r="AQ345" s="673">
        <f t="shared" si="28"/>
        <v>0</v>
      </c>
      <c r="AS345" s="77">
        <f t="shared" si="29"/>
        <v>0</v>
      </c>
      <c r="AT345" s="77">
        <f t="shared" si="30"/>
        <v>0</v>
      </c>
    </row>
    <row r="346" spans="41:46" ht="14.25" customHeight="1" x14ac:dyDescent="0.2">
      <c r="AO346">
        <f t="shared" si="26"/>
        <v>0</v>
      </c>
      <c r="AP346" s="77">
        <f t="shared" si="27"/>
        <v>0</v>
      </c>
      <c r="AQ346" s="673">
        <f t="shared" si="28"/>
        <v>0</v>
      </c>
      <c r="AS346" s="77">
        <f t="shared" si="29"/>
        <v>0</v>
      </c>
      <c r="AT346" s="77">
        <f t="shared" si="30"/>
        <v>0</v>
      </c>
    </row>
    <row r="347" spans="41:46" ht="14.25" customHeight="1" x14ac:dyDescent="0.2">
      <c r="AO347">
        <f t="shared" si="26"/>
        <v>0</v>
      </c>
      <c r="AP347" s="77">
        <f t="shared" si="27"/>
        <v>0</v>
      </c>
      <c r="AQ347" s="673">
        <f t="shared" si="28"/>
        <v>0</v>
      </c>
      <c r="AS347" s="77">
        <f t="shared" si="29"/>
        <v>0</v>
      </c>
      <c r="AT347" s="77">
        <f t="shared" si="30"/>
        <v>0</v>
      </c>
    </row>
    <row r="348" spans="41:46" ht="14.25" customHeight="1" x14ac:dyDescent="0.2">
      <c r="AO348">
        <f t="shared" si="26"/>
        <v>0</v>
      </c>
      <c r="AP348" s="77">
        <f t="shared" si="27"/>
        <v>0</v>
      </c>
      <c r="AQ348" s="673">
        <f t="shared" si="28"/>
        <v>0</v>
      </c>
      <c r="AS348" s="77">
        <f t="shared" si="29"/>
        <v>0</v>
      </c>
      <c r="AT348" s="77">
        <f t="shared" si="30"/>
        <v>0</v>
      </c>
    </row>
    <row r="349" spans="41:46" ht="14.25" customHeight="1" x14ac:dyDescent="0.2">
      <c r="AO349">
        <f t="shared" si="26"/>
        <v>0</v>
      </c>
      <c r="AP349" s="77">
        <f t="shared" si="27"/>
        <v>0</v>
      </c>
      <c r="AQ349" s="673">
        <f t="shared" si="28"/>
        <v>0</v>
      </c>
      <c r="AS349" s="77">
        <f t="shared" si="29"/>
        <v>0</v>
      </c>
      <c r="AT349" s="77">
        <f t="shared" si="30"/>
        <v>0</v>
      </c>
    </row>
    <row r="350" spans="41:46" ht="14.25" customHeight="1" x14ac:dyDescent="0.2">
      <c r="AO350">
        <f t="shared" si="26"/>
        <v>0</v>
      </c>
      <c r="AP350" s="77">
        <f t="shared" si="27"/>
        <v>0</v>
      </c>
      <c r="AQ350" s="673">
        <f t="shared" si="28"/>
        <v>0</v>
      </c>
      <c r="AS350" s="77">
        <f t="shared" si="29"/>
        <v>0</v>
      </c>
      <c r="AT350" s="77">
        <f t="shared" si="30"/>
        <v>0</v>
      </c>
    </row>
    <row r="351" spans="41:46" ht="14.25" customHeight="1" x14ac:dyDescent="0.2">
      <c r="AO351">
        <f t="shared" si="26"/>
        <v>0</v>
      </c>
      <c r="AP351" s="77">
        <f t="shared" si="27"/>
        <v>0</v>
      </c>
      <c r="AQ351" s="673">
        <f t="shared" si="28"/>
        <v>0</v>
      </c>
      <c r="AS351" s="77">
        <f t="shared" si="29"/>
        <v>0</v>
      </c>
      <c r="AT351" s="77">
        <f t="shared" si="30"/>
        <v>0</v>
      </c>
    </row>
    <row r="352" spans="41:46" ht="14.25" customHeight="1" x14ac:dyDescent="0.2">
      <c r="AO352">
        <f t="shared" si="26"/>
        <v>0</v>
      </c>
      <c r="AP352" s="77">
        <f t="shared" si="27"/>
        <v>0</v>
      </c>
      <c r="AQ352" s="673">
        <f t="shared" si="28"/>
        <v>0</v>
      </c>
      <c r="AS352" s="77">
        <f t="shared" si="29"/>
        <v>0</v>
      </c>
      <c r="AT352" s="77">
        <f t="shared" si="30"/>
        <v>0</v>
      </c>
    </row>
    <row r="353" spans="41:46" ht="14.25" customHeight="1" x14ac:dyDescent="0.2">
      <c r="AO353">
        <f t="shared" si="26"/>
        <v>0</v>
      </c>
      <c r="AP353" s="77">
        <f t="shared" si="27"/>
        <v>0</v>
      </c>
      <c r="AQ353" s="673">
        <f t="shared" si="28"/>
        <v>0</v>
      </c>
      <c r="AS353" s="77">
        <f t="shared" si="29"/>
        <v>0</v>
      </c>
      <c r="AT353" s="77">
        <f t="shared" si="30"/>
        <v>0</v>
      </c>
    </row>
    <row r="354" spans="41:46" ht="14.25" customHeight="1" x14ac:dyDescent="0.2">
      <c r="AO354">
        <f t="shared" si="26"/>
        <v>0</v>
      </c>
      <c r="AP354" s="77">
        <f t="shared" si="27"/>
        <v>0</v>
      </c>
      <c r="AQ354" s="673">
        <f t="shared" si="28"/>
        <v>0</v>
      </c>
      <c r="AS354" s="77">
        <f t="shared" si="29"/>
        <v>0</v>
      </c>
      <c r="AT354" s="77">
        <f t="shared" si="30"/>
        <v>0</v>
      </c>
    </row>
    <row r="355" spans="41:46" ht="14.25" customHeight="1" x14ac:dyDescent="0.2">
      <c r="AO355">
        <f t="shared" si="26"/>
        <v>0</v>
      </c>
      <c r="AP355" s="77">
        <f t="shared" si="27"/>
        <v>0</v>
      </c>
      <c r="AQ355" s="673">
        <f t="shared" si="28"/>
        <v>0</v>
      </c>
      <c r="AS355" s="77">
        <f t="shared" si="29"/>
        <v>0</v>
      </c>
      <c r="AT355" s="77">
        <f t="shared" si="30"/>
        <v>0</v>
      </c>
    </row>
    <row r="356" spans="41:46" ht="14.25" customHeight="1" x14ac:dyDescent="0.2">
      <c r="AO356">
        <f t="shared" si="26"/>
        <v>0</v>
      </c>
      <c r="AP356" s="77">
        <f t="shared" si="27"/>
        <v>0</v>
      </c>
      <c r="AQ356" s="673">
        <f t="shared" si="28"/>
        <v>0</v>
      </c>
      <c r="AS356" s="77">
        <f t="shared" si="29"/>
        <v>0</v>
      </c>
      <c r="AT356" s="77">
        <f t="shared" si="30"/>
        <v>0</v>
      </c>
    </row>
    <row r="357" spans="41:46" ht="14.25" customHeight="1" x14ac:dyDescent="0.2">
      <c r="AO357">
        <f t="shared" si="26"/>
        <v>0</v>
      </c>
      <c r="AP357" s="77">
        <f t="shared" si="27"/>
        <v>0</v>
      </c>
      <c r="AQ357" s="673">
        <f t="shared" si="28"/>
        <v>0</v>
      </c>
      <c r="AS357" s="77">
        <f t="shared" si="29"/>
        <v>0</v>
      </c>
      <c r="AT357" s="77">
        <f t="shared" si="30"/>
        <v>0</v>
      </c>
    </row>
    <row r="358" spans="41:46" ht="14.25" customHeight="1" x14ac:dyDescent="0.2">
      <c r="AO358">
        <f t="shared" si="26"/>
        <v>0</v>
      </c>
      <c r="AP358" s="77">
        <f t="shared" si="27"/>
        <v>0</v>
      </c>
      <c r="AQ358" s="673">
        <f t="shared" si="28"/>
        <v>0</v>
      </c>
      <c r="AS358" s="77">
        <f t="shared" si="29"/>
        <v>0</v>
      </c>
      <c r="AT358" s="77">
        <f t="shared" si="30"/>
        <v>0</v>
      </c>
    </row>
    <row r="359" spans="41:46" ht="14.25" customHeight="1" x14ac:dyDescent="0.2">
      <c r="AO359">
        <f t="shared" si="26"/>
        <v>0</v>
      </c>
      <c r="AP359" s="77">
        <f t="shared" si="27"/>
        <v>0</v>
      </c>
      <c r="AQ359" s="673">
        <f t="shared" si="28"/>
        <v>0</v>
      </c>
      <c r="AS359" s="77">
        <f t="shared" si="29"/>
        <v>0</v>
      </c>
      <c r="AT359" s="77">
        <f t="shared" si="30"/>
        <v>0</v>
      </c>
    </row>
    <row r="360" spans="41:46" ht="14.25" customHeight="1" x14ac:dyDescent="0.2">
      <c r="AO360">
        <f t="shared" si="26"/>
        <v>0</v>
      </c>
      <c r="AP360" s="77">
        <f t="shared" si="27"/>
        <v>0</v>
      </c>
      <c r="AQ360" s="673">
        <f t="shared" si="28"/>
        <v>0</v>
      </c>
      <c r="AS360" s="77">
        <f t="shared" si="29"/>
        <v>0</v>
      </c>
      <c r="AT360" s="77">
        <f t="shared" si="30"/>
        <v>0</v>
      </c>
    </row>
    <row r="361" spans="41:46" ht="14.25" customHeight="1" x14ac:dyDescent="0.2">
      <c r="AO361">
        <f t="shared" si="26"/>
        <v>0</v>
      </c>
      <c r="AP361" s="77">
        <f t="shared" si="27"/>
        <v>0</v>
      </c>
      <c r="AQ361" s="673">
        <f t="shared" si="28"/>
        <v>0</v>
      </c>
      <c r="AS361" s="77">
        <f t="shared" si="29"/>
        <v>0</v>
      </c>
      <c r="AT361" s="77">
        <f t="shared" si="30"/>
        <v>0</v>
      </c>
    </row>
    <row r="362" spans="41:46" ht="14.25" customHeight="1" x14ac:dyDescent="0.2">
      <c r="AO362">
        <f t="shared" si="26"/>
        <v>0</v>
      </c>
      <c r="AP362" s="77">
        <f t="shared" si="27"/>
        <v>0</v>
      </c>
      <c r="AQ362" s="673">
        <f t="shared" si="28"/>
        <v>0</v>
      </c>
      <c r="AS362" s="77">
        <f t="shared" si="29"/>
        <v>0</v>
      </c>
      <c r="AT362" s="77">
        <f t="shared" si="30"/>
        <v>0</v>
      </c>
    </row>
    <row r="363" spans="41:46" ht="14.25" customHeight="1" x14ac:dyDescent="0.2">
      <c r="AO363">
        <f t="shared" si="26"/>
        <v>0</v>
      </c>
      <c r="AP363" s="77">
        <f t="shared" si="27"/>
        <v>0</v>
      </c>
      <c r="AQ363" s="673">
        <f t="shared" si="28"/>
        <v>0</v>
      </c>
      <c r="AS363" s="77">
        <f t="shared" si="29"/>
        <v>0</v>
      </c>
      <c r="AT363" s="77">
        <f t="shared" si="30"/>
        <v>0</v>
      </c>
    </row>
    <row r="364" spans="41:46" ht="14.25" customHeight="1" x14ac:dyDescent="0.2">
      <c r="AO364">
        <f t="shared" si="26"/>
        <v>0</v>
      </c>
      <c r="AP364" s="77">
        <f t="shared" si="27"/>
        <v>0</v>
      </c>
      <c r="AQ364" s="673">
        <f t="shared" si="28"/>
        <v>0</v>
      </c>
      <c r="AS364" s="77">
        <f t="shared" si="29"/>
        <v>0</v>
      </c>
      <c r="AT364" s="77">
        <f t="shared" si="30"/>
        <v>0</v>
      </c>
    </row>
    <row r="365" spans="41:46" ht="14.25" customHeight="1" x14ac:dyDescent="0.2">
      <c r="AO365">
        <f t="shared" si="26"/>
        <v>0</v>
      </c>
      <c r="AP365" s="77">
        <f t="shared" si="27"/>
        <v>0</v>
      </c>
      <c r="AQ365" s="673">
        <f t="shared" si="28"/>
        <v>0</v>
      </c>
      <c r="AS365" s="77">
        <f t="shared" si="29"/>
        <v>0</v>
      </c>
      <c r="AT365" s="77">
        <f t="shared" si="30"/>
        <v>0</v>
      </c>
    </row>
    <row r="366" spans="41:46" ht="14.25" customHeight="1" x14ac:dyDescent="0.2">
      <c r="AO366">
        <f t="shared" si="26"/>
        <v>0</v>
      </c>
      <c r="AP366" s="77">
        <f t="shared" si="27"/>
        <v>0</v>
      </c>
      <c r="AQ366" s="673">
        <f t="shared" si="28"/>
        <v>0</v>
      </c>
      <c r="AS366" s="77">
        <f t="shared" si="29"/>
        <v>0</v>
      </c>
      <c r="AT366" s="77">
        <f t="shared" si="30"/>
        <v>0</v>
      </c>
    </row>
    <row r="367" spans="41:46" ht="14.25" customHeight="1" x14ac:dyDescent="0.2">
      <c r="AO367">
        <f t="shared" si="26"/>
        <v>0</v>
      </c>
      <c r="AP367" s="77">
        <f t="shared" si="27"/>
        <v>0</v>
      </c>
      <c r="AQ367" s="673">
        <f t="shared" si="28"/>
        <v>0</v>
      </c>
      <c r="AS367" s="77">
        <f t="shared" si="29"/>
        <v>0</v>
      </c>
      <c r="AT367" s="77">
        <f t="shared" si="30"/>
        <v>0</v>
      </c>
    </row>
    <row r="368" spans="41:46" ht="14.25" customHeight="1" x14ac:dyDescent="0.2">
      <c r="AO368">
        <f t="shared" si="26"/>
        <v>0</v>
      </c>
      <c r="AP368" s="77">
        <f t="shared" si="27"/>
        <v>0</v>
      </c>
      <c r="AQ368" s="673">
        <f t="shared" si="28"/>
        <v>0</v>
      </c>
      <c r="AS368" s="77">
        <f t="shared" si="29"/>
        <v>0</v>
      </c>
      <c r="AT368" s="77">
        <f t="shared" si="30"/>
        <v>0</v>
      </c>
    </row>
    <row r="369" spans="41:46" ht="14.25" customHeight="1" x14ac:dyDescent="0.2">
      <c r="AO369">
        <f t="shared" si="26"/>
        <v>0</v>
      </c>
      <c r="AP369" s="77">
        <f t="shared" si="27"/>
        <v>0</v>
      </c>
      <c r="AQ369" s="673">
        <f t="shared" si="28"/>
        <v>0</v>
      </c>
      <c r="AS369" s="77">
        <f t="shared" si="29"/>
        <v>0</v>
      </c>
      <c r="AT369" s="77">
        <f t="shared" si="30"/>
        <v>0</v>
      </c>
    </row>
    <row r="370" spans="41:46" ht="14.25" customHeight="1" x14ac:dyDescent="0.2">
      <c r="AO370">
        <f t="shared" si="26"/>
        <v>0</v>
      </c>
      <c r="AP370" s="77">
        <f t="shared" si="27"/>
        <v>0</v>
      </c>
      <c r="AQ370" s="673">
        <f t="shared" si="28"/>
        <v>0</v>
      </c>
      <c r="AS370" s="77">
        <f t="shared" si="29"/>
        <v>0</v>
      </c>
      <c r="AT370" s="77">
        <f t="shared" si="30"/>
        <v>0</v>
      </c>
    </row>
    <row r="371" spans="41:46" ht="14.25" customHeight="1" x14ac:dyDescent="0.2">
      <c r="AO371">
        <f t="shared" si="26"/>
        <v>0</v>
      </c>
      <c r="AP371" s="77">
        <f t="shared" si="27"/>
        <v>0</v>
      </c>
      <c r="AQ371" s="673">
        <f t="shared" si="28"/>
        <v>0</v>
      </c>
      <c r="AS371" s="77">
        <f t="shared" si="29"/>
        <v>0</v>
      </c>
      <c r="AT371" s="77">
        <f t="shared" si="30"/>
        <v>0</v>
      </c>
    </row>
    <row r="372" spans="41:46" ht="14.25" customHeight="1" x14ac:dyDescent="0.2">
      <c r="AO372">
        <f t="shared" si="26"/>
        <v>0</v>
      </c>
      <c r="AP372" s="77">
        <f t="shared" si="27"/>
        <v>0</v>
      </c>
      <c r="AQ372" s="673">
        <f t="shared" si="28"/>
        <v>0</v>
      </c>
      <c r="AS372" s="77">
        <f t="shared" si="29"/>
        <v>0</v>
      </c>
      <c r="AT372" s="77">
        <f t="shared" si="30"/>
        <v>0</v>
      </c>
    </row>
    <row r="373" spans="41:46" ht="14.25" customHeight="1" x14ac:dyDescent="0.2">
      <c r="AO373">
        <f t="shared" si="26"/>
        <v>0</v>
      </c>
      <c r="AP373" s="77">
        <f t="shared" si="27"/>
        <v>0</v>
      </c>
      <c r="AQ373" s="673">
        <f t="shared" si="28"/>
        <v>0</v>
      </c>
      <c r="AS373" s="77">
        <f t="shared" si="29"/>
        <v>0</v>
      </c>
      <c r="AT373" s="77">
        <f t="shared" si="30"/>
        <v>0</v>
      </c>
    </row>
    <row r="374" spans="41:46" ht="14.25" customHeight="1" x14ac:dyDescent="0.2">
      <c r="AO374">
        <f t="shared" si="26"/>
        <v>0</v>
      </c>
      <c r="AP374" s="77">
        <f t="shared" si="27"/>
        <v>0</v>
      </c>
      <c r="AQ374" s="673">
        <f t="shared" si="28"/>
        <v>0</v>
      </c>
      <c r="AS374" s="77">
        <f t="shared" si="29"/>
        <v>0</v>
      </c>
      <c r="AT374" s="77">
        <f t="shared" si="30"/>
        <v>0</v>
      </c>
    </row>
    <row r="375" spans="41:46" ht="14.25" customHeight="1" x14ac:dyDescent="0.2">
      <c r="AO375">
        <f t="shared" si="26"/>
        <v>0</v>
      </c>
      <c r="AP375" s="77">
        <f t="shared" si="27"/>
        <v>0</v>
      </c>
      <c r="AQ375" s="673">
        <f t="shared" si="28"/>
        <v>0</v>
      </c>
      <c r="AS375" s="77">
        <f t="shared" si="29"/>
        <v>0</v>
      </c>
      <c r="AT375" s="77">
        <f t="shared" si="30"/>
        <v>0</v>
      </c>
    </row>
    <row r="376" spans="41:46" ht="14.25" customHeight="1" x14ac:dyDescent="0.2">
      <c r="AO376">
        <f t="shared" si="26"/>
        <v>0</v>
      </c>
      <c r="AP376" s="77">
        <f t="shared" si="27"/>
        <v>0</v>
      </c>
      <c r="AQ376" s="673">
        <f t="shared" si="28"/>
        <v>0</v>
      </c>
      <c r="AS376" s="77">
        <f t="shared" si="29"/>
        <v>0</v>
      </c>
      <c r="AT376" s="77">
        <f t="shared" si="30"/>
        <v>0</v>
      </c>
    </row>
    <row r="377" spans="41:46" ht="14.25" customHeight="1" x14ac:dyDescent="0.2">
      <c r="AO377">
        <f t="shared" si="26"/>
        <v>0</v>
      </c>
      <c r="AP377" s="77">
        <f t="shared" si="27"/>
        <v>0</v>
      </c>
      <c r="AQ377" s="673">
        <f t="shared" si="28"/>
        <v>0</v>
      </c>
      <c r="AS377" s="77">
        <f t="shared" si="29"/>
        <v>0</v>
      </c>
      <c r="AT377" s="77">
        <f t="shared" si="30"/>
        <v>0</v>
      </c>
    </row>
    <row r="378" spans="41:46" ht="14.25" customHeight="1" x14ac:dyDescent="0.2">
      <c r="AO378">
        <f t="shared" si="26"/>
        <v>0</v>
      </c>
      <c r="AP378" s="77">
        <f t="shared" si="27"/>
        <v>0</v>
      </c>
      <c r="AQ378" s="673">
        <f t="shared" si="28"/>
        <v>0</v>
      </c>
      <c r="AS378" s="77">
        <f t="shared" si="29"/>
        <v>0</v>
      </c>
      <c r="AT378" s="77">
        <f t="shared" si="30"/>
        <v>0</v>
      </c>
    </row>
    <row r="379" spans="41:46" ht="14.25" customHeight="1" x14ac:dyDescent="0.2">
      <c r="AO379">
        <f t="shared" si="26"/>
        <v>0</v>
      </c>
      <c r="AP379" s="77">
        <f t="shared" si="27"/>
        <v>0</v>
      </c>
      <c r="AQ379" s="673">
        <f t="shared" si="28"/>
        <v>0</v>
      </c>
      <c r="AS379" s="77">
        <f t="shared" si="29"/>
        <v>0</v>
      </c>
      <c r="AT379" s="77">
        <f t="shared" si="30"/>
        <v>0</v>
      </c>
    </row>
    <row r="380" spans="41:46" ht="14.25" customHeight="1" x14ac:dyDescent="0.2">
      <c r="AO380">
        <f t="shared" si="26"/>
        <v>0</v>
      </c>
      <c r="AP380" s="77">
        <f t="shared" si="27"/>
        <v>0</v>
      </c>
      <c r="AQ380" s="673">
        <f t="shared" si="28"/>
        <v>0</v>
      </c>
      <c r="AS380" s="77">
        <f t="shared" si="29"/>
        <v>0</v>
      </c>
      <c r="AT380" s="77">
        <f t="shared" si="30"/>
        <v>0</v>
      </c>
    </row>
    <row r="381" spans="41:46" ht="14.25" customHeight="1" x14ac:dyDescent="0.2">
      <c r="AO381">
        <f t="shared" si="26"/>
        <v>0</v>
      </c>
      <c r="AP381" s="77">
        <f t="shared" si="27"/>
        <v>0</v>
      </c>
      <c r="AQ381" s="673">
        <f t="shared" si="28"/>
        <v>0</v>
      </c>
      <c r="AS381" s="77">
        <f t="shared" si="29"/>
        <v>0</v>
      </c>
      <c r="AT381" s="77">
        <f t="shared" si="30"/>
        <v>0</v>
      </c>
    </row>
    <row r="382" spans="41:46" ht="14.25" customHeight="1" x14ac:dyDescent="0.2">
      <c r="AO382">
        <f t="shared" si="26"/>
        <v>0</v>
      </c>
      <c r="AP382" s="77">
        <f t="shared" si="27"/>
        <v>0</v>
      </c>
      <c r="AQ382" s="673">
        <f t="shared" si="28"/>
        <v>0</v>
      </c>
      <c r="AS382" s="77">
        <f t="shared" si="29"/>
        <v>0</v>
      </c>
      <c r="AT382" s="77">
        <f t="shared" si="30"/>
        <v>0</v>
      </c>
    </row>
    <row r="383" spans="41:46" ht="14.25" customHeight="1" x14ac:dyDescent="0.2">
      <c r="AO383">
        <f t="shared" si="26"/>
        <v>0</v>
      </c>
      <c r="AP383" s="77">
        <f t="shared" si="27"/>
        <v>0</v>
      </c>
      <c r="AQ383" s="673">
        <f t="shared" si="28"/>
        <v>0</v>
      </c>
      <c r="AS383" s="77">
        <f t="shared" si="29"/>
        <v>0</v>
      </c>
      <c r="AT383" s="77">
        <f t="shared" si="30"/>
        <v>0</v>
      </c>
    </row>
    <row r="384" spans="41:46" ht="14.25" customHeight="1" x14ac:dyDescent="0.2">
      <c r="AO384">
        <f t="shared" si="26"/>
        <v>0</v>
      </c>
      <c r="AP384" s="77">
        <f t="shared" si="27"/>
        <v>0</v>
      </c>
      <c r="AQ384" s="673">
        <f t="shared" si="28"/>
        <v>0</v>
      </c>
      <c r="AS384" s="77">
        <f t="shared" si="29"/>
        <v>0</v>
      </c>
      <c r="AT384" s="77">
        <f t="shared" si="30"/>
        <v>0</v>
      </c>
    </row>
    <row r="385" spans="41:46" ht="14.25" customHeight="1" x14ac:dyDescent="0.2">
      <c r="AO385">
        <f t="shared" si="26"/>
        <v>0</v>
      </c>
      <c r="AP385" s="77">
        <f t="shared" si="27"/>
        <v>0</v>
      </c>
      <c r="AQ385" s="673">
        <f t="shared" si="28"/>
        <v>0</v>
      </c>
      <c r="AS385" s="77">
        <f t="shared" si="29"/>
        <v>0</v>
      </c>
      <c r="AT385" s="77">
        <f t="shared" si="30"/>
        <v>0</v>
      </c>
    </row>
    <row r="386" spans="41:46" ht="14.25" customHeight="1" x14ac:dyDescent="0.2">
      <c r="AO386">
        <f t="shared" si="26"/>
        <v>0</v>
      </c>
      <c r="AP386" s="77">
        <f t="shared" si="27"/>
        <v>0</v>
      </c>
      <c r="AQ386" s="673">
        <f t="shared" si="28"/>
        <v>0</v>
      </c>
      <c r="AS386" s="77">
        <f t="shared" si="29"/>
        <v>0</v>
      </c>
      <c r="AT386" s="77">
        <f t="shared" si="30"/>
        <v>0</v>
      </c>
    </row>
    <row r="387" spans="41:46" ht="14.25" customHeight="1" x14ac:dyDescent="0.2">
      <c r="AO387">
        <f t="shared" si="26"/>
        <v>0</v>
      </c>
      <c r="AP387" s="77">
        <f t="shared" si="27"/>
        <v>0</v>
      </c>
      <c r="AQ387" s="673">
        <f t="shared" si="28"/>
        <v>0</v>
      </c>
      <c r="AS387" s="77">
        <f t="shared" si="29"/>
        <v>0</v>
      </c>
      <c r="AT387" s="77">
        <f t="shared" si="30"/>
        <v>0</v>
      </c>
    </row>
    <row r="388" spans="41:46" ht="14.25" customHeight="1" x14ac:dyDescent="0.2">
      <c r="AO388">
        <f t="shared" si="26"/>
        <v>0</v>
      </c>
      <c r="AP388" s="77">
        <f t="shared" si="27"/>
        <v>0</v>
      </c>
      <c r="AQ388" s="673">
        <f t="shared" si="28"/>
        <v>0</v>
      </c>
      <c r="AS388" s="77">
        <f t="shared" si="29"/>
        <v>0</v>
      </c>
      <c r="AT388" s="77">
        <f t="shared" si="30"/>
        <v>0</v>
      </c>
    </row>
    <row r="389" spans="41:46" ht="14.25" customHeight="1" x14ac:dyDescent="0.2">
      <c r="AO389">
        <f t="shared" si="26"/>
        <v>0</v>
      </c>
      <c r="AP389" s="77">
        <f t="shared" si="27"/>
        <v>0</v>
      </c>
      <c r="AQ389" s="673">
        <f t="shared" si="28"/>
        <v>0</v>
      </c>
      <c r="AS389" s="77">
        <f t="shared" si="29"/>
        <v>0</v>
      </c>
      <c r="AT389" s="77">
        <f t="shared" si="30"/>
        <v>0</v>
      </c>
    </row>
    <row r="390" spans="41:46" ht="14.25" customHeight="1" x14ac:dyDescent="0.2">
      <c r="AO390">
        <f t="shared" si="26"/>
        <v>0</v>
      </c>
      <c r="AP390" s="77">
        <f t="shared" si="27"/>
        <v>0</v>
      </c>
      <c r="AQ390" s="673">
        <f t="shared" si="28"/>
        <v>0</v>
      </c>
      <c r="AS390" s="77">
        <f t="shared" si="29"/>
        <v>0</v>
      </c>
      <c r="AT390" s="77">
        <f t="shared" si="30"/>
        <v>0</v>
      </c>
    </row>
    <row r="391" spans="41:46" ht="14.25" customHeight="1" x14ac:dyDescent="0.2">
      <c r="AO391">
        <f t="shared" si="26"/>
        <v>0</v>
      </c>
      <c r="AP391" s="77">
        <f t="shared" si="27"/>
        <v>0</v>
      </c>
      <c r="AQ391" s="673">
        <f t="shared" si="28"/>
        <v>0</v>
      </c>
      <c r="AS391" s="77">
        <f t="shared" si="29"/>
        <v>0</v>
      </c>
      <c r="AT391" s="77">
        <f t="shared" si="30"/>
        <v>0</v>
      </c>
    </row>
    <row r="392" spans="41:46" ht="14.25" customHeight="1" x14ac:dyDescent="0.2">
      <c r="AO392">
        <f t="shared" ref="AO392:AO455" si="31">+A392</f>
        <v>0</v>
      </c>
      <c r="AP392" s="77">
        <f t="shared" ref="AP392:AP455" si="32">+B392</f>
        <v>0</v>
      </c>
      <c r="AQ392" s="673">
        <f t="shared" ref="AQ392:AQ455" si="33">+D392</f>
        <v>0</v>
      </c>
      <c r="AS392" s="77">
        <f t="shared" ref="AS392:AS455" si="34">+O392</f>
        <v>0</v>
      </c>
      <c r="AT392" s="77">
        <f t="shared" ref="AT392:AT455" si="35">+P392</f>
        <v>0</v>
      </c>
    </row>
    <row r="393" spans="41:46" ht="14.25" customHeight="1" x14ac:dyDescent="0.2">
      <c r="AO393">
        <f t="shared" si="31"/>
        <v>0</v>
      </c>
      <c r="AP393" s="77">
        <f t="shared" si="32"/>
        <v>0</v>
      </c>
      <c r="AQ393" s="673">
        <f t="shared" si="33"/>
        <v>0</v>
      </c>
      <c r="AS393" s="77">
        <f t="shared" si="34"/>
        <v>0</v>
      </c>
      <c r="AT393" s="77">
        <f t="shared" si="35"/>
        <v>0</v>
      </c>
    </row>
    <row r="394" spans="41:46" ht="14.25" customHeight="1" x14ac:dyDescent="0.2">
      <c r="AO394">
        <f t="shared" si="31"/>
        <v>0</v>
      </c>
      <c r="AP394" s="77">
        <f t="shared" si="32"/>
        <v>0</v>
      </c>
      <c r="AQ394" s="673">
        <f t="shared" si="33"/>
        <v>0</v>
      </c>
      <c r="AS394" s="77">
        <f t="shared" si="34"/>
        <v>0</v>
      </c>
      <c r="AT394" s="77">
        <f t="shared" si="35"/>
        <v>0</v>
      </c>
    </row>
    <row r="395" spans="41:46" ht="14.25" customHeight="1" x14ac:dyDescent="0.2">
      <c r="AO395">
        <f t="shared" si="31"/>
        <v>0</v>
      </c>
      <c r="AP395" s="77">
        <f t="shared" si="32"/>
        <v>0</v>
      </c>
      <c r="AQ395" s="673">
        <f t="shared" si="33"/>
        <v>0</v>
      </c>
      <c r="AS395" s="77">
        <f t="shared" si="34"/>
        <v>0</v>
      </c>
      <c r="AT395" s="77">
        <f t="shared" si="35"/>
        <v>0</v>
      </c>
    </row>
    <row r="396" spans="41:46" ht="14.25" customHeight="1" x14ac:dyDescent="0.2">
      <c r="AO396">
        <f t="shared" si="31"/>
        <v>0</v>
      </c>
      <c r="AP396" s="77">
        <f t="shared" si="32"/>
        <v>0</v>
      </c>
      <c r="AQ396" s="673">
        <f t="shared" si="33"/>
        <v>0</v>
      </c>
      <c r="AS396" s="77">
        <f t="shared" si="34"/>
        <v>0</v>
      </c>
      <c r="AT396" s="77">
        <f t="shared" si="35"/>
        <v>0</v>
      </c>
    </row>
    <row r="397" spans="41:46" ht="14.25" customHeight="1" x14ac:dyDescent="0.2">
      <c r="AO397">
        <f t="shared" si="31"/>
        <v>0</v>
      </c>
      <c r="AP397" s="77">
        <f t="shared" si="32"/>
        <v>0</v>
      </c>
      <c r="AQ397" s="673">
        <f t="shared" si="33"/>
        <v>0</v>
      </c>
      <c r="AS397" s="77">
        <f t="shared" si="34"/>
        <v>0</v>
      </c>
      <c r="AT397" s="77">
        <f t="shared" si="35"/>
        <v>0</v>
      </c>
    </row>
    <row r="398" spans="41:46" ht="14.25" customHeight="1" x14ac:dyDescent="0.2">
      <c r="AO398">
        <f t="shared" si="31"/>
        <v>0</v>
      </c>
      <c r="AP398" s="77">
        <f t="shared" si="32"/>
        <v>0</v>
      </c>
      <c r="AQ398" s="673">
        <f t="shared" si="33"/>
        <v>0</v>
      </c>
      <c r="AS398" s="77">
        <f t="shared" si="34"/>
        <v>0</v>
      </c>
      <c r="AT398" s="77">
        <f t="shared" si="35"/>
        <v>0</v>
      </c>
    </row>
    <row r="399" spans="41:46" ht="14.25" customHeight="1" x14ac:dyDescent="0.2">
      <c r="AO399">
        <f t="shared" si="31"/>
        <v>0</v>
      </c>
      <c r="AP399" s="77">
        <f t="shared" si="32"/>
        <v>0</v>
      </c>
      <c r="AQ399" s="673">
        <f t="shared" si="33"/>
        <v>0</v>
      </c>
      <c r="AS399" s="77">
        <f t="shared" si="34"/>
        <v>0</v>
      </c>
      <c r="AT399" s="77">
        <f t="shared" si="35"/>
        <v>0</v>
      </c>
    </row>
    <row r="400" spans="41:46" ht="14.25" customHeight="1" x14ac:dyDescent="0.2">
      <c r="AO400">
        <f t="shared" si="31"/>
        <v>0</v>
      </c>
      <c r="AP400" s="77">
        <f t="shared" si="32"/>
        <v>0</v>
      </c>
      <c r="AQ400" s="673">
        <f t="shared" si="33"/>
        <v>0</v>
      </c>
      <c r="AS400" s="77">
        <f t="shared" si="34"/>
        <v>0</v>
      </c>
      <c r="AT400" s="77">
        <f t="shared" si="35"/>
        <v>0</v>
      </c>
    </row>
    <row r="401" spans="41:46" ht="14.25" customHeight="1" x14ac:dyDescent="0.2">
      <c r="AO401">
        <f t="shared" si="31"/>
        <v>0</v>
      </c>
      <c r="AP401" s="77">
        <f t="shared" si="32"/>
        <v>0</v>
      </c>
      <c r="AQ401" s="673">
        <f t="shared" si="33"/>
        <v>0</v>
      </c>
      <c r="AS401" s="77">
        <f t="shared" si="34"/>
        <v>0</v>
      </c>
      <c r="AT401" s="77">
        <f t="shared" si="35"/>
        <v>0</v>
      </c>
    </row>
    <row r="402" spans="41:46" ht="14.25" customHeight="1" x14ac:dyDescent="0.2">
      <c r="AO402">
        <f t="shared" si="31"/>
        <v>0</v>
      </c>
      <c r="AP402" s="77">
        <f t="shared" si="32"/>
        <v>0</v>
      </c>
      <c r="AQ402" s="673">
        <f t="shared" si="33"/>
        <v>0</v>
      </c>
      <c r="AS402" s="77">
        <f t="shared" si="34"/>
        <v>0</v>
      </c>
      <c r="AT402" s="77">
        <f t="shared" si="35"/>
        <v>0</v>
      </c>
    </row>
    <row r="403" spans="41:46" ht="14.25" customHeight="1" x14ac:dyDescent="0.2">
      <c r="AO403">
        <f t="shared" si="31"/>
        <v>0</v>
      </c>
      <c r="AP403" s="77">
        <f t="shared" si="32"/>
        <v>0</v>
      </c>
      <c r="AQ403" s="673">
        <f t="shared" si="33"/>
        <v>0</v>
      </c>
      <c r="AS403" s="77">
        <f t="shared" si="34"/>
        <v>0</v>
      </c>
      <c r="AT403" s="77">
        <f t="shared" si="35"/>
        <v>0</v>
      </c>
    </row>
    <row r="404" spans="41:46" ht="14.25" customHeight="1" x14ac:dyDescent="0.2">
      <c r="AO404">
        <f t="shared" si="31"/>
        <v>0</v>
      </c>
      <c r="AP404" s="77">
        <f t="shared" si="32"/>
        <v>0</v>
      </c>
      <c r="AQ404" s="673">
        <f t="shared" si="33"/>
        <v>0</v>
      </c>
      <c r="AS404" s="77">
        <f t="shared" si="34"/>
        <v>0</v>
      </c>
      <c r="AT404" s="77">
        <f t="shared" si="35"/>
        <v>0</v>
      </c>
    </row>
    <row r="405" spans="41:46" ht="14.25" customHeight="1" x14ac:dyDescent="0.2">
      <c r="AO405">
        <f t="shared" si="31"/>
        <v>0</v>
      </c>
      <c r="AP405" s="77">
        <f t="shared" si="32"/>
        <v>0</v>
      </c>
      <c r="AQ405" s="673">
        <f t="shared" si="33"/>
        <v>0</v>
      </c>
      <c r="AS405" s="77">
        <f t="shared" si="34"/>
        <v>0</v>
      </c>
      <c r="AT405" s="77">
        <f t="shared" si="35"/>
        <v>0</v>
      </c>
    </row>
    <row r="406" spans="41:46" ht="14.25" customHeight="1" x14ac:dyDescent="0.2">
      <c r="AO406">
        <f t="shared" si="31"/>
        <v>0</v>
      </c>
      <c r="AP406" s="77">
        <f t="shared" si="32"/>
        <v>0</v>
      </c>
      <c r="AQ406" s="673">
        <f t="shared" si="33"/>
        <v>0</v>
      </c>
      <c r="AS406" s="77">
        <f t="shared" si="34"/>
        <v>0</v>
      </c>
      <c r="AT406" s="77">
        <f t="shared" si="35"/>
        <v>0</v>
      </c>
    </row>
    <row r="407" spans="41:46" ht="14.25" customHeight="1" x14ac:dyDescent="0.2">
      <c r="AO407">
        <f t="shared" si="31"/>
        <v>0</v>
      </c>
      <c r="AP407" s="77">
        <f t="shared" si="32"/>
        <v>0</v>
      </c>
      <c r="AQ407" s="673">
        <f t="shared" si="33"/>
        <v>0</v>
      </c>
      <c r="AS407" s="77">
        <f t="shared" si="34"/>
        <v>0</v>
      </c>
      <c r="AT407" s="77">
        <f t="shared" si="35"/>
        <v>0</v>
      </c>
    </row>
    <row r="408" spans="41:46" ht="14.25" customHeight="1" x14ac:dyDescent="0.2">
      <c r="AO408">
        <f t="shared" si="31"/>
        <v>0</v>
      </c>
      <c r="AP408" s="77">
        <f t="shared" si="32"/>
        <v>0</v>
      </c>
      <c r="AQ408" s="673">
        <f t="shared" si="33"/>
        <v>0</v>
      </c>
      <c r="AS408" s="77">
        <f t="shared" si="34"/>
        <v>0</v>
      </c>
      <c r="AT408" s="77">
        <f t="shared" si="35"/>
        <v>0</v>
      </c>
    </row>
    <row r="409" spans="41:46" ht="14.25" customHeight="1" x14ac:dyDescent="0.2">
      <c r="AO409">
        <f t="shared" si="31"/>
        <v>0</v>
      </c>
      <c r="AP409" s="77">
        <f t="shared" si="32"/>
        <v>0</v>
      </c>
      <c r="AQ409" s="673">
        <f t="shared" si="33"/>
        <v>0</v>
      </c>
      <c r="AS409" s="77">
        <f t="shared" si="34"/>
        <v>0</v>
      </c>
      <c r="AT409" s="77">
        <f t="shared" si="35"/>
        <v>0</v>
      </c>
    </row>
    <row r="410" spans="41:46" ht="14.25" customHeight="1" x14ac:dyDescent="0.2">
      <c r="AO410">
        <f t="shared" si="31"/>
        <v>0</v>
      </c>
      <c r="AP410" s="77">
        <f t="shared" si="32"/>
        <v>0</v>
      </c>
      <c r="AQ410" s="673">
        <f t="shared" si="33"/>
        <v>0</v>
      </c>
      <c r="AS410" s="77">
        <f t="shared" si="34"/>
        <v>0</v>
      </c>
      <c r="AT410" s="77">
        <f t="shared" si="35"/>
        <v>0</v>
      </c>
    </row>
    <row r="411" spans="41:46" ht="14.25" customHeight="1" x14ac:dyDescent="0.2">
      <c r="AO411">
        <f t="shared" si="31"/>
        <v>0</v>
      </c>
      <c r="AP411" s="77">
        <f t="shared" si="32"/>
        <v>0</v>
      </c>
      <c r="AQ411" s="673">
        <f t="shared" si="33"/>
        <v>0</v>
      </c>
      <c r="AS411" s="77">
        <f t="shared" si="34"/>
        <v>0</v>
      </c>
      <c r="AT411" s="77">
        <f t="shared" si="35"/>
        <v>0</v>
      </c>
    </row>
    <row r="412" spans="41:46" ht="14.25" customHeight="1" x14ac:dyDescent="0.2">
      <c r="AO412">
        <f t="shared" si="31"/>
        <v>0</v>
      </c>
      <c r="AP412" s="77">
        <f t="shared" si="32"/>
        <v>0</v>
      </c>
      <c r="AQ412" s="673">
        <f t="shared" si="33"/>
        <v>0</v>
      </c>
      <c r="AS412" s="77">
        <f t="shared" si="34"/>
        <v>0</v>
      </c>
      <c r="AT412" s="77">
        <f t="shared" si="35"/>
        <v>0</v>
      </c>
    </row>
    <row r="413" spans="41:46" ht="14.25" customHeight="1" x14ac:dyDescent="0.2">
      <c r="AO413">
        <f t="shared" si="31"/>
        <v>0</v>
      </c>
      <c r="AP413" s="77">
        <f t="shared" si="32"/>
        <v>0</v>
      </c>
      <c r="AQ413" s="673">
        <f t="shared" si="33"/>
        <v>0</v>
      </c>
      <c r="AS413" s="77">
        <f t="shared" si="34"/>
        <v>0</v>
      </c>
      <c r="AT413" s="77">
        <f t="shared" si="35"/>
        <v>0</v>
      </c>
    </row>
    <row r="414" spans="41:46" ht="14.25" customHeight="1" x14ac:dyDescent="0.2">
      <c r="AO414">
        <f t="shared" si="31"/>
        <v>0</v>
      </c>
      <c r="AP414" s="77">
        <f t="shared" si="32"/>
        <v>0</v>
      </c>
      <c r="AQ414" s="673">
        <f t="shared" si="33"/>
        <v>0</v>
      </c>
      <c r="AS414" s="77">
        <f t="shared" si="34"/>
        <v>0</v>
      </c>
      <c r="AT414" s="77">
        <f t="shared" si="35"/>
        <v>0</v>
      </c>
    </row>
    <row r="415" spans="41:46" ht="14.25" customHeight="1" x14ac:dyDescent="0.2">
      <c r="AO415">
        <f t="shared" si="31"/>
        <v>0</v>
      </c>
      <c r="AP415" s="77">
        <f t="shared" si="32"/>
        <v>0</v>
      </c>
      <c r="AQ415" s="673">
        <f t="shared" si="33"/>
        <v>0</v>
      </c>
      <c r="AS415" s="77">
        <f t="shared" si="34"/>
        <v>0</v>
      </c>
      <c r="AT415" s="77">
        <f t="shared" si="35"/>
        <v>0</v>
      </c>
    </row>
    <row r="416" spans="41:46" ht="14.25" customHeight="1" x14ac:dyDescent="0.2">
      <c r="AO416">
        <f t="shared" si="31"/>
        <v>0</v>
      </c>
      <c r="AP416" s="77">
        <f t="shared" si="32"/>
        <v>0</v>
      </c>
      <c r="AQ416" s="673">
        <f t="shared" si="33"/>
        <v>0</v>
      </c>
      <c r="AS416" s="77">
        <f t="shared" si="34"/>
        <v>0</v>
      </c>
      <c r="AT416" s="77">
        <f t="shared" si="35"/>
        <v>0</v>
      </c>
    </row>
    <row r="417" spans="41:46" ht="14.25" customHeight="1" x14ac:dyDescent="0.2">
      <c r="AO417">
        <f t="shared" si="31"/>
        <v>0</v>
      </c>
      <c r="AP417" s="77">
        <f t="shared" si="32"/>
        <v>0</v>
      </c>
      <c r="AQ417" s="673">
        <f t="shared" si="33"/>
        <v>0</v>
      </c>
      <c r="AS417" s="77">
        <f t="shared" si="34"/>
        <v>0</v>
      </c>
      <c r="AT417" s="77">
        <f t="shared" si="35"/>
        <v>0</v>
      </c>
    </row>
    <row r="418" spans="41:46" ht="14.25" customHeight="1" x14ac:dyDescent="0.2">
      <c r="AO418">
        <f t="shared" si="31"/>
        <v>0</v>
      </c>
      <c r="AP418" s="77">
        <f t="shared" si="32"/>
        <v>0</v>
      </c>
      <c r="AQ418" s="673">
        <f t="shared" si="33"/>
        <v>0</v>
      </c>
      <c r="AS418" s="77">
        <f t="shared" si="34"/>
        <v>0</v>
      </c>
      <c r="AT418" s="77">
        <f t="shared" si="35"/>
        <v>0</v>
      </c>
    </row>
    <row r="419" spans="41:46" ht="14.25" customHeight="1" x14ac:dyDescent="0.2">
      <c r="AO419">
        <f t="shared" si="31"/>
        <v>0</v>
      </c>
      <c r="AP419" s="77">
        <f t="shared" si="32"/>
        <v>0</v>
      </c>
      <c r="AQ419" s="673">
        <f t="shared" si="33"/>
        <v>0</v>
      </c>
      <c r="AS419" s="77">
        <f t="shared" si="34"/>
        <v>0</v>
      </c>
      <c r="AT419" s="77">
        <f t="shared" si="35"/>
        <v>0</v>
      </c>
    </row>
    <row r="420" spans="41:46" ht="14.25" customHeight="1" x14ac:dyDescent="0.2">
      <c r="AO420">
        <f t="shared" si="31"/>
        <v>0</v>
      </c>
      <c r="AP420" s="77">
        <f t="shared" si="32"/>
        <v>0</v>
      </c>
      <c r="AQ420" s="673">
        <f t="shared" si="33"/>
        <v>0</v>
      </c>
      <c r="AS420" s="77">
        <f t="shared" si="34"/>
        <v>0</v>
      </c>
      <c r="AT420" s="77">
        <f t="shared" si="35"/>
        <v>0</v>
      </c>
    </row>
    <row r="421" spans="41:46" ht="14.25" customHeight="1" x14ac:dyDescent="0.2">
      <c r="AO421">
        <f t="shared" si="31"/>
        <v>0</v>
      </c>
      <c r="AP421" s="77">
        <f t="shared" si="32"/>
        <v>0</v>
      </c>
      <c r="AQ421" s="673">
        <f t="shared" si="33"/>
        <v>0</v>
      </c>
      <c r="AS421" s="77">
        <f t="shared" si="34"/>
        <v>0</v>
      </c>
      <c r="AT421" s="77">
        <f t="shared" si="35"/>
        <v>0</v>
      </c>
    </row>
    <row r="422" spans="41:46" ht="14.25" customHeight="1" x14ac:dyDescent="0.2">
      <c r="AO422">
        <f t="shared" si="31"/>
        <v>0</v>
      </c>
      <c r="AP422" s="77">
        <f t="shared" si="32"/>
        <v>0</v>
      </c>
      <c r="AQ422" s="673">
        <f t="shared" si="33"/>
        <v>0</v>
      </c>
      <c r="AS422" s="77">
        <f t="shared" si="34"/>
        <v>0</v>
      </c>
      <c r="AT422" s="77">
        <f t="shared" si="35"/>
        <v>0</v>
      </c>
    </row>
    <row r="423" spans="41:46" ht="14.25" customHeight="1" x14ac:dyDescent="0.2">
      <c r="AO423">
        <f t="shared" si="31"/>
        <v>0</v>
      </c>
      <c r="AP423" s="77">
        <f t="shared" si="32"/>
        <v>0</v>
      </c>
      <c r="AQ423" s="673">
        <f t="shared" si="33"/>
        <v>0</v>
      </c>
      <c r="AS423" s="77">
        <f t="shared" si="34"/>
        <v>0</v>
      </c>
      <c r="AT423" s="77">
        <f t="shared" si="35"/>
        <v>0</v>
      </c>
    </row>
    <row r="424" spans="41:46" ht="14.25" customHeight="1" x14ac:dyDescent="0.2">
      <c r="AO424">
        <f t="shared" si="31"/>
        <v>0</v>
      </c>
      <c r="AP424" s="77">
        <f t="shared" si="32"/>
        <v>0</v>
      </c>
      <c r="AQ424" s="673">
        <f t="shared" si="33"/>
        <v>0</v>
      </c>
      <c r="AS424" s="77">
        <f t="shared" si="34"/>
        <v>0</v>
      </c>
      <c r="AT424" s="77">
        <f t="shared" si="35"/>
        <v>0</v>
      </c>
    </row>
    <row r="425" spans="41:46" ht="14.25" customHeight="1" x14ac:dyDescent="0.2">
      <c r="AO425">
        <f t="shared" si="31"/>
        <v>0</v>
      </c>
      <c r="AP425" s="77">
        <f t="shared" si="32"/>
        <v>0</v>
      </c>
      <c r="AQ425" s="673">
        <f t="shared" si="33"/>
        <v>0</v>
      </c>
      <c r="AS425" s="77">
        <f t="shared" si="34"/>
        <v>0</v>
      </c>
      <c r="AT425" s="77">
        <f t="shared" si="35"/>
        <v>0</v>
      </c>
    </row>
    <row r="426" spans="41:46" ht="14.25" customHeight="1" x14ac:dyDescent="0.2">
      <c r="AO426">
        <f t="shared" si="31"/>
        <v>0</v>
      </c>
      <c r="AP426" s="77">
        <f t="shared" si="32"/>
        <v>0</v>
      </c>
      <c r="AQ426" s="673">
        <f t="shared" si="33"/>
        <v>0</v>
      </c>
      <c r="AS426" s="77">
        <f t="shared" si="34"/>
        <v>0</v>
      </c>
      <c r="AT426" s="77">
        <f t="shared" si="35"/>
        <v>0</v>
      </c>
    </row>
    <row r="427" spans="41:46" ht="14.25" customHeight="1" x14ac:dyDescent="0.2">
      <c r="AO427">
        <f t="shared" si="31"/>
        <v>0</v>
      </c>
      <c r="AP427" s="77">
        <f t="shared" si="32"/>
        <v>0</v>
      </c>
      <c r="AQ427" s="673">
        <f t="shared" si="33"/>
        <v>0</v>
      </c>
      <c r="AS427" s="77">
        <f t="shared" si="34"/>
        <v>0</v>
      </c>
      <c r="AT427" s="77">
        <f t="shared" si="35"/>
        <v>0</v>
      </c>
    </row>
    <row r="428" spans="41:46" ht="14.25" customHeight="1" x14ac:dyDescent="0.2">
      <c r="AO428">
        <f t="shared" si="31"/>
        <v>0</v>
      </c>
      <c r="AP428" s="77">
        <f t="shared" si="32"/>
        <v>0</v>
      </c>
      <c r="AQ428" s="673">
        <f t="shared" si="33"/>
        <v>0</v>
      </c>
      <c r="AS428" s="77">
        <f t="shared" si="34"/>
        <v>0</v>
      </c>
      <c r="AT428" s="77">
        <f t="shared" si="35"/>
        <v>0</v>
      </c>
    </row>
    <row r="429" spans="41:46" ht="14.25" customHeight="1" x14ac:dyDescent="0.2">
      <c r="AO429">
        <f t="shared" si="31"/>
        <v>0</v>
      </c>
      <c r="AP429" s="77">
        <f t="shared" si="32"/>
        <v>0</v>
      </c>
      <c r="AQ429" s="673">
        <f t="shared" si="33"/>
        <v>0</v>
      </c>
      <c r="AS429" s="77">
        <f t="shared" si="34"/>
        <v>0</v>
      </c>
      <c r="AT429" s="77">
        <f t="shared" si="35"/>
        <v>0</v>
      </c>
    </row>
    <row r="430" spans="41:46" ht="14.25" customHeight="1" x14ac:dyDescent="0.2">
      <c r="AO430">
        <f t="shared" si="31"/>
        <v>0</v>
      </c>
      <c r="AP430" s="77">
        <f t="shared" si="32"/>
        <v>0</v>
      </c>
      <c r="AQ430" s="673">
        <f t="shared" si="33"/>
        <v>0</v>
      </c>
      <c r="AS430" s="77">
        <f t="shared" si="34"/>
        <v>0</v>
      </c>
      <c r="AT430" s="77">
        <f t="shared" si="35"/>
        <v>0</v>
      </c>
    </row>
    <row r="431" spans="41:46" ht="14.25" customHeight="1" x14ac:dyDescent="0.2">
      <c r="AO431">
        <f t="shared" si="31"/>
        <v>0</v>
      </c>
      <c r="AP431" s="77">
        <f t="shared" si="32"/>
        <v>0</v>
      </c>
      <c r="AQ431" s="673">
        <f t="shared" si="33"/>
        <v>0</v>
      </c>
      <c r="AS431" s="77">
        <f t="shared" si="34"/>
        <v>0</v>
      </c>
      <c r="AT431" s="77">
        <f t="shared" si="35"/>
        <v>0</v>
      </c>
    </row>
    <row r="432" spans="41:46" ht="14.25" customHeight="1" x14ac:dyDescent="0.2">
      <c r="AO432">
        <f t="shared" si="31"/>
        <v>0</v>
      </c>
      <c r="AP432" s="77">
        <f t="shared" si="32"/>
        <v>0</v>
      </c>
      <c r="AQ432" s="673">
        <f t="shared" si="33"/>
        <v>0</v>
      </c>
      <c r="AS432" s="77">
        <f t="shared" si="34"/>
        <v>0</v>
      </c>
      <c r="AT432" s="77">
        <f t="shared" si="35"/>
        <v>0</v>
      </c>
    </row>
    <row r="433" spans="41:46" ht="14.25" customHeight="1" x14ac:dyDescent="0.2">
      <c r="AO433">
        <f t="shared" si="31"/>
        <v>0</v>
      </c>
      <c r="AP433" s="77">
        <f t="shared" si="32"/>
        <v>0</v>
      </c>
      <c r="AQ433" s="673">
        <f t="shared" si="33"/>
        <v>0</v>
      </c>
      <c r="AS433" s="77">
        <f t="shared" si="34"/>
        <v>0</v>
      </c>
      <c r="AT433" s="77">
        <f t="shared" si="35"/>
        <v>0</v>
      </c>
    </row>
    <row r="434" spans="41:46" ht="14.25" customHeight="1" x14ac:dyDescent="0.2">
      <c r="AO434">
        <f t="shared" si="31"/>
        <v>0</v>
      </c>
      <c r="AP434" s="77">
        <f t="shared" si="32"/>
        <v>0</v>
      </c>
      <c r="AQ434" s="673">
        <f t="shared" si="33"/>
        <v>0</v>
      </c>
      <c r="AS434" s="77">
        <f t="shared" si="34"/>
        <v>0</v>
      </c>
      <c r="AT434" s="77">
        <f t="shared" si="35"/>
        <v>0</v>
      </c>
    </row>
    <row r="435" spans="41:46" ht="14.25" customHeight="1" x14ac:dyDescent="0.2">
      <c r="AO435">
        <f t="shared" si="31"/>
        <v>0</v>
      </c>
      <c r="AP435" s="77">
        <f t="shared" si="32"/>
        <v>0</v>
      </c>
      <c r="AQ435" s="673">
        <f t="shared" si="33"/>
        <v>0</v>
      </c>
      <c r="AS435" s="77">
        <f t="shared" si="34"/>
        <v>0</v>
      </c>
      <c r="AT435" s="77">
        <f t="shared" si="35"/>
        <v>0</v>
      </c>
    </row>
    <row r="436" spans="41:46" ht="14.25" customHeight="1" x14ac:dyDescent="0.2">
      <c r="AO436">
        <f t="shared" si="31"/>
        <v>0</v>
      </c>
      <c r="AP436" s="77">
        <f t="shared" si="32"/>
        <v>0</v>
      </c>
      <c r="AQ436" s="673">
        <f t="shared" si="33"/>
        <v>0</v>
      </c>
      <c r="AS436" s="77">
        <f t="shared" si="34"/>
        <v>0</v>
      </c>
      <c r="AT436" s="77">
        <f t="shared" si="35"/>
        <v>0</v>
      </c>
    </row>
    <row r="437" spans="41:46" ht="14.25" customHeight="1" x14ac:dyDescent="0.2">
      <c r="AO437">
        <f t="shared" si="31"/>
        <v>0</v>
      </c>
      <c r="AP437" s="77">
        <f t="shared" si="32"/>
        <v>0</v>
      </c>
      <c r="AQ437" s="673">
        <f t="shared" si="33"/>
        <v>0</v>
      </c>
      <c r="AS437" s="77">
        <f t="shared" si="34"/>
        <v>0</v>
      </c>
      <c r="AT437" s="77">
        <f t="shared" si="35"/>
        <v>0</v>
      </c>
    </row>
    <row r="438" spans="41:46" ht="14.25" customHeight="1" x14ac:dyDescent="0.2">
      <c r="AO438">
        <f t="shared" si="31"/>
        <v>0</v>
      </c>
      <c r="AP438" s="77">
        <f t="shared" si="32"/>
        <v>0</v>
      </c>
      <c r="AQ438" s="673">
        <f t="shared" si="33"/>
        <v>0</v>
      </c>
      <c r="AS438" s="77">
        <f t="shared" si="34"/>
        <v>0</v>
      </c>
      <c r="AT438" s="77">
        <f t="shared" si="35"/>
        <v>0</v>
      </c>
    </row>
    <row r="439" spans="41:46" ht="14.25" customHeight="1" x14ac:dyDescent="0.2">
      <c r="AO439">
        <f t="shared" si="31"/>
        <v>0</v>
      </c>
      <c r="AP439" s="77">
        <f t="shared" si="32"/>
        <v>0</v>
      </c>
      <c r="AQ439" s="673">
        <f t="shared" si="33"/>
        <v>0</v>
      </c>
      <c r="AS439" s="77">
        <f t="shared" si="34"/>
        <v>0</v>
      </c>
      <c r="AT439" s="77">
        <f t="shared" si="35"/>
        <v>0</v>
      </c>
    </row>
    <row r="440" spans="41:46" ht="14.25" customHeight="1" x14ac:dyDescent="0.2">
      <c r="AO440">
        <f t="shared" si="31"/>
        <v>0</v>
      </c>
      <c r="AP440" s="77">
        <f t="shared" si="32"/>
        <v>0</v>
      </c>
      <c r="AQ440" s="673">
        <f t="shared" si="33"/>
        <v>0</v>
      </c>
      <c r="AS440" s="77">
        <f t="shared" si="34"/>
        <v>0</v>
      </c>
      <c r="AT440" s="77">
        <f t="shared" si="35"/>
        <v>0</v>
      </c>
    </row>
    <row r="441" spans="41:46" ht="14.25" customHeight="1" x14ac:dyDescent="0.2">
      <c r="AO441">
        <f t="shared" si="31"/>
        <v>0</v>
      </c>
      <c r="AP441" s="77">
        <f t="shared" si="32"/>
        <v>0</v>
      </c>
      <c r="AQ441" s="673">
        <f t="shared" si="33"/>
        <v>0</v>
      </c>
      <c r="AS441" s="77">
        <f t="shared" si="34"/>
        <v>0</v>
      </c>
      <c r="AT441" s="77">
        <f t="shared" si="35"/>
        <v>0</v>
      </c>
    </row>
    <row r="442" spans="41:46" ht="14.25" customHeight="1" x14ac:dyDescent="0.2">
      <c r="AO442">
        <f t="shared" si="31"/>
        <v>0</v>
      </c>
      <c r="AP442" s="77">
        <f t="shared" si="32"/>
        <v>0</v>
      </c>
      <c r="AQ442" s="673">
        <f t="shared" si="33"/>
        <v>0</v>
      </c>
      <c r="AS442" s="77">
        <f t="shared" si="34"/>
        <v>0</v>
      </c>
      <c r="AT442" s="77">
        <f t="shared" si="35"/>
        <v>0</v>
      </c>
    </row>
    <row r="443" spans="41:46" ht="14.25" customHeight="1" x14ac:dyDescent="0.2">
      <c r="AO443">
        <f t="shared" si="31"/>
        <v>0</v>
      </c>
      <c r="AP443" s="77">
        <f t="shared" si="32"/>
        <v>0</v>
      </c>
      <c r="AQ443" s="673">
        <f t="shared" si="33"/>
        <v>0</v>
      </c>
      <c r="AS443" s="77">
        <f t="shared" si="34"/>
        <v>0</v>
      </c>
      <c r="AT443" s="77">
        <f t="shared" si="35"/>
        <v>0</v>
      </c>
    </row>
    <row r="444" spans="41:46" ht="14.25" customHeight="1" x14ac:dyDescent="0.2">
      <c r="AO444">
        <f t="shared" si="31"/>
        <v>0</v>
      </c>
      <c r="AP444" s="77">
        <f t="shared" si="32"/>
        <v>0</v>
      </c>
      <c r="AQ444" s="673">
        <f t="shared" si="33"/>
        <v>0</v>
      </c>
      <c r="AS444" s="77">
        <f t="shared" si="34"/>
        <v>0</v>
      </c>
      <c r="AT444" s="77">
        <f t="shared" si="35"/>
        <v>0</v>
      </c>
    </row>
    <row r="445" spans="41:46" ht="14.25" customHeight="1" x14ac:dyDescent="0.2">
      <c r="AO445">
        <f t="shared" si="31"/>
        <v>0</v>
      </c>
      <c r="AP445" s="77">
        <f t="shared" si="32"/>
        <v>0</v>
      </c>
      <c r="AQ445" s="673">
        <f t="shared" si="33"/>
        <v>0</v>
      </c>
      <c r="AS445" s="77">
        <f t="shared" si="34"/>
        <v>0</v>
      </c>
      <c r="AT445" s="77">
        <f t="shared" si="35"/>
        <v>0</v>
      </c>
    </row>
    <row r="446" spans="41:46" ht="14.25" customHeight="1" x14ac:dyDescent="0.2">
      <c r="AO446">
        <f t="shared" si="31"/>
        <v>0</v>
      </c>
      <c r="AP446" s="77">
        <f t="shared" si="32"/>
        <v>0</v>
      </c>
      <c r="AQ446" s="673">
        <f t="shared" si="33"/>
        <v>0</v>
      </c>
      <c r="AS446" s="77">
        <f t="shared" si="34"/>
        <v>0</v>
      </c>
      <c r="AT446" s="77">
        <f t="shared" si="35"/>
        <v>0</v>
      </c>
    </row>
    <row r="447" spans="41:46" ht="14.25" customHeight="1" x14ac:dyDescent="0.2">
      <c r="AO447">
        <f t="shared" si="31"/>
        <v>0</v>
      </c>
      <c r="AP447" s="77">
        <f t="shared" si="32"/>
        <v>0</v>
      </c>
      <c r="AQ447" s="673">
        <f t="shared" si="33"/>
        <v>0</v>
      </c>
      <c r="AS447" s="77">
        <f t="shared" si="34"/>
        <v>0</v>
      </c>
      <c r="AT447" s="77">
        <f t="shared" si="35"/>
        <v>0</v>
      </c>
    </row>
    <row r="448" spans="41:46" ht="14.25" customHeight="1" x14ac:dyDescent="0.2">
      <c r="AO448">
        <f t="shared" si="31"/>
        <v>0</v>
      </c>
      <c r="AP448" s="77">
        <f t="shared" si="32"/>
        <v>0</v>
      </c>
      <c r="AQ448" s="673">
        <f t="shared" si="33"/>
        <v>0</v>
      </c>
      <c r="AS448" s="77">
        <f t="shared" si="34"/>
        <v>0</v>
      </c>
      <c r="AT448" s="77">
        <f t="shared" si="35"/>
        <v>0</v>
      </c>
    </row>
    <row r="449" spans="41:46" ht="14.25" customHeight="1" x14ac:dyDescent="0.2">
      <c r="AO449">
        <f t="shared" si="31"/>
        <v>0</v>
      </c>
      <c r="AP449" s="77">
        <f t="shared" si="32"/>
        <v>0</v>
      </c>
      <c r="AQ449" s="673">
        <f t="shared" si="33"/>
        <v>0</v>
      </c>
      <c r="AS449" s="77">
        <f t="shared" si="34"/>
        <v>0</v>
      </c>
      <c r="AT449" s="77">
        <f t="shared" si="35"/>
        <v>0</v>
      </c>
    </row>
    <row r="450" spans="41:46" ht="14.25" customHeight="1" x14ac:dyDescent="0.2">
      <c r="AO450">
        <f t="shared" si="31"/>
        <v>0</v>
      </c>
      <c r="AP450" s="77">
        <f t="shared" si="32"/>
        <v>0</v>
      </c>
      <c r="AQ450" s="673">
        <f t="shared" si="33"/>
        <v>0</v>
      </c>
      <c r="AS450" s="77">
        <f t="shared" si="34"/>
        <v>0</v>
      </c>
      <c r="AT450" s="77">
        <f t="shared" si="35"/>
        <v>0</v>
      </c>
    </row>
    <row r="451" spans="41:46" ht="14.25" customHeight="1" x14ac:dyDescent="0.2">
      <c r="AO451">
        <f t="shared" si="31"/>
        <v>0</v>
      </c>
      <c r="AP451" s="77">
        <f t="shared" si="32"/>
        <v>0</v>
      </c>
      <c r="AQ451" s="673">
        <f t="shared" si="33"/>
        <v>0</v>
      </c>
      <c r="AS451" s="77">
        <f t="shared" si="34"/>
        <v>0</v>
      </c>
      <c r="AT451" s="77">
        <f t="shared" si="35"/>
        <v>0</v>
      </c>
    </row>
    <row r="452" spans="41:46" ht="14.25" customHeight="1" x14ac:dyDescent="0.2">
      <c r="AO452">
        <f t="shared" si="31"/>
        <v>0</v>
      </c>
      <c r="AP452" s="77">
        <f t="shared" si="32"/>
        <v>0</v>
      </c>
      <c r="AQ452" s="673">
        <f t="shared" si="33"/>
        <v>0</v>
      </c>
      <c r="AS452" s="77">
        <f t="shared" si="34"/>
        <v>0</v>
      </c>
      <c r="AT452" s="77">
        <f t="shared" si="35"/>
        <v>0</v>
      </c>
    </row>
    <row r="453" spans="41:46" ht="14.25" customHeight="1" x14ac:dyDescent="0.2">
      <c r="AO453">
        <f t="shared" si="31"/>
        <v>0</v>
      </c>
      <c r="AP453" s="77">
        <f t="shared" si="32"/>
        <v>0</v>
      </c>
      <c r="AQ453" s="673">
        <f t="shared" si="33"/>
        <v>0</v>
      </c>
      <c r="AS453" s="77">
        <f t="shared" si="34"/>
        <v>0</v>
      </c>
      <c r="AT453" s="77">
        <f t="shared" si="35"/>
        <v>0</v>
      </c>
    </row>
    <row r="454" spans="41:46" ht="14.25" customHeight="1" x14ac:dyDescent="0.2">
      <c r="AO454">
        <f t="shared" si="31"/>
        <v>0</v>
      </c>
      <c r="AP454" s="77">
        <f t="shared" si="32"/>
        <v>0</v>
      </c>
      <c r="AQ454" s="673">
        <f t="shared" si="33"/>
        <v>0</v>
      </c>
      <c r="AS454" s="77">
        <f t="shared" si="34"/>
        <v>0</v>
      </c>
      <c r="AT454" s="77">
        <f t="shared" si="35"/>
        <v>0</v>
      </c>
    </row>
    <row r="455" spans="41:46" ht="14.25" customHeight="1" x14ac:dyDescent="0.2">
      <c r="AO455">
        <f t="shared" si="31"/>
        <v>0</v>
      </c>
      <c r="AP455" s="77">
        <f t="shared" si="32"/>
        <v>0</v>
      </c>
      <c r="AQ455" s="673">
        <f t="shared" si="33"/>
        <v>0</v>
      </c>
      <c r="AS455" s="77">
        <f t="shared" si="34"/>
        <v>0</v>
      </c>
      <c r="AT455" s="77">
        <f t="shared" si="35"/>
        <v>0</v>
      </c>
    </row>
    <row r="456" spans="41:46" ht="14.25" customHeight="1" x14ac:dyDescent="0.2">
      <c r="AO456">
        <f t="shared" ref="AO456:AO519" si="36">+A456</f>
        <v>0</v>
      </c>
      <c r="AP456" s="77">
        <f t="shared" ref="AP456:AP519" si="37">+B456</f>
        <v>0</v>
      </c>
      <c r="AQ456" s="673">
        <f t="shared" ref="AQ456:AQ519" si="38">+D456</f>
        <v>0</v>
      </c>
      <c r="AS456" s="77">
        <f t="shared" ref="AS456:AS519" si="39">+O456</f>
        <v>0</v>
      </c>
      <c r="AT456" s="77">
        <f t="shared" ref="AT456:AT519" si="40">+P456</f>
        <v>0</v>
      </c>
    </row>
    <row r="457" spans="41:46" ht="14.25" customHeight="1" x14ac:dyDescent="0.2">
      <c r="AO457">
        <f t="shared" si="36"/>
        <v>0</v>
      </c>
      <c r="AP457" s="77">
        <f t="shared" si="37"/>
        <v>0</v>
      </c>
      <c r="AQ457" s="673">
        <f t="shared" si="38"/>
        <v>0</v>
      </c>
      <c r="AS457" s="77">
        <f t="shared" si="39"/>
        <v>0</v>
      </c>
      <c r="AT457" s="77">
        <f t="shared" si="40"/>
        <v>0</v>
      </c>
    </row>
    <row r="458" spans="41:46" ht="14.25" customHeight="1" x14ac:dyDescent="0.2">
      <c r="AO458">
        <f t="shared" si="36"/>
        <v>0</v>
      </c>
      <c r="AP458" s="77">
        <f t="shared" si="37"/>
        <v>0</v>
      </c>
      <c r="AQ458" s="673">
        <f t="shared" si="38"/>
        <v>0</v>
      </c>
      <c r="AS458" s="77">
        <f t="shared" si="39"/>
        <v>0</v>
      </c>
      <c r="AT458" s="77">
        <f t="shared" si="40"/>
        <v>0</v>
      </c>
    </row>
    <row r="459" spans="41:46" ht="14.25" customHeight="1" x14ac:dyDescent="0.2">
      <c r="AO459">
        <f t="shared" si="36"/>
        <v>0</v>
      </c>
      <c r="AP459" s="77">
        <f t="shared" si="37"/>
        <v>0</v>
      </c>
      <c r="AQ459" s="673">
        <f t="shared" si="38"/>
        <v>0</v>
      </c>
      <c r="AS459" s="77">
        <f t="shared" si="39"/>
        <v>0</v>
      </c>
      <c r="AT459" s="77">
        <f t="shared" si="40"/>
        <v>0</v>
      </c>
    </row>
    <row r="460" spans="41:46" ht="14.25" customHeight="1" x14ac:dyDescent="0.2">
      <c r="AO460">
        <f t="shared" si="36"/>
        <v>0</v>
      </c>
      <c r="AP460" s="77">
        <f t="shared" si="37"/>
        <v>0</v>
      </c>
      <c r="AQ460" s="673">
        <f t="shared" si="38"/>
        <v>0</v>
      </c>
      <c r="AS460" s="77">
        <f t="shared" si="39"/>
        <v>0</v>
      </c>
      <c r="AT460" s="77">
        <f t="shared" si="40"/>
        <v>0</v>
      </c>
    </row>
    <row r="461" spans="41:46" ht="14.25" customHeight="1" x14ac:dyDescent="0.2">
      <c r="AO461">
        <f t="shared" si="36"/>
        <v>0</v>
      </c>
      <c r="AP461" s="77">
        <f t="shared" si="37"/>
        <v>0</v>
      </c>
      <c r="AQ461" s="673">
        <f t="shared" si="38"/>
        <v>0</v>
      </c>
      <c r="AS461" s="77">
        <f t="shared" si="39"/>
        <v>0</v>
      </c>
      <c r="AT461" s="77">
        <f t="shared" si="40"/>
        <v>0</v>
      </c>
    </row>
    <row r="462" spans="41:46" ht="14.25" customHeight="1" x14ac:dyDescent="0.2">
      <c r="AO462">
        <f t="shared" si="36"/>
        <v>0</v>
      </c>
      <c r="AP462" s="77">
        <f t="shared" si="37"/>
        <v>0</v>
      </c>
      <c r="AQ462" s="673">
        <f t="shared" si="38"/>
        <v>0</v>
      </c>
      <c r="AS462" s="77">
        <f t="shared" si="39"/>
        <v>0</v>
      </c>
      <c r="AT462" s="77">
        <f t="shared" si="40"/>
        <v>0</v>
      </c>
    </row>
    <row r="463" spans="41:46" ht="14.25" customHeight="1" x14ac:dyDescent="0.2">
      <c r="AO463">
        <f t="shared" si="36"/>
        <v>0</v>
      </c>
      <c r="AP463" s="77">
        <f t="shared" si="37"/>
        <v>0</v>
      </c>
      <c r="AQ463" s="673">
        <f t="shared" si="38"/>
        <v>0</v>
      </c>
      <c r="AS463" s="77">
        <f t="shared" si="39"/>
        <v>0</v>
      </c>
      <c r="AT463" s="77">
        <f t="shared" si="40"/>
        <v>0</v>
      </c>
    </row>
    <row r="464" spans="41:46" ht="14.25" customHeight="1" x14ac:dyDescent="0.2">
      <c r="AO464">
        <f t="shared" si="36"/>
        <v>0</v>
      </c>
      <c r="AP464" s="77">
        <f t="shared" si="37"/>
        <v>0</v>
      </c>
      <c r="AQ464" s="673">
        <f t="shared" si="38"/>
        <v>0</v>
      </c>
      <c r="AS464" s="77">
        <f t="shared" si="39"/>
        <v>0</v>
      </c>
      <c r="AT464" s="77">
        <f t="shared" si="40"/>
        <v>0</v>
      </c>
    </row>
    <row r="465" spans="41:46" ht="14.25" customHeight="1" x14ac:dyDescent="0.2">
      <c r="AO465">
        <f t="shared" si="36"/>
        <v>0</v>
      </c>
      <c r="AP465" s="77">
        <f t="shared" si="37"/>
        <v>0</v>
      </c>
      <c r="AQ465" s="673">
        <f t="shared" si="38"/>
        <v>0</v>
      </c>
      <c r="AS465" s="77">
        <f t="shared" si="39"/>
        <v>0</v>
      </c>
      <c r="AT465" s="77">
        <f t="shared" si="40"/>
        <v>0</v>
      </c>
    </row>
    <row r="466" spans="41:46" ht="14.25" customHeight="1" x14ac:dyDescent="0.2">
      <c r="AO466">
        <f t="shared" si="36"/>
        <v>0</v>
      </c>
      <c r="AP466" s="77">
        <f t="shared" si="37"/>
        <v>0</v>
      </c>
      <c r="AQ466" s="673">
        <f t="shared" si="38"/>
        <v>0</v>
      </c>
      <c r="AS466" s="77">
        <f t="shared" si="39"/>
        <v>0</v>
      </c>
      <c r="AT466" s="77">
        <f t="shared" si="40"/>
        <v>0</v>
      </c>
    </row>
    <row r="467" spans="41:46" ht="14.25" customHeight="1" x14ac:dyDescent="0.2">
      <c r="AO467">
        <f t="shared" si="36"/>
        <v>0</v>
      </c>
      <c r="AP467" s="77">
        <f t="shared" si="37"/>
        <v>0</v>
      </c>
      <c r="AQ467" s="673">
        <f t="shared" si="38"/>
        <v>0</v>
      </c>
      <c r="AS467" s="77">
        <f t="shared" si="39"/>
        <v>0</v>
      </c>
      <c r="AT467" s="77">
        <f t="shared" si="40"/>
        <v>0</v>
      </c>
    </row>
    <row r="468" spans="41:46" ht="14.25" customHeight="1" x14ac:dyDescent="0.2">
      <c r="AO468">
        <f t="shared" si="36"/>
        <v>0</v>
      </c>
      <c r="AP468" s="77">
        <f t="shared" si="37"/>
        <v>0</v>
      </c>
      <c r="AQ468" s="673">
        <f t="shared" si="38"/>
        <v>0</v>
      </c>
      <c r="AS468" s="77">
        <f t="shared" si="39"/>
        <v>0</v>
      </c>
      <c r="AT468" s="77">
        <f t="shared" si="40"/>
        <v>0</v>
      </c>
    </row>
    <row r="469" spans="41:46" ht="14.25" customHeight="1" x14ac:dyDescent="0.2">
      <c r="AO469">
        <f t="shared" si="36"/>
        <v>0</v>
      </c>
      <c r="AP469" s="77">
        <f t="shared" si="37"/>
        <v>0</v>
      </c>
      <c r="AQ469" s="673">
        <f t="shared" si="38"/>
        <v>0</v>
      </c>
      <c r="AS469" s="77">
        <f t="shared" si="39"/>
        <v>0</v>
      </c>
      <c r="AT469" s="77">
        <f t="shared" si="40"/>
        <v>0</v>
      </c>
    </row>
    <row r="470" spans="41:46" ht="14.25" customHeight="1" x14ac:dyDescent="0.2">
      <c r="AO470">
        <f t="shared" si="36"/>
        <v>0</v>
      </c>
      <c r="AP470" s="77">
        <f t="shared" si="37"/>
        <v>0</v>
      </c>
      <c r="AQ470" s="673">
        <f t="shared" si="38"/>
        <v>0</v>
      </c>
      <c r="AS470" s="77">
        <f t="shared" si="39"/>
        <v>0</v>
      </c>
      <c r="AT470" s="77">
        <f t="shared" si="40"/>
        <v>0</v>
      </c>
    </row>
    <row r="471" spans="41:46" ht="14.25" customHeight="1" x14ac:dyDescent="0.2">
      <c r="AO471">
        <f t="shared" si="36"/>
        <v>0</v>
      </c>
      <c r="AP471" s="77">
        <f t="shared" si="37"/>
        <v>0</v>
      </c>
      <c r="AQ471" s="673">
        <f t="shared" si="38"/>
        <v>0</v>
      </c>
      <c r="AS471" s="77">
        <f t="shared" si="39"/>
        <v>0</v>
      </c>
      <c r="AT471" s="77">
        <f t="shared" si="40"/>
        <v>0</v>
      </c>
    </row>
    <row r="472" spans="41:46" ht="14.25" customHeight="1" x14ac:dyDescent="0.2">
      <c r="AO472">
        <f t="shared" si="36"/>
        <v>0</v>
      </c>
      <c r="AP472" s="77">
        <f t="shared" si="37"/>
        <v>0</v>
      </c>
      <c r="AQ472" s="673">
        <f t="shared" si="38"/>
        <v>0</v>
      </c>
      <c r="AS472" s="77">
        <f t="shared" si="39"/>
        <v>0</v>
      </c>
      <c r="AT472" s="77">
        <f t="shared" si="40"/>
        <v>0</v>
      </c>
    </row>
    <row r="473" spans="41:46" ht="14.25" customHeight="1" x14ac:dyDescent="0.2">
      <c r="AO473">
        <f t="shared" si="36"/>
        <v>0</v>
      </c>
      <c r="AP473" s="77">
        <f t="shared" si="37"/>
        <v>0</v>
      </c>
      <c r="AQ473" s="673">
        <f t="shared" si="38"/>
        <v>0</v>
      </c>
      <c r="AS473" s="77">
        <f t="shared" si="39"/>
        <v>0</v>
      </c>
      <c r="AT473" s="77">
        <f t="shared" si="40"/>
        <v>0</v>
      </c>
    </row>
    <row r="474" spans="41:46" ht="14.25" customHeight="1" x14ac:dyDescent="0.2">
      <c r="AO474">
        <f t="shared" si="36"/>
        <v>0</v>
      </c>
      <c r="AP474" s="77">
        <f t="shared" si="37"/>
        <v>0</v>
      </c>
      <c r="AQ474" s="673">
        <f t="shared" si="38"/>
        <v>0</v>
      </c>
      <c r="AS474" s="77">
        <f t="shared" si="39"/>
        <v>0</v>
      </c>
      <c r="AT474" s="77">
        <f t="shared" si="40"/>
        <v>0</v>
      </c>
    </row>
    <row r="475" spans="41:46" ht="14.25" customHeight="1" x14ac:dyDescent="0.2">
      <c r="AO475">
        <f t="shared" si="36"/>
        <v>0</v>
      </c>
      <c r="AP475" s="77">
        <f t="shared" si="37"/>
        <v>0</v>
      </c>
      <c r="AQ475" s="673">
        <f t="shared" si="38"/>
        <v>0</v>
      </c>
      <c r="AS475" s="77">
        <f t="shared" si="39"/>
        <v>0</v>
      </c>
      <c r="AT475" s="77">
        <f t="shared" si="40"/>
        <v>0</v>
      </c>
    </row>
    <row r="476" spans="41:46" ht="14.25" customHeight="1" x14ac:dyDescent="0.2">
      <c r="AO476">
        <f t="shared" si="36"/>
        <v>0</v>
      </c>
      <c r="AP476" s="77">
        <f t="shared" si="37"/>
        <v>0</v>
      </c>
      <c r="AQ476" s="673">
        <f t="shared" si="38"/>
        <v>0</v>
      </c>
      <c r="AS476" s="77">
        <f t="shared" si="39"/>
        <v>0</v>
      </c>
      <c r="AT476" s="77">
        <f t="shared" si="40"/>
        <v>0</v>
      </c>
    </row>
    <row r="477" spans="41:46" ht="14.25" customHeight="1" x14ac:dyDescent="0.2">
      <c r="AO477">
        <f t="shared" si="36"/>
        <v>0</v>
      </c>
      <c r="AP477" s="77">
        <f t="shared" si="37"/>
        <v>0</v>
      </c>
      <c r="AQ477" s="673">
        <f t="shared" si="38"/>
        <v>0</v>
      </c>
      <c r="AS477" s="77">
        <f t="shared" si="39"/>
        <v>0</v>
      </c>
      <c r="AT477" s="77">
        <f t="shared" si="40"/>
        <v>0</v>
      </c>
    </row>
    <row r="478" spans="41:46" ht="14.25" customHeight="1" x14ac:dyDescent="0.2">
      <c r="AO478">
        <f t="shared" si="36"/>
        <v>0</v>
      </c>
      <c r="AP478" s="77">
        <f t="shared" si="37"/>
        <v>0</v>
      </c>
      <c r="AQ478" s="673">
        <f t="shared" si="38"/>
        <v>0</v>
      </c>
      <c r="AS478" s="77">
        <f t="shared" si="39"/>
        <v>0</v>
      </c>
      <c r="AT478" s="77">
        <f t="shared" si="40"/>
        <v>0</v>
      </c>
    </row>
    <row r="479" spans="41:46" ht="14.25" customHeight="1" x14ac:dyDescent="0.2">
      <c r="AO479">
        <f t="shared" si="36"/>
        <v>0</v>
      </c>
      <c r="AP479" s="77">
        <f t="shared" si="37"/>
        <v>0</v>
      </c>
      <c r="AQ479" s="673">
        <f t="shared" si="38"/>
        <v>0</v>
      </c>
      <c r="AS479" s="77">
        <f t="shared" si="39"/>
        <v>0</v>
      </c>
      <c r="AT479" s="77">
        <f t="shared" si="40"/>
        <v>0</v>
      </c>
    </row>
    <row r="480" spans="41:46" ht="14.25" customHeight="1" x14ac:dyDescent="0.2">
      <c r="AO480">
        <f t="shared" si="36"/>
        <v>0</v>
      </c>
      <c r="AP480" s="77">
        <f t="shared" si="37"/>
        <v>0</v>
      </c>
      <c r="AQ480" s="673">
        <f t="shared" si="38"/>
        <v>0</v>
      </c>
      <c r="AS480" s="77">
        <f t="shared" si="39"/>
        <v>0</v>
      </c>
      <c r="AT480" s="77">
        <f t="shared" si="40"/>
        <v>0</v>
      </c>
    </row>
    <row r="481" spans="41:46" ht="14.25" customHeight="1" x14ac:dyDescent="0.2">
      <c r="AO481">
        <f t="shared" si="36"/>
        <v>0</v>
      </c>
      <c r="AP481" s="77">
        <f t="shared" si="37"/>
        <v>0</v>
      </c>
      <c r="AQ481" s="673">
        <f t="shared" si="38"/>
        <v>0</v>
      </c>
      <c r="AS481" s="77">
        <f t="shared" si="39"/>
        <v>0</v>
      </c>
      <c r="AT481" s="77">
        <f t="shared" si="40"/>
        <v>0</v>
      </c>
    </row>
    <row r="482" spans="41:46" ht="14.25" customHeight="1" x14ac:dyDescent="0.2">
      <c r="AO482">
        <f t="shared" si="36"/>
        <v>0</v>
      </c>
      <c r="AP482" s="77">
        <f t="shared" si="37"/>
        <v>0</v>
      </c>
      <c r="AQ482" s="673">
        <f t="shared" si="38"/>
        <v>0</v>
      </c>
      <c r="AS482" s="77">
        <f t="shared" si="39"/>
        <v>0</v>
      </c>
      <c r="AT482" s="77">
        <f t="shared" si="40"/>
        <v>0</v>
      </c>
    </row>
    <row r="483" spans="41:46" ht="14.25" customHeight="1" x14ac:dyDescent="0.2">
      <c r="AO483">
        <f t="shared" si="36"/>
        <v>0</v>
      </c>
      <c r="AP483" s="77">
        <f t="shared" si="37"/>
        <v>0</v>
      </c>
      <c r="AQ483" s="673">
        <f t="shared" si="38"/>
        <v>0</v>
      </c>
      <c r="AS483" s="77">
        <f t="shared" si="39"/>
        <v>0</v>
      </c>
      <c r="AT483" s="77">
        <f t="shared" si="40"/>
        <v>0</v>
      </c>
    </row>
    <row r="484" spans="41:46" ht="14.25" customHeight="1" x14ac:dyDescent="0.2">
      <c r="AO484">
        <f t="shared" si="36"/>
        <v>0</v>
      </c>
      <c r="AP484" s="77">
        <f t="shared" si="37"/>
        <v>0</v>
      </c>
      <c r="AQ484" s="673">
        <f t="shared" si="38"/>
        <v>0</v>
      </c>
      <c r="AS484" s="77">
        <f t="shared" si="39"/>
        <v>0</v>
      </c>
      <c r="AT484" s="77">
        <f t="shared" si="40"/>
        <v>0</v>
      </c>
    </row>
    <row r="485" spans="41:46" ht="14.25" customHeight="1" x14ac:dyDescent="0.2">
      <c r="AO485">
        <f t="shared" si="36"/>
        <v>0</v>
      </c>
      <c r="AP485" s="77">
        <f t="shared" si="37"/>
        <v>0</v>
      </c>
      <c r="AQ485" s="673">
        <f t="shared" si="38"/>
        <v>0</v>
      </c>
      <c r="AS485" s="77">
        <f t="shared" si="39"/>
        <v>0</v>
      </c>
      <c r="AT485" s="77">
        <f t="shared" si="40"/>
        <v>0</v>
      </c>
    </row>
    <row r="486" spans="41:46" ht="14.25" customHeight="1" x14ac:dyDescent="0.2">
      <c r="AO486">
        <f t="shared" si="36"/>
        <v>0</v>
      </c>
      <c r="AP486" s="77">
        <f t="shared" si="37"/>
        <v>0</v>
      </c>
      <c r="AQ486" s="673">
        <f t="shared" si="38"/>
        <v>0</v>
      </c>
      <c r="AS486" s="77">
        <f t="shared" si="39"/>
        <v>0</v>
      </c>
      <c r="AT486" s="77">
        <f t="shared" si="40"/>
        <v>0</v>
      </c>
    </row>
    <row r="487" spans="41:46" ht="14.25" customHeight="1" x14ac:dyDescent="0.2">
      <c r="AO487">
        <f t="shared" si="36"/>
        <v>0</v>
      </c>
      <c r="AP487" s="77">
        <f t="shared" si="37"/>
        <v>0</v>
      </c>
      <c r="AQ487" s="673">
        <f t="shared" si="38"/>
        <v>0</v>
      </c>
      <c r="AS487" s="77">
        <f t="shared" si="39"/>
        <v>0</v>
      </c>
      <c r="AT487" s="77">
        <f t="shared" si="40"/>
        <v>0</v>
      </c>
    </row>
    <row r="488" spans="41:46" ht="14.25" customHeight="1" x14ac:dyDescent="0.2">
      <c r="AO488">
        <f t="shared" si="36"/>
        <v>0</v>
      </c>
      <c r="AP488" s="77">
        <f t="shared" si="37"/>
        <v>0</v>
      </c>
      <c r="AQ488" s="673">
        <f t="shared" si="38"/>
        <v>0</v>
      </c>
      <c r="AS488" s="77">
        <f t="shared" si="39"/>
        <v>0</v>
      </c>
      <c r="AT488" s="77">
        <f t="shared" si="40"/>
        <v>0</v>
      </c>
    </row>
    <row r="489" spans="41:46" ht="14.25" customHeight="1" x14ac:dyDescent="0.2">
      <c r="AO489">
        <f t="shared" si="36"/>
        <v>0</v>
      </c>
      <c r="AP489" s="77">
        <f t="shared" si="37"/>
        <v>0</v>
      </c>
      <c r="AQ489" s="673">
        <f t="shared" si="38"/>
        <v>0</v>
      </c>
      <c r="AS489" s="77">
        <f t="shared" si="39"/>
        <v>0</v>
      </c>
      <c r="AT489" s="77">
        <f t="shared" si="40"/>
        <v>0</v>
      </c>
    </row>
    <row r="490" spans="41:46" ht="14.25" customHeight="1" x14ac:dyDescent="0.2">
      <c r="AO490">
        <f t="shared" si="36"/>
        <v>0</v>
      </c>
      <c r="AP490" s="77">
        <f t="shared" si="37"/>
        <v>0</v>
      </c>
      <c r="AQ490" s="673">
        <f t="shared" si="38"/>
        <v>0</v>
      </c>
      <c r="AS490" s="77">
        <f t="shared" si="39"/>
        <v>0</v>
      </c>
      <c r="AT490" s="77">
        <f t="shared" si="40"/>
        <v>0</v>
      </c>
    </row>
    <row r="491" spans="41:46" ht="14.25" customHeight="1" x14ac:dyDescent="0.2">
      <c r="AO491">
        <f t="shared" si="36"/>
        <v>0</v>
      </c>
      <c r="AP491" s="77">
        <f t="shared" si="37"/>
        <v>0</v>
      </c>
      <c r="AQ491" s="673">
        <f t="shared" si="38"/>
        <v>0</v>
      </c>
      <c r="AS491" s="77">
        <f t="shared" si="39"/>
        <v>0</v>
      </c>
      <c r="AT491" s="77">
        <f t="shared" si="40"/>
        <v>0</v>
      </c>
    </row>
    <row r="492" spans="41:46" ht="14.25" customHeight="1" x14ac:dyDescent="0.2">
      <c r="AO492">
        <f t="shared" si="36"/>
        <v>0</v>
      </c>
      <c r="AP492" s="77">
        <f t="shared" si="37"/>
        <v>0</v>
      </c>
      <c r="AQ492" s="673">
        <f t="shared" si="38"/>
        <v>0</v>
      </c>
      <c r="AS492" s="77">
        <f t="shared" si="39"/>
        <v>0</v>
      </c>
      <c r="AT492" s="77">
        <f t="shared" si="40"/>
        <v>0</v>
      </c>
    </row>
    <row r="493" spans="41:46" ht="14.25" customHeight="1" x14ac:dyDescent="0.2">
      <c r="AO493">
        <f t="shared" si="36"/>
        <v>0</v>
      </c>
      <c r="AP493" s="77">
        <f t="shared" si="37"/>
        <v>0</v>
      </c>
      <c r="AQ493" s="673">
        <f t="shared" si="38"/>
        <v>0</v>
      </c>
      <c r="AS493" s="77">
        <f t="shared" si="39"/>
        <v>0</v>
      </c>
      <c r="AT493" s="77">
        <f t="shared" si="40"/>
        <v>0</v>
      </c>
    </row>
    <row r="494" spans="41:46" ht="14.25" customHeight="1" x14ac:dyDescent="0.2">
      <c r="AO494">
        <f t="shared" si="36"/>
        <v>0</v>
      </c>
      <c r="AP494" s="77">
        <f t="shared" si="37"/>
        <v>0</v>
      </c>
      <c r="AQ494" s="673">
        <f t="shared" si="38"/>
        <v>0</v>
      </c>
      <c r="AS494" s="77">
        <f t="shared" si="39"/>
        <v>0</v>
      </c>
      <c r="AT494" s="77">
        <f t="shared" si="40"/>
        <v>0</v>
      </c>
    </row>
    <row r="495" spans="41:46" ht="14.25" customHeight="1" x14ac:dyDescent="0.2">
      <c r="AO495">
        <f t="shared" si="36"/>
        <v>0</v>
      </c>
      <c r="AP495" s="77">
        <f t="shared" si="37"/>
        <v>0</v>
      </c>
      <c r="AQ495" s="673">
        <f t="shared" si="38"/>
        <v>0</v>
      </c>
      <c r="AS495" s="77">
        <f t="shared" si="39"/>
        <v>0</v>
      </c>
      <c r="AT495" s="77">
        <f t="shared" si="40"/>
        <v>0</v>
      </c>
    </row>
    <row r="496" spans="41:46" ht="14.25" customHeight="1" x14ac:dyDescent="0.2">
      <c r="AO496">
        <f t="shared" si="36"/>
        <v>0</v>
      </c>
      <c r="AP496" s="77">
        <f t="shared" si="37"/>
        <v>0</v>
      </c>
      <c r="AQ496" s="673">
        <f t="shared" si="38"/>
        <v>0</v>
      </c>
      <c r="AS496" s="77">
        <f t="shared" si="39"/>
        <v>0</v>
      </c>
      <c r="AT496" s="77">
        <f t="shared" si="40"/>
        <v>0</v>
      </c>
    </row>
    <row r="497" spans="41:46" ht="14.25" customHeight="1" x14ac:dyDescent="0.2">
      <c r="AO497">
        <f t="shared" si="36"/>
        <v>0</v>
      </c>
      <c r="AP497" s="77">
        <f t="shared" si="37"/>
        <v>0</v>
      </c>
      <c r="AQ497" s="673">
        <f t="shared" si="38"/>
        <v>0</v>
      </c>
      <c r="AS497" s="77">
        <f t="shared" si="39"/>
        <v>0</v>
      </c>
      <c r="AT497" s="77">
        <f t="shared" si="40"/>
        <v>0</v>
      </c>
    </row>
    <row r="498" spans="41:46" ht="14.25" customHeight="1" x14ac:dyDescent="0.2">
      <c r="AO498">
        <f t="shared" si="36"/>
        <v>0</v>
      </c>
      <c r="AP498" s="77">
        <f t="shared" si="37"/>
        <v>0</v>
      </c>
      <c r="AQ498" s="673">
        <f t="shared" si="38"/>
        <v>0</v>
      </c>
      <c r="AS498" s="77">
        <f t="shared" si="39"/>
        <v>0</v>
      </c>
      <c r="AT498" s="77">
        <f t="shared" si="40"/>
        <v>0</v>
      </c>
    </row>
    <row r="499" spans="41:46" ht="14.25" customHeight="1" x14ac:dyDescent="0.2">
      <c r="AO499">
        <f t="shared" si="36"/>
        <v>0</v>
      </c>
      <c r="AP499" s="77">
        <f t="shared" si="37"/>
        <v>0</v>
      </c>
      <c r="AQ499" s="673">
        <f t="shared" si="38"/>
        <v>0</v>
      </c>
      <c r="AS499" s="77">
        <f t="shared" si="39"/>
        <v>0</v>
      </c>
      <c r="AT499" s="77">
        <f t="shared" si="40"/>
        <v>0</v>
      </c>
    </row>
    <row r="500" spans="41:46" ht="14.25" customHeight="1" x14ac:dyDescent="0.2">
      <c r="AO500">
        <f t="shared" si="36"/>
        <v>0</v>
      </c>
      <c r="AP500" s="77">
        <f t="shared" si="37"/>
        <v>0</v>
      </c>
      <c r="AQ500" s="673">
        <f t="shared" si="38"/>
        <v>0</v>
      </c>
      <c r="AS500" s="77">
        <f t="shared" si="39"/>
        <v>0</v>
      </c>
      <c r="AT500" s="77">
        <f t="shared" si="40"/>
        <v>0</v>
      </c>
    </row>
    <row r="501" spans="41:46" ht="14.25" customHeight="1" x14ac:dyDescent="0.2">
      <c r="AO501">
        <f t="shared" si="36"/>
        <v>0</v>
      </c>
      <c r="AP501" s="77">
        <f t="shared" si="37"/>
        <v>0</v>
      </c>
      <c r="AQ501" s="673">
        <f t="shared" si="38"/>
        <v>0</v>
      </c>
      <c r="AS501" s="77">
        <f t="shared" si="39"/>
        <v>0</v>
      </c>
      <c r="AT501" s="77">
        <f t="shared" si="40"/>
        <v>0</v>
      </c>
    </row>
    <row r="502" spans="41:46" ht="14.25" customHeight="1" x14ac:dyDescent="0.2">
      <c r="AO502">
        <f t="shared" si="36"/>
        <v>0</v>
      </c>
      <c r="AP502" s="77">
        <f t="shared" si="37"/>
        <v>0</v>
      </c>
      <c r="AQ502" s="673">
        <f t="shared" si="38"/>
        <v>0</v>
      </c>
      <c r="AS502" s="77">
        <f t="shared" si="39"/>
        <v>0</v>
      </c>
      <c r="AT502" s="77">
        <f t="shared" si="40"/>
        <v>0</v>
      </c>
    </row>
    <row r="503" spans="41:46" ht="14.25" customHeight="1" x14ac:dyDescent="0.2">
      <c r="AO503">
        <f t="shared" si="36"/>
        <v>0</v>
      </c>
      <c r="AP503" s="77">
        <f t="shared" si="37"/>
        <v>0</v>
      </c>
      <c r="AQ503" s="673">
        <f t="shared" si="38"/>
        <v>0</v>
      </c>
      <c r="AS503" s="77">
        <f t="shared" si="39"/>
        <v>0</v>
      </c>
      <c r="AT503" s="77">
        <f t="shared" si="40"/>
        <v>0</v>
      </c>
    </row>
    <row r="504" spans="41:46" ht="14.25" customHeight="1" x14ac:dyDescent="0.2">
      <c r="AO504">
        <f t="shared" si="36"/>
        <v>0</v>
      </c>
      <c r="AP504" s="77">
        <f t="shared" si="37"/>
        <v>0</v>
      </c>
      <c r="AQ504" s="673">
        <f t="shared" si="38"/>
        <v>0</v>
      </c>
      <c r="AS504" s="77">
        <f t="shared" si="39"/>
        <v>0</v>
      </c>
      <c r="AT504" s="77">
        <f t="shared" si="40"/>
        <v>0</v>
      </c>
    </row>
    <row r="505" spans="41:46" ht="14.25" customHeight="1" x14ac:dyDescent="0.2">
      <c r="AO505">
        <f t="shared" si="36"/>
        <v>0</v>
      </c>
      <c r="AP505" s="77">
        <f t="shared" si="37"/>
        <v>0</v>
      </c>
      <c r="AQ505" s="673">
        <f t="shared" si="38"/>
        <v>0</v>
      </c>
      <c r="AS505" s="77">
        <f t="shared" si="39"/>
        <v>0</v>
      </c>
      <c r="AT505" s="77">
        <f t="shared" si="40"/>
        <v>0</v>
      </c>
    </row>
    <row r="506" spans="41:46" ht="14.25" customHeight="1" x14ac:dyDescent="0.2">
      <c r="AO506">
        <f t="shared" si="36"/>
        <v>0</v>
      </c>
      <c r="AP506" s="77">
        <f t="shared" si="37"/>
        <v>0</v>
      </c>
      <c r="AQ506" s="673">
        <f t="shared" si="38"/>
        <v>0</v>
      </c>
      <c r="AS506" s="77">
        <f t="shared" si="39"/>
        <v>0</v>
      </c>
      <c r="AT506" s="77">
        <f t="shared" si="40"/>
        <v>0</v>
      </c>
    </row>
    <row r="507" spans="41:46" ht="14.25" customHeight="1" x14ac:dyDescent="0.2">
      <c r="AO507">
        <f t="shared" si="36"/>
        <v>0</v>
      </c>
      <c r="AP507" s="77">
        <f t="shared" si="37"/>
        <v>0</v>
      </c>
      <c r="AQ507" s="673">
        <f t="shared" si="38"/>
        <v>0</v>
      </c>
      <c r="AS507" s="77">
        <f t="shared" si="39"/>
        <v>0</v>
      </c>
      <c r="AT507" s="77">
        <f t="shared" si="40"/>
        <v>0</v>
      </c>
    </row>
    <row r="508" spans="41:46" ht="14.25" customHeight="1" x14ac:dyDescent="0.2">
      <c r="AO508">
        <f t="shared" si="36"/>
        <v>0</v>
      </c>
      <c r="AP508" s="77">
        <f t="shared" si="37"/>
        <v>0</v>
      </c>
      <c r="AQ508" s="673">
        <f t="shared" si="38"/>
        <v>0</v>
      </c>
      <c r="AS508" s="77">
        <f t="shared" si="39"/>
        <v>0</v>
      </c>
      <c r="AT508" s="77">
        <f t="shared" si="40"/>
        <v>0</v>
      </c>
    </row>
    <row r="509" spans="41:46" ht="14.25" customHeight="1" x14ac:dyDescent="0.2">
      <c r="AO509">
        <f t="shared" si="36"/>
        <v>0</v>
      </c>
      <c r="AP509" s="77">
        <f t="shared" si="37"/>
        <v>0</v>
      </c>
      <c r="AQ509" s="673">
        <f t="shared" si="38"/>
        <v>0</v>
      </c>
      <c r="AS509" s="77">
        <f t="shared" si="39"/>
        <v>0</v>
      </c>
      <c r="AT509" s="77">
        <f t="shared" si="40"/>
        <v>0</v>
      </c>
    </row>
    <row r="510" spans="41:46" ht="14.25" customHeight="1" x14ac:dyDescent="0.2">
      <c r="AO510">
        <f t="shared" si="36"/>
        <v>0</v>
      </c>
      <c r="AP510" s="77">
        <f t="shared" si="37"/>
        <v>0</v>
      </c>
      <c r="AQ510" s="673">
        <f t="shared" si="38"/>
        <v>0</v>
      </c>
      <c r="AS510" s="77">
        <f t="shared" si="39"/>
        <v>0</v>
      </c>
      <c r="AT510" s="77">
        <f t="shared" si="40"/>
        <v>0</v>
      </c>
    </row>
    <row r="511" spans="41:46" ht="14.25" customHeight="1" x14ac:dyDescent="0.2">
      <c r="AO511">
        <f t="shared" si="36"/>
        <v>0</v>
      </c>
      <c r="AP511" s="77">
        <f t="shared" si="37"/>
        <v>0</v>
      </c>
      <c r="AQ511" s="673">
        <f t="shared" si="38"/>
        <v>0</v>
      </c>
      <c r="AS511" s="77">
        <f t="shared" si="39"/>
        <v>0</v>
      </c>
      <c r="AT511" s="77">
        <f t="shared" si="40"/>
        <v>0</v>
      </c>
    </row>
    <row r="512" spans="41:46" ht="14.25" customHeight="1" x14ac:dyDescent="0.2">
      <c r="AO512">
        <f t="shared" si="36"/>
        <v>0</v>
      </c>
      <c r="AP512" s="77">
        <f t="shared" si="37"/>
        <v>0</v>
      </c>
      <c r="AQ512" s="673">
        <f t="shared" si="38"/>
        <v>0</v>
      </c>
      <c r="AS512" s="77">
        <f t="shared" si="39"/>
        <v>0</v>
      </c>
      <c r="AT512" s="77">
        <f t="shared" si="40"/>
        <v>0</v>
      </c>
    </row>
    <row r="513" spans="41:46" ht="14.25" customHeight="1" x14ac:dyDescent="0.2">
      <c r="AO513">
        <f t="shared" si="36"/>
        <v>0</v>
      </c>
      <c r="AP513" s="77">
        <f t="shared" si="37"/>
        <v>0</v>
      </c>
      <c r="AQ513" s="673">
        <f t="shared" si="38"/>
        <v>0</v>
      </c>
      <c r="AS513" s="77">
        <f t="shared" si="39"/>
        <v>0</v>
      </c>
      <c r="AT513" s="77">
        <f t="shared" si="40"/>
        <v>0</v>
      </c>
    </row>
    <row r="514" spans="41:46" ht="14.25" customHeight="1" x14ac:dyDescent="0.2">
      <c r="AO514">
        <f t="shared" si="36"/>
        <v>0</v>
      </c>
      <c r="AP514" s="77">
        <f t="shared" si="37"/>
        <v>0</v>
      </c>
      <c r="AQ514" s="673">
        <f t="shared" si="38"/>
        <v>0</v>
      </c>
      <c r="AS514" s="77">
        <f t="shared" si="39"/>
        <v>0</v>
      </c>
      <c r="AT514" s="77">
        <f t="shared" si="40"/>
        <v>0</v>
      </c>
    </row>
    <row r="515" spans="41:46" ht="14.25" customHeight="1" x14ac:dyDescent="0.2">
      <c r="AO515">
        <f t="shared" si="36"/>
        <v>0</v>
      </c>
      <c r="AP515" s="77">
        <f t="shared" si="37"/>
        <v>0</v>
      </c>
      <c r="AQ515" s="673">
        <f t="shared" si="38"/>
        <v>0</v>
      </c>
      <c r="AS515" s="77">
        <f t="shared" si="39"/>
        <v>0</v>
      </c>
      <c r="AT515" s="77">
        <f t="shared" si="40"/>
        <v>0</v>
      </c>
    </row>
    <row r="516" spans="41:46" ht="14.25" customHeight="1" x14ac:dyDescent="0.2">
      <c r="AO516">
        <f t="shared" si="36"/>
        <v>0</v>
      </c>
      <c r="AP516" s="77">
        <f t="shared" si="37"/>
        <v>0</v>
      </c>
      <c r="AQ516" s="673">
        <f t="shared" si="38"/>
        <v>0</v>
      </c>
      <c r="AS516" s="77">
        <f t="shared" si="39"/>
        <v>0</v>
      </c>
      <c r="AT516" s="77">
        <f t="shared" si="40"/>
        <v>0</v>
      </c>
    </row>
    <row r="517" spans="41:46" ht="14.25" customHeight="1" x14ac:dyDescent="0.2">
      <c r="AO517">
        <f t="shared" si="36"/>
        <v>0</v>
      </c>
      <c r="AP517" s="77">
        <f t="shared" si="37"/>
        <v>0</v>
      </c>
      <c r="AQ517" s="673">
        <f t="shared" si="38"/>
        <v>0</v>
      </c>
      <c r="AS517" s="77">
        <f t="shared" si="39"/>
        <v>0</v>
      </c>
      <c r="AT517" s="77">
        <f t="shared" si="40"/>
        <v>0</v>
      </c>
    </row>
    <row r="518" spans="41:46" ht="14.25" customHeight="1" x14ac:dyDescent="0.2">
      <c r="AO518">
        <f t="shared" si="36"/>
        <v>0</v>
      </c>
      <c r="AP518" s="77">
        <f t="shared" si="37"/>
        <v>0</v>
      </c>
      <c r="AQ518" s="673">
        <f t="shared" si="38"/>
        <v>0</v>
      </c>
      <c r="AS518" s="77">
        <f t="shared" si="39"/>
        <v>0</v>
      </c>
      <c r="AT518" s="77">
        <f t="shared" si="40"/>
        <v>0</v>
      </c>
    </row>
    <row r="519" spans="41:46" ht="14.25" customHeight="1" x14ac:dyDescent="0.2">
      <c r="AO519">
        <f t="shared" si="36"/>
        <v>0</v>
      </c>
      <c r="AP519" s="77">
        <f t="shared" si="37"/>
        <v>0</v>
      </c>
      <c r="AQ519" s="673">
        <f t="shared" si="38"/>
        <v>0</v>
      </c>
      <c r="AS519" s="77">
        <f t="shared" si="39"/>
        <v>0</v>
      </c>
      <c r="AT519" s="77">
        <f t="shared" si="40"/>
        <v>0</v>
      </c>
    </row>
    <row r="520" spans="41:46" ht="14.25" customHeight="1" x14ac:dyDescent="0.2">
      <c r="AO520">
        <f t="shared" ref="AO520:AO583" si="41">+A520</f>
        <v>0</v>
      </c>
      <c r="AP520" s="77">
        <f t="shared" ref="AP520:AP583" si="42">+B520</f>
        <v>0</v>
      </c>
      <c r="AQ520" s="673">
        <f t="shared" ref="AQ520:AQ583" si="43">+D520</f>
        <v>0</v>
      </c>
      <c r="AS520" s="77">
        <f t="shared" ref="AS520:AS583" si="44">+O520</f>
        <v>0</v>
      </c>
      <c r="AT520" s="77">
        <f t="shared" ref="AT520:AT583" si="45">+P520</f>
        <v>0</v>
      </c>
    </row>
    <row r="521" spans="41:46" ht="14.25" customHeight="1" x14ac:dyDescent="0.2">
      <c r="AO521">
        <f t="shared" si="41"/>
        <v>0</v>
      </c>
      <c r="AP521" s="77">
        <f t="shared" si="42"/>
        <v>0</v>
      </c>
      <c r="AQ521" s="673">
        <f t="shared" si="43"/>
        <v>0</v>
      </c>
      <c r="AS521" s="77">
        <f t="shared" si="44"/>
        <v>0</v>
      </c>
      <c r="AT521" s="77">
        <f t="shared" si="45"/>
        <v>0</v>
      </c>
    </row>
    <row r="522" spans="41:46" ht="14.25" customHeight="1" x14ac:dyDescent="0.2">
      <c r="AO522">
        <f t="shared" si="41"/>
        <v>0</v>
      </c>
      <c r="AP522" s="77">
        <f t="shared" si="42"/>
        <v>0</v>
      </c>
      <c r="AQ522" s="673">
        <f t="shared" si="43"/>
        <v>0</v>
      </c>
      <c r="AS522" s="77">
        <f t="shared" si="44"/>
        <v>0</v>
      </c>
      <c r="AT522" s="77">
        <f t="shared" si="45"/>
        <v>0</v>
      </c>
    </row>
    <row r="523" spans="41:46" ht="14.25" customHeight="1" x14ac:dyDescent="0.2">
      <c r="AO523">
        <f t="shared" si="41"/>
        <v>0</v>
      </c>
      <c r="AP523" s="77">
        <f t="shared" si="42"/>
        <v>0</v>
      </c>
      <c r="AQ523" s="673">
        <f t="shared" si="43"/>
        <v>0</v>
      </c>
      <c r="AS523" s="77">
        <f t="shared" si="44"/>
        <v>0</v>
      </c>
      <c r="AT523" s="77">
        <f t="shared" si="45"/>
        <v>0</v>
      </c>
    </row>
    <row r="524" spans="41:46" ht="14.25" customHeight="1" x14ac:dyDescent="0.2">
      <c r="AO524">
        <f t="shared" si="41"/>
        <v>0</v>
      </c>
      <c r="AP524" s="77">
        <f t="shared" si="42"/>
        <v>0</v>
      </c>
      <c r="AQ524" s="673">
        <f t="shared" si="43"/>
        <v>0</v>
      </c>
      <c r="AS524" s="77">
        <f t="shared" si="44"/>
        <v>0</v>
      </c>
      <c r="AT524" s="77">
        <f t="shared" si="45"/>
        <v>0</v>
      </c>
    </row>
    <row r="525" spans="41:46" ht="14.25" customHeight="1" x14ac:dyDescent="0.2">
      <c r="AO525">
        <f t="shared" si="41"/>
        <v>0</v>
      </c>
      <c r="AP525" s="77">
        <f t="shared" si="42"/>
        <v>0</v>
      </c>
      <c r="AQ525" s="673">
        <f t="shared" si="43"/>
        <v>0</v>
      </c>
      <c r="AS525" s="77">
        <f t="shared" si="44"/>
        <v>0</v>
      </c>
      <c r="AT525" s="77">
        <f t="shared" si="45"/>
        <v>0</v>
      </c>
    </row>
    <row r="526" spans="41:46" ht="14.25" customHeight="1" x14ac:dyDescent="0.2">
      <c r="AO526">
        <f t="shared" si="41"/>
        <v>0</v>
      </c>
      <c r="AP526" s="77">
        <f t="shared" si="42"/>
        <v>0</v>
      </c>
      <c r="AQ526" s="673">
        <f t="shared" si="43"/>
        <v>0</v>
      </c>
      <c r="AS526" s="77">
        <f t="shared" si="44"/>
        <v>0</v>
      </c>
      <c r="AT526" s="77">
        <f t="shared" si="45"/>
        <v>0</v>
      </c>
    </row>
    <row r="527" spans="41:46" ht="14.25" customHeight="1" x14ac:dyDescent="0.2">
      <c r="AO527">
        <f t="shared" si="41"/>
        <v>0</v>
      </c>
      <c r="AP527" s="77">
        <f t="shared" si="42"/>
        <v>0</v>
      </c>
      <c r="AQ527" s="673">
        <f t="shared" si="43"/>
        <v>0</v>
      </c>
      <c r="AS527" s="77">
        <f t="shared" si="44"/>
        <v>0</v>
      </c>
      <c r="AT527" s="77">
        <f t="shared" si="45"/>
        <v>0</v>
      </c>
    </row>
    <row r="528" spans="41:46" ht="14.25" customHeight="1" x14ac:dyDescent="0.2">
      <c r="AO528">
        <f t="shared" si="41"/>
        <v>0</v>
      </c>
      <c r="AP528" s="77">
        <f t="shared" si="42"/>
        <v>0</v>
      </c>
      <c r="AQ528" s="673">
        <f t="shared" si="43"/>
        <v>0</v>
      </c>
      <c r="AS528" s="77">
        <f t="shared" si="44"/>
        <v>0</v>
      </c>
      <c r="AT528" s="77">
        <f t="shared" si="45"/>
        <v>0</v>
      </c>
    </row>
    <row r="529" spans="41:46" ht="14.25" customHeight="1" x14ac:dyDescent="0.2">
      <c r="AO529">
        <f t="shared" si="41"/>
        <v>0</v>
      </c>
      <c r="AP529" s="77">
        <f t="shared" si="42"/>
        <v>0</v>
      </c>
      <c r="AQ529" s="673">
        <f t="shared" si="43"/>
        <v>0</v>
      </c>
      <c r="AS529" s="77">
        <f t="shared" si="44"/>
        <v>0</v>
      </c>
      <c r="AT529" s="77">
        <f t="shared" si="45"/>
        <v>0</v>
      </c>
    </row>
    <row r="530" spans="41:46" ht="14.25" customHeight="1" x14ac:dyDescent="0.2">
      <c r="AO530">
        <f t="shared" si="41"/>
        <v>0</v>
      </c>
      <c r="AP530" s="77">
        <f t="shared" si="42"/>
        <v>0</v>
      </c>
      <c r="AQ530" s="673">
        <f t="shared" si="43"/>
        <v>0</v>
      </c>
      <c r="AS530" s="77">
        <f t="shared" si="44"/>
        <v>0</v>
      </c>
      <c r="AT530" s="77">
        <f t="shared" si="45"/>
        <v>0</v>
      </c>
    </row>
    <row r="531" spans="41:46" ht="14.25" customHeight="1" x14ac:dyDescent="0.2">
      <c r="AO531">
        <f t="shared" si="41"/>
        <v>0</v>
      </c>
      <c r="AP531" s="77">
        <f t="shared" si="42"/>
        <v>0</v>
      </c>
      <c r="AQ531" s="673">
        <f t="shared" si="43"/>
        <v>0</v>
      </c>
      <c r="AS531" s="77">
        <f t="shared" si="44"/>
        <v>0</v>
      </c>
      <c r="AT531" s="77">
        <f t="shared" si="45"/>
        <v>0</v>
      </c>
    </row>
    <row r="532" spans="41:46" ht="14.25" customHeight="1" x14ac:dyDescent="0.2">
      <c r="AO532">
        <f t="shared" si="41"/>
        <v>0</v>
      </c>
      <c r="AP532" s="77">
        <f t="shared" si="42"/>
        <v>0</v>
      </c>
      <c r="AQ532" s="673">
        <f t="shared" si="43"/>
        <v>0</v>
      </c>
      <c r="AS532" s="77">
        <f t="shared" si="44"/>
        <v>0</v>
      </c>
      <c r="AT532" s="77">
        <f t="shared" si="45"/>
        <v>0</v>
      </c>
    </row>
    <row r="533" spans="41:46" ht="14.25" customHeight="1" x14ac:dyDescent="0.2">
      <c r="AO533">
        <f t="shared" si="41"/>
        <v>0</v>
      </c>
      <c r="AP533" s="77">
        <f t="shared" si="42"/>
        <v>0</v>
      </c>
      <c r="AQ533" s="673">
        <f t="shared" si="43"/>
        <v>0</v>
      </c>
      <c r="AS533" s="77">
        <f t="shared" si="44"/>
        <v>0</v>
      </c>
      <c r="AT533" s="77">
        <f t="shared" si="45"/>
        <v>0</v>
      </c>
    </row>
    <row r="534" spans="41:46" ht="14.25" customHeight="1" x14ac:dyDescent="0.2">
      <c r="AO534">
        <f t="shared" si="41"/>
        <v>0</v>
      </c>
      <c r="AP534" s="77">
        <f t="shared" si="42"/>
        <v>0</v>
      </c>
      <c r="AQ534" s="673">
        <f t="shared" si="43"/>
        <v>0</v>
      </c>
      <c r="AS534" s="77">
        <f t="shared" si="44"/>
        <v>0</v>
      </c>
      <c r="AT534" s="77">
        <f t="shared" si="45"/>
        <v>0</v>
      </c>
    </row>
    <row r="535" spans="41:46" ht="14.25" customHeight="1" x14ac:dyDescent="0.2">
      <c r="AO535">
        <f t="shared" si="41"/>
        <v>0</v>
      </c>
      <c r="AP535" s="77">
        <f t="shared" si="42"/>
        <v>0</v>
      </c>
      <c r="AQ535" s="673">
        <f t="shared" si="43"/>
        <v>0</v>
      </c>
      <c r="AS535" s="77">
        <f t="shared" si="44"/>
        <v>0</v>
      </c>
      <c r="AT535" s="77">
        <f t="shared" si="45"/>
        <v>0</v>
      </c>
    </row>
    <row r="536" spans="41:46" ht="14.25" customHeight="1" x14ac:dyDescent="0.2">
      <c r="AO536">
        <f t="shared" si="41"/>
        <v>0</v>
      </c>
      <c r="AP536" s="77">
        <f t="shared" si="42"/>
        <v>0</v>
      </c>
      <c r="AQ536" s="673">
        <f t="shared" si="43"/>
        <v>0</v>
      </c>
      <c r="AS536" s="77">
        <f t="shared" si="44"/>
        <v>0</v>
      </c>
      <c r="AT536" s="77">
        <f t="shared" si="45"/>
        <v>0</v>
      </c>
    </row>
    <row r="537" spans="41:46" ht="14.25" customHeight="1" x14ac:dyDescent="0.2">
      <c r="AO537">
        <f t="shared" si="41"/>
        <v>0</v>
      </c>
      <c r="AP537" s="77">
        <f t="shared" si="42"/>
        <v>0</v>
      </c>
      <c r="AQ537" s="673">
        <f t="shared" si="43"/>
        <v>0</v>
      </c>
      <c r="AS537" s="77">
        <f t="shared" si="44"/>
        <v>0</v>
      </c>
      <c r="AT537" s="77">
        <f t="shared" si="45"/>
        <v>0</v>
      </c>
    </row>
    <row r="538" spans="41:46" ht="14.25" customHeight="1" x14ac:dyDescent="0.2">
      <c r="AO538">
        <f t="shared" si="41"/>
        <v>0</v>
      </c>
      <c r="AP538" s="77">
        <f t="shared" si="42"/>
        <v>0</v>
      </c>
      <c r="AQ538" s="673">
        <f t="shared" si="43"/>
        <v>0</v>
      </c>
      <c r="AS538" s="77">
        <f t="shared" si="44"/>
        <v>0</v>
      </c>
      <c r="AT538" s="77">
        <f t="shared" si="45"/>
        <v>0</v>
      </c>
    </row>
    <row r="539" spans="41:46" ht="14.25" customHeight="1" x14ac:dyDescent="0.2">
      <c r="AO539">
        <f t="shared" si="41"/>
        <v>0</v>
      </c>
      <c r="AP539" s="77">
        <f t="shared" si="42"/>
        <v>0</v>
      </c>
      <c r="AQ539" s="673">
        <f t="shared" si="43"/>
        <v>0</v>
      </c>
      <c r="AS539" s="77">
        <f t="shared" si="44"/>
        <v>0</v>
      </c>
      <c r="AT539" s="77">
        <f t="shared" si="45"/>
        <v>0</v>
      </c>
    </row>
    <row r="540" spans="41:46" ht="14.25" customHeight="1" x14ac:dyDescent="0.2">
      <c r="AO540">
        <f t="shared" si="41"/>
        <v>0</v>
      </c>
      <c r="AP540" s="77">
        <f t="shared" si="42"/>
        <v>0</v>
      </c>
      <c r="AQ540" s="673">
        <f t="shared" si="43"/>
        <v>0</v>
      </c>
      <c r="AS540" s="77">
        <f t="shared" si="44"/>
        <v>0</v>
      </c>
      <c r="AT540" s="77">
        <f t="shared" si="45"/>
        <v>0</v>
      </c>
    </row>
    <row r="541" spans="41:46" ht="14.25" customHeight="1" x14ac:dyDescent="0.2">
      <c r="AO541">
        <f t="shared" si="41"/>
        <v>0</v>
      </c>
      <c r="AP541" s="77">
        <f t="shared" si="42"/>
        <v>0</v>
      </c>
      <c r="AQ541" s="673">
        <f t="shared" si="43"/>
        <v>0</v>
      </c>
      <c r="AS541" s="77">
        <f t="shared" si="44"/>
        <v>0</v>
      </c>
      <c r="AT541" s="77">
        <f t="shared" si="45"/>
        <v>0</v>
      </c>
    </row>
    <row r="542" spans="41:46" ht="14.25" customHeight="1" x14ac:dyDescent="0.2">
      <c r="AO542">
        <f t="shared" si="41"/>
        <v>0</v>
      </c>
      <c r="AP542" s="77">
        <f t="shared" si="42"/>
        <v>0</v>
      </c>
      <c r="AQ542" s="673">
        <f t="shared" si="43"/>
        <v>0</v>
      </c>
      <c r="AS542" s="77">
        <f t="shared" si="44"/>
        <v>0</v>
      </c>
      <c r="AT542" s="77">
        <f t="shared" si="45"/>
        <v>0</v>
      </c>
    </row>
    <row r="543" spans="41:46" ht="14.25" customHeight="1" x14ac:dyDescent="0.2">
      <c r="AO543">
        <f t="shared" si="41"/>
        <v>0</v>
      </c>
      <c r="AP543" s="77">
        <f t="shared" si="42"/>
        <v>0</v>
      </c>
      <c r="AQ543" s="673">
        <f t="shared" si="43"/>
        <v>0</v>
      </c>
      <c r="AS543" s="77">
        <f t="shared" si="44"/>
        <v>0</v>
      </c>
      <c r="AT543" s="77">
        <f t="shared" si="45"/>
        <v>0</v>
      </c>
    </row>
    <row r="544" spans="41:46" ht="14.25" customHeight="1" x14ac:dyDescent="0.2">
      <c r="AO544">
        <f t="shared" si="41"/>
        <v>0</v>
      </c>
      <c r="AP544" s="77">
        <f t="shared" si="42"/>
        <v>0</v>
      </c>
      <c r="AQ544" s="673">
        <f t="shared" si="43"/>
        <v>0</v>
      </c>
      <c r="AS544" s="77">
        <f t="shared" si="44"/>
        <v>0</v>
      </c>
      <c r="AT544" s="77">
        <f t="shared" si="45"/>
        <v>0</v>
      </c>
    </row>
    <row r="545" spans="41:46" ht="14.25" customHeight="1" x14ac:dyDescent="0.2">
      <c r="AO545">
        <f t="shared" si="41"/>
        <v>0</v>
      </c>
      <c r="AP545" s="77">
        <f t="shared" si="42"/>
        <v>0</v>
      </c>
      <c r="AQ545" s="673">
        <f t="shared" si="43"/>
        <v>0</v>
      </c>
      <c r="AS545" s="77">
        <f t="shared" si="44"/>
        <v>0</v>
      </c>
      <c r="AT545" s="77">
        <f t="shared" si="45"/>
        <v>0</v>
      </c>
    </row>
    <row r="546" spans="41:46" ht="14.25" customHeight="1" x14ac:dyDescent="0.2">
      <c r="AO546">
        <f t="shared" si="41"/>
        <v>0</v>
      </c>
      <c r="AP546" s="77">
        <f t="shared" si="42"/>
        <v>0</v>
      </c>
      <c r="AQ546" s="673">
        <f t="shared" si="43"/>
        <v>0</v>
      </c>
      <c r="AS546" s="77">
        <f t="shared" si="44"/>
        <v>0</v>
      </c>
      <c r="AT546" s="77">
        <f t="shared" si="45"/>
        <v>0</v>
      </c>
    </row>
    <row r="547" spans="41:46" ht="14.25" customHeight="1" x14ac:dyDescent="0.2">
      <c r="AO547">
        <f t="shared" si="41"/>
        <v>0</v>
      </c>
      <c r="AP547" s="77">
        <f t="shared" si="42"/>
        <v>0</v>
      </c>
      <c r="AQ547" s="673">
        <f t="shared" si="43"/>
        <v>0</v>
      </c>
      <c r="AS547" s="77">
        <f t="shared" si="44"/>
        <v>0</v>
      </c>
      <c r="AT547" s="77">
        <f t="shared" si="45"/>
        <v>0</v>
      </c>
    </row>
    <row r="548" spans="41:46" ht="14.25" customHeight="1" x14ac:dyDescent="0.2">
      <c r="AO548">
        <f t="shared" si="41"/>
        <v>0</v>
      </c>
      <c r="AP548" s="77">
        <f t="shared" si="42"/>
        <v>0</v>
      </c>
      <c r="AQ548" s="673">
        <f t="shared" si="43"/>
        <v>0</v>
      </c>
      <c r="AS548" s="77">
        <f t="shared" si="44"/>
        <v>0</v>
      </c>
      <c r="AT548" s="77">
        <f t="shared" si="45"/>
        <v>0</v>
      </c>
    </row>
    <row r="549" spans="41:46" ht="14.25" customHeight="1" x14ac:dyDescent="0.2">
      <c r="AO549">
        <f t="shared" si="41"/>
        <v>0</v>
      </c>
      <c r="AP549" s="77">
        <f t="shared" si="42"/>
        <v>0</v>
      </c>
      <c r="AQ549" s="673">
        <f t="shared" si="43"/>
        <v>0</v>
      </c>
      <c r="AS549" s="77">
        <f t="shared" si="44"/>
        <v>0</v>
      </c>
      <c r="AT549" s="77">
        <f t="shared" si="45"/>
        <v>0</v>
      </c>
    </row>
    <row r="550" spans="41:46" ht="14.25" customHeight="1" x14ac:dyDescent="0.2">
      <c r="AO550">
        <f t="shared" si="41"/>
        <v>0</v>
      </c>
      <c r="AP550" s="77">
        <f t="shared" si="42"/>
        <v>0</v>
      </c>
      <c r="AQ550" s="673">
        <f t="shared" si="43"/>
        <v>0</v>
      </c>
      <c r="AS550" s="77">
        <f t="shared" si="44"/>
        <v>0</v>
      </c>
      <c r="AT550" s="77">
        <f t="shared" si="45"/>
        <v>0</v>
      </c>
    </row>
    <row r="551" spans="41:46" ht="14.25" customHeight="1" x14ac:dyDescent="0.2">
      <c r="AO551">
        <f t="shared" si="41"/>
        <v>0</v>
      </c>
      <c r="AP551" s="77">
        <f t="shared" si="42"/>
        <v>0</v>
      </c>
      <c r="AQ551" s="673">
        <f t="shared" si="43"/>
        <v>0</v>
      </c>
      <c r="AS551" s="77">
        <f t="shared" si="44"/>
        <v>0</v>
      </c>
      <c r="AT551" s="77">
        <f t="shared" si="45"/>
        <v>0</v>
      </c>
    </row>
    <row r="552" spans="41:46" ht="14.25" customHeight="1" x14ac:dyDescent="0.2">
      <c r="AO552">
        <f t="shared" si="41"/>
        <v>0</v>
      </c>
      <c r="AP552" s="77">
        <f t="shared" si="42"/>
        <v>0</v>
      </c>
      <c r="AQ552" s="673">
        <f t="shared" si="43"/>
        <v>0</v>
      </c>
      <c r="AS552" s="77">
        <f t="shared" si="44"/>
        <v>0</v>
      </c>
      <c r="AT552" s="77">
        <f t="shared" si="45"/>
        <v>0</v>
      </c>
    </row>
    <row r="553" spans="41:46" ht="14.25" customHeight="1" x14ac:dyDescent="0.2">
      <c r="AO553">
        <f t="shared" si="41"/>
        <v>0</v>
      </c>
      <c r="AP553" s="77">
        <f t="shared" si="42"/>
        <v>0</v>
      </c>
      <c r="AQ553" s="673">
        <f t="shared" si="43"/>
        <v>0</v>
      </c>
      <c r="AS553" s="77">
        <f t="shared" si="44"/>
        <v>0</v>
      </c>
      <c r="AT553" s="77">
        <f t="shared" si="45"/>
        <v>0</v>
      </c>
    </row>
    <row r="554" spans="41:46" ht="14.25" customHeight="1" x14ac:dyDescent="0.2">
      <c r="AO554">
        <f t="shared" si="41"/>
        <v>0</v>
      </c>
      <c r="AP554" s="77">
        <f t="shared" si="42"/>
        <v>0</v>
      </c>
      <c r="AQ554" s="673">
        <f t="shared" si="43"/>
        <v>0</v>
      </c>
      <c r="AS554" s="77">
        <f t="shared" si="44"/>
        <v>0</v>
      </c>
      <c r="AT554" s="77">
        <f t="shared" si="45"/>
        <v>0</v>
      </c>
    </row>
    <row r="555" spans="41:46" ht="14.25" customHeight="1" x14ac:dyDescent="0.2">
      <c r="AO555">
        <f t="shared" si="41"/>
        <v>0</v>
      </c>
      <c r="AP555" s="77">
        <f t="shared" si="42"/>
        <v>0</v>
      </c>
      <c r="AQ555" s="673">
        <f t="shared" si="43"/>
        <v>0</v>
      </c>
      <c r="AS555" s="77">
        <f t="shared" si="44"/>
        <v>0</v>
      </c>
      <c r="AT555" s="77">
        <f t="shared" si="45"/>
        <v>0</v>
      </c>
    </row>
    <row r="556" spans="41:46" ht="14.25" customHeight="1" x14ac:dyDescent="0.2">
      <c r="AO556">
        <f t="shared" si="41"/>
        <v>0</v>
      </c>
      <c r="AP556" s="77">
        <f t="shared" si="42"/>
        <v>0</v>
      </c>
      <c r="AQ556" s="673">
        <f t="shared" si="43"/>
        <v>0</v>
      </c>
      <c r="AS556" s="77">
        <f t="shared" si="44"/>
        <v>0</v>
      </c>
      <c r="AT556" s="77">
        <f t="shared" si="45"/>
        <v>0</v>
      </c>
    </row>
    <row r="557" spans="41:46" ht="14.25" customHeight="1" x14ac:dyDescent="0.2">
      <c r="AO557">
        <f t="shared" si="41"/>
        <v>0</v>
      </c>
      <c r="AP557" s="77">
        <f t="shared" si="42"/>
        <v>0</v>
      </c>
      <c r="AQ557" s="673">
        <f t="shared" si="43"/>
        <v>0</v>
      </c>
      <c r="AS557" s="77">
        <f t="shared" si="44"/>
        <v>0</v>
      </c>
      <c r="AT557" s="77">
        <f t="shared" si="45"/>
        <v>0</v>
      </c>
    </row>
    <row r="558" spans="41:46" ht="14.25" customHeight="1" x14ac:dyDescent="0.2">
      <c r="AO558">
        <f t="shared" si="41"/>
        <v>0</v>
      </c>
      <c r="AP558" s="77">
        <f t="shared" si="42"/>
        <v>0</v>
      </c>
      <c r="AQ558" s="673">
        <f t="shared" si="43"/>
        <v>0</v>
      </c>
      <c r="AS558" s="77">
        <f t="shared" si="44"/>
        <v>0</v>
      </c>
      <c r="AT558" s="77">
        <f t="shared" si="45"/>
        <v>0</v>
      </c>
    </row>
    <row r="559" spans="41:46" ht="14.25" customHeight="1" x14ac:dyDescent="0.2">
      <c r="AO559">
        <f t="shared" si="41"/>
        <v>0</v>
      </c>
      <c r="AP559" s="77">
        <f t="shared" si="42"/>
        <v>0</v>
      </c>
      <c r="AQ559" s="673">
        <f t="shared" si="43"/>
        <v>0</v>
      </c>
      <c r="AS559" s="77">
        <f t="shared" si="44"/>
        <v>0</v>
      </c>
      <c r="AT559" s="77">
        <f t="shared" si="45"/>
        <v>0</v>
      </c>
    </row>
    <row r="560" spans="41:46" ht="14.25" customHeight="1" x14ac:dyDescent="0.2">
      <c r="AO560">
        <f t="shared" si="41"/>
        <v>0</v>
      </c>
      <c r="AP560" s="77">
        <f t="shared" si="42"/>
        <v>0</v>
      </c>
      <c r="AQ560" s="673">
        <f t="shared" si="43"/>
        <v>0</v>
      </c>
      <c r="AS560" s="77">
        <f t="shared" si="44"/>
        <v>0</v>
      </c>
      <c r="AT560" s="77">
        <f t="shared" si="45"/>
        <v>0</v>
      </c>
    </row>
    <row r="561" spans="41:46" ht="14.25" customHeight="1" x14ac:dyDescent="0.2">
      <c r="AO561">
        <f t="shared" si="41"/>
        <v>0</v>
      </c>
      <c r="AP561" s="77">
        <f t="shared" si="42"/>
        <v>0</v>
      </c>
      <c r="AQ561" s="673">
        <f t="shared" si="43"/>
        <v>0</v>
      </c>
      <c r="AS561" s="77">
        <f t="shared" si="44"/>
        <v>0</v>
      </c>
      <c r="AT561" s="77">
        <f t="shared" si="45"/>
        <v>0</v>
      </c>
    </row>
    <row r="562" spans="41:46" ht="14.25" customHeight="1" x14ac:dyDescent="0.2">
      <c r="AO562">
        <f t="shared" si="41"/>
        <v>0</v>
      </c>
      <c r="AP562" s="77">
        <f t="shared" si="42"/>
        <v>0</v>
      </c>
      <c r="AQ562" s="673">
        <f t="shared" si="43"/>
        <v>0</v>
      </c>
      <c r="AS562" s="77">
        <f t="shared" si="44"/>
        <v>0</v>
      </c>
      <c r="AT562" s="77">
        <f t="shared" si="45"/>
        <v>0</v>
      </c>
    </row>
    <row r="563" spans="41:46" ht="14.25" customHeight="1" x14ac:dyDescent="0.2">
      <c r="AO563">
        <f t="shared" si="41"/>
        <v>0</v>
      </c>
      <c r="AP563" s="77">
        <f t="shared" si="42"/>
        <v>0</v>
      </c>
      <c r="AQ563" s="673">
        <f t="shared" si="43"/>
        <v>0</v>
      </c>
      <c r="AS563" s="77">
        <f t="shared" si="44"/>
        <v>0</v>
      </c>
      <c r="AT563" s="77">
        <f t="shared" si="45"/>
        <v>0</v>
      </c>
    </row>
    <row r="564" spans="41:46" ht="14.25" customHeight="1" x14ac:dyDescent="0.2">
      <c r="AO564">
        <f t="shared" si="41"/>
        <v>0</v>
      </c>
      <c r="AP564" s="77">
        <f t="shared" si="42"/>
        <v>0</v>
      </c>
      <c r="AQ564" s="673">
        <f t="shared" si="43"/>
        <v>0</v>
      </c>
      <c r="AS564" s="77">
        <f t="shared" si="44"/>
        <v>0</v>
      </c>
      <c r="AT564" s="77">
        <f t="shared" si="45"/>
        <v>0</v>
      </c>
    </row>
    <row r="565" spans="41:46" ht="14.25" customHeight="1" x14ac:dyDescent="0.2">
      <c r="AO565">
        <f t="shared" si="41"/>
        <v>0</v>
      </c>
      <c r="AP565" s="77">
        <f t="shared" si="42"/>
        <v>0</v>
      </c>
      <c r="AQ565" s="673">
        <f t="shared" si="43"/>
        <v>0</v>
      </c>
      <c r="AS565" s="77">
        <f t="shared" si="44"/>
        <v>0</v>
      </c>
      <c r="AT565" s="77">
        <f t="shared" si="45"/>
        <v>0</v>
      </c>
    </row>
    <row r="566" spans="41:46" ht="14.25" customHeight="1" x14ac:dyDescent="0.2">
      <c r="AO566">
        <f t="shared" si="41"/>
        <v>0</v>
      </c>
      <c r="AP566" s="77">
        <f t="shared" si="42"/>
        <v>0</v>
      </c>
      <c r="AQ566" s="673">
        <f t="shared" si="43"/>
        <v>0</v>
      </c>
      <c r="AS566" s="77">
        <f t="shared" si="44"/>
        <v>0</v>
      </c>
      <c r="AT566" s="77">
        <f t="shared" si="45"/>
        <v>0</v>
      </c>
    </row>
    <row r="567" spans="41:46" ht="14.25" customHeight="1" x14ac:dyDescent="0.2">
      <c r="AO567">
        <f t="shared" si="41"/>
        <v>0</v>
      </c>
      <c r="AP567" s="77">
        <f t="shared" si="42"/>
        <v>0</v>
      </c>
      <c r="AQ567" s="673">
        <f t="shared" si="43"/>
        <v>0</v>
      </c>
      <c r="AS567" s="77">
        <f t="shared" si="44"/>
        <v>0</v>
      </c>
      <c r="AT567" s="77">
        <f t="shared" si="45"/>
        <v>0</v>
      </c>
    </row>
    <row r="568" spans="41:46" ht="14.25" customHeight="1" x14ac:dyDescent="0.2">
      <c r="AO568">
        <f t="shared" si="41"/>
        <v>0</v>
      </c>
      <c r="AP568" s="77">
        <f t="shared" si="42"/>
        <v>0</v>
      </c>
      <c r="AQ568" s="673">
        <f t="shared" si="43"/>
        <v>0</v>
      </c>
      <c r="AS568" s="77">
        <f t="shared" si="44"/>
        <v>0</v>
      </c>
      <c r="AT568" s="77">
        <f t="shared" si="45"/>
        <v>0</v>
      </c>
    </row>
    <row r="569" spans="41:46" ht="14.25" customHeight="1" x14ac:dyDescent="0.2">
      <c r="AO569">
        <f t="shared" si="41"/>
        <v>0</v>
      </c>
      <c r="AP569" s="77">
        <f t="shared" si="42"/>
        <v>0</v>
      </c>
      <c r="AQ569" s="673">
        <f t="shared" si="43"/>
        <v>0</v>
      </c>
      <c r="AS569" s="77">
        <f t="shared" si="44"/>
        <v>0</v>
      </c>
      <c r="AT569" s="77">
        <f t="shared" si="45"/>
        <v>0</v>
      </c>
    </row>
    <row r="570" spans="41:46" ht="14.25" customHeight="1" x14ac:dyDescent="0.2">
      <c r="AO570">
        <f t="shared" si="41"/>
        <v>0</v>
      </c>
      <c r="AP570" s="77">
        <f t="shared" si="42"/>
        <v>0</v>
      </c>
      <c r="AQ570" s="673">
        <f t="shared" si="43"/>
        <v>0</v>
      </c>
      <c r="AS570" s="77">
        <f t="shared" si="44"/>
        <v>0</v>
      </c>
      <c r="AT570" s="77">
        <f t="shared" si="45"/>
        <v>0</v>
      </c>
    </row>
    <row r="571" spans="41:46" ht="14.25" customHeight="1" x14ac:dyDescent="0.2">
      <c r="AO571">
        <f t="shared" si="41"/>
        <v>0</v>
      </c>
      <c r="AP571" s="77">
        <f t="shared" si="42"/>
        <v>0</v>
      </c>
      <c r="AQ571" s="673">
        <f t="shared" si="43"/>
        <v>0</v>
      </c>
      <c r="AS571" s="77">
        <f t="shared" si="44"/>
        <v>0</v>
      </c>
      <c r="AT571" s="77">
        <f t="shared" si="45"/>
        <v>0</v>
      </c>
    </row>
    <row r="572" spans="41:46" ht="14.25" customHeight="1" x14ac:dyDescent="0.2">
      <c r="AO572">
        <f t="shared" si="41"/>
        <v>0</v>
      </c>
      <c r="AP572" s="77">
        <f t="shared" si="42"/>
        <v>0</v>
      </c>
      <c r="AQ572" s="673">
        <f t="shared" si="43"/>
        <v>0</v>
      </c>
      <c r="AS572" s="77">
        <f t="shared" si="44"/>
        <v>0</v>
      </c>
      <c r="AT572" s="77">
        <f t="shared" si="45"/>
        <v>0</v>
      </c>
    </row>
    <row r="573" spans="41:46" ht="14.25" customHeight="1" x14ac:dyDescent="0.2">
      <c r="AO573">
        <f t="shared" si="41"/>
        <v>0</v>
      </c>
      <c r="AP573" s="77">
        <f t="shared" si="42"/>
        <v>0</v>
      </c>
      <c r="AQ573" s="673">
        <f t="shared" si="43"/>
        <v>0</v>
      </c>
      <c r="AS573" s="77">
        <f t="shared" si="44"/>
        <v>0</v>
      </c>
      <c r="AT573" s="77">
        <f t="shared" si="45"/>
        <v>0</v>
      </c>
    </row>
    <row r="574" spans="41:46" ht="14.25" customHeight="1" x14ac:dyDescent="0.2">
      <c r="AO574">
        <f t="shared" si="41"/>
        <v>0</v>
      </c>
      <c r="AP574" s="77">
        <f t="shared" si="42"/>
        <v>0</v>
      </c>
      <c r="AQ574" s="673">
        <f t="shared" si="43"/>
        <v>0</v>
      </c>
      <c r="AS574" s="77">
        <f t="shared" si="44"/>
        <v>0</v>
      </c>
      <c r="AT574" s="77">
        <f t="shared" si="45"/>
        <v>0</v>
      </c>
    </row>
    <row r="575" spans="41:46" ht="14.25" customHeight="1" x14ac:dyDescent="0.2">
      <c r="AO575">
        <f t="shared" si="41"/>
        <v>0</v>
      </c>
      <c r="AP575" s="77">
        <f t="shared" si="42"/>
        <v>0</v>
      </c>
      <c r="AQ575" s="673">
        <f t="shared" si="43"/>
        <v>0</v>
      </c>
      <c r="AS575" s="77">
        <f t="shared" si="44"/>
        <v>0</v>
      </c>
      <c r="AT575" s="77">
        <f t="shared" si="45"/>
        <v>0</v>
      </c>
    </row>
    <row r="576" spans="41:46" ht="14.25" customHeight="1" x14ac:dyDescent="0.2">
      <c r="AO576">
        <f t="shared" si="41"/>
        <v>0</v>
      </c>
      <c r="AP576" s="77">
        <f t="shared" si="42"/>
        <v>0</v>
      </c>
      <c r="AQ576" s="673">
        <f t="shared" si="43"/>
        <v>0</v>
      </c>
      <c r="AS576" s="77">
        <f t="shared" si="44"/>
        <v>0</v>
      </c>
      <c r="AT576" s="77">
        <f t="shared" si="45"/>
        <v>0</v>
      </c>
    </row>
    <row r="577" spans="41:46" ht="14.25" customHeight="1" x14ac:dyDescent="0.2">
      <c r="AO577">
        <f t="shared" si="41"/>
        <v>0</v>
      </c>
      <c r="AP577" s="77">
        <f t="shared" si="42"/>
        <v>0</v>
      </c>
      <c r="AQ577" s="673">
        <f t="shared" si="43"/>
        <v>0</v>
      </c>
      <c r="AS577" s="77">
        <f t="shared" si="44"/>
        <v>0</v>
      </c>
      <c r="AT577" s="77">
        <f t="shared" si="45"/>
        <v>0</v>
      </c>
    </row>
    <row r="578" spans="41:46" ht="14.25" customHeight="1" x14ac:dyDescent="0.2">
      <c r="AO578">
        <f t="shared" si="41"/>
        <v>0</v>
      </c>
      <c r="AP578" s="77">
        <f t="shared" si="42"/>
        <v>0</v>
      </c>
      <c r="AQ578" s="673">
        <f t="shared" si="43"/>
        <v>0</v>
      </c>
      <c r="AS578" s="77">
        <f t="shared" si="44"/>
        <v>0</v>
      </c>
      <c r="AT578" s="77">
        <f t="shared" si="45"/>
        <v>0</v>
      </c>
    </row>
    <row r="579" spans="41:46" ht="14.25" customHeight="1" x14ac:dyDescent="0.2">
      <c r="AO579">
        <f t="shared" si="41"/>
        <v>0</v>
      </c>
      <c r="AP579" s="77">
        <f t="shared" si="42"/>
        <v>0</v>
      </c>
      <c r="AQ579" s="673">
        <f t="shared" si="43"/>
        <v>0</v>
      </c>
      <c r="AS579" s="77">
        <f t="shared" si="44"/>
        <v>0</v>
      </c>
      <c r="AT579" s="77">
        <f t="shared" si="45"/>
        <v>0</v>
      </c>
    </row>
    <row r="580" spans="41:46" ht="14.25" customHeight="1" x14ac:dyDescent="0.2">
      <c r="AO580">
        <f t="shared" si="41"/>
        <v>0</v>
      </c>
      <c r="AP580" s="77">
        <f t="shared" si="42"/>
        <v>0</v>
      </c>
      <c r="AQ580" s="673">
        <f t="shared" si="43"/>
        <v>0</v>
      </c>
      <c r="AS580" s="77">
        <f t="shared" si="44"/>
        <v>0</v>
      </c>
      <c r="AT580" s="77">
        <f t="shared" si="45"/>
        <v>0</v>
      </c>
    </row>
    <row r="581" spans="41:46" ht="14.25" customHeight="1" x14ac:dyDescent="0.2">
      <c r="AO581">
        <f t="shared" si="41"/>
        <v>0</v>
      </c>
      <c r="AP581" s="77">
        <f t="shared" si="42"/>
        <v>0</v>
      </c>
      <c r="AQ581" s="673">
        <f t="shared" si="43"/>
        <v>0</v>
      </c>
      <c r="AS581" s="77">
        <f t="shared" si="44"/>
        <v>0</v>
      </c>
      <c r="AT581" s="77">
        <f t="shared" si="45"/>
        <v>0</v>
      </c>
    </row>
    <row r="582" spans="41:46" ht="14.25" customHeight="1" x14ac:dyDescent="0.2">
      <c r="AO582">
        <f t="shared" si="41"/>
        <v>0</v>
      </c>
      <c r="AP582" s="77">
        <f t="shared" si="42"/>
        <v>0</v>
      </c>
      <c r="AQ582" s="673">
        <f t="shared" si="43"/>
        <v>0</v>
      </c>
      <c r="AS582" s="77">
        <f t="shared" si="44"/>
        <v>0</v>
      </c>
      <c r="AT582" s="77">
        <f t="shared" si="45"/>
        <v>0</v>
      </c>
    </row>
    <row r="583" spans="41:46" ht="14.25" customHeight="1" x14ac:dyDescent="0.2">
      <c r="AO583">
        <f t="shared" si="41"/>
        <v>0</v>
      </c>
      <c r="AP583" s="77">
        <f t="shared" si="42"/>
        <v>0</v>
      </c>
      <c r="AQ583" s="673">
        <f t="shared" si="43"/>
        <v>0</v>
      </c>
      <c r="AS583" s="77">
        <f t="shared" si="44"/>
        <v>0</v>
      </c>
      <c r="AT583" s="77">
        <f t="shared" si="45"/>
        <v>0</v>
      </c>
    </row>
    <row r="584" spans="41:46" ht="14.25" customHeight="1" x14ac:dyDescent="0.2">
      <c r="AO584">
        <f t="shared" ref="AO584:AO647" si="46">+A584</f>
        <v>0</v>
      </c>
      <c r="AP584" s="77">
        <f t="shared" ref="AP584:AP647" si="47">+B584</f>
        <v>0</v>
      </c>
      <c r="AQ584" s="673">
        <f t="shared" ref="AQ584:AQ647" si="48">+D584</f>
        <v>0</v>
      </c>
      <c r="AS584" s="77">
        <f t="shared" ref="AS584:AS647" si="49">+O584</f>
        <v>0</v>
      </c>
      <c r="AT584" s="77">
        <f t="shared" ref="AT584:AT647" si="50">+P584</f>
        <v>0</v>
      </c>
    </row>
    <row r="585" spans="41:46" ht="14.25" customHeight="1" x14ac:dyDescent="0.2">
      <c r="AO585">
        <f t="shared" si="46"/>
        <v>0</v>
      </c>
      <c r="AP585" s="77">
        <f t="shared" si="47"/>
        <v>0</v>
      </c>
      <c r="AQ585" s="673">
        <f t="shared" si="48"/>
        <v>0</v>
      </c>
      <c r="AS585" s="77">
        <f t="shared" si="49"/>
        <v>0</v>
      </c>
      <c r="AT585" s="77">
        <f t="shared" si="50"/>
        <v>0</v>
      </c>
    </row>
    <row r="586" spans="41:46" ht="14.25" customHeight="1" x14ac:dyDescent="0.2">
      <c r="AO586">
        <f t="shared" si="46"/>
        <v>0</v>
      </c>
      <c r="AP586" s="77">
        <f t="shared" si="47"/>
        <v>0</v>
      </c>
      <c r="AQ586" s="673">
        <f t="shared" si="48"/>
        <v>0</v>
      </c>
      <c r="AS586" s="77">
        <f t="shared" si="49"/>
        <v>0</v>
      </c>
      <c r="AT586" s="77">
        <f t="shared" si="50"/>
        <v>0</v>
      </c>
    </row>
    <row r="587" spans="41:46" ht="14.25" customHeight="1" x14ac:dyDescent="0.2">
      <c r="AO587">
        <f t="shared" si="46"/>
        <v>0</v>
      </c>
      <c r="AP587" s="77">
        <f t="shared" si="47"/>
        <v>0</v>
      </c>
      <c r="AQ587" s="673">
        <f t="shared" si="48"/>
        <v>0</v>
      </c>
      <c r="AS587" s="77">
        <f t="shared" si="49"/>
        <v>0</v>
      </c>
      <c r="AT587" s="77">
        <f t="shared" si="50"/>
        <v>0</v>
      </c>
    </row>
    <row r="588" spans="41:46" ht="14.25" customHeight="1" x14ac:dyDescent="0.2">
      <c r="AO588">
        <f t="shared" si="46"/>
        <v>0</v>
      </c>
      <c r="AP588" s="77">
        <f t="shared" si="47"/>
        <v>0</v>
      </c>
      <c r="AQ588" s="673">
        <f t="shared" si="48"/>
        <v>0</v>
      </c>
      <c r="AS588" s="77">
        <f t="shared" si="49"/>
        <v>0</v>
      </c>
      <c r="AT588" s="77">
        <f t="shared" si="50"/>
        <v>0</v>
      </c>
    </row>
    <row r="589" spans="41:46" ht="14.25" customHeight="1" x14ac:dyDescent="0.2">
      <c r="AO589">
        <f t="shared" si="46"/>
        <v>0</v>
      </c>
      <c r="AP589" s="77">
        <f t="shared" si="47"/>
        <v>0</v>
      </c>
      <c r="AQ589" s="673">
        <f t="shared" si="48"/>
        <v>0</v>
      </c>
      <c r="AS589" s="77">
        <f t="shared" si="49"/>
        <v>0</v>
      </c>
      <c r="AT589" s="77">
        <f t="shared" si="50"/>
        <v>0</v>
      </c>
    </row>
    <row r="590" spans="41:46" ht="14.25" customHeight="1" x14ac:dyDescent="0.2">
      <c r="AO590">
        <f t="shared" si="46"/>
        <v>0</v>
      </c>
      <c r="AP590" s="77">
        <f t="shared" si="47"/>
        <v>0</v>
      </c>
      <c r="AQ590" s="673">
        <f t="shared" si="48"/>
        <v>0</v>
      </c>
      <c r="AS590" s="77">
        <f t="shared" si="49"/>
        <v>0</v>
      </c>
      <c r="AT590" s="77">
        <f t="shared" si="50"/>
        <v>0</v>
      </c>
    </row>
    <row r="591" spans="41:46" ht="14.25" customHeight="1" x14ac:dyDescent="0.2">
      <c r="AO591">
        <f t="shared" si="46"/>
        <v>0</v>
      </c>
      <c r="AP591" s="77">
        <f t="shared" si="47"/>
        <v>0</v>
      </c>
      <c r="AQ591" s="673">
        <f t="shared" si="48"/>
        <v>0</v>
      </c>
      <c r="AS591" s="77">
        <f t="shared" si="49"/>
        <v>0</v>
      </c>
      <c r="AT591" s="77">
        <f t="shared" si="50"/>
        <v>0</v>
      </c>
    </row>
    <row r="592" spans="41:46" ht="14.25" customHeight="1" x14ac:dyDescent="0.2">
      <c r="AO592">
        <f t="shared" si="46"/>
        <v>0</v>
      </c>
      <c r="AP592" s="77">
        <f t="shared" si="47"/>
        <v>0</v>
      </c>
      <c r="AQ592" s="673">
        <f t="shared" si="48"/>
        <v>0</v>
      </c>
      <c r="AS592" s="77">
        <f t="shared" si="49"/>
        <v>0</v>
      </c>
      <c r="AT592" s="77">
        <f t="shared" si="50"/>
        <v>0</v>
      </c>
    </row>
    <row r="593" spans="41:46" ht="14.25" customHeight="1" x14ac:dyDescent="0.2">
      <c r="AO593">
        <f t="shared" si="46"/>
        <v>0</v>
      </c>
      <c r="AP593" s="77">
        <f t="shared" si="47"/>
        <v>0</v>
      </c>
      <c r="AQ593" s="673">
        <f t="shared" si="48"/>
        <v>0</v>
      </c>
      <c r="AS593" s="77">
        <f t="shared" si="49"/>
        <v>0</v>
      </c>
      <c r="AT593" s="77">
        <f t="shared" si="50"/>
        <v>0</v>
      </c>
    </row>
    <row r="594" spans="41:46" ht="14.25" customHeight="1" x14ac:dyDescent="0.2">
      <c r="AO594">
        <f t="shared" si="46"/>
        <v>0</v>
      </c>
      <c r="AP594" s="77">
        <f t="shared" si="47"/>
        <v>0</v>
      </c>
      <c r="AQ594" s="673">
        <f t="shared" si="48"/>
        <v>0</v>
      </c>
      <c r="AS594" s="77">
        <f t="shared" si="49"/>
        <v>0</v>
      </c>
      <c r="AT594" s="77">
        <f t="shared" si="50"/>
        <v>0</v>
      </c>
    </row>
    <row r="595" spans="41:46" ht="14.25" customHeight="1" x14ac:dyDescent="0.2">
      <c r="AO595">
        <f t="shared" si="46"/>
        <v>0</v>
      </c>
      <c r="AP595" s="77">
        <f t="shared" si="47"/>
        <v>0</v>
      </c>
      <c r="AQ595" s="673">
        <f t="shared" si="48"/>
        <v>0</v>
      </c>
      <c r="AS595" s="77">
        <f t="shared" si="49"/>
        <v>0</v>
      </c>
      <c r="AT595" s="77">
        <f t="shared" si="50"/>
        <v>0</v>
      </c>
    </row>
    <row r="596" spans="41:46" ht="14.25" customHeight="1" x14ac:dyDescent="0.2">
      <c r="AO596">
        <f t="shared" si="46"/>
        <v>0</v>
      </c>
      <c r="AP596" s="77">
        <f t="shared" si="47"/>
        <v>0</v>
      </c>
      <c r="AQ596" s="673">
        <f t="shared" si="48"/>
        <v>0</v>
      </c>
      <c r="AS596" s="77">
        <f t="shared" si="49"/>
        <v>0</v>
      </c>
      <c r="AT596" s="77">
        <f t="shared" si="50"/>
        <v>0</v>
      </c>
    </row>
    <row r="597" spans="41:46" ht="14.25" customHeight="1" x14ac:dyDescent="0.2">
      <c r="AO597">
        <f t="shared" si="46"/>
        <v>0</v>
      </c>
      <c r="AP597" s="77">
        <f t="shared" si="47"/>
        <v>0</v>
      </c>
      <c r="AQ597" s="673">
        <f t="shared" si="48"/>
        <v>0</v>
      </c>
      <c r="AS597" s="77">
        <f t="shared" si="49"/>
        <v>0</v>
      </c>
      <c r="AT597" s="77">
        <f t="shared" si="50"/>
        <v>0</v>
      </c>
    </row>
    <row r="598" spans="41:46" ht="14.25" customHeight="1" x14ac:dyDescent="0.2">
      <c r="AO598">
        <f t="shared" si="46"/>
        <v>0</v>
      </c>
      <c r="AP598" s="77">
        <f t="shared" si="47"/>
        <v>0</v>
      </c>
      <c r="AQ598" s="673">
        <f t="shared" si="48"/>
        <v>0</v>
      </c>
      <c r="AS598" s="77">
        <f t="shared" si="49"/>
        <v>0</v>
      </c>
      <c r="AT598" s="77">
        <f t="shared" si="50"/>
        <v>0</v>
      </c>
    </row>
    <row r="599" spans="41:46" ht="14.25" customHeight="1" x14ac:dyDescent="0.2">
      <c r="AO599">
        <f t="shared" si="46"/>
        <v>0</v>
      </c>
      <c r="AP599" s="77">
        <f t="shared" si="47"/>
        <v>0</v>
      </c>
      <c r="AQ599" s="673">
        <f t="shared" si="48"/>
        <v>0</v>
      </c>
      <c r="AS599" s="77">
        <f t="shared" si="49"/>
        <v>0</v>
      </c>
      <c r="AT599" s="77">
        <f t="shared" si="50"/>
        <v>0</v>
      </c>
    </row>
    <row r="600" spans="41:46" ht="14.25" customHeight="1" x14ac:dyDescent="0.2">
      <c r="AO600">
        <f t="shared" si="46"/>
        <v>0</v>
      </c>
      <c r="AP600" s="77">
        <f t="shared" si="47"/>
        <v>0</v>
      </c>
      <c r="AQ600" s="673">
        <f t="shared" si="48"/>
        <v>0</v>
      </c>
      <c r="AS600" s="77">
        <f t="shared" si="49"/>
        <v>0</v>
      </c>
      <c r="AT600" s="77">
        <f t="shared" si="50"/>
        <v>0</v>
      </c>
    </row>
    <row r="601" spans="41:46" ht="14.25" customHeight="1" x14ac:dyDescent="0.2">
      <c r="AO601">
        <f t="shared" si="46"/>
        <v>0</v>
      </c>
      <c r="AP601" s="77">
        <f t="shared" si="47"/>
        <v>0</v>
      </c>
      <c r="AQ601" s="673">
        <f t="shared" si="48"/>
        <v>0</v>
      </c>
      <c r="AS601" s="77">
        <f t="shared" si="49"/>
        <v>0</v>
      </c>
      <c r="AT601" s="77">
        <f t="shared" si="50"/>
        <v>0</v>
      </c>
    </row>
    <row r="602" spans="41:46" ht="14.25" customHeight="1" x14ac:dyDescent="0.2">
      <c r="AO602">
        <f t="shared" si="46"/>
        <v>0</v>
      </c>
      <c r="AP602" s="77">
        <f t="shared" si="47"/>
        <v>0</v>
      </c>
      <c r="AQ602" s="673">
        <f t="shared" si="48"/>
        <v>0</v>
      </c>
      <c r="AS602" s="77">
        <f t="shared" si="49"/>
        <v>0</v>
      </c>
      <c r="AT602" s="77">
        <f t="shared" si="50"/>
        <v>0</v>
      </c>
    </row>
    <row r="603" spans="41:46" ht="14.25" customHeight="1" x14ac:dyDescent="0.2">
      <c r="AO603">
        <f t="shared" si="46"/>
        <v>0</v>
      </c>
      <c r="AP603" s="77">
        <f t="shared" si="47"/>
        <v>0</v>
      </c>
      <c r="AQ603" s="673">
        <f t="shared" si="48"/>
        <v>0</v>
      </c>
      <c r="AS603" s="77">
        <f t="shared" si="49"/>
        <v>0</v>
      </c>
      <c r="AT603" s="77">
        <f t="shared" si="50"/>
        <v>0</v>
      </c>
    </row>
    <row r="604" spans="41:46" ht="14.25" customHeight="1" x14ac:dyDescent="0.2">
      <c r="AO604">
        <f t="shared" si="46"/>
        <v>0</v>
      </c>
      <c r="AP604" s="77">
        <f t="shared" si="47"/>
        <v>0</v>
      </c>
      <c r="AQ604" s="673">
        <f t="shared" si="48"/>
        <v>0</v>
      </c>
      <c r="AS604" s="77">
        <f t="shared" si="49"/>
        <v>0</v>
      </c>
      <c r="AT604" s="77">
        <f t="shared" si="50"/>
        <v>0</v>
      </c>
    </row>
    <row r="605" spans="41:46" ht="14.25" customHeight="1" x14ac:dyDescent="0.2">
      <c r="AO605">
        <f t="shared" si="46"/>
        <v>0</v>
      </c>
      <c r="AP605" s="77">
        <f t="shared" si="47"/>
        <v>0</v>
      </c>
      <c r="AQ605" s="673">
        <f t="shared" si="48"/>
        <v>0</v>
      </c>
      <c r="AS605" s="77">
        <f t="shared" si="49"/>
        <v>0</v>
      </c>
      <c r="AT605" s="77">
        <f t="shared" si="50"/>
        <v>0</v>
      </c>
    </row>
    <row r="606" spans="41:46" ht="14.25" customHeight="1" x14ac:dyDescent="0.2">
      <c r="AO606">
        <f t="shared" si="46"/>
        <v>0</v>
      </c>
      <c r="AP606" s="77">
        <f t="shared" si="47"/>
        <v>0</v>
      </c>
      <c r="AQ606" s="673">
        <f t="shared" si="48"/>
        <v>0</v>
      </c>
      <c r="AS606" s="77">
        <f t="shared" si="49"/>
        <v>0</v>
      </c>
      <c r="AT606" s="77">
        <f t="shared" si="50"/>
        <v>0</v>
      </c>
    </row>
    <row r="607" spans="41:46" ht="14.25" customHeight="1" x14ac:dyDescent="0.2">
      <c r="AO607">
        <f t="shared" si="46"/>
        <v>0</v>
      </c>
      <c r="AP607" s="77">
        <f t="shared" si="47"/>
        <v>0</v>
      </c>
      <c r="AQ607" s="673">
        <f t="shared" si="48"/>
        <v>0</v>
      </c>
      <c r="AS607" s="77">
        <f t="shared" si="49"/>
        <v>0</v>
      </c>
      <c r="AT607" s="77">
        <f t="shared" si="50"/>
        <v>0</v>
      </c>
    </row>
    <row r="608" spans="41:46" ht="14.25" customHeight="1" x14ac:dyDescent="0.2">
      <c r="AO608">
        <f t="shared" si="46"/>
        <v>0</v>
      </c>
      <c r="AP608" s="77">
        <f t="shared" si="47"/>
        <v>0</v>
      </c>
      <c r="AQ608" s="673">
        <f t="shared" si="48"/>
        <v>0</v>
      </c>
      <c r="AS608" s="77">
        <f t="shared" si="49"/>
        <v>0</v>
      </c>
      <c r="AT608" s="77">
        <f t="shared" si="50"/>
        <v>0</v>
      </c>
    </row>
    <row r="609" spans="41:46" ht="14.25" customHeight="1" x14ac:dyDescent="0.2">
      <c r="AO609">
        <f t="shared" si="46"/>
        <v>0</v>
      </c>
      <c r="AP609" s="77">
        <f t="shared" si="47"/>
        <v>0</v>
      </c>
      <c r="AQ609" s="673">
        <f t="shared" si="48"/>
        <v>0</v>
      </c>
      <c r="AS609" s="77">
        <f t="shared" si="49"/>
        <v>0</v>
      </c>
      <c r="AT609" s="77">
        <f t="shared" si="50"/>
        <v>0</v>
      </c>
    </row>
    <row r="610" spans="41:46" ht="14.25" customHeight="1" x14ac:dyDescent="0.2">
      <c r="AO610">
        <f t="shared" si="46"/>
        <v>0</v>
      </c>
      <c r="AP610" s="77">
        <f t="shared" si="47"/>
        <v>0</v>
      </c>
      <c r="AQ610" s="673">
        <f t="shared" si="48"/>
        <v>0</v>
      </c>
      <c r="AS610" s="77">
        <f t="shared" si="49"/>
        <v>0</v>
      </c>
      <c r="AT610" s="77">
        <f t="shared" si="50"/>
        <v>0</v>
      </c>
    </row>
    <row r="611" spans="41:46" ht="14.25" customHeight="1" x14ac:dyDescent="0.2">
      <c r="AO611">
        <f t="shared" si="46"/>
        <v>0</v>
      </c>
      <c r="AP611" s="77">
        <f t="shared" si="47"/>
        <v>0</v>
      </c>
      <c r="AQ611" s="673">
        <f t="shared" si="48"/>
        <v>0</v>
      </c>
      <c r="AS611" s="77">
        <f t="shared" si="49"/>
        <v>0</v>
      </c>
      <c r="AT611" s="77">
        <f t="shared" si="50"/>
        <v>0</v>
      </c>
    </row>
    <row r="612" spans="41:46" ht="14.25" customHeight="1" x14ac:dyDescent="0.2">
      <c r="AO612">
        <f t="shared" si="46"/>
        <v>0</v>
      </c>
      <c r="AP612" s="77">
        <f t="shared" si="47"/>
        <v>0</v>
      </c>
      <c r="AQ612" s="673">
        <f t="shared" si="48"/>
        <v>0</v>
      </c>
      <c r="AS612" s="77">
        <f t="shared" si="49"/>
        <v>0</v>
      </c>
      <c r="AT612" s="77">
        <f t="shared" si="50"/>
        <v>0</v>
      </c>
    </row>
    <row r="613" spans="41:46" ht="14.25" customHeight="1" x14ac:dyDescent="0.2">
      <c r="AO613">
        <f t="shared" si="46"/>
        <v>0</v>
      </c>
      <c r="AP613" s="77">
        <f t="shared" si="47"/>
        <v>0</v>
      </c>
      <c r="AQ613" s="673">
        <f t="shared" si="48"/>
        <v>0</v>
      </c>
      <c r="AS613" s="77">
        <f t="shared" si="49"/>
        <v>0</v>
      </c>
      <c r="AT613" s="77">
        <f t="shared" si="50"/>
        <v>0</v>
      </c>
    </row>
    <row r="614" spans="41:46" ht="14.25" customHeight="1" x14ac:dyDescent="0.2">
      <c r="AO614">
        <f t="shared" si="46"/>
        <v>0</v>
      </c>
      <c r="AP614" s="77">
        <f t="shared" si="47"/>
        <v>0</v>
      </c>
      <c r="AQ614" s="673">
        <f t="shared" si="48"/>
        <v>0</v>
      </c>
      <c r="AS614" s="77">
        <f t="shared" si="49"/>
        <v>0</v>
      </c>
      <c r="AT614" s="77">
        <f t="shared" si="50"/>
        <v>0</v>
      </c>
    </row>
    <row r="615" spans="41:46" ht="14.25" customHeight="1" x14ac:dyDescent="0.2">
      <c r="AO615">
        <f t="shared" si="46"/>
        <v>0</v>
      </c>
      <c r="AP615" s="77">
        <f t="shared" si="47"/>
        <v>0</v>
      </c>
      <c r="AQ615" s="673">
        <f t="shared" si="48"/>
        <v>0</v>
      </c>
      <c r="AS615" s="77">
        <f t="shared" si="49"/>
        <v>0</v>
      </c>
      <c r="AT615" s="77">
        <f t="shared" si="50"/>
        <v>0</v>
      </c>
    </row>
    <row r="616" spans="41:46" ht="14.25" customHeight="1" x14ac:dyDescent="0.2">
      <c r="AO616">
        <f t="shared" si="46"/>
        <v>0</v>
      </c>
      <c r="AP616" s="77">
        <f t="shared" si="47"/>
        <v>0</v>
      </c>
      <c r="AQ616" s="673">
        <f t="shared" si="48"/>
        <v>0</v>
      </c>
      <c r="AS616" s="77">
        <f t="shared" si="49"/>
        <v>0</v>
      </c>
      <c r="AT616" s="77">
        <f t="shared" si="50"/>
        <v>0</v>
      </c>
    </row>
    <row r="617" spans="41:46" ht="14.25" customHeight="1" x14ac:dyDescent="0.2">
      <c r="AO617">
        <f t="shared" si="46"/>
        <v>0</v>
      </c>
      <c r="AP617" s="77">
        <f t="shared" si="47"/>
        <v>0</v>
      </c>
      <c r="AQ617" s="673">
        <f t="shared" si="48"/>
        <v>0</v>
      </c>
      <c r="AS617" s="77">
        <f t="shared" si="49"/>
        <v>0</v>
      </c>
      <c r="AT617" s="77">
        <f t="shared" si="50"/>
        <v>0</v>
      </c>
    </row>
    <row r="618" spans="41:46" ht="14.25" customHeight="1" x14ac:dyDescent="0.2">
      <c r="AO618">
        <f t="shared" si="46"/>
        <v>0</v>
      </c>
      <c r="AP618" s="77">
        <f t="shared" si="47"/>
        <v>0</v>
      </c>
      <c r="AQ618" s="673">
        <f t="shared" si="48"/>
        <v>0</v>
      </c>
      <c r="AS618" s="77">
        <f t="shared" si="49"/>
        <v>0</v>
      </c>
      <c r="AT618" s="77">
        <f t="shared" si="50"/>
        <v>0</v>
      </c>
    </row>
    <row r="619" spans="41:46" ht="14.25" customHeight="1" x14ac:dyDescent="0.2">
      <c r="AO619">
        <f t="shared" si="46"/>
        <v>0</v>
      </c>
      <c r="AP619" s="77">
        <f t="shared" si="47"/>
        <v>0</v>
      </c>
      <c r="AQ619" s="673">
        <f t="shared" si="48"/>
        <v>0</v>
      </c>
      <c r="AS619" s="77">
        <f t="shared" si="49"/>
        <v>0</v>
      </c>
      <c r="AT619" s="77">
        <f t="shared" si="50"/>
        <v>0</v>
      </c>
    </row>
    <row r="620" spans="41:46" ht="14.25" customHeight="1" x14ac:dyDescent="0.2">
      <c r="AO620">
        <f t="shared" si="46"/>
        <v>0</v>
      </c>
      <c r="AP620" s="77">
        <f t="shared" si="47"/>
        <v>0</v>
      </c>
      <c r="AQ620" s="673">
        <f t="shared" si="48"/>
        <v>0</v>
      </c>
      <c r="AS620" s="77">
        <f t="shared" si="49"/>
        <v>0</v>
      </c>
      <c r="AT620" s="77">
        <f t="shared" si="50"/>
        <v>0</v>
      </c>
    </row>
    <row r="621" spans="41:46" ht="14.25" customHeight="1" x14ac:dyDescent="0.2">
      <c r="AO621">
        <f t="shared" si="46"/>
        <v>0</v>
      </c>
      <c r="AP621" s="77">
        <f t="shared" si="47"/>
        <v>0</v>
      </c>
      <c r="AQ621" s="673">
        <f t="shared" si="48"/>
        <v>0</v>
      </c>
      <c r="AS621" s="77">
        <f t="shared" si="49"/>
        <v>0</v>
      </c>
      <c r="AT621" s="77">
        <f t="shared" si="50"/>
        <v>0</v>
      </c>
    </row>
    <row r="622" spans="41:46" ht="14.25" customHeight="1" x14ac:dyDescent="0.2">
      <c r="AO622">
        <f t="shared" si="46"/>
        <v>0</v>
      </c>
      <c r="AP622" s="77">
        <f t="shared" si="47"/>
        <v>0</v>
      </c>
      <c r="AQ622" s="673">
        <f t="shared" si="48"/>
        <v>0</v>
      </c>
      <c r="AS622" s="77">
        <f t="shared" si="49"/>
        <v>0</v>
      </c>
      <c r="AT622" s="77">
        <f t="shared" si="50"/>
        <v>0</v>
      </c>
    </row>
    <row r="623" spans="41:46" ht="14.25" customHeight="1" x14ac:dyDescent="0.2">
      <c r="AO623">
        <f t="shared" si="46"/>
        <v>0</v>
      </c>
      <c r="AP623" s="77">
        <f t="shared" si="47"/>
        <v>0</v>
      </c>
      <c r="AQ623" s="673">
        <f t="shared" si="48"/>
        <v>0</v>
      </c>
      <c r="AS623" s="77">
        <f t="shared" si="49"/>
        <v>0</v>
      </c>
      <c r="AT623" s="77">
        <f t="shared" si="50"/>
        <v>0</v>
      </c>
    </row>
    <row r="624" spans="41:46" ht="14.25" customHeight="1" x14ac:dyDescent="0.2">
      <c r="AO624">
        <f t="shared" si="46"/>
        <v>0</v>
      </c>
      <c r="AP624" s="77">
        <f t="shared" si="47"/>
        <v>0</v>
      </c>
      <c r="AQ624" s="673">
        <f t="shared" si="48"/>
        <v>0</v>
      </c>
      <c r="AS624" s="77">
        <f t="shared" si="49"/>
        <v>0</v>
      </c>
      <c r="AT624" s="77">
        <f t="shared" si="50"/>
        <v>0</v>
      </c>
    </row>
    <row r="625" spans="41:46" ht="14.25" customHeight="1" x14ac:dyDescent="0.2">
      <c r="AO625">
        <f t="shared" si="46"/>
        <v>0</v>
      </c>
      <c r="AP625" s="77">
        <f t="shared" si="47"/>
        <v>0</v>
      </c>
      <c r="AQ625" s="673">
        <f t="shared" si="48"/>
        <v>0</v>
      </c>
      <c r="AS625" s="77">
        <f t="shared" si="49"/>
        <v>0</v>
      </c>
      <c r="AT625" s="77">
        <f t="shared" si="50"/>
        <v>0</v>
      </c>
    </row>
    <row r="626" spans="41:46" ht="14.25" customHeight="1" x14ac:dyDescent="0.2">
      <c r="AO626">
        <f t="shared" si="46"/>
        <v>0</v>
      </c>
      <c r="AP626" s="77">
        <f t="shared" si="47"/>
        <v>0</v>
      </c>
      <c r="AQ626" s="673">
        <f t="shared" si="48"/>
        <v>0</v>
      </c>
      <c r="AS626" s="77">
        <f t="shared" si="49"/>
        <v>0</v>
      </c>
      <c r="AT626" s="77">
        <f t="shared" si="50"/>
        <v>0</v>
      </c>
    </row>
    <row r="627" spans="41:46" ht="14.25" customHeight="1" x14ac:dyDescent="0.2">
      <c r="AO627">
        <f t="shared" si="46"/>
        <v>0</v>
      </c>
      <c r="AP627" s="77">
        <f t="shared" si="47"/>
        <v>0</v>
      </c>
      <c r="AQ627" s="673">
        <f t="shared" si="48"/>
        <v>0</v>
      </c>
      <c r="AS627" s="77">
        <f t="shared" si="49"/>
        <v>0</v>
      </c>
      <c r="AT627" s="77">
        <f t="shared" si="50"/>
        <v>0</v>
      </c>
    </row>
    <row r="628" spans="41:46" ht="14.25" customHeight="1" x14ac:dyDescent="0.2">
      <c r="AO628">
        <f t="shared" si="46"/>
        <v>0</v>
      </c>
      <c r="AP628" s="77">
        <f t="shared" si="47"/>
        <v>0</v>
      </c>
      <c r="AQ628" s="673">
        <f t="shared" si="48"/>
        <v>0</v>
      </c>
      <c r="AS628" s="77">
        <f t="shared" si="49"/>
        <v>0</v>
      </c>
      <c r="AT628" s="77">
        <f t="shared" si="50"/>
        <v>0</v>
      </c>
    </row>
    <row r="629" spans="41:46" ht="14.25" customHeight="1" x14ac:dyDescent="0.2">
      <c r="AO629">
        <f t="shared" si="46"/>
        <v>0</v>
      </c>
      <c r="AP629" s="77">
        <f t="shared" si="47"/>
        <v>0</v>
      </c>
      <c r="AQ629" s="673">
        <f t="shared" si="48"/>
        <v>0</v>
      </c>
      <c r="AS629" s="77">
        <f t="shared" si="49"/>
        <v>0</v>
      </c>
      <c r="AT629" s="77">
        <f t="shared" si="50"/>
        <v>0</v>
      </c>
    </row>
    <row r="630" spans="41:46" ht="14.25" customHeight="1" x14ac:dyDescent="0.2">
      <c r="AO630">
        <f t="shared" si="46"/>
        <v>0</v>
      </c>
      <c r="AP630" s="77">
        <f t="shared" si="47"/>
        <v>0</v>
      </c>
      <c r="AQ630" s="673">
        <f t="shared" si="48"/>
        <v>0</v>
      </c>
      <c r="AS630" s="77">
        <f t="shared" si="49"/>
        <v>0</v>
      </c>
      <c r="AT630" s="77">
        <f t="shared" si="50"/>
        <v>0</v>
      </c>
    </row>
    <row r="631" spans="41:46" ht="14.25" customHeight="1" x14ac:dyDescent="0.2">
      <c r="AO631">
        <f t="shared" si="46"/>
        <v>0</v>
      </c>
      <c r="AP631" s="77">
        <f t="shared" si="47"/>
        <v>0</v>
      </c>
      <c r="AQ631" s="673">
        <f t="shared" si="48"/>
        <v>0</v>
      </c>
      <c r="AS631" s="77">
        <f t="shared" si="49"/>
        <v>0</v>
      </c>
      <c r="AT631" s="77">
        <f t="shared" si="50"/>
        <v>0</v>
      </c>
    </row>
    <row r="632" spans="41:46" ht="14.25" customHeight="1" x14ac:dyDescent="0.2">
      <c r="AO632">
        <f t="shared" si="46"/>
        <v>0</v>
      </c>
      <c r="AP632" s="77">
        <f t="shared" si="47"/>
        <v>0</v>
      </c>
      <c r="AQ632" s="673">
        <f t="shared" si="48"/>
        <v>0</v>
      </c>
      <c r="AS632" s="77">
        <f t="shared" si="49"/>
        <v>0</v>
      </c>
      <c r="AT632" s="77">
        <f t="shared" si="50"/>
        <v>0</v>
      </c>
    </row>
    <row r="633" spans="41:46" ht="14.25" customHeight="1" x14ac:dyDescent="0.2">
      <c r="AO633">
        <f t="shared" si="46"/>
        <v>0</v>
      </c>
      <c r="AP633" s="77">
        <f t="shared" si="47"/>
        <v>0</v>
      </c>
      <c r="AQ633" s="673">
        <f t="shared" si="48"/>
        <v>0</v>
      </c>
      <c r="AS633" s="77">
        <f t="shared" si="49"/>
        <v>0</v>
      </c>
      <c r="AT633" s="77">
        <f t="shared" si="50"/>
        <v>0</v>
      </c>
    </row>
    <row r="634" spans="41:46" ht="14.25" customHeight="1" x14ac:dyDescent="0.2">
      <c r="AO634">
        <f t="shared" si="46"/>
        <v>0</v>
      </c>
      <c r="AP634" s="77">
        <f t="shared" si="47"/>
        <v>0</v>
      </c>
      <c r="AQ634" s="673">
        <f t="shared" si="48"/>
        <v>0</v>
      </c>
      <c r="AS634" s="77">
        <f t="shared" si="49"/>
        <v>0</v>
      </c>
      <c r="AT634" s="77">
        <f t="shared" si="50"/>
        <v>0</v>
      </c>
    </row>
    <row r="635" spans="41:46" ht="14.25" customHeight="1" x14ac:dyDescent="0.2">
      <c r="AO635">
        <f t="shared" si="46"/>
        <v>0</v>
      </c>
      <c r="AP635" s="77">
        <f t="shared" si="47"/>
        <v>0</v>
      </c>
      <c r="AQ635" s="673">
        <f t="shared" si="48"/>
        <v>0</v>
      </c>
      <c r="AS635" s="77">
        <f t="shared" si="49"/>
        <v>0</v>
      </c>
      <c r="AT635" s="77">
        <f t="shared" si="50"/>
        <v>0</v>
      </c>
    </row>
    <row r="636" spans="41:46" ht="14.25" customHeight="1" x14ac:dyDescent="0.2">
      <c r="AO636">
        <f t="shared" si="46"/>
        <v>0</v>
      </c>
      <c r="AP636" s="77">
        <f t="shared" si="47"/>
        <v>0</v>
      </c>
      <c r="AQ636" s="673">
        <f t="shared" si="48"/>
        <v>0</v>
      </c>
      <c r="AS636" s="77">
        <f t="shared" si="49"/>
        <v>0</v>
      </c>
      <c r="AT636" s="77">
        <f t="shared" si="50"/>
        <v>0</v>
      </c>
    </row>
    <row r="637" spans="41:46" ht="14.25" customHeight="1" x14ac:dyDescent="0.2">
      <c r="AO637">
        <f t="shared" si="46"/>
        <v>0</v>
      </c>
      <c r="AP637" s="77">
        <f t="shared" si="47"/>
        <v>0</v>
      </c>
      <c r="AQ637" s="673">
        <f t="shared" si="48"/>
        <v>0</v>
      </c>
      <c r="AS637" s="77">
        <f t="shared" si="49"/>
        <v>0</v>
      </c>
      <c r="AT637" s="77">
        <f t="shared" si="50"/>
        <v>0</v>
      </c>
    </row>
    <row r="638" spans="41:46" ht="14.25" customHeight="1" x14ac:dyDescent="0.2">
      <c r="AO638">
        <f t="shared" si="46"/>
        <v>0</v>
      </c>
      <c r="AP638" s="77">
        <f t="shared" si="47"/>
        <v>0</v>
      </c>
      <c r="AQ638" s="673">
        <f t="shared" si="48"/>
        <v>0</v>
      </c>
      <c r="AS638" s="77">
        <f t="shared" si="49"/>
        <v>0</v>
      </c>
      <c r="AT638" s="77">
        <f t="shared" si="50"/>
        <v>0</v>
      </c>
    </row>
    <row r="639" spans="41:46" ht="14.25" customHeight="1" x14ac:dyDescent="0.2">
      <c r="AO639">
        <f t="shared" si="46"/>
        <v>0</v>
      </c>
      <c r="AP639" s="77">
        <f t="shared" si="47"/>
        <v>0</v>
      </c>
      <c r="AQ639" s="673">
        <f t="shared" si="48"/>
        <v>0</v>
      </c>
      <c r="AS639" s="77">
        <f t="shared" si="49"/>
        <v>0</v>
      </c>
      <c r="AT639" s="77">
        <f t="shared" si="50"/>
        <v>0</v>
      </c>
    </row>
    <row r="640" spans="41:46" ht="14.25" customHeight="1" x14ac:dyDescent="0.2">
      <c r="AO640">
        <f t="shared" si="46"/>
        <v>0</v>
      </c>
      <c r="AP640" s="77">
        <f t="shared" si="47"/>
        <v>0</v>
      </c>
      <c r="AQ640" s="673">
        <f t="shared" si="48"/>
        <v>0</v>
      </c>
      <c r="AS640" s="77">
        <f t="shared" si="49"/>
        <v>0</v>
      </c>
      <c r="AT640" s="77">
        <f t="shared" si="50"/>
        <v>0</v>
      </c>
    </row>
    <row r="641" spans="41:46" ht="14.25" customHeight="1" x14ac:dyDescent="0.2">
      <c r="AO641">
        <f t="shared" si="46"/>
        <v>0</v>
      </c>
      <c r="AP641" s="77">
        <f t="shared" si="47"/>
        <v>0</v>
      </c>
      <c r="AQ641" s="673">
        <f t="shared" si="48"/>
        <v>0</v>
      </c>
      <c r="AS641" s="77">
        <f t="shared" si="49"/>
        <v>0</v>
      </c>
      <c r="AT641" s="77">
        <f t="shared" si="50"/>
        <v>0</v>
      </c>
    </row>
    <row r="642" spans="41:46" ht="14.25" customHeight="1" x14ac:dyDescent="0.2">
      <c r="AO642">
        <f t="shared" si="46"/>
        <v>0</v>
      </c>
      <c r="AP642" s="77">
        <f t="shared" si="47"/>
        <v>0</v>
      </c>
      <c r="AQ642" s="673">
        <f t="shared" si="48"/>
        <v>0</v>
      </c>
      <c r="AS642" s="77">
        <f t="shared" si="49"/>
        <v>0</v>
      </c>
      <c r="AT642" s="77">
        <f t="shared" si="50"/>
        <v>0</v>
      </c>
    </row>
    <row r="643" spans="41:46" ht="14.25" customHeight="1" x14ac:dyDescent="0.2">
      <c r="AO643">
        <f t="shared" si="46"/>
        <v>0</v>
      </c>
      <c r="AP643" s="77">
        <f t="shared" si="47"/>
        <v>0</v>
      </c>
      <c r="AQ643" s="673">
        <f t="shared" si="48"/>
        <v>0</v>
      </c>
      <c r="AS643" s="77">
        <f t="shared" si="49"/>
        <v>0</v>
      </c>
      <c r="AT643" s="77">
        <f t="shared" si="50"/>
        <v>0</v>
      </c>
    </row>
    <row r="644" spans="41:46" ht="14.25" customHeight="1" x14ac:dyDescent="0.2">
      <c r="AO644">
        <f t="shared" si="46"/>
        <v>0</v>
      </c>
      <c r="AP644" s="77">
        <f t="shared" si="47"/>
        <v>0</v>
      </c>
      <c r="AQ644" s="673">
        <f t="shared" si="48"/>
        <v>0</v>
      </c>
      <c r="AS644" s="77">
        <f t="shared" si="49"/>
        <v>0</v>
      </c>
      <c r="AT644" s="77">
        <f t="shared" si="50"/>
        <v>0</v>
      </c>
    </row>
    <row r="645" spans="41:46" ht="14.25" customHeight="1" x14ac:dyDescent="0.2">
      <c r="AO645">
        <f t="shared" si="46"/>
        <v>0</v>
      </c>
      <c r="AP645" s="77">
        <f t="shared" si="47"/>
        <v>0</v>
      </c>
      <c r="AQ645" s="673">
        <f t="shared" si="48"/>
        <v>0</v>
      </c>
      <c r="AS645" s="77">
        <f t="shared" si="49"/>
        <v>0</v>
      </c>
      <c r="AT645" s="77">
        <f t="shared" si="50"/>
        <v>0</v>
      </c>
    </row>
    <row r="646" spans="41:46" ht="14.25" customHeight="1" x14ac:dyDescent="0.2">
      <c r="AO646">
        <f t="shared" si="46"/>
        <v>0</v>
      </c>
      <c r="AP646" s="77">
        <f t="shared" si="47"/>
        <v>0</v>
      </c>
      <c r="AQ646" s="673">
        <f t="shared" si="48"/>
        <v>0</v>
      </c>
      <c r="AS646" s="77">
        <f t="shared" si="49"/>
        <v>0</v>
      </c>
      <c r="AT646" s="77">
        <f t="shared" si="50"/>
        <v>0</v>
      </c>
    </row>
    <row r="647" spans="41:46" ht="14.25" customHeight="1" x14ac:dyDescent="0.2">
      <c r="AO647">
        <f t="shared" si="46"/>
        <v>0</v>
      </c>
      <c r="AP647" s="77">
        <f t="shared" si="47"/>
        <v>0</v>
      </c>
      <c r="AQ647" s="673">
        <f t="shared" si="48"/>
        <v>0</v>
      </c>
      <c r="AS647" s="77">
        <f t="shared" si="49"/>
        <v>0</v>
      </c>
      <c r="AT647" s="77">
        <f t="shared" si="50"/>
        <v>0</v>
      </c>
    </row>
    <row r="648" spans="41:46" ht="14.25" customHeight="1" x14ac:dyDescent="0.2">
      <c r="AO648">
        <f t="shared" ref="AO648:AO711" si="51">+A648</f>
        <v>0</v>
      </c>
      <c r="AP648" s="77">
        <f t="shared" ref="AP648:AP711" si="52">+B648</f>
        <v>0</v>
      </c>
      <c r="AQ648" s="673">
        <f t="shared" ref="AQ648:AQ711" si="53">+D648</f>
        <v>0</v>
      </c>
      <c r="AS648" s="77">
        <f t="shared" ref="AS648:AS711" si="54">+O648</f>
        <v>0</v>
      </c>
      <c r="AT648" s="77">
        <f t="shared" ref="AT648:AT711" si="55">+P648</f>
        <v>0</v>
      </c>
    </row>
    <row r="649" spans="41:46" ht="14.25" customHeight="1" x14ac:dyDescent="0.2">
      <c r="AO649">
        <f t="shared" si="51"/>
        <v>0</v>
      </c>
      <c r="AP649" s="77">
        <f t="shared" si="52"/>
        <v>0</v>
      </c>
      <c r="AQ649" s="673">
        <f t="shared" si="53"/>
        <v>0</v>
      </c>
      <c r="AS649" s="77">
        <f t="shared" si="54"/>
        <v>0</v>
      </c>
      <c r="AT649" s="77">
        <f t="shared" si="55"/>
        <v>0</v>
      </c>
    </row>
    <row r="650" spans="41:46" ht="14.25" customHeight="1" x14ac:dyDescent="0.2">
      <c r="AO650">
        <f t="shared" si="51"/>
        <v>0</v>
      </c>
      <c r="AP650" s="77">
        <f t="shared" si="52"/>
        <v>0</v>
      </c>
      <c r="AQ650" s="673">
        <f t="shared" si="53"/>
        <v>0</v>
      </c>
      <c r="AS650" s="77">
        <f t="shared" si="54"/>
        <v>0</v>
      </c>
      <c r="AT650" s="77">
        <f t="shared" si="55"/>
        <v>0</v>
      </c>
    </row>
    <row r="651" spans="41:46" ht="14.25" customHeight="1" x14ac:dyDescent="0.2">
      <c r="AO651">
        <f t="shared" si="51"/>
        <v>0</v>
      </c>
      <c r="AP651" s="77">
        <f t="shared" si="52"/>
        <v>0</v>
      </c>
      <c r="AQ651" s="673">
        <f t="shared" si="53"/>
        <v>0</v>
      </c>
      <c r="AS651" s="77">
        <f t="shared" si="54"/>
        <v>0</v>
      </c>
      <c r="AT651" s="77">
        <f t="shared" si="55"/>
        <v>0</v>
      </c>
    </row>
    <row r="652" spans="41:46" ht="14.25" customHeight="1" x14ac:dyDescent="0.2">
      <c r="AO652">
        <f t="shared" si="51"/>
        <v>0</v>
      </c>
      <c r="AP652" s="77">
        <f t="shared" si="52"/>
        <v>0</v>
      </c>
      <c r="AQ652" s="673">
        <f t="shared" si="53"/>
        <v>0</v>
      </c>
      <c r="AS652" s="77">
        <f t="shared" si="54"/>
        <v>0</v>
      </c>
      <c r="AT652" s="77">
        <f t="shared" si="55"/>
        <v>0</v>
      </c>
    </row>
    <row r="653" spans="41:46" ht="14.25" customHeight="1" x14ac:dyDescent="0.2">
      <c r="AO653">
        <f t="shared" si="51"/>
        <v>0</v>
      </c>
      <c r="AP653" s="77">
        <f t="shared" si="52"/>
        <v>0</v>
      </c>
      <c r="AQ653" s="673">
        <f t="shared" si="53"/>
        <v>0</v>
      </c>
      <c r="AS653" s="77">
        <f t="shared" si="54"/>
        <v>0</v>
      </c>
      <c r="AT653" s="77">
        <f t="shared" si="55"/>
        <v>0</v>
      </c>
    </row>
    <row r="654" spans="41:46" ht="14.25" customHeight="1" x14ac:dyDescent="0.2">
      <c r="AO654">
        <f t="shared" si="51"/>
        <v>0</v>
      </c>
      <c r="AP654" s="77">
        <f t="shared" si="52"/>
        <v>0</v>
      </c>
      <c r="AQ654" s="673">
        <f t="shared" si="53"/>
        <v>0</v>
      </c>
      <c r="AS654" s="77">
        <f t="shared" si="54"/>
        <v>0</v>
      </c>
      <c r="AT654" s="77">
        <f t="shared" si="55"/>
        <v>0</v>
      </c>
    </row>
    <row r="655" spans="41:46" ht="14.25" customHeight="1" x14ac:dyDescent="0.2">
      <c r="AO655">
        <f t="shared" si="51"/>
        <v>0</v>
      </c>
      <c r="AP655" s="77">
        <f t="shared" si="52"/>
        <v>0</v>
      </c>
      <c r="AQ655" s="673">
        <f t="shared" si="53"/>
        <v>0</v>
      </c>
      <c r="AS655" s="77">
        <f t="shared" si="54"/>
        <v>0</v>
      </c>
      <c r="AT655" s="77">
        <f t="shared" si="55"/>
        <v>0</v>
      </c>
    </row>
    <row r="656" spans="41:46" ht="14.25" customHeight="1" x14ac:dyDescent="0.2">
      <c r="AO656">
        <f t="shared" si="51"/>
        <v>0</v>
      </c>
      <c r="AP656" s="77">
        <f t="shared" si="52"/>
        <v>0</v>
      </c>
      <c r="AQ656" s="673">
        <f t="shared" si="53"/>
        <v>0</v>
      </c>
      <c r="AS656" s="77">
        <f t="shared" si="54"/>
        <v>0</v>
      </c>
      <c r="AT656" s="77">
        <f t="shared" si="55"/>
        <v>0</v>
      </c>
    </row>
    <row r="657" spans="41:46" ht="14.25" customHeight="1" x14ac:dyDescent="0.2">
      <c r="AO657">
        <f t="shared" si="51"/>
        <v>0</v>
      </c>
      <c r="AP657" s="77">
        <f t="shared" si="52"/>
        <v>0</v>
      </c>
      <c r="AQ657" s="673">
        <f t="shared" si="53"/>
        <v>0</v>
      </c>
      <c r="AS657" s="77">
        <f t="shared" si="54"/>
        <v>0</v>
      </c>
      <c r="AT657" s="77">
        <f t="shared" si="55"/>
        <v>0</v>
      </c>
    </row>
    <row r="658" spans="41:46" ht="14.25" customHeight="1" x14ac:dyDescent="0.2">
      <c r="AO658">
        <f t="shared" si="51"/>
        <v>0</v>
      </c>
      <c r="AP658" s="77">
        <f t="shared" si="52"/>
        <v>0</v>
      </c>
      <c r="AQ658" s="673">
        <f t="shared" si="53"/>
        <v>0</v>
      </c>
      <c r="AS658" s="77">
        <f t="shared" si="54"/>
        <v>0</v>
      </c>
      <c r="AT658" s="77">
        <f t="shared" si="55"/>
        <v>0</v>
      </c>
    </row>
    <row r="659" spans="41:46" ht="14.25" customHeight="1" x14ac:dyDescent="0.2">
      <c r="AO659">
        <f t="shared" si="51"/>
        <v>0</v>
      </c>
      <c r="AP659" s="77">
        <f t="shared" si="52"/>
        <v>0</v>
      </c>
      <c r="AQ659" s="673">
        <f t="shared" si="53"/>
        <v>0</v>
      </c>
      <c r="AS659" s="77">
        <f t="shared" si="54"/>
        <v>0</v>
      </c>
      <c r="AT659" s="77">
        <f t="shared" si="55"/>
        <v>0</v>
      </c>
    </row>
    <row r="660" spans="41:46" ht="14.25" customHeight="1" x14ac:dyDescent="0.2">
      <c r="AO660">
        <f t="shared" si="51"/>
        <v>0</v>
      </c>
      <c r="AP660" s="77">
        <f t="shared" si="52"/>
        <v>0</v>
      </c>
      <c r="AQ660" s="673">
        <f t="shared" si="53"/>
        <v>0</v>
      </c>
      <c r="AS660" s="77">
        <f t="shared" si="54"/>
        <v>0</v>
      </c>
      <c r="AT660" s="77">
        <f t="shared" si="55"/>
        <v>0</v>
      </c>
    </row>
    <row r="661" spans="41:46" ht="14.25" customHeight="1" x14ac:dyDescent="0.2">
      <c r="AO661">
        <f t="shared" si="51"/>
        <v>0</v>
      </c>
      <c r="AP661" s="77">
        <f t="shared" si="52"/>
        <v>0</v>
      </c>
      <c r="AQ661" s="673">
        <f t="shared" si="53"/>
        <v>0</v>
      </c>
      <c r="AS661" s="77">
        <f t="shared" si="54"/>
        <v>0</v>
      </c>
      <c r="AT661" s="77">
        <f t="shared" si="55"/>
        <v>0</v>
      </c>
    </row>
    <row r="662" spans="41:46" ht="14.25" customHeight="1" x14ac:dyDescent="0.2">
      <c r="AO662">
        <f t="shared" si="51"/>
        <v>0</v>
      </c>
      <c r="AP662" s="77">
        <f t="shared" si="52"/>
        <v>0</v>
      </c>
      <c r="AQ662" s="673">
        <f t="shared" si="53"/>
        <v>0</v>
      </c>
      <c r="AS662" s="77">
        <f t="shared" si="54"/>
        <v>0</v>
      </c>
      <c r="AT662" s="77">
        <f t="shared" si="55"/>
        <v>0</v>
      </c>
    </row>
    <row r="663" spans="41:46" ht="14.25" customHeight="1" x14ac:dyDescent="0.2">
      <c r="AO663">
        <f t="shared" si="51"/>
        <v>0</v>
      </c>
      <c r="AP663" s="77">
        <f t="shared" si="52"/>
        <v>0</v>
      </c>
      <c r="AQ663" s="673">
        <f t="shared" si="53"/>
        <v>0</v>
      </c>
      <c r="AS663" s="77">
        <f t="shared" si="54"/>
        <v>0</v>
      </c>
      <c r="AT663" s="77">
        <f t="shared" si="55"/>
        <v>0</v>
      </c>
    </row>
    <row r="664" spans="41:46" ht="14.25" customHeight="1" x14ac:dyDescent="0.2">
      <c r="AO664">
        <f t="shared" si="51"/>
        <v>0</v>
      </c>
      <c r="AP664" s="77">
        <f t="shared" si="52"/>
        <v>0</v>
      </c>
      <c r="AQ664" s="673">
        <f t="shared" si="53"/>
        <v>0</v>
      </c>
      <c r="AS664" s="77">
        <f t="shared" si="54"/>
        <v>0</v>
      </c>
      <c r="AT664" s="77">
        <f t="shared" si="55"/>
        <v>0</v>
      </c>
    </row>
    <row r="665" spans="41:46" ht="14.25" customHeight="1" x14ac:dyDescent="0.2">
      <c r="AO665">
        <f t="shared" si="51"/>
        <v>0</v>
      </c>
      <c r="AP665" s="77">
        <f t="shared" si="52"/>
        <v>0</v>
      </c>
      <c r="AQ665" s="673">
        <f t="shared" si="53"/>
        <v>0</v>
      </c>
      <c r="AS665" s="77">
        <f t="shared" si="54"/>
        <v>0</v>
      </c>
      <c r="AT665" s="77">
        <f t="shared" si="55"/>
        <v>0</v>
      </c>
    </row>
    <row r="666" spans="41:46" ht="14.25" customHeight="1" x14ac:dyDescent="0.2">
      <c r="AO666">
        <f t="shared" si="51"/>
        <v>0</v>
      </c>
      <c r="AP666" s="77">
        <f t="shared" si="52"/>
        <v>0</v>
      </c>
      <c r="AQ666" s="673">
        <f t="shared" si="53"/>
        <v>0</v>
      </c>
      <c r="AS666" s="77">
        <f t="shared" si="54"/>
        <v>0</v>
      </c>
      <c r="AT666" s="77">
        <f t="shared" si="55"/>
        <v>0</v>
      </c>
    </row>
    <row r="667" spans="41:46" ht="14.25" customHeight="1" x14ac:dyDescent="0.2">
      <c r="AO667">
        <f t="shared" si="51"/>
        <v>0</v>
      </c>
      <c r="AP667" s="77">
        <f t="shared" si="52"/>
        <v>0</v>
      </c>
      <c r="AQ667" s="673">
        <f t="shared" si="53"/>
        <v>0</v>
      </c>
      <c r="AS667" s="77">
        <f t="shared" si="54"/>
        <v>0</v>
      </c>
      <c r="AT667" s="77">
        <f t="shared" si="55"/>
        <v>0</v>
      </c>
    </row>
    <row r="668" spans="41:46" ht="14.25" customHeight="1" x14ac:dyDescent="0.2">
      <c r="AO668">
        <f t="shared" si="51"/>
        <v>0</v>
      </c>
      <c r="AP668" s="77">
        <f t="shared" si="52"/>
        <v>0</v>
      </c>
      <c r="AQ668" s="673">
        <f t="shared" si="53"/>
        <v>0</v>
      </c>
      <c r="AS668" s="77">
        <f t="shared" si="54"/>
        <v>0</v>
      </c>
      <c r="AT668" s="77">
        <f t="shared" si="55"/>
        <v>0</v>
      </c>
    </row>
    <row r="669" spans="41:46" ht="14.25" customHeight="1" x14ac:dyDescent="0.2">
      <c r="AO669">
        <f t="shared" si="51"/>
        <v>0</v>
      </c>
      <c r="AP669" s="77">
        <f t="shared" si="52"/>
        <v>0</v>
      </c>
      <c r="AQ669" s="673">
        <f t="shared" si="53"/>
        <v>0</v>
      </c>
      <c r="AS669" s="77">
        <f t="shared" si="54"/>
        <v>0</v>
      </c>
      <c r="AT669" s="77">
        <f t="shared" si="55"/>
        <v>0</v>
      </c>
    </row>
    <row r="670" spans="41:46" ht="14.25" customHeight="1" x14ac:dyDescent="0.2">
      <c r="AO670">
        <f t="shared" si="51"/>
        <v>0</v>
      </c>
      <c r="AP670" s="77">
        <f t="shared" si="52"/>
        <v>0</v>
      </c>
      <c r="AQ670" s="673">
        <f t="shared" si="53"/>
        <v>0</v>
      </c>
      <c r="AS670" s="77">
        <f t="shared" si="54"/>
        <v>0</v>
      </c>
      <c r="AT670" s="77">
        <f t="shared" si="55"/>
        <v>0</v>
      </c>
    </row>
    <row r="671" spans="41:46" ht="14.25" customHeight="1" x14ac:dyDescent="0.2">
      <c r="AO671">
        <f t="shared" si="51"/>
        <v>0</v>
      </c>
      <c r="AP671" s="77">
        <f t="shared" si="52"/>
        <v>0</v>
      </c>
      <c r="AQ671" s="673">
        <f t="shared" si="53"/>
        <v>0</v>
      </c>
      <c r="AS671" s="77">
        <f t="shared" si="54"/>
        <v>0</v>
      </c>
      <c r="AT671" s="77">
        <f t="shared" si="55"/>
        <v>0</v>
      </c>
    </row>
    <row r="672" spans="41:46" ht="14.25" customHeight="1" x14ac:dyDescent="0.2">
      <c r="AO672">
        <f t="shared" si="51"/>
        <v>0</v>
      </c>
      <c r="AP672" s="77">
        <f t="shared" si="52"/>
        <v>0</v>
      </c>
      <c r="AQ672" s="673">
        <f t="shared" si="53"/>
        <v>0</v>
      </c>
      <c r="AS672" s="77">
        <f t="shared" si="54"/>
        <v>0</v>
      </c>
      <c r="AT672" s="77">
        <f t="shared" si="55"/>
        <v>0</v>
      </c>
    </row>
    <row r="673" spans="41:46" ht="14.25" customHeight="1" x14ac:dyDescent="0.2">
      <c r="AO673">
        <f t="shared" si="51"/>
        <v>0</v>
      </c>
      <c r="AP673" s="77">
        <f t="shared" si="52"/>
        <v>0</v>
      </c>
      <c r="AQ673" s="673">
        <f t="shared" si="53"/>
        <v>0</v>
      </c>
      <c r="AS673" s="77">
        <f t="shared" si="54"/>
        <v>0</v>
      </c>
      <c r="AT673" s="77">
        <f t="shared" si="55"/>
        <v>0</v>
      </c>
    </row>
    <row r="674" spans="41:46" ht="14.25" customHeight="1" x14ac:dyDescent="0.2">
      <c r="AO674">
        <f t="shared" si="51"/>
        <v>0</v>
      </c>
      <c r="AP674" s="77">
        <f t="shared" si="52"/>
        <v>0</v>
      </c>
      <c r="AQ674" s="673">
        <f t="shared" si="53"/>
        <v>0</v>
      </c>
      <c r="AS674" s="77">
        <f t="shared" si="54"/>
        <v>0</v>
      </c>
      <c r="AT674" s="77">
        <f t="shared" si="55"/>
        <v>0</v>
      </c>
    </row>
    <row r="675" spans="41:46" ht="14.25" customHeight="1" x14ac:dyDescent="0.2">
      <c r="AO675">
        <f t="shared" si="51"/>
        <v>0</v>
      </c>
      <c r="AP675" s="77">
        <f t="shared" si="52"/>
        <v>0</v>
      </c>
      <c r="AQ675" s="673">
        <f t="shared" si="53"/>
        <v>0</v>
      </c>
      <c r="AS675" s="77">
        <f t="shared" si="54"/>
        <v>0</v>
      </c>
      <c r="AT675" s="77">
        <f t="shared" si="55"/>
        <v>0</v>
      </c>
    </row>
    <row r="676" spans="41:46" ht="14.25" customHeight="1" x14ac:dyDescent="0.2">
      <c r="AO676">
        <f t="shared" si="51"/>
        <v>0</v>
      </c>
      <c r="AP676" s="77">
        <f t="shared" si="52"/>
        <v>0</v>
      </c>
      <c r="AQ676" s="673">
        <f t="shared" si="53"/>
        <v>0</v>
      </c>
      <c r="AS676" s="77">
        <f t="shared" si="54"/>
        <v>0</v>
      </c>
      <c r="AT676" s="77">
        <f t="shared" si="55"/>
        <v>0</v>
      </c>
    </row>
    <row r="677" spans="41:46" ht="14.25" customHeight="1" x14ac:dyDescent="0.2">
      <c r="AO677">
        <f t="shared" si="51"/>
        <v>0</v>
      </c>
      <c r="AP677" s="77">
        <f t="shared" si="52"/>
        <v>0</v>
      </c>
      <c r="AQ677" s="673">
        <f t="shared" si="53"/>
        <v>0</v>
      </c>
      <c r="AS677" s="77">
        <f t="shared" si="54"/>
        <v>0</v>
      </c>
      <c r="AT677" s="77">
        <f t="shared" si="55"/>
        <v>0</v>
      </c>
    </row>
    <row r="678" spans="41:46" ht="14.25" customHeight="1" x14ac:dyDescent="0.2">
      <c r="AO678">
        <f t="shared" si="51"/>
        <v>0</v>
      </c>
      <c r="AP678" s="77">
        <f t="shared" si="52"/>
        <v>0</v>
      </c>
      <c r="AQ678" s="673">
        <f t="shared" si="53"/>
        <v>0</v>
      </c>
      <c r="AS678" s="77">
        <f t="shared" si="54"/>
        <v>0</v>
      </c>
      <c r="AT678" s="77">
        <f t="shared" si="55"/>
        <v>0</v>
      </c>
    </row>
    <row r="679" spans="41:46" ht="14.25" customHeight="1" x14ac:dyDescent="0.2">
      <c r="AO679">
        <f t="shared" si="51"/>
        <v>0</v>
      </c>
      <c r="AP679" s="77">
        <f t="shared" si="52"/>
        <v>0</v>
      </c>
      <c r="AQ679" s="673">
        <f t="shared" si="53"/>
        <v>0</v>
      </c>
      <c r="AS679" s="77">
        <f t="shared" si="54"/>
        <v>0</v>
      </c>
      <c r="AT679" s="77">
        <f t="shared" si="55"/>
        <v>0</v>
      </c>
    </row>
    <row r="680" spans="41:46" ht="14.25" customHeight="1" x14ac:dyDescent="0.2">
      <c r="AO680">
        <f t="shared" si="51"/>
        <v>0</v>
      </c>
      <c r="AP680" s="77">
        <f t="shared" si="52"/>
        <v>0</v>
      </c>
      <c r="AQ680" s="673">
        <f t="shared" si="53"/>
        <v>0</v>
      </c>
      <c r="AS680" s="77">
        <f t="shared" si="54"/>
        <v>0</v>
      </c>
      <c r="AT680" s="77">
        <f t="shared" si="55"/>
        <v>0</v>
      </c>
    </row>
    <row r="681" spans="41:46" ht="14.25" customHeight="1" x14ac:dyDescent="0.2">
      <c r="AO681">
        <f t="shared" si="51"/>
        <v>0</v>
      </c>
      <c r="AP681" s="77">
        <f t="shared" si="52"/>
        <v>0</v>
      </c>
      <c r="AQ681" s="673">
        <f t="shared" si="53"/>
        <v>0</v>
      </c>
      <c r="AS681" s="77">
        <f t="shared" si="54"/>
        <v>0</v>
      </c>
      <c r="AT681" s="77">
        <f t="shared" si="55"/>
        <v>0</v>
      </c>
    </row>
    <row r="682" spans="41:46" ht="14.25" customHeight="1" x14ac:dyDescent="0.2">
      <c r="AO682">
        <f t="shared" si="51"/>
        <v>0</v>
      </c>
      <c r="AP682" s="77">
        <f t="shared" si="52"/>
        <v>0</v>
      </c>
      <c r="AQ682" s="673">
        <f t="shared" si="53"/>
        <v>0</v>
      </c>
      <c r="AS682" s="77">
        <f t="shared" si="54"/>
        <v>0</v>
      </c>
      <c r="AT682" s="77">
        <f t="shared" si="55"/>
        <v>0</v>
      </c>
    </row>
    <row r="683" spans="41:46" ht="14.25" customHeight="1" x14ac:dyDescent="0.2">
      <c r="AO683">
        <f t="shared" si="51"/>
        <v>0</v>
      </c>
      <c r="AP683" s="77">
        <f t="shared" si="52"/>
        <v>0</v>
      </c>
      <c r="AQ683" s="673">
        <f t="shared" si="53"/>
        <v>0</v>
      </c>
      <c r="AS683" s="77">
        <f t="shared" si="54"/>
        <v>0</v>
      </c>
      <c r="AT683" s="77">
        <f t="shared" si="55"/>
        <v>0</v>
      </c>
    </row>
    <row r="684" spans="41:46" ht="14.25" customHeight="1" x14ac:dyDescent="0.2">
      <c r="AO684">
        <f t="shared" si="51"/>
        <v>0</v>
      </c>
      <c r="AP684" s="77">
        <f t="shared" si="52"/>
        <v>0</v>
      </c>
      <c r="AQ684" s="673">
        <f t="shared" si="53"/>
        <v>0</v>
      </c>
      <c r="AS684" s="77">
        <f t="shared" si="54"/>
        <v>0</v>
      </c>
      <c r="AT684" s="77">
        <f t="shared" si="55"/>
        <v>0</v>
      </c>
    </row>
    <row r="685" spans="41:46" ht="14.25" customHeight="1" x14ac:dyDescent="0.2">
      <c r="AO685">
        <f t="shared" si="51"/>
        <v>0</v>
      </c>
      <c r="AP685" s="77">
        <f t="shared" si="52"/>
        <v>0</v>
      </c>
      <c r="AQ685" s="673">
        <f t="shared" si="53"/>
        <v>0</v>
      </c>
      <c r="AS685" s="77">
        <f t="shared" si="54"/>
        <v>0</v>
      </c>
      <c r="AT685" s="77">
        <f t="shared" si="55"/>
        <v>0</v>
      </c>
    </row>
    <row r="686" spans="41:46" ht="14.25" customHeight="1" x14ac:dyDescent="0.2">
      <c r="AO686">
        <f t="shared" si="51"/>
        <v>0</v>
      </c>
      <c r="AP686" s="77">
        <f t="shared" si="52"/>
        <v>0</v>
      </c>
      <c r="AQ686" s="673">
        <f t="shared" si="53"/>
        <v>0</v>
      </c>
      <c r="AS686" s="77">
        <f t="shared" si="54"/>
        <v>0</v>
      </c>
      <c r="AT686" s="77">
        <f t="shared" si="55"/>
        <v>0</v>
      </c>
    </row>
    <row r="687" spans="41:46" ht="14.25" customHeight="1" x14ac:dyDescent="0.2">
      <c r="AO687">
        <f t="shared" si="51"/>
        <v>0</v>
      </c>
      <c r="AP687" s="77">
        <f t="shared" si="52"/>
        <v>0</v>
      </c>
      <c r="AQ687" s="673">
        <f t="shared" si="53"/>
        <v>0</v>
      </c>
      <c r="AS687" s="77">
        <f t="shared" si="54"/>
        <v>0</v>
      </c>
      <c r="AT687" s="77">
        <f t="shared" si="55"/>
        <v>0</v>
      </c>
    </row>
    <row r="688" spans="41:46" ht="14.25" customHeight="1" x14ac:dyDescent="0.2">
      <c r="AO688">
        <f t="shared" si="51"/>
        <v>0</v>
      </c>
      <c r="AP688" s="77">
        <f t="shared" si="52"/>
        <v>0</v>
      </c>
      <c r="AQ688" s="673">
        <f t="shared" si="53"/>
        <v>0</v>
      </c>
      <c r="AS688" s="77">
        <f t="shared" si="54"/>
        <v>0</v>
      </c>
      <c r="AT688" s="77">
        <f t="shared" si="55"/>
        <v>0</v>
      </c>
    </row>
    <row r="689" spans="41:46" ht="14.25" customHeight="1" x14ac:dyDescent="0.2">
      <c r="AO689">
        <f t="shared" si="51"/>
        <v>0</v>
      </c>
      <c r="AP689" s="77">
        <f t="shared" si="52"/>
        <v>0</v>
      </c>
      <c r="AQ689" s="673">
        <f t="shared" si="53"/>
        <v>0</v>
      </c>
      <c r="AS689" s="77">
        <f t="shared" si="54"/>
        <v>0</v>
      </c>
      <c r="AT689" s="77">
        <f t="shared" si="55"/>
        <v>0</v>
      </c>
    </row>
    <row r="690" spans="41:46" ht="14.25" customHeight="1" x14ac:dyDescent="0.2">
      <c r="AO690">
        <f t="shared" si="51"/>
        <v>0</v>
      </c>
      <c r="AP690" s="77">
        <f t="shared" si="52"/>
        <v>0</v>
      </c>
      <c r="AQ690" s="673">
        <f t="shared" si="53"/>
        <v>0</v>
      </c>
      <c r="AS690" s="77">
        <f t="shared" si="54"/>
        <v>0</v>
      </c>
      <c r="AT690" s="77">
        <f t="shared" si="55"/>
        <v>0</v>
      </c>
    </row>
    <row r="691" spans="41:46" ht="14.25" customHeight="1" x14ac:dyDescent="0.2">
      <c r="AO691">
        <f t="shared" si="51"/>
        <v>0</v>
      </c>
      <c r="AP691" s="77">
        <f t="shared" si="52"/>
        <v>0</v>
      </c>
      <c r="AQ691" s="673">
        <f t="shared" si="53"/>
        <v>0</v>
      </c>
      <c r="AS691" s="77">
        <f t="shared" si="54"/>
        <v>0</v>
      </c>
      <c r="AT691" s="77">
        <f t="shared" si="55"/>
        <v>0</v>
      </c>
    </row>
    <row r="692" spans="41:46" ht="14.25" customHeight="1" x14ac:dyDescent="0.2">
      <c r="AO692">
        <f t="shared" si="51"/>
        <v>0</v>
      </c>
      <c r="AP692" s="77">
        <f t="shared" si="52"/>
        <v>0</v>
      </c>
      <c r="AQ692" s="673">
        <f t="shared" si="53"/>
        <v>0</v>
      </c>
      <c r="AS692" s="77">
        <f t="shared" si="54"/>
        <v>0</v>
      </c>
      <c r="AT692" s="77">
        <f t="shared" si="55"/>
        <v>0</v>
      </c>
    </row>
    <row r="693" spans="41:46" ht="14.25" customHeight="1" x14ac:dyDescent="0.2">
      <c r="AO693">
        <f t="shared" si="51"/>
        <v>0</v>
      </c>
      <c r="AP693" s="77">
        <f t="shared" si="52"/>
        <v>0</v>
      </c>
      <c r="AQ693" s="673">
        <f t="shared" si="53"/>
        <v>0</v>
      </c>
      <c r="AS693" s="77">
        <f t="shared" si="54"/>
        <v>0</v>
      </c>
      <c r="AT693" s="77">
        <f t="shared" si="55"/>
        <v>0</v>
      </c>
    </row>
    <row r="694" spans="41:46" ht="14.25" customHeight="1" x14ac:dyDescent="0.2">
      <c r="AO694">
        <f t="shared" si="51"/>
        <v>0</v>
      </c>
      <c r="AP694" s="77">
        <f t="shared" si="52"/>
        <v>0</v>
      </c>
      <c r="AQ694" s="673">
        <f t="shared" si="53"/>
        <v>0</v>
      </c>
      <c r="AS694" s="77">
        <f t="shared" si="54"/>
        <v>0</v>
      </c>
      <c r="AT694" s="77">
        <f t="shared" si="55"/>
        <v>0</v>
      </c>
    </row>
    <row r="695" spans="41:46" ht="14.25" customHeight="1" x14ac:dyDescent="0.2">
      <c r="AO695">
        <f t="shared" si="51"/>
        <v>0</v>
      </c>
      <c r="AP695" s="77">
        <f t="shared" si="52"/>
        <v>0</v>
      </c>
      <c r="AQ695" s="673">
        <f t="shared" si="53"/>
        <v>0</v>
      </c>
      <c r="AS695" s="77">
        <f t="shared" si="54"/>
        <v>0</v>
      </c>
      <c r="AT695" s="77">
        <f t="shared" si="55"/>
        <v>0</v>
      </c>
    </row>
    <row r="696" spans="41:46" ht="14.25" customHeight="1" x14ac:dyDescent="0.2">
      <c r="AO696">
        <f t="shared" si="51"/>
        <v>0</v>
      </c>
      <c r="AP696" s="77">
        <f t="shared" si="52"/>
        <v>0</v>
      </c>
      <c r="AQ696" s="673">
        <f t="shared" si="53"/>
        <v>0</v>
      </c>
      <c r="AS696" s="77">
        <f t="shared" si="54"/>
        <v>0</v>
      </c>
      <c r="AT696" s="77">
        <f t="shared" si="55"/>
        <v>0</v>
      </c>
    </row>
    <row r="697" spans="41:46" ht="14.25" customHeight="1" x14ac:dyDescent="0.2">
      <c r="AO697">
        <f t="shared" si="51"/>
        <v>0</v>
      </c>
      <c r="AP697" s="77">
        <f t="shared" si="52"/>
        <v>0</v>
      </c>
      <c r="AQ697" s="673">
        <f t="shared" si="53"/>
        <v>0</v>
      </c>
      <c r="AS697" s="77">
        <f t="shared" si="54"/>
        <v>0</v>
      </c>
      <c r="AT697" s="77">
        <f t="shared" si="55"/>
        <v>0</v>
      </c>
    </row>
    <row r="698" spans="41:46" ht="14.25" customHeight="1" x14ac:dyDescent="0.2">
      <c r="AO698">
        <f t="shared" si="51"/>
        <v>0</v>
      </c>
      <c r="AP698" s="77">
        <f t="shared" si="52"/>
        <v>0</v>
      </c>
      <c r="AQ698" s="673">
        <f t="shared" si="53"/>
        <v>0</v>
      </c>
      <c r="AS698" s="77">
        <f t="shared" si="54"/>
        <v>0</v>
      </c>
      <c r="AT698" s="77">
        <f t="shared" si="55"/>
        <v>0</v>
      </c>
    </row>
    <row r="699" spans="41:46" ht="14.25" customHeight="1" x14ac:dyDescent="0.2">
      <c r="AO699">
        <f t="shared" si="51"/>
        <v>0</v>
      </c>
      <c r="AP699" s="77">
        <f t="shared" si="52"/>
        <v>0</v>
      </c>
      <c r="AQ699" s="673">
        <f t="shared" si="53"/>
        <v>0</v>
      </c>
      <c r="AS699" s="77">
        <f t="shared" si="54"/>
        <v>0</v>
      </c>
      <c r="AT699" s="77">
        <f t="shared" si="55"/>
        <v>0</v>
      </c>
    </row>
    <row r="700" spans="41:46" ht="14.25" customHeight="1" x14ac:dyDescent="0.2">
      <c r="AO700">
        <f t="shared" si="51"/>
        <v>0</v>
      </c>
      <c r="AP700" s="77">
        <f t="shared" si="52"/>
        <v>0</v>
      </c>
      <c r="AQ700" s="673">
        <f t="shared" si="53"/>
        <v>0</v>
      </c>
      <c r="AS700" s="77">
        <f t="shared" si="54"/>
        <v>0</v>
      </c>
      <c r="AT700" s="77">
        <f t="shared" si="55"/>
        <v>0</v>
      </c>
    </row>
    <row r="701" spans="41:46" ht="14.25" customHeight="1" x14ac:dyDescent="0.2">
      <c r="AO701">
        <f t="shared" si="51"/>
        <v>0</v>
      </c>
      <c r="AP701" s="77">
        <f t="shared" si="52"/>
        <v>0</v>
      </c>
      <c r="AQ701" s="673">
        <f t="shared" si="53"/>
        <v>0</v>
      </c>
      <c r="AS701" s="77">
        <f t="shared" si="54"/>
        <v>0</v>
      </c>
      <c r="AT701" s="77">
        <f t="shared" si="55"/>
        <v>0</v>
      </c>
    </row>
    <row r="702" spans="41:46" ht="14.25" customHeight="1" x14ac:dyDescent="0.2">
      <c r="AO702">
        <f t="shared" si="51"/>
        <v>0</v>
      </c>
      <c r="AP702" s="77">
        <f t="shared" si="52"/>
        <v>0</v>
      </c>
      <c r="AQ702" s="673">
        <f t="shared" si="53"/>
        <v>0</v>
      </c>
      <c r="AS702" s="77">
        <f t="shared" si="54"/>
        <v>0</v>
      </c>
      <c r="AT702" s="77">
        <f t="shared" si="55"/>
        <v>0</v>
      </c>
    </row>
    <row r="703" spans="41:46" ht="14.25" customHeight="1" x14ac:dyDescent="0.2">
      <c r="AO703">
        <f t="shared" si="51"/>
        <v>0</v>
      </c>
      <c r="AP703" s="77">
        <f t="shared" si="52"/>
        <v>0</v>
      </c>
      <c r="AQ703" s="673">
        <f t="shared" si="53"/>
        <v>0</v>
      </c>
      <c r="AS703" s="77">
        <f t="shared" si="54"/>
        <v>0</v>
      </c>
      <c r="AT703" s="77">
        <f t="shared" si="55"/>
        <v>0</v>
      </c>
    </row>
    <row r="704" spans="41:46" ht="14.25" customHeight="1" x14ac:dyDescent="0.2">
      <c r="AO704">
        <f t="shared" si="51"/>
        <v>0</v>
      </c>
      <c r="AP704" s="77">
        <f t="shared" si="52"/>
        <v>0</v>
      </c>
      <c r="AQ704" s="673">
        <f t="shared" si="53"/>
        <v>0</v>
      </c>
      <c r="AS704" s="77">
        <f t="shared" si="54"/>
        <v>0</v>
      </c>
      <c r="AT704" s="77">
        <f t="shared" si="55"/>
        <v>0</v>
      </c>
    </row>
    <row r="705" spans="41:46" ht="14.25" customHeight="1" x14ac:dyDescent="0.2">
      <c r="AO705">
        <f t="shared" si="51"/>
        <v>0</v>
      </c>
      <c r="AP705" s="77">
        <f t="shared" si="52"/>
        <v>0</v>
      </c>
      <c r="AQ705" s="673">
        <f t="shared" si="53"/>
        <v>0</v>
      </c>
      <c r="AS705" s="77">
        <f t="shared" si="54"/>
        <v>0</v>
      </c>
      <c r="AT705" s="77">
        <f t="shared" si="55"/>
        <v>0</v>
      </c>
    </row>
    <row r="706" spans="41:46" ht="14.25" customHeight="1" x14ac:dyDescent="0.2">
      <c r="AO706">
        <f t="shared" si="51"/>
        <v>0</v>
      </c>
      <c r="AP706" s="77">
        <f t="shared" si="52"/>
        <v>0</v>
      </c>
      <c r="AQ706" s="673">
        <f t="shared" si="53"/>
        <v>0</v>
      </c>
      <c r="AS706" s="77">
        <f t="shared" si="54"/>
        <v>0</v>
      </c>
      <c r="AT706" s="77">
        <f t="shared" si="55"/>
        <v>0</v>
      </c>
    </row>
    <row r="707" spans="41:46" ht="14.25" customHeight="1" x14ac:dyDescent="0.2">
      <c r="AO707">
        <f t="shared" si="51"/>
        <v>0</v>
      </c>
      <c r="AP707" s="77">
        <f t="shared" si="52"/>
        <v>0</v>
      </c>
      <c r="AQ707" s="673">
        <f t="shared" si="53"/>
        <v>0</v>
      </c>
      <c r="AS707" s="77">
        <f t="shared" si="54"/>
        <v>0</v>
      </c>
      <c r="AT707" s="77">
        <f t="shared" si="55"/>
        <v>0</v>
      </c>
    </row>
    <row r="708" spans="41:46" ht="14.25" customHeight="1" x14ac:dyDescent="0.2">
      <c r="AO708">
        <f t="shared" si="51"/>
        <v>0</v>
      </c>
      <c r="AP708" s="77">
        <f t="shared" si="52"/>
        <v>0</v>
      </c>
      <c r="AQ708" s="673">
        <f t="shared" si="53"/>
        <v>0</v>
      </c>
      <c r="AS708" s="77">
        <f t="shared" si="54"/>
        <v>0</v>
      </c>
      <c r="AT708" s="77">
        <f t="shared" si="55"/>
        <v>0</v>
      </c>
    </row>
    <row r="709" spans="41:46" ht="14.25" customHeight="1" x14ac:dyDescent="0.2">
      <c r="AO709">
        <f t="shared" si="51"/>
        <v>0</v>
      </c>
      <c r="AP709" s="77">
        <f t="shared" si="52"/>
        <v>0</v>
      </c>
      <c r="AQ709" s="673">
        <f t="shared" si="53"/>
        <v>0</v>
      </c>
      <c r="AS709" s="77">
        <f t="shared" si="54"/>
        <v>0</v>
      </c>
      <c r="AT709" s="77">
        <f t="shared" si="55"/>
        <v>0</v>
      </c>
    </row>
    <row r="710" spans="41:46" ht="14.25" customHeight="1" x14ac:dyDescent="0.2">
      <c r="AO710">
        <f t="shared" si="51"/>
        <v>0</v>
      </c>
      <c r="AP710" s="77">
        <f t="shared" si="52"/>
        <v>0</v>
      </c>
      <c r="AQ710" s="673">
        <f t="shared" si="53"/>
        <v>0</v>
      </c>
      <c r="AS710" s="77">
        <f t="shared" si="54"/>
        <v>0</v>
      </c>
      <c r="AT710" s="77">
        <f t="shared" si="55"/>
        <v>0</v>
      </c>
    </row>
    <row r="711" spans="41:46" ht="14.25" customHeight="1" x14ac:dyDescent="0.2">
      <c r="AO711">
        <f t="shared" si="51"/>
        <v>0</v>
      </c>
      <c r="AP711" s="77">
        <f t="shared" si="52"/>
        <v>0</v>
      </c>
      <c r="AQ711" s="673">
        <f t="shared" si="53"/>
        <v>0</v>
      </c>
      <c r="AS711" s="77">
        <f t="shared" si="54"/>
        <v>0</v>
      </c>
      <c r="AT711" s="77">
        <f t="shared" si="55"/>
        <v>0</v>
      </c>
    </row>
    <row r="712" spans="41:46" ht="14.25" customHeight="1" x14ac:dyDescent="0.2">
      <c r="AO712">
        <f t="shared" ref="AO712:AO775" si="56">+A712</f>
        <v>0</v>
      </c>
      <c r="AP712" s="77">
        <f t="shared" ref="AP712:AP775" si="57">+B712</f>
        <v>0</v>
      </c>
      <c r="AQ712" s="673">
        <f t="shared" ref="AQ712:AQ775" si="58">+D712</f>
        <v>0</v>
      </c>
      <c r="AS712" s="77">
        <f t="shared" ref="AS712:AS775" si="59">+O712</f>
        <v>0</v>
      </c>
      <c r="AT712" s="77">
        <f t="shared" ref="AT712:AT775" si="60">+P712</f>
        <v>0</v>
      </c>
    </row>
    <row r="713" spans="41:46" ht="14.25" customHeight="1" x14ac:dyDescent="0.2">
      <c r="AO713">
        <f t="shared" si="56"/>
        <v>0</v>
      </c>
      <c r="AP713" s="77">
        <f t="shared" si="57"/>
        <v>0</v>
      </c>
      <c r="AQ713" s="673">
        <f t="shared" si="58"/>
        <v>0</v>
      </c>
      <c r="AS713" s="77">
        <f t="shared" si="59"/>
        <v>0</v>
      </c>
      <c r="AT713" s="77">
        <f t="shared" si="60"/>
        <v>0</v>
      </c>
    </row>
    <row r="714" spans="41:46" ht="14.25" customHeight="1" x14ac:dyDescent="0.2">
      <c r="AO714">
        <f t="shared" si="56"/>
        <v>0</v>
      </c>
      <c r="AP714" s="77">
        <f t="shared" si="57"/>
        <v>0</v>
      </c>
      <c r="AQ714" s="673">
        <f t="shared" si="58"/>
        <v>0</v>
      </c>
      <c r="AS714" s="77">
        <f t="shared" si="59"/>
        <v>0</v>
      </c>
      <c r="AT714" s="77">
        <f t="shared" si="60"/>
        <v>0</v>
      </c>
    </row>
    <row r="715" spans="41:46" ht="14.25" customHeight="1" x14ac:dyDescent="0.2">
      <c r="AO715">
        <f t="shared" si="56"/>
        <v>0</v>
      </c>
      <c r="AP715" s="77">
        <f t="shared" si="57"/>
        <v>0</v>
      </c>
      <c r="AQ715" s="673">
        <f t="shared" si="58"/>
        <v>0</v>
      </c>
      <c r="AS715" s="77">
        <f t="shared" si="59"/>
        <v>0</v>
      </c>
      <c r="AT715" s="77">
        <f t="shared" si="60"/>
        <v>0</v>
      </c>
    </row>
    <row r="716" spans="41:46" ht="14.25" customHeight="1" x14ac:dyDescent="0.2">
      <c r="AO716">
        <f t="shared" si="56"/>
        <v>0</v>
      </c>
      <c r="AP716" s="77">
        <f t="shared" si="57"/>
        <v>0</v>
      </c>
      <c r="AQ716" s="673">
        <f t="shared" si="58"/>
        <v>0</v>
      </c>
      <c r="AS716" s="77">
        <f t="shared" si="59"/>
        <v>0</v>
      </c>
      <c r="AT716" s="77">
        <f t="shared" si="60"/>
        <v>0</v>
      </c>
    </row>
    <row r="717" spans="41:46" ht="14.25" customHeight="1" x14ac:dyDescent="0.2">
      <c r="AO717">
        <f t="shared" si="56"/>
        <v>0</v>
      </c>
      <c r="AP717" s="77">
        <f t="shared" si="57"/>
        <v>0</v>
      </c>
      <c r="AQ717" s="673">
        <f t="shared" si="58"/>
        <v>0</v>
      </c>
      <c r="AS717" s="77">
        <f t="shared" si="59"/>
        <v>0</v>
      </c>
      <c r="AT717" s="77">
        <f t="shared" si="60"/>
        <v>0</v>
      </c>
    </row>
    <row r="718" spans="41:46" ht="14.25" customHeight="1" x14ac:dyDescent="0.2">
      <c r="AO718">
        <f t="shared" si="56"/>
        <v>0</v>
      </c>
      <c r="AP718" s="77">
        <f t="shared" si="57"/>
        <v>0</v>
      </c>
      <c r="AQ718" s="673">
        <f t="shared" si="58"/>
        <v>0</v>
      </c>
      <c r="AS718" s="77">
        <f t="shared" si="59"/>
        <v>0</v>
      </c>
      <c r="AT718" s="77">
        <f t="shared" si="60"/>
        <v>0</v>
      </c>
    </row>
    <row r="719" spans="41:46" ht="14.25" customHeight="1" x14ac:dyDescent="0.2">
      <c r="AO719">
        <f t="shared" si="56"/>
        <v>0</v>
      </c>
      <c r="AP719" s="77">
        <f t="shared" si="57"/>
        <v>0</v>
      </c>
      <c r="AQ719" s="673">
        <f t="shared" si="58"/>
        <v>0</v>
      </c>
      <c r="AS719" s="77">
        <f t="shared" si="59"/>
        <v>0</v>
      </c>
      <c r="AT719" s="77">
        <f t="shared" si="60"/>
        <v>0</v>
      </c>
    </row>
    <row r="720" spans="41:46" ht="14.25" customHeight="1" x14ac:dyDescent="0.2">
      <c r="AO720">
        <f t="shared" si="56"/>
        <v>0</v>
      </c>
      <c r="AP720" s="77">
        <f t="shared" si="57"/>
        <v>0</v>
      </c>
      <c r="AQ720" s="673">
        <f t="shared" si="58"/>
        <v>0</v>
      </c>
      <c r="AS720" s="77">
        <f t="shared" si="59"/>
        <v>0</v>
      </c>
      <c r="AT720" s="77">
        <f t="shared" si="60"/>
        <v>0</v>
      </c>
    </row>
    <row r="721" spans="41:46" ht="14.25" customHeight="1" x14ac:dyDescent="0.2">
      <c r="AO721">
        <f t="shared" si="56"/>
        <v>0</v>
      </c>
      <c r="AP721" s="77">
        <f t="shared" si="57"/>
        <v>0</v>
      </c>
      <c r="AQ721" s="673">
        <f t="shared" si="58"/>
        <v>0</v>
      </c>
      <c r="AS721" s="77">
        <f t="shared" si="59"/>
        <v>0</v>
      </c>
      <c r="AT721" s="77">
        <f t="shared" si="60"/>
        <v>0</v>
      </c>
    </row>
    <row r="722" spans="41:46" ht="14.25" customHeight="1" x14ac:dyDescent="0.2">
      <c r="AO722">
        <f t="shared" si="56"/>
        <v>0</v>
      </c>
      <c r="AP722" s="77">
        <f t="shared" si="57"/>
        <v>0</v>
      </c>
      <c r="AQ722" s="673">
        <f t="shared" si="58"/>
        <v>0</v>
      </c>
      <c r="AS722" s="77">
        <f t="shared" si="59"/>
        <v>0</v>
      </c>
      <c r="AT722" s="77">
        <f t="shared" si="60"/>
        <v>0</v>
      </c>
    </row>
    <row r="723" spans="41:46" ht="14.25" customHeight="1" x14ac:dyDescent="0.2">
      <c r="AO723">
        <f t="shared" si="56"/>
        <v>0</v>
      </c>
      <c r="AP723" s="77">
        <f t="shared" si="57"/>
        <v>0</v>
      </c>
      <c r="AQ723" s="673">
        <f t="shared" si="58"/>
        <v>0</v>
      </c>
      <c r="AS723" s="77">
        <f t="shared" si="59"/>
        <v>0</v>
      </c>
      <c r="AT723" s="77">
        <f t="shared" si="60"/>
        <v>0</v>
      </c>
    </row>
    <row r="724" spans="41:46" ht="14.25" customHeight="1" x14ac:dyDescent="0.2">
      <c r="AO724">
        <f t="shared" si="56"/>
        <v>0</v>
      </c>
      <c r="AP724" s="77">
        <f t="shared" si="57"/>
        <v>0</v>
      </c>
      <c r="AQ724" s="673">
        <f t="shared" si="58"/>
        <v>0</v>
      </c>
      <c r="AS724" s="77">
        <f t="shared" si="59"/>
        <v>0</v>
      </c>
      <c r="AT724" s="77">
        <f t="shared" si="60"/>
        <v>0</v>
      </c>
    </row>
    <row r="725" spans="41:46" ht="14.25" customHeight="1" x14ac:dyDescent="0.2">
      <c r="AO725">
        <f t="shared" si="56"/>
        <v>0</v>
      </c>
      <c r="AP725" s="77">
        <f t="shared" si="57"/>
        <v>0</v>
      </c>
      <c r="AQ725" s="673">
        <f t="shared" si="58"/>
        <v>0</v>
      </c>
      <c r="AS725" s="77">
        <f t="shared" si="59"/>
        <v>0</v>
      </c>
      <c r="AT725" s="77">
        <f t="shared" si="60"/>
        <v>0</v>
      </c>
    </row>
    <row r="726" spans="41:46" ht="14.25" customHeight="1" x14ac:dyDescent="0.2">
      <c r="AO726">
        <f t="shared" si="56"/>
        <v>0</v>
      </c>
      <c r="AP726" s="77">
        <f t="shared" si="57"/>
        <v>0</v>
      </c>
      <c r="AQ726" s="673">
        <f t="shared" si="58"/>
        <v>0</v>
      </c>
      <c r="AS726" s="77">
        <f t="shared" si="59"/>
        <v>0</v>
      </c>
      <c r="AT726" s="77">
        <f t="shared" si="60"/>
        <v>0</v>
      </c>
    </row>
    <row r="727" spans="41:46" ht="14.25" customHeight="1" x14ac:dyDescent="0.2">
      <c r="AO727">
        <f t="shared" si="56"/>
        <v>0</v>
      </c>
      <c r="AP727" s="77">
        <f t="shared" si="57"/>
        <v>0</v>
      </c>
      <c r="AQ727" s="673">
        <f t="shared" si="58"/>
        <v>0</v>
      </c>
      <c r="AS727" s="77">
        <f t="shared" si="59"/>
        <v>0</v>
      </c>
      <c r="AT727" s="77">
        <f t="shared" si="60"/>
        <v>0</v>
      </c>
    </row>
    <row r="728" spans="41:46" ht="14.25" customHeight="1" x14ac:dyDescent="0.2">
      <c r="AO728">
        <f t="shared" si="56"/>
        <v>0</v>
      </c>
      <c r="AP728" s="77">
        <f t="shared" si="57"/>
        <v>0</v>
      </c>
      <c r="AQ728" s="673">
        <f t="shared" si="58"/>
        <v>0</v>
      </c>
      <c r="AS728" s="77">
        <f t="shared" si="59"/>
        <v>0</v>
      </c>
      <c r="AT728" s="77">
        <f t="shared" si="60"/>
        <v>0</v>
      </c>
    </row>
    <row r="729" spans="41:46" ht="14.25" customHeight="1" x14ac:dyDescent="0.2">
      <c r="AO729">
        <f t="shared" si="56"/>
        <v>0</v>
      </c>
      <c r="AP729" s="77">
        <f t="shared" si="57"/>
        <v>0</v>
      </c>
      <c r="AQ729" s="673">
        <f t="shared" si="58"/>
        <v>0</v>
      </c>
      <c r="AS729" s="77">
        <f t="shared" si="59"/>
        <v>0</v>
      </c>
      <c r="AT729" s="77">
        <f t="shared" si="60"/>
        <v>0</v>
      </c>
    </row>
    <row r="730" spans="41:46" ht="14.25" customHeight="1" x14ac:dyDescent="0.2">
      <c r="AO730">
        <f t="shared" si="56"/>
        <v>0</v>
      </c>
      <c r="AP730" s="77">
        <f t="shared" si="57"/>
        <v>0</v>
      </c>
      <c r="AQ730" s="673">
        <f t="shared" si="58"/>
        <v>0</v>
      </c>
      <c r="AS730" s="77">
        <f t="shared" si="59"/>
        <v>0</v>
      </c>
      <c r="AT730" s="77">
        <f t="shared" si="60"/>
        <v>0</v>
      </c>
    </row>
    <row r="731" spans="41:46" ht="14.25" customHeight="1" x14ac:dyDescent="0.2">
      <c r="AO731">
        <f t="shared" si="56"/>
        <v>0</v>
      </c>
      <c r="AP731" s="77">
        <f t="shared" si="57"/>
        <v>0</v>
      </c>
      <c r="AQ731" s="673">
        <f t="shared" si="58"/>
        <v>0</v>
      </c>
      <c r="AS731" s="77">
        <f t="shared" si="59"/>
        <v>0</v>
      </c>
      <c r="AT731" s="77">
        <f t="shared" si="60"/>
        <v>0</v>
      </c>
    </row>
    <row r="732" spans="41:46" ht="14.25" customHeight="1" x14ac:dyDescent="0.2">
      <c r="AO732">
        <f t="shared" si="56"/>
        <v>0</v>
      </c>
      <c r="AP732" s="77">
        <f t="shared" si="57"/>
        <v>0</v>
      </c>
      <c r="AQ732" s="673">
        <f t="shared" si="58"/>
        <v>0</v>
      </c>
      <c r="AS732" s="77">
        <f t="shared" si="59"/>
        <v>0</v>
      </c>
      <c r="AT732" s="77">
        <f t="shared" si="60"/>
        <v>0</v>
      </c>
    </row>
    <row r="733" spans="41:46" ht="14.25" customHeight="1" x14ac:dyDescent="0.2">
      <c r="AO733">
        <f t="shared" si="56"/>
        <v>0</v>
      </c>
      <c r="AP733" s="77">
        <f t="shared" si="57"/>
        <v>0</v>
      </c>
      <c r="AQ733" s="673">
        <f t="shared" si="58"/>
        <v>0</v>
      </c>
      <c r="AS733" s="77">
        <f t="shared" si="59"/>
        <v>0</v>
      </c>
      <c r="AT733" s="77">
        <f t="shared" si="60"/>
        <v>0</v>
      </c>
    </row>
    <row r="734" spans="41:46" ht="14.25" customHeight="1" x14ac:dyDescent="0.2">
      <c r="AO734">
        <f t="shared" si="56"/>
        <v>0</v>
      </c>
      <c r="AP734" s="77">
        <f t="shared" si="57"/>
        <v>0</v>
      </c>
      <c r="AQ734" s="673">
        <f t="shared" si="58"/>
        <v>0</v>
      </c>
      <c r="AS734" s="77">
        <f t="shared" si="59"/>
        <v>0</v>
      </c>
      <c r="AT734" s="77">
        <f t="shared" si="60"/>
        <v>0</v>
      </c>
    </row>
    <row r="735" spans="41:46" ht="14.25" customHeight="1" x14ac:dyDescent="0.2">
      <c r="AO735">
        <f t="shared" si="56"/>
        <v>0</v>
      </c>
      <c r="AP735" s="77">
        <f t="shared" si="57"/>
        <v>0</v>
      </c>
      <c r="AQ735" s="673">
        <f t="shared" si="58"/>
        <v>0</v>
      </c>
      <c r="AS735" s="77">
        <f t="shared" si="59"/>
        <v>0</v>
      </c>
      <c r="AT735" s="77">
        <f t="shared" si="60"/>
        <v>0</v>
      </c>
    </row>
    <row r="736" spans="41:46" ht="14.25" customHeight="1" x14ac:dyDescent="0.2">
      <c r="AO736">
        <f t="shared" si="56"/>
        <v>0</v>
      </c>
      <c r="AP736" s="77">
        <f t="shared" si="57"/>
        <v>0</v>
      </c>
      <c r="AQ736" s="673">
        <f t="shared" si="58"/>
        <v>0</v>
      </c>
      <c r="AS736" s="77">
        <f t="shared" si="59"/>
        <v>0</v>
      </c>
      <c r="AT736" s="77">
        <f t="shared" si="60"/>
        <v>0</v>
      </c>
    </row>
    <row r="737" spans="41:46" ht="14.25" customHeight="1" x14ac:dyDescent="0.2">
      <c r="AO737">
        <f t="shared" si="56"/>
        <v>0</v>
      </c>
      <c r="AP737" s="77">
        <f t="shared" si="57"/>
        <v>0</v>
      </c>
      <c r="AQ737" s="673">
        <f t="shared" si="58"/>
        <v>0</v>
      </c>
      <c r="AS737" s="77">
        <f t="shared" si="59"/>
        <v>0</v>
      </c>
      <c r="AT737" s="77">
        <f t="shared" si="60"/>
        <v>0</v>
      </c>
    </row>
    <row r="738" spans="41:46" ht="14.25" customHeight="1" x14ac:dyDescent="0.2">
      <c r="AO738">
        <f t="shared" si="56"/>
        <v>0</v>
      </c>
      <c r="AP738" s="77">
        <f t="shared" si="57"/>
        <v>0</v>
      </c>
      <c r="AQ738" s="673">
        <f t="shared" si="58"/>
        <v>0</v>
      </c>
      <c r="AS738" s="77">
        <f t="shared" si="59"/>
        <v>0</v>
      </c>
      <c r="AT738" s="77">
        <f t="shared" si="60"/>
        <v>0</v>
      </c>
    </row>
    <row r="739" spans="41:46" ht="14.25" customHeight="1" x14ac:dyDescent="0.2">
      <c r="AO739">
        <f t="shared" si="56"/>
        <v>0</v>
      </c>
      <c r="AP739" s="77">
        <f t="shared" si="57"/>
        <v>0</v>
      </c>
      <c r="AQ739" s="673">
        <f t="shared" si="58"/>
        <v>0</v>
      </c>
      <c r="AS739" s="77">
        <f t="shared" si="59"/>
        <v>0</v>
      </c>
      <c r="AT739" s="77">
        <f t="shared" si="60"/>
        <v>0</v>
      </c>
    </row>
    <row r="740" spans="41:46" ht="14.25" customHeight="1" x14ac:dyDescent="0.2">
      <c r="AO740">
        <f t="shared" si="56"/>
        <v>0</v>
      </c>
      <c r="AP740" s="77">
        <f t="shared" si="57"/>
        <v>0</v>
      </c>
      <c r="AQ740" s="673">
        <f t="shared" si="58"/>
        <v>0</v>
      </c>
      <c r="AS740" s="77">
        <f t="shared" si="59"/>
        <v>0</v>
      </c>
      <c r="AT740" s="77">
        <f t="shared" si="60"/>
        <v>0</v>
      </c>
    </row>
    <row r="741" spans="41:46" ht="14.25" customHeight="1" x14ac:dyDescent="0.2">
      <c r="AO741">
        <f t="shared" si="56"/>
        <v>0</v>
      </c>
      <c r="AP741" s="77">
        <f t="shared" si="57"/>
        <v>0</v>
      </c>
      <c r="AQ741" s="673">
        <f t="shared" si="58"/>
        <v>0</v>
      </c>
      <c r="AS741" s="77">
        <f t="shared" si="59"/>
        <v>0</v>
      </c>
      <c r="AT741" s="77">
        <f t="shared" si="60"/>
        <v>0</v>
      </c>
    </row>
    <row r="742" spans="41:46" ht="14.25" customHeight="1" x14ac:dyDescent="0.2">
      <c r="AO742">
        <f t="shared" si="56"/>
        <v>0</v>
      </c>
      <c r="AP742" s="77">
        <f t="shared" si="57"/>
        <v>0</v>
      </c>
      <c r="AQ742" s="673">
        <f t="shared" si="58"/>
        <v>0</v>
      </c>
      <c r="AS742" s="77">
        <f t="shared" si="59"/>
        <v>0</v>
      </c>
      <c r="AT742" s="77">
        <f t="shared" si="60"/>
        <v>0</v>
      </c>
    </row>
    <row r="743" spans="41:46" ht="14.25" customHeight="1" x14ac:dyDescent="0.2">
      <c r="AO743">
        <f t="shared" si="56"/>
        <v>0</v>
      </c>
      <c r="AP743" s="77">
        <f t="shared" si="57"/>
        <v>0</v>
      </c>
      <c r="AQ743" s="673">
        <f t="shared" si="58"/>
        <v>0</v>
      </c>
      <c r="AS743" s="77">
        <f t="shared" si="59"/>
        <v>0</v>
      </c>
      <c r="AT743" s="77">
        <f t="shared" si="60"/>
        <v>0</v>
      </c>
    </row>
    <row r="744" spans="41:46" ht="14.25" customHeight="1" x14ac:dyDescent="0.2">
      <c r="AO744">
        <f t="shared" si="56"/>
        <v>0</v>
      </c>
      <c r="AP744" s="77">
        <f t="shared" si="57"/>
        <v>0</v>
      </c>
      <c r="AQ744" s="673">
        <f t="shared" si="58"/>
        <v>0</v>
      </c>
      <c r="AS744" s="77">
        <f t="shared" si="59"/>
        <v>0</v>
      </c>
      <c r="AT744" s="77">
        <f t="shared" si="60"/>
        <v>0</v>
      </c>
    </row>
    <row r="745" spans="41:46" ht="14.25" customHeight="1" x14ac:dyDescent="0.2">
      <c r="AO745">
        <f t="shared" si="56"/>
        <v>0</v>
      </c>
      <c r="AP745" s="77">
        <f t="shared" si="57"/>
        <v>0</v>
      </c>
      <c r="AQ745" s="673">
        <f t="shared" si="58"/>
        <v>0</v>
      </c>
      <c r="AS745" s="77">
        <f t="shared" si="59"/>
        <v>0</v>
      </c>
      <c r="AT745" s="77">
        <f t="shared" si="60"/>
        <v>0</v>
      </c>
    </row>
    <row r="746" spans="41:46" ht="14.25" customHeight="1" x14ac:dyDescent="0.2">
      <c r="AO746">
        <f t="shared" si="56"/>
        <v>0</v>
      </c>
      <c r="AP746" s="77">
        <f t="shared" si="57"/>
        <v>0</v>
      </c>
      <c r="AQ746" s="673">
        <f t="shared" si="58"/>
        <v>0</v>
      </c>
      <c r="AS746" s="77">
        <f t="shared" si="59"/>
        <v>0</v>
      </c>
      <c r="AT746" s="77">
        <f t="shared" si="60"/>
        <v>0</v>
      </c>
    </row>
    <row r="747" spans="41:46" ht="14.25" customHeight="1" x14ac:dyDescent="0.2">
      <c r="AO747">
        <f t="shared" si="56"/>
        <v>0</v>
      </c>
      <c r="AP747" s="77">
        <f t="shared" si="57"/>
        <v>0</v>
      </c>
      <c r="AQ747" s="673">
        <f t="shared" si="58"/>
        <v>0</v>
      </c>
      <c r="AS747" s="77">
        <f t="shared" si="59"/>
        <v>0</v>
      </c>
      <c r="AT747" s="77">
        <f t="shared" si="60"/>
        <v>0</v>
      </c>
    </row>
    <row r="748" spans="41:46" ht="14.25" customHeight="1" x14ac:dyDescent="0.2">
      <c r="AO748">
        <f t="shared" si="56"/>
        <v>0</v>
      </c>
      <c r="AP748" s="77">
        <f t="shared" si="57"/>
        <v>0</v>
      </c>
      <c r="AQ748" s="673">
        <f t="shared" si="58"/>
        <v>0</v>
      </c>
      <c r="AS748" s="77">
        <f t="shared" si="59"/>
        <v>0</v>
      </c>
      <c r="AT748" s="77">
        <f t="shared" si="60"/>
        <v>0</v>
      </c>
    </row>
    <row r="749" spans="41:46" ht="14.25" customHeight="1" x14ac:dyDescent="0.2">
      <c r="AO749">
        <f t="shared" si="56"/>
        <v>0</v>
      </c>
      <c r="AP749" s="77">
        <f t="shared" si="57"/>
        <v>0</v>
      </c>
      <c r="AQ749" s="673">
        <f t="shared" si="58"/>
        <v>0</v>
      </c>
      <c r="AS749" s="77">
        <f t="shared" si="59"/>
        <v>0</v>
      </c>
      <c r="AT749" s="77">
        <f t="shared" si="60"/>
        <v>0</v>
      </c>
    </row>
    <row r="750" spans="41:46" ht="14.25" customHeight="1" x14ac:dyDescent="0.2">
      <c r="AO750">
        <f t="shared" si="56"/>
        <v>0</v>
      </c>
      <c r="AP750" s="77">
        <f t="shared" si="57"/>
        <v>0</v>
      </c>
      <c r="AQ750" s="673">
        <f t="shared" si="58"/>
        <v>0</v>
      </c>
      <c r="AS750" s="77">
        <f t="shared" si="59"/>
        <v>0</v>
      </c>
      <c r="AT750" s="77">
        <f t="shared" si="60"/>
        <v>0</v>
      </c>
    </row>
    <row r="751" spans="41:46" ht="14.25" customHeight="1" x14ac:dyDescent="0.2">
      <c r="AO751">
        <f t="shared" si="56"/>
        <v>0</v>
      </c>
      <c r="AP751" s="77">
        <f t="shared" si="57"/>
        <v>0</v>
      </c>
      <c r="AQ751" s="673">
        <f t="shared" si="58"/>
        <v>0</v>
      </c>
      <c r="AS751" s="77">
        <f t="shared" si="59"/>
        <v>0</v>
      </c>
      <c r="AT751" s="77">
        <f t="shared" si="60"/>
        <v>0</v>
      </c>
    </row>
    <row r="752" spans="41:46" ht="14.25" customHeight="1" x14ac:dyDescent="0.2">
      <c r="AO752">
        <f t="shared" si="56"/>
        <v>0</v>
      </c>
      <c r="AP752" s="77">
        <f t="shared" si="57"/>
        <v>0</v>
      </c>
      <c r="AQ752" s="673">
        <f t="shared" si="58"/>
        <v>0</v>
      </c>
      <c r="AS752" s="77">
        <f t="shared" si="59"/>
        <v>0</v>
      </c>
      <c r="AT752" s="77">
        <f t="shared" si="60"/>
        <v>0</v>
      </c>
    </row>
    <row r="753" spans="41:46" ht="14.25" customHeight="1" x14ac:dyDescent="0.2">
      <c r="AO753">
        <f t="shared" si="56"/>
        <v>0</v>
      </c>
      <c r="AP753" s="77">
        <f t="shared" si="57"/>
        <v>0</v>
      </c>
      <c r="AQ753" s="673">
        <f t="shared" si="58"/>
        <v>0</v>
      </c>
      <c r="AS753" s="77">
        <f t="shared" si="59"/>
        <v>0</v>
      </c>
      <c r="AT753" s="77">
        <f t="shared" si="60"/>
        <v>0</v>
      </c>
    </row>
    <row r="754" spans="41:46" ht="14.25" customHeight="1" x14ac:dyDescent="0.2">
      <c r="AO754">
        <f t="shared" si="56"/>
        <v>0</v>
      </c>
      <c r="AP754" s="77">
        <f t="shared" si="57"/>
        <v>0</v>
      </c>
      <c r="AQ754" s="673">
        <f t="shared" si="58"/>
        <v>0</v>
      </c>
      <c r="AS754" s="77">
        <f t="shared" si="59"/>
        <v>0</v>
      </c>
      <c r="AT754" s="77">
        <f t="shared" si="60"/>
        <v>0</v>
      </c>
    </row>
    <row r="755" spans="41:46" ht="14.25" customHeight="1" x14ac:dyDescent="0.2">
      <c r="AO755">
        <f t="shared" si="56"/>
        <v>0</v>
      </c>
      <c r="AP755" s="77">
        <f t="shared" si="57"/>
        <v>0</v>
      </c>
      <c r="AQ755" s="673">
        <f t="shared" si="58"/>
        <v>0</v>
      </c>
      <c r="AS755" s="77">
        <f t="shared" si="59"/>
        <v>0</v>
      </c>
      <c r="AT755" s="77">
        <f t="shared" si="60"/>
        <v>0</v>
      </c>
    </row>
    <row r="756" spans="41:46" ht="14.25" customHeight="1" x14ac:dyDescent="0.2">
      <c r="AO756">
        <f t="shared" si="56"/>
        <v>0</v>
      </c>
      <c r="AP756" s="77">
        <f t="shared" si="57"/>
        <v>0</v>
      </c>
      <c r="AQ756" s="673">
        <f t="shared" si="58"/>
        <v>0</v>
      </c>
      <c r="AS756" s="77">
        <f t="shared" si="59"/>
        <v>0</v>
      </c>
      <c r="AT756" s="77">
        <f t="shared" si="60"/>
        <v>0</v>
      </c>
    </row>
    <row r="757" spans="41:46" ht="14.25" customHeight="1" x14ac:dyDescent="0.2">
      <c r="AO757">
        <f t="shared" si="56"/>
        <v>0</v>
      </c>
      <c r="AP757" s="77">
        <f t="shared" si="57"/>
        <v>0</v>
      </c>
      <c r="AQ757" s="673">
        <f t="shared" si="58"/>
        <v>0</v>
      </c>
      <c r="AS757" s="77">
        <f t="shared" si="59"/>
        <v>0</v>
      </c>
      <c r="AT757" s="77">
        <f t="shared" si="60"/>
        <v>0</v>
      </c>
    </row>
    <row r="758" spans="41:46" ht="14.25" customHeight="1" x14ac:dyDescent="0.2">
      <c r="AO758">
        <f t="shared" si="56"/>
        <v>0</v>
      </c>
      <c r="AP758" s="77">
        <f t="shared" si="57"/>
        <v>0</v>
      </c>
      <c r="AQ758" s="673">
        <f t="shared" si="58"/>
        <v>0</v>
      </c>
      <c r="AS758" s="77">
        <f t="shared" si="59"/>
        <v>0</v>
      </c>
      <c r="AT758" s="77">
        <f t="shared" si="60"/>
        <v>0</v>
      </c>
    </row>
    <row r="759" spans="41:46" ht="14.25" customHeight="1" x14ac:dyDescent="0.2">
      <c r="AO759">
        <f t="shared" si="56"/>
        <v>0</v>
      </c>
      <c r="AP759" s="77">
        <f t="shared" si="57"/>
        <v>0</v>
      </c>
      <c r="AQ759" s="673">
        <f t="shared" si="58"/>
        <v>0</v>
      </c>
      <c r="AS759" s="77">
        <f t="shared" si="59"/>
        <v>0</v>
      </c>
      <c r="AT759" s="77">
        <f t="shared" si="60"/>
        <v>0</v>
      </c>
    </row>
    <row r="760" spans="41:46" ht="14.25" customHeight="1" x14ac:dyDescent="0.2">
      <c r="AO760">
        <f t="shared" si="56"/>
        <v>0</v>
      </c>
      <c r="AP760" s="77">
        <f t="shared" si="57"/>
        <v>0</v>
      </c>
      <c r="AQ760" s="673">
        <f t="shared" si="58"/>
        <v>0</v>
      </c>
      <c r="AS760" s="77">
        <f t="shared" si="59"/>
        <v>0</v>
      </c>
      <c r="AT760" s="77">
        <f t="shared" si="60"/>
        <v>0</v>
      </c>
    </row>
    <row r="761" spans="41:46" ht="14.25" customHeight="1" x14ac:dyDescent="0.2">
      <c r="AO761">
        <f t="shared" si="56"/>
        <v>0</v>
      </c>
      <c r="AP761" s="77">
        <f t="shared" si="57"/>
        <v>0</v>
      </c>
      <c r="AQ761" s="673">
        <f t="shared" si="58"/>
        <v>0</v>
      </c>
      <c r="AS761" s="77">
        <f t="shared" si="59"/>
        <v>0</v>
      </c>
      <c r="AT761" s="77">
        <f t="shared" si="60"/>
        <v>0</v>
      </c>
    </row>
    <row r="762" spans="41:46" ht="14.25" customHeight="1" x14ac:dyDescent="0.2">
      <c r="AO762">
        <f t="shared" si="56"/>
        <v>0</v>
      </c>
      <c r="AP762" s="77">
        <f t="shared" si="57"/>
        <v>0</v>
      </c>
      <c r="AQ762" s="673">
        <f t="shared" si="58"/>
        <v>0</v>
      </c>
      <c r="AS762" s="77">
        <f t="shared" si="59"/>
        <v>0</v>
      </c>
      <c r="AT762" s="77">
        <f t="shared" si="60"/>
        <v>0</v>
      </c>
    </row>
    <row r="763" spans="41:46" ht="14.25" customHeight="1" x14ac:dyDescent="0.2">
      <c r="AO763">
        <f t="shared" si="56"/>
        <v>0</v>
      </c>
      <c r="AP763" s="77">
        <f t="shared" si="57"/>
        <v>0</v>
      </c>
      <c r="AQ763" s="673">
        <f t="shared" si="58"/>
        <v>0</v>
      </c>
      <c r="AS763" s="77">
        <f t="shared" si="59"/>
        <v>0</v>
      </c>
      <c r="AT763" s="77">
        <f t="shared" si="60"/>
        <v>0</v>
      </c>
    </row>
    <row r="764" spans="41:46" ht="14.25" customHeight="1" x14ac:dyDescent="0.2">
      <c r="AO764">
        <f t="shared" si="56"/>
        <v>0</v>
      </c>
      <c r="AP764" s="77">
        <f t="shared" si="57"/>
        <v>0</v>
      </c>
      <c r="AQ764" s="673">
        <f t="shared" si="58"/>
        <v>0</v>
      </c>
      <c r="AS764" s="77">
        <f t="shared" si="59"/>
        <v>0</v>
      </c>
      <c r="AT764" s="77">
        <f t="shared" si="60"/>
        <v>0</v>
      </c>
    </row>
    <row r="765" spans="41:46" ht="14.25" customHeight="1" x14ac:dyDescent="0.2">
      <c r="AO765">
        <f t="shared" si="56"/>
        <v>0</v>
      </c>
      <c r="AP765" s="77">
        <f t="shared" si="57"/>
        <v>0</v>
      </c>
      <c r="AQ765" s="673">
        <f t="shared" si="58"/>
        <v>0</v>
      </c>
      <c r="AS765" s="77">
        <f t="shared" si="59"/>
        <v>0</v>
      </c>
      <c r="AT765" s="77">
        <f t="shared" si="60"/>
        <v>0</v>
      </c>
    </row>
    <row r="766" spans="41:46" ht="14.25" customHeight="1" x14ac:dyDescent="0.2">
      <c r="AO766">
        <f t="shared" si="56"/>
        <v>0</v>
      </c>
      <c r="AP766" s="77">
        <f t="shared" si="57"/>
        <v>0</v>
      </c>
      <c r="AQ766" s="673">
        <f t="shared" si="58"/>
        <v>0</v>
      </c>
      <c r="AS766" s="77">
        <f t="shared" si="59"/>
        <v>0</v>
      </c>
      <c r="AT766" s="77">
        <f t="shared" si="60"/>
        <v>0</v>
      </c>
    </row>
    <row r="767" spans="41:46" ht="14.25" customHeight="1" x14ac:dyDescent="0.2">
      <c r="AO767">
        <f t="shared" si="56"/>
        <v>0</v>
      </c>
      <c r="AP767" s="77">
        <f t="shared" si="57"/>
        <v>0</v>
      </c>
      <c r="AQ767" s="673">
        <f t="shared" si="58"/>
        <v>0</v>
      </c>
      <c r="AS767" s="77">
        <f t="shared" si="59"/>
        <v>0</v>
      </c>
      <c r="AT767" s="77">
        <f t="shared" si="60"/>
        <v>0</v>
      </c>
    </row>
    <row r="768" spans="41:46" ht="14.25" customHeight="1" x14ac:dyDescent="0.2">
      <c r="AO768">
        <f t="shared" si="56"/>
        <v>0</v>
      </c>
      <c r="AP768" s="77">
        <f t="shared" si="57"/>
        <v>0</v>
      </c>
      <c r="AQ768" s="673">
        <f t="shared" si="58"/>
        <v>0</v>
      </c>
      <c r="AS768" s="77">
        <f t="shared" si="59"/>
        <v>0</v>
      </c>
      <c r="AT768" s="77">
        <f t="shared" si="60"/>
        <v>0</v>
      </c>
    </row>
    <row r="769" spans="41:46" ht="14.25" customHeight="1" x14ac:dyDescent="0.2">
      <c r="AO769">
        <f t="shared" si="56"/>
        <v>0</v>
      </c>
      <c r="AP769" s="77">
        <f t="shared" si="57"/>
        <v>0</v>
      </c>
      <c r="AQ769" s="673">
        <f t="shared" si="58"/>
        <v>0</v>
      </c>
      <c r="AS769" s="77">
        <f t="shared" si="59"/>
        <v>0</v>
      </c>
      <c r="AT769" s="77">
        <f t="shared" si="60"/>
        <v>0</v>
      </c>
    </row>
    <row r="770" spans="41:46" ht="14.25" customHeight="1" x14ac:dyDescent="0.2">
      <c r="AO770">
        <f t="shared" si="56"/>
        <v>0</v>
      </c>
      <c r="AP770" s="77">
        <f t="shared" si="57"/>
        <v>0</v>
      </c>
      <c r="AQ770" s="673">
        <f t="shared" si="58"/>
        <v>0</v>
      </c>
      <c r="AS770" s="77">
        <f t="shared" si="59"/>
        <v>0</v>
      </c>
      <c r="AT770" s="77">
        <f t="shared" si="60"/>
        <v>0</v>
      </c>
    </row>
    <row r="771" spans="41:46" ht="14.25" customHeight="1" x14ac:dyDescent="0.2">
      <c r="AO771">
        <f t="shared" si="56"/>
        <v>0</v>
      </c>
      <c r="AP771" s="77">
        <f t="shared" si="57"/>
        <v>0</v>
      </c>
      <c r="AQ771" s="673">
        <f t="shared" si="58"/>
        <v>0</v>
      </c>
      <c r="AS771" s="77">
        <f t="shared" si="59"/>
        <v>0</v>
      </c>
      <c r="AT771" s="77">
        <f t="shared" si="60"/>
        <v>0</v>
      </c>
    </row>
    <row r="772" spans="41:46" ht="14.25" customHeight="1" x14ac:dyDescent="0.2">
      <c r="AO772">
        <f t="shared" si="56"/>
        <v>0</v>
      </c>
      <c r="AP772" s="77">
        <f t="shared" si="57"/>
        <v>0</v>
      </c>
      <c r="AQ772" s="673">
        <f t="shared" si="58"/>
        <v>0</v>
      </c>
      <c r="AS772" s="77">
        <f t="shared" si="59"/>
        <v>0</v>
      </c>
      <c r="AT772" s="77">
        <f t="shared" si="60"/>
        <v>0</v>
      </c>
    </row>
    <row r="773" spans="41:46" ht="14.25" customHeight="1" x14ac:dyDescent="0.2">
      <c r="AO773">
        <f t="shared" si="56"/>
        <v>0</v>
      </c>
      <c r="AP773" s="77">
        <f t="shared" si="57"/>
        <v>0</v>
      </c>
      <c r="AQ773" s="673">
        <f t="shared" si="58"/>
        <v>0</v>
      </c>
      <c r="AS773" s="77">
        <f t="shared" si="59"/>
        <v>0</v>
      </c>
      <c r="AT773" s="77">
        <f t="shared" si="60"/>
        <v>0</v>
      </c>
    </row>
    <row r="774" spans="41:46" ht="14.25" customHeight="1" x14ac:dyDescent="0.2">
      <c r="AO774">
        <f t="shared" si="56"/>
        <v>0</v>
      </c>
      <c r="AP774" s="77">
        <f t="shared" si="57"/>
        <v>0</v>
      </c>
      <c r="AQ774" s="673">
        <f t="shared" si="58"/>
        <v>0</v>
      </c>
      <c r="AS774" s="77">
        <f t="shared" si="59"/>
        <v>0</v>
      </c>
      <c r="AT774" s="77">
        <f t="shared" si="60"/>
        <v>0</v>
      </c>
    </row>
    <row r="775" spans="41:46" ht="14.25" customHeight="1" x14ac:dyDescent="0.2">
      <c r="AO775">
        <f t="shared" si="56"/>
        <v>0</v>
      </c>
      <c r="AP775" s="77">
        <f t="shared" si="57"/>
        <v>0</v>
      </c>
      <c r="AQ775" s="673">
        <f t="shared" si="58"/>
        <v>0</v>
      </c>
      <c r="AS775" s="77">
        <f t="shared" si="59"/>
        <v>0</v>
      </c>
      <c r="AT775" s="77">
        <f t="shared" si="60"/>
        <v>0</v>
      </c>
    </row>
    <row r="776" spans="41:46" ht="14.25" customHeight="1" x14ac:dyDescent="0.2">
      <c r="AO776">
        <f t="shared" ref="AO776:AO839" si="61">+A776</f>
        <v>0</v>
      </c>
      <c r="AP776" s="77">
        <f t="shared" ref="AP776:AP839" si="62">+B776</f>
        <v>0</v>
      </c>
      <c r="AQ776" s="673">
        <f t="shared" ref="AQ776:AQ839" si="63">+D776</f>
        <v>0</v>
      </c>
      <c r="AS776" s="77">
        <f t="shared" ref="AS776:AS839" si="64">+O776</f>
        <v>0</v>
      </c>
      <c r="AT776" s="77">
        <f t="shared" ref="AT776:AT839" si="65">+P776</f>
        <v>0</v>
      </c>
    </row>
    <row r="777" spans="41:46" ht="14.25" customHeight="1" x14ac:dyDescent="0.2">
      <c r="AO777">
        <f t="shared" si="61"/>
        <v>0</v>
      </c>
      <c r="AP777" s="77">
        <f t="shared" si="62"/>
        <v>0</v>
      </c>
      <c r="AQ777" s="673">
        <f t="shared" si="63"/>
        <v>0</v>
      </c>
      <c r="AS777" s="77">
        <f t="shared" si="64"/>
        <v>0</v>
      </c>
      <c r="AT777" s="77">
        <f t="shared" si="65"/>
        <v>0</v>
      </c>
    </row>
    <row r="778" spans="41:46" ht="14.25" customHeight="1" x14ac:dyDescent="0.2">
      <c r="AO778">
        <f t="shared" si="61"/>
        <v>0</v>
      </c>
      <c r="AP778" s="77">
        <f t="shared" si="62"/>
        <v>0</v>
      </c>
      <c r="AQ778" s="673">
        <f t="shared" si="63"/>
        <v>0</v>
      </c>
      <c r="AS778" s="77">
        <f t="shared" si="64"/>
        <v>0</v>
      </c>
      <c r="AT778" s="77">
        <f t="shared" si="65"/>
        <v>0</v>
      </c>
    </row>
    <row r="779" spans="41:46" ht="14.25" customHeight="1" x14ac:dyDescent="0.2">
      <c r="AO779">
        <f t="shared" si="61"/>
        <v>0</v>
      </c>
      <c r="AP779" s="77">
        <f t="shared" si="62"/>
        <v>0</v>
      </c>
      <c r="AQ779" s="673">
        <f t="shared" si="63"/>
        <v>0</v>
      </c>
      <c r="AS779" s="77">
        <f t="shared" si="64"/>
        <v>0</v>
      </c>
      <c r="AT779" s="77">
        <f t="shared" si="65"/>
        <v>0</v>
      </c>
    </row>
    <row r="780" spans="41:46" ht="14.25" customHeight="1" x14ac:dyDescent="0.2">
      <c r="AO780">
        <f t="shared" si="61"/>
        <v>0</v>
      </c>
      <c r="AP780" s="77">
        <f t="shared" si="62"/>
        <v>0</v>
      </c>
      <c r="AQ780" s="673">
        <f t="shared" si="63"/>
        <v>0</v>
      </c>
      <c r="AS780" s="77">
        <f t="shared" si="64"/>
        <v>0</v>
      </c>
      <c r="AT780" s="77">
        <f t="shared" si="65"/>
        <v>0</v>
      </c>
    </row>
    <row r="781" spans="41:46" ht="14.25" customHeight="1" x14ac:dyDescent="0.2">
      <c r="AO781">
        <f t="shared" si="61"/>
        <v>0</v>
      </c>
      <c r="AP781" s="77">
        <f t="shared" si="62"/>
        <v>0</v>
      </c>
      <c r="AQ781" s="673">
        <f t="shared" si="63"/>
        <v>0</v>
      </c>
      <c r="AS781" s="77">
        <f t="shared" si="64"/>
        <v>0</v>
      </c>
      <c r="AT781" s="77">
        <f t="shared" si="65"/>
        <v>0</v>
      </c>
    </row>
    <row r="782" spans="41:46" ht="14.25" customHeight="1" x14ac:dyDescent="0.2">
      <c r="AO782">
        <f t="shared" si="61"/>
        <v>0</v>
      </c>
      <c r="AP782" s="77">
        <f t="shared" si="62"/>
        <v>0</v>
      </c>
      <c r="AQ782" s="673">
        <f t="shared" si="63"/>
        <v>0</v>
      </c>
      <c r="AS782" s="77">
        <f t="shared" si="64"/>
        <v>0</v>
      </c>
      <c r="AT782" s="77">
        <f t="shared" si="65"/>
        <v>0</v>
      </c>
    </row>
    <row r="783" spans="41:46" ht="14.25" customHeight="1" x14ac:dyDescent="0.2">
      <c r="AO783">
        <f t="shared" si="61"/>
        <v>0</v>
      </c>
      <c r="AP783" s="77">
        <f t="shared" si="62"/>
        <v>0</v>
      </c>
      <c r="AQ783" s="673">
        <f t="shared" si="63"/>
        <v>0</v>
      </c>
      <c r="AS783" s="77">
        <f t="shared" si="64"/>
        <v>0</v>
      </c>
      <c r="AT783" s="77">
        <f t="shared" si="65"/>
        <v>0</v>
      </c>
    </row>
    <row r="784" spans="41:46" ht="14.25" customHeight="1" x14ac:dyDescent="0.2">
      <c r="AO784">
        <f t="shared" si="61"/>
        <v>0</v>
      </c>
      <c r="AP784" s="77">
        <f t="shared" si="62"/>
        <v>0</v>
      </c>
      <c r="AQ784" s="673">
        <f t="shared" si="63"/>
        <v>0</v>
      </c>
      <c r="AS784" s="77">
        <f t="shared" si="64"/>
        <v>0</v>
      </c>
      <c r="AT784" s="77">
        <f t="shared" si="65"/>
        <v>0</v>
      </c>
    </row>
    <row r="785" spans="41:46" ht="14.25" customHeight="1" x14ac:dyDescent="0.2">
      <c r="AO785">
        <f t="shared" si="61"/>
        <v>0</v>
      </c>
      <c r="AP785" s="77">
        <f t="shared" si="62"/>
        <v>0</v>
      </c>
      <c r="AQ785" s="673">
        <f t="shared" si="63"/>
        <v>0</v>
      </c>
      <c r="AS785" s="77">
        <f t="shared" si="64"/>
        <v>0</v>
      </c>
      <c r="AT785" s="77">
        <f t="shared" si="65"/>
        <v>0</v>
      </c>
    </row>
    <row r="786" spans="41:46" ht="14.25" customHeight="1" x14ac:dyDescent="0.2">
      <c r="AO786">
        <f t="shared" si="61"/>
        <v>0</v>
      </c>
      <c r="AP786" s="77">
        <f t="shared" si="62"/>
        <v>0</v>
      </c>
      <c r="AQ786" s="673">
        <f t="shared" si="63"/>
        <v>0</v>
      </c>
      <c r="AS786" s="77">
        <f t="shared" si="64"/>
        <v>0</v>
      </c>
      <c r="AT786" s="77">
        <f t="shared" si="65"/>
        <v>0</v>
      </c>
    </row>
    <row r="787" spans="41:46" ht="14.25" customHeight="1" x14ac:dyDescent="0.2">
      <c r="AO787">
        <f t="shared" si="61"/>
        <v>0</v>
      </c>
      <c r="AP787" s="77">
        <f t="shared" si="62"/>
        <v>0</v>
      </c>
      <c r="AQ787" s="673">
        <f t="shared" si="63"/>
        <v>0</v>
      </c>
      <c r="AS787" s="77">
        <f t="shared" si="64"/>
        <v>0</v>
      </c>
      <c r="AT787" s="77">
        <f t="shared" si="65"/>
        <v>0</v>
      </c>
    </row>
    <row r="788" spans="41:46" ht="14.25" customHeight="1" x14ac:dyDescent="0.2">
      <c r="AO788">
        <f t="shared" si="61"/>
        <v>0</v>
      </c>
      <c r="AP788" s="77">
        <f t="shared" si="62"/>
        <v>0</v>
      </c>
      <c r="AQ788" s="673">
        <f t="shared" si="63"/>
        <v>0</v>
      </c>
      <c r="AS788" s="77">
        <f t="shared" si="64"/>
        <v>0</v>
      </c>
      <c r="AT788" s="77">
        <f t="shared" si="65"/>
        <v>0</v>
      </c>
    </row>
    <row r="789" spans="41:46" ht="14.25" customHeight="1" x14ac:dyDescent="0.2">
      <c r="AO789">
        <f t="shared" si="61"/>
        <v>0</v>
      </c>
      <c r="AP789" s="77">
        <f t="shared" si="62"/>
        <v>0</v>
      </c>
      <c r="AQ789" s="673">
        <f t="shared" si="63"/>
        <v>0</v>
      </c>
      <c r="AS789" s="77">
        <f t="shared" si="64"/>
        <v>0</v>
      </c>
      <c r="AT789" s="77">
        <f t="shared" si="65"/>
        <v>0</v>
      </c>
    </row>
    <row r="790" spans="41:46" ht="14.25" customHeight="1" x14ac:dyDescent="0.2">
      <c r="AO790">
        <f t="shared" si="61"/>
        <v>0</v>
      </c>
      <c r="AP790" s="77">
        <f t="shared" si="62"/>
        <v>0</v>
      </c>
      <c r="AQ790" s="673">
        <f t="shared" si="63"/>
        <v>0</v>
      </c>
      <c r="AS790" s="77">
        <f t="shared" si="64"/>
        <v>0</v>
      </c>
      <c r="AT790" s="77">
        <f t="shared" si="65"/>
        <v>0</v>
      </c>
    </row>
    <row r="791" spans="41:46" ht="14.25" customHeight="1" x14ac:dyDescent="0.2">
      <c r="AO791">
        <f t="shared" si="61"/>
        <v>0</v>
      </c>
      <c r="AP791" s="77">
        <f t="shared" si="62"/>
        <v>0</v>
      </c>
      <c r="AQ791" s="673">
        <f t="shared" si="63"/>
        <v>0</v>
      </c>
      <c r="AS791" s="77">
        <f t="shared" si="64"/>
        <v>0</v>
      </c>
      <c r="AT791" s="77">
        <f t="shared" si="65"/>
        <v>0</v>
      </c>
    </row>
    <row r="792" spans="41:46" ht="14.25" customHeight="1" x14ac:dyDescent="0.2">
      <c r="AO792">
        <f t="shared" si="61"/>
        <v>0</v>
      </c>
      <c r="AP792" s="77">
        <f t="shared" si="62"/>
        <v>0</v>
      </c>
      <c r="AQ792" s="673">
        <f t="shared" si="63"/>
        <v>0</v>
      </c>
      <c r="AS792" s="77">
        <f t="shared" si="64"/>
        <v>0</v>
      </c>
      <c r="AT792" s="77">
        <f t="shared" si="65"/>
        <v>0</v>
      </c>
    </row>
    <row r="793" spans="41:46" ht="14.25" customHeight="1" x14ac:dyDescent="0.2">
      <c r="AO793">
        <f t="shared" si="61"/>
        <v>0</v>
      </c>
      <c r="AP793" s="77">
        <f t="shared" si="62"/>
        <v>0</v>
      </c>
      <c r="AQ793" s="673">
        <f t="shared" si="63"/>
        <v>0</v>
      </c>
      <c r="AS793" s="77">
        <f t="shared" si="64"/>
        <v>0</v>
      </c>
      <c r="AT793" s="77">
        <f t="shared" si="65"/>
        <v>0</v>
      </c>
    </row>
    <row r="794" spans="41:46" ht="14.25" customHeight="1" x14ac:dyDescent="0.2">
      <c r="AO794">
        <f t="shared" si="61"/>
        <v>0</v>
      </c>
      <c r="AP794" s="77">
        <f t="shared" si="62"/>
        <v>0</v>
      </c>
      <c r="AQ794" s="673">
        <f t="shared" si="63"/>
        <v>0</v>
      </c>
      <c r="AS794" s="77">
        <f t="shared" si="64"/>
        <v>0</v>
      </c>
      <c r="AT794" s="77">
        <f t="shared" si="65"/>
        <v>0</v>
      </c>
    </row>
    <row r="795" spans="41:46" ht="14.25" customHeight="1" x14ac:dyDescent="0.2">
      <c r="AO795">
        <f t="shared" si="61"/>
        <v>0</v>
      </c>
      <c r="AP795" s="77">
        <f t="shared" si="62"/>
        <v>0</v>
      </c>
      <c r="AQ795" s="673">
        <f t="shared" si="63"/>
        <v>0</v>
      </c>
      <c r="AS795" s="77">
        <f t="shared" si="64"/>
        <v>0</v>
      </c>
      <c r="AT795" s="77">
        <f t="shared" si="65"/>
        <v>0</v>
      </c>
    </row>
    <row r="796" spans="41:46" ht="14.25" customHeight="1" x14ac:dyDescent="0.2">
      <c r="AO796">
        <f t="shared" si="61"/>
        <v>0</v>
      </c>
      <c r="AP796" s="77">
        <f t="shared" si="62"/>
        <v>0</v>
      </c>
      <c r="AQ796" s="673">
        <f t="shared" si="63"/>
        <v>0</v>
      </c>
      <c r="AS796" s="77">
        <f t="shared" si="64"/>
        <v>0</v>
      </c>
      <c r="AT796" s="77">
        <f t="shared" si="65"/>
        <v>0</v>
      </c>
    </row>
    <row r="797" spans="41:46" ht="14.25" customHeight="1" x14ac:dyDescent="0.2">
      <c r="AO797">
        <f t="shared" si="61"/>
        <v>0</v>
      </c>
      <c r="AP797" s="77">
        <f t="shared" si="62"/>
        <v>0</v>
      </c>
      <c r="AQ797" s="673">
        <f t="shared" si="63"/>
        <v>0</v>
      </c>
      <c r="AS797" s="77">
        <f t="shared" si="64"/>
        <v>0</v>
      </c>
      <c r="AT797" s="77">
        <f t="shared" si="65"/>
        <v>0</v>
      </c>
    </row>
    <row r="798" spans="41:46" ht="14.25" customHeight="1" x14ac:dyDescent="0.2">
      <c r="AO798">
        <f t="shared" si="61"/>
        <v>0</v>
      </c>
      <c r="AP798" s="77">
        <f t="shared" si="62"/>
        <v>0</v>
      </c>
      <c r="AQ798" s="673">
        <f t="shared" si="63"/>
        <v>0</v>
      </c>
      <c r="AS798" s="77">
        <f t="shared" si="64"/>
        <v>0</v>
      </c>
      <c r="AT798" s="77">
        <f t="shared" si="65"/>
        <v>0</v>
      </c>
    </row>
    <row r="799" spans="41:46" ht="14.25" customHeight="1" x14ac:dyDescent="0.2">
      <c r="AO799">
        <f t="shared" si="61"/>
        <v>0</v>
      </c>
      <c r="AP799" s="77">
        <f t="shared" si="62"/>
        <v>0</v>
      </c>
      <c r="AQ799" s="673">
        <f t="shared" si="63"/>
        <v>0</v>
      </c>
      <c r="AS799" s="77">
        <f t="shared" si="64"/>
        <v>0</v>
      </c>
      <c r="AT799" s="77">
        <f t="shared" si="65"/>
        <v>0</v>
      </c>
    </row>
    <row r="800" spans="41:46" ht="14.25" customHeight="1" x14ac:dyDescent="0.2">
      <c r="AO800">
        <f t="shared" si="61"/>
        <v>0</v>
      </c>
      <c r="AP800" s="77">
        <f t="shared" si="62"/>
        <v>0</v>
      </c>
      <c r="AQ800" s="673">
        <f t="shared" si="63"/>
        <v>0</v>
      </c>
      <c r="AS800" s="77">
        <f t="shared" si="64"/>
        <v>0</v>
      </c>
      <c r="AT800" s="77">
        <f t="shared" si="65"/>
        <v>0</v>
      </c>
    </row>
    <row r="801" spans="41:46" ht="14.25" customHeight="1" x14ac:dyDescent="0.2">
      <c r="AO801">
        <f t="shared" si="61"/>
        <v>0</v>
      </c>
      <c r="AP801" s="77">
        <f t="shared" si="62"/>
        <v>0</v>
      </c>
      <c r="AQ801" s="673">
        <f t="shared" si="63"/>
        <v>0</v>
      </c>
      <c r="AS801" s="77">
        <f t="shared" si="64"/>
        <v>0</v>
      </c>
      <c r="AT801" s="77">
        <f t="shared" si="65"/>
        <v>0</v>
      </c>
    </row>
    <row r="802" spans="41:46" ht="14.25" customHeight="1" x14ac:dyDescent="0.2">
      <c r="AO802">
        <f t="shared" si="61"/>
        <v>0</v>
      </c>
      <c r="AP802" s="77">
        <f t="shared" si="62"/>
        <v>0</v>
      </c>
      <c r="AQ802" s="673">
        <f t="shared" si="63"/>
        <v>0</v>
      </c>
      <c r="AS802" s="77">
        <f t="shared" si="64"/>
        <v>0</v>
      </c>
      <c r="AT802" s="77">
        <f t="shared" si="65"/>
        <v>0</v>
      </c>
    </row>
    <row r="803" spans="41:46" ht="14.25" customHeight="1" x14ac:dyDescent="0.2">
      <c r="AO803">
        <f t="shared" si="61"/>
        <v>0</v>
      </c>
      <c r="AP803" s="77">
        <f t="shared" si="62"/>
        <v>0</v>
      </c>
      <c r="AQ803" s="673">
        <f t="shared" si="63"/>
        <v>0</v>
      </c>
      <c r="AS803" s="77">
        <f t="shared" si="64"/>
        <v>0</v>
      </c>
      <c r="AT803" s="77">
        <f t="shared" si="65"/>
        <v>0</v>
      </c>
    </row>
    <row r="804" spans="41:46" ht="14.25" customHeight="1" x14ac:dyDescent="0.2">
      <c r="AO804">
        <f t="shared" si="61"/>
        <v>0</v>
      </c>
      <c r="AP804" s="77">
        <f t="shared" si="62"/>
        <v>0</v>
      </c>
      <c r="AQ804" s="673">
        <f t="shared" si="63"/>
        <v>0</v>
      </c>
      <c r="AS804" s="77">
        <f t="shared" si="64"/>
        <v>0</v>
      </c>
      <c r="AT804" s="77">
        <f t="shared" si="65"/>
        <v>0</v>
      </c>
    </row>
    <row r="805" spans="41:46" ht="14.25" customHeight="1" x14ac:dyDescent="0.2">
      <c r="AO805">
        <f t="shared" si="61"/>
        <v>0</v>
      </c>
      <c r="AP805" s="77">
        <f t="shared" si="62"/>
        <v>0</v>
      </c>
      <c r="AQ805" s="673">
        <f t="shared" si="63"/>
        <v>0</v>
      </c>
      <c r="AS805" s="77">
        <f t="shared" si="64"/>
        <v>0</v>
      </c>
      <c r="AT805" s="77">
        <f t="shared" si="65"/>
        <v>0</v>
      </c>
    </row>
    <row r="806" spans="41:46" ht="14.25" customHeight="1" x14ac:dyDescent="0.2">
      <c r="AO806">
        <f t="shared" si="61"/>
        <v>0</v>
      </c>
      <c r="AP806" s="77">
        <f t="shared" si="62"/>
        <v>0</v>
      </c>
      <c r="AQ806" s="673">
        <f t="shared" si="63"/>
        <v>0</v>
      </c>
      <c r="AS806" s="77">
        <f t="shared" si="64"/>
        <v>0</v>
      </c>
      <c r="AT806" s="77">
        <f t="shared" si="65"/>
        <v>0</v>
      </c>
    </row>
    <row r="807" spans="41:46" ht="14.25" customHeight="1" x14ac:dyDescent="0.2">
      <c r="AO807">
        <f t="shared" si="61"/>
        <v>0</v>
      </c>
      <c r="AP807" s="77">
        <f t="shared" si="62"/>
        <v>0</v>
      </c>
      <c r="AQ807" s="673">
        <f t="shared" si="63"/>
        <v>0</v>
      </c>
      <c r="AS807" s="77">
        <f t="shared" si="64"/>
        <v>0</v>
      </c>
      <c r="AT807" s="77">
        <f t="shared" si="65"/>
        <v>0</v>
      </c>
    </row>
    <row r="808" spans="41:46" ht="14.25" customHeight="1" x14ac:dyDescent="0.2">
      <c r="AO808">
        <f t="shared" si="61"/>
        <v>0</v>
      </c>
      <c r="AP808" s="77">
        <f t="shared" si="62"/>
        <v>0</v>
      </c>
      <c r="AQ808" s="673">
        <f t="shared" si="63"/>
        <v>0</v>
      </c>
      <c r="AS808" s="77">
        <f t="shared" si="64"/>
        <v>0</v>
      </c>
      <c r="AT808" s="77">
        <f t="shared" si="65"/>
        <v>0</v>
      </c>
    </row>
    <row r="809" spans="41:46" ht="14.25" customHeight="1" x14ac:dyDescent="0.2">
      <c r="AO809">
        <f t="shared" si="61"/>
        <v>0</v>
      </c>
      <c r="AP809" s="77">
        <f t="shared" si="62"/>
        <v>0</v>
      </c>
      <c r="AQ809" s="673">
        <f t="shared" si="63"/>
        <v>0</v>
      </c>
      <c r="AS809" s="77">
        <f t="shared" si="64"/>
        <v>0</v>
      </c>
      <c r="AT809" s="77">
        <f t="shared" si="65"/>
        <v>0</v>
      </c>
    </row>
    <row r="810" spans="41:46" ht="14.25" customHeight="1" x14ac:dyDescent="0.2">
      <c r="AO810">
        <f t="shared" si="61"/>
        <v>0</v>
      </c>
      <c r="AP810" s="77">
        <f t="shared" si="62"/>
        <v>0</v>
      </c>
      <c r="AQ810" s="673">
        <f t="shared" si="63"/>
        <v>0</v>
      </c>
      <c r="AS810" s="77">
        <f t="shared" si="64"/>
        <v>0</v>
      </c>
      <c r="AT810" s="77">
        <f t="shared" si="65"/>
        <v>0</v>
      </c>
    </row>
    <row r="811" spans="41:46" ht="14.25" customHeight="1" x14ac:dyDescent="0.2">
      <c r="AO811">
        <f t="shared" si="61"/>
        <v>0</v>
      </c>
      <c r="AP811" s="77">
        <f t="shared" si="62"/>
        <v>0</v>
      </c>
      <c r="AQ811" s="673">
        <f t="shared" si="63"/>
        <v>0</v>
      </c>
      <c r="AS811" s="77">
        <f t="shared" si="64"/>
        <v>0</v>
      </c>
      <c r="AT811" s="77">
        <f t="shared" si="65"/>
        <v>0</v>
      </c>
    </row>
    <row r="812" spans="41:46" ht="14.25" customHeight="1" x14ac:dyDescent="0.2">
      <c r="AO812">
        <f t="shared" si="61"/>
        <v>0</v>
      </c>
      <c r="AP812" s="77">
        <f t="shared" si="62"/>
        <v>0</v>
      </c>
      <c r="AQ812" s="673">
        <f t="shared" si="63"/>
        <v>0</v>
      </c>
      <c r="AS812" s="77">
        <f t="shared" si="64"/>
        <v>0</v>
      </c>
      <c r="AT812" s="77">
        <f t="shared" si="65"/>
        <v>0</v>
      </c>
    </row>
    <row r="813" spans="41:46" ht="14.25" customHeight="1" x14ac:dyDescent="0.2">
      <c r="AO813">
        <f t="shared" si="61"/>
        <v>0</v>
      </c>
      <c r="AP813" s="77">
        <f t="shared" si="62"/>
        <v>0</v>
      </c>
      <c r="AQ813" s="673">
        <f t="shared" si="63"/>
        <v>0</v>
      </c>
      <c r="AS813" s="77">
        <f t="shared" si="64"/>
        <v>0</v>
      </c>
      <c r="AT813" s="77">
        <f t="shared" si="65"/>
        <v>0</v>
      </c>
    </row>
    <row r="814" spans="41:46" ht="14.25" customHeight="1" x14ac:dyDescent="0.2">
      <c r="AO814">
        <f t="shared" si="61"/>
        <v>0</v>
      </c>
      <c r="AP814" s="77">
        <f t="shared" si="62"/>
        <v>0</v>
      </c>
      <c r="AQ814" s="673">
        <f t="shared" si="63"/>
        <v>0</v>
      </c>
      <c r="AS814" s="77">
        <f t="shared" si="64"/>
        <v>0</v>
      </c>
      <c r="AT814" s="77">
        <f t="shared" si="65"/>
        <v>0</v>
      </c>
    </row>
    <row r="815" spans="41:46" ht="14.25" customHeight="1" x14ac:dyDescent="0.2">
      <c r="AO815">
        <f t="shared" si="61"/>
        <v>0</v>
      </c>
      <c r="AP815" s="77">
        <f t="shared" si="62"/>
        <v>0</v>
      </c>
      <c r="AQ815" s="673">
        <f t="shared" si="63"/>
        <v>0</v>
      </c>
      <c r="AS815" s="77">
        <f t="shared" si="64"/>
        <v>0</v>
      </c>
      <c r="AT815" s="77">
        <f t="shared" si="65"/>
        <v>0</v>
      </c>
    </row>
    <row r="816" spans="41:46" ht="14.25" customHeight="1" x14ac:dyDescent="0.2">
      <c r="AO816">
        <f t="shared" si="61"/>
        <v>0</v>
      </c>
      <c r="AP816" s="77">
        <f t="shared" si="62"/>
        <v>0</v>
      </c>
      <c r="AQ816" s="673">
        <f t="shared" si="63"/>
        <v>0</v>
      </c>
      <c r="AS816" s="77">
        <f t="shared" si="64"/>
        <v>0</v>
      </c>
      <c r="AT816" s="77">
        <f t="shared" si="65"/>
        <v>0</v>
      </c>
    </row>
    <row r="817" spans="41:46" ht="14.25" customHeight="1" x14ac:dyDescent="0.2">
      <c r="AO817">
        <f t="shared" si="61"/>
        <v>0</v>
      </c>
      <c r="AP817" s="77">
        <f t="shared" si="62"/>
        <v>0</v>
      </c>
      <c r="AQ817" s="673">
        <f t="shared" si="63"/>
        <v>0</v>
      </c>
      <c r="AS817" s="77">
        <f t="shared" si="64"/>
        <v>0</v>
      </c>
      <c r="AT817" s="77">
        <f t="shared" si="65"/>
        <v>0</v>
      </c>
    </row>
    <row r="818" spans="41:46" ht="14.25" customHeight="1" x14ac:dyDescent="0.2">
      <c r="AO818">
        <f t="shared" si="61"/>
        <v>0</v>
      </c>
      <c r="AP818" s="77">
        <f t="shared" si="62"/>
        <v>0</v>
      </c>
      <c r="AQ818" s="673">
        <f t="shared" si="63"/>
        <v>0</v>
      </c>
      <c r="AS818" s="77">
        <f t="shared" si="64"/>
        <v>0</v>
      </c>
      <c r="AT818" s="77">
        <f t="shared" si="65"/>
        <v>0</v>
      </c>
    </row>
    <row r="819" spans="41:46" ht="14.25" customHeight="1" x14ac:dyDescent="0.2">
      <c r="AO819">
        <f t="shared" si="61"/>
        <v>0</v>
      </c>
      <c r="AP819" s="77">
        <f t="shared" si="62"/>
        <v>0</v>
      </c>
      <c r="AQ819" s="673">
        <f t="shared" si="63"/>
        <v>0</v>
      </c>
      <c r="AS819" s="77">
        <f t="shared" si="64"/>
        <v>0</v>
      </c>
      <c r="AT819" s="77">
        <f t="shared" si="65"/>
        <v>0</v>
      </c>
    </row>
    <row r="820" spans="41:46" ht="14.25" customHeight="1" x14ac:dyDescent="0.2">
      <c r="AO820">
        <f t="shared" si="61"/>
        <v>0</v>
      </c>
      <c r="AP820" s="77">
        <f t="shared" si="62"/>
        <v>0</v>
      </c>
      <c r="AQ820" s="673">
        <f t="shared" si="63"/>
        <v>0</v>
      </c>
      <c r="AS820" s="77">
        <f t="shared" si="64"/>
        <v>0</v>
      </c>
      <c r="AT820" s="77">
        <f t="shared" si="65"/>
        <v>0</v>
      </c>
    </row>
    <row r="821" spans="41:46" ht="14.25" customHeight="1" x14ac:dyDescent="0.2">
      <c r="AO821">
        <f t="shared" si="61"/>
        <v>0</v>
      </c>
      <c r="AP821" s="77">
        <f t="shared" si="62"/>
        <v>0</v>
      </c>
      <c r="AQ821" s="673">
        <f t="shared" si="63"/>
        <v>0</v>
      </c>
      <c r="AS821" s="77">
        <f t="shared" si="64"/>
        <v>0</v>
      </c>
      <c r="AT821" s="77">
        <f t="shared" si="65"/>
        <v>0</v>
      </c>
    </row>
    <row r="822" spans="41:46" ht="14.25" customHeight="1" x14ac:dyDescent="0.2">
      <c r="AO822">
        <f t="shared" si="61"/>
        <v>0</v>
      </c>
      <c r="AP822" s="77">
        <f t="shared" si="62"/>
        <v>0</v>
      </c>
      <c r="AQ822" s="673">
        <f t="shared" si="63"/>
        <v>0</v>
      </c>
      <c r="AS822" s="77">
        <f t="shared" si="64"/>
        <v>0</v>
      </c>
      <c r="AT822" s="77">
        <f t="shared" si="65"/>
        <v>0</v>
      </c>
    </row>
    <row r="823" spans="41:46" ht="14.25" customHeight="1" x14ac:dyDescent="0.2">
      <c r="AO823">
        <f t="shared" si="61"/>
        <v>0</v>
      </c>
      <c r="AP823" s="77">
        <f t="shared" si="62"/>
        <v>0</v>
      </c>
      <c r="AQ823" s="673">
        <f t="shared" si="63"/>
        <v>0</v>
      </c>
      <c r="AS823" s="77">
        <f t="shared" si="64"/>
        <v>0</v>
      </c>
      <c r="AT823" s="77">
        <f t="shared" si="65"/>
        <v>0</v>
      </c>
    </row>
    <row r="824" spans="41:46" ht="14.25" customHeight="1" x14ac:dyDescent="0.2">
      <c r="AO824">
        <f t="shared" si="61"/>
        <v>0</v>
      </c>
      <c r="AP824" s="77">
        <f t="shared" si="62"/>
        <v>0</v>
      </c>
      <c r="AQ824" s="673">
        <f t="shared" si="63"/>
        <v>0</v>
      </c>
      <c r="AS824" s="77">
        <f t="shared" si="64"/>
        <v>0</v>
      </c>
      <c r="AT824" s="77">
        <f t="shared" si="65"/>
        <v>0</v>
      </c>
    </row>
    <row r="825" spans="41:46" ht="14.25" customHeight="1" x14ac:dyDescent="0.2">
      <c r="AO825">
        <f t="shared" si="61"/>
        <v>0</v>
      </c>
      <c r="AP825" s="77">
        <f t="shared" si="62"/>
        <v>0</v>
      </c>
      <c r="AQ825" s="673">
        <f t="shared" si="63"/>
        <v>0</v>
      </c>
      <c r="AS825" s="77">
        <f t="shared" si="64"/>
        <v>0</v>
      </c>
      <c r="AT825" s="77">
        <f t="shared" si="65"/>
        <v>0</v>
      </c>
    </row>
    <row r="826" spans="41:46" ht="14.25" customHeight="1" x14ac:dyDescent="0.2">
      <c r="AO826">
        <f t="shared" si="61"/>
        <v>0</v>
      </c>
      <c r="AP826" s="77">
        <f t="shared" si="62"/>
        <v>0</v>
      </c>
      <c r="AQ826" s="673">
        <f t="shared" si="63"/>
        <v>0</v>
      </c>
      <c r="AS826" s="77">
        <f t="shared" si="64"/>
        <v>0</v>
      </c>
      <c r="AT826" s="77">
        <f t="shared" si="65"/>
        <v>0</v>
      </c>
    </row>
    <row r="827" spans="41:46" ht="14.25" customHeight="1" x14ac:dyDescent="0.2">
      <c r="AO827">
        <f t="shared" si="61"/>
        <v>0</v>
      </c>
      <c r="AP827" s="77">
        <f t="shared" si="62"/>
        <v>0</v>
      </c>
      <c r="AQ827" s="673">
        <f t="shared" si="63"/>
        <v>0</v>
      </c>
      <c r="AS827" s="77">
        <f t="shared" si="64"/>
        <v>0</v>
      </c>
      <c r="AT827" s="77">
        <f t="shared" si="65"/>
        <v>0</v>
      </c>
    </row>
    <row r="828" spans="41:46" ht="14.25" customHeight="1" x14ac:dyDescent="0.2">
      <c r="AO828">
        <f t="shared" si="61"/>
        <v>0</v>
      </c>
      <c r="AP828" s="77">
        <f t="shared" si="62"/>
        <v>0</v>
      </c>
      <c r="AQ828" s="673">
        <f t="shared" si="63"/>
        <v>0</v>
      </c>
      <c r="AS828" s="77">
        <f t="shared" si="64"/>
        <v>0</v>
      </c>
      <c r="AT828" s="77">
        <f t="shared" si="65"/>
        <v>0</v>
      </c>
    </row>
    <row r="829" spans="41:46" ht="14.25" customHeight="1" x14ac:dyDescent="0.2">
      <c r="AO829">
        <f t="shared" si="61"/>
        <v>0</v>
      </c>
      <c r="AP829" s="77">
        <f t="shared" si="62"/>
        <v>0</v>
      </c>
      <c r="AQ829" s="673">
        <f t="shared" si="63"/>
        <v>0</v>
      </c>
      <c r="AS829" s="77">
        <f t="shared" si="64"/>
        <v>0</v>
      </c>
      <c r="AT829" s="77">
        <f t="shared" si="65"/>
        <v>0</v>
      </c>
    </row>
    <row r="830" spans="41:46" ht="14.25" customHeight="1" x14ac:dyDescent="0.2">
      <c r="AO830">
        <f t="shared" si="61"/>
        <v>0</v>
      </c>
      <c r="AP830" s="77">
        <f t="shared" si="62"/>
        <v>0</v>
      </c>
      <c r="AQ830" s="673">
        <f t="shared" si="63"/>
        <v>0</v>
      </c>
      <c r="AS830" s="77">
        <f t="shared" si="64"/>
        <v>0</v>
      </c>
      <c r="AT830" s="77">
        <f t="shared" si="65"/>
        <v>0</v>
      </c>
    </row>
    <row r="831" spans="41:46" ht="14.25" customHeight="1" x14ac:dyDescent="0.2">
      <c r="AO831">
        <f t="shared" si="61"/>
        <v>0</v>
      </c>
      <c r="AP831" s="77">
        <f t="shared" si="62"/>
        <v>0</v>
      </c>
      <c r="AQ831" s="673">
        <f t="shared" si="63"/>
        <v>0</v>
      </c>
      <c r="AS831" s="77">
        <f t="shared" si="64"/>
        <v>0</v>
      </c>
      <c r="AT831" s="77">
        <f t="shared" si="65"/>
        <v>0</v>
      </c>
    </row>
    <row r="832" spans="41:46" ht="14.25" customHeight="1" x14ac:dyDescent="0.2">
      <c r="AO832">
        <f t="shared" si="61"/>
        <v>0</v>
      </c>
      <c r="AP832" s="77">
        <f t="shared" si="62"/>
        <v>0</v>
      </c>
      <c r="AQ832" s="673">
        <f t="shared" si="63"/>
        <v>0</v>
      </c>
      <c r="AS832" s="77">
        <f t="shared" si="64"/>
        <v>0</v>
      </c>
      <c r="AT832" s="77">
        <f t="shared" si="65"/>
        <v>0</v>
      </c>
    </row>
    <row r="833" spans="41:46" ht="14.25" customHeight="1" x14ac:dyDescent="0.2">
      <c r="AO833">
        <f t="shared" si="61"/>
        <v>0</v>
      </c>
      <c r="AP833" s="77">
        <f t="shared" si="62"/>
        <v>0</v>
      </c>
      <c r="AQ833" s="673">
        <f t="shared" si="63"/>
        <v>0</v>
      </c>
      <c r="AS833" s="77">
        <f t="shared" si="64"/>
        <v>0</v>
      </c>
      <c r="AT833" s="77">
        <f t="shared" si="65"/>
        <v>0</v>
      </c>
    </row>
    <row r="834" spans="41:46" ht="14.25" customHeight="1" x14ac:dyDescent="0.2">
      <c r="AO834">
        <f t="shared" si="61"/>
        <v>0</v>
      </c>
      <c r="AP834" s="77">
        <f t="shared" si="62"/>
        <v>0</v>
      </c>
      <c r="AQ834" s="673">
        <f t="shared" si="63"/>
        <v>0</v>
      </c>
      <c r="AS834" s="77">
        <f t="shared" si="64"/>
        <v>0</v>
      </c>
      <c r="AT834" s="77">
        <f t="shared" si="65"/>
        <v>0</v>
      </c>
    </row>
    <row r="835" spans="41:46" ht="14.25" customHeight="1" x14ac:dyDescent="0.2">
      <c r="AO835">
        <f t="shared" si="61"/>
        <v>0</v>
      </c>
      <c r="AP835" s="77">
        <f t="shared" si="62"/>
        <v>0</v>
      </c>
      <c r="AQ835" s="673">
        <f t="shared" si="63"/>
        <v>0</v>
      </c>
      <c r="AS835" s="77">
        <f t="shared" si="64"/>
        <v>0</v>
      </c>
      <c r="AT835" s="77">
        <f t="shared" si="65"/>
        <v>0</v>
      </c>
    </row>
    <row r="836" spans="41:46" ht="14.25" customHeight="1" x14ac:dyDescent="0.2">
      <c r="AO836">
        <f t="shared" si="61"/>
        <v>0</v>
      </c>
      <c r="AP836" s="77">
        <f t="shared" si="62"/>
        <v>0</v>
      </c>
      <c r="AQ836" s="673">
        <f t="shared" si="63"/>
        <v>0</v>
      </c>
      <c r="AS836" s="77">
        <f t="shared" si="64"/>
        <v>0</v>
      </c>
      <c r="AT836" s="77">
        <f t="shared" si="65"/>
        <v>0</v>
      </c>
    </row>
    <row r="837" spans="41:46" ht="14.25" customHeight="1" x14ac:dyDescent="0.2">
      <c r="AO837">
        <f t="shared" si="61"/>
        <v>0</v>
      </c>
      <c r="AP837" s="77">
        <f t="shared" si="62"/>
        <v>0</v>
      </c>
      <c r="AQ837" s="673">
        <f t="shared" si="63"/>
        <v>0</v>
      </c>
      <c r="AS837" s="77">
        <f t="shared" si="64"/>
        <v>0</v>
      </c>
      <c r="AT837" s="77">
        <f t="shared" si="65"/>
        <v>0</v>
      </c>
    </row>
    <row r="838" spans="41:46" ht="14.25" customHeight="1" x14ac:dyDescent="0.2">
      <c r="AO838">
        <f t="shared" si="61"/>
        <v>0</v>
      </c>
      <c r="AP838" s="77">
        <f t="shared" si="62"/>
        <v>0</v>
      </c>
      <c r="AQ838" s="673">
        <f t="shared" si="63"/>
        <v>0</v>
      </c>
      <c r="AS838" s="77">
        <f t="shared" si="64"/>
        <v>0</v>
      </c>
      <c r="AT838" s="77">
        <f t="shared" si="65"/>
        <v>0</v>
      </c>
    </row>
    <row r="839" spans="41:46" ht="14.25" customHeight="1" x14ac:dyDescent="0.2">
      <c r="AO839">
        <f t="shared" si="61"/>
        <v>0</v>
      </c>
      <c r="AP839" s="77">
        <f t="shared" si="62"/>
        <v>0</v>
      </c>
      <c r="AQ839" s="673">
        <f t="shared" si="63"/>
        <v>0</v>
      </c>
      <c r="AS839" s="77">
        <f t="shared" si="64"/>
        <v>0</v>
      </c>
      <c r="AT839" s="77">
        <f t="shared" si="65"/>
        <v>0</v>
      </c>
    </row>
    <row r="840" spans="41:46" ht="14.25" customHeight="1" x14ac:dyDescent="0.2">
      <c r="AO840">
        <f t="shared" ref="AO840:AO903" si="66">+A840</f>
        <v>0</v>
      </c>
      <c r="AP840" s="77">
        <f t="shared" ref="AP840:AP903" si="67">+B840</f>
        <v>0</v>
      </c>
      <c r="AQ840" s="673">
        <f t="shared" ref="AQ840:AQ903" si="68">+D840</f>
        <v>0</v>
      </c>
      <c r="AS840" s="77">
        <f t="shared" ref="AS840:AS903" si="69">+O840</f>
        <v>0</v>
      </c>
      <c r="AT840" s="77">
        <f t="shared" ref="AT840:AT903" si="70">+P840</f>
        <v>0</v>
      </c>
    </row>
    <row r="841" spans="41:46" ht="14.25" customHeight="1" x14ac:dyDescent="0.2">
      <c r="AO841">
        <f t="shared" si="66"/>
        <v>0</v>
      </c>
      <c r="AP841" s="77">
        <f t="shared" si="67"/>
        <v>0</v>
      </c>
      <c r="AQ841" s="673">
        <f t="shared" si="68"/>
        <v>0</v>
      </c>
      <c r="AS841" s="77">
        <f t="shared" si="69"/>
        <v>0</v>
      </c>
      <c r="AT841" s="77">
        <f t="shared" si="70"/>
        <v>0</v>
      </c>
    </row>
    <row r="842" spans="41:46" ht="14.25" customHeight="1" x14ac:dyDescent="0.2">
      <c r="AO842">
        <f t="shared" si="66"/>
        <v>0</v>
      </c>
      <c r="AP842" s="77">
        <f t="shared" si="67"/>
        <v>0</v>
      </c>
      <c r="AQ842" s="673">
        <f t="shared" si="68"/>
        <v>0</v>
      </c>
      <c r="AS842" s="77">
        <f t="shared" si="69"/>
        <v>0</v>
      </c>
      <c r="AT842" s="77">
        <f t="shared" si="70"/>
        <v>0</v>
      </c>
    </row>
    <row r="843" spans="41:46" ht="14.25" customHeight="1" x14ac:dyDescent="0.2">
      <c r="AO843">
        <f t="shared" si="66"/>
        <v>0</v>
      </c>
      <c r="AP843" s="77">
        <f t="shared" si="67"/>
        <v>0</v>
      </c>
      <c r="AQ843" s="673">
        <f t="shared" si="68"/>
        <v>0</v>
      </c>
      <c r="AS843" s="77">
        <f t="shared" si="69"/>
        <v>0</v>
      </c>
      <c r="AT843" s="77">
        <f t="shared" si="70"/>
        <v>0</v>
      </c>
    </row>
    <row r="844" spans="41:46" ht="14.25" customHeight="1" x14ac:dyDescent="0.2">
      <c r="AO844">
        <f t="shared" si="66"/>
        <v>0</v>
      </c>
      <c r="AP844" s="77">
        <f t="shared" si="67"/>
        <v>0</v>
      </c>
      <c r="AQ844" s="673">
        <f t="shared" si="68"/>
        <v>0</v>
      </c>
      <c r="AS844" s="77">
        <f t="shared" si="69"/>
        <v>0</v>
      </c>
      <c r="AT844" s="77">
        <f t="shared" si="70"/>
        <v>0</v>
      </c>
    </row>
    <row r="845" spans="41:46" ht="14.25" customHeight="1" x14ac:dyDescent="0.2">
      <c r="AO845">
        <f t="shared" si="66"/>
        <v>0</v>
      </c>
      <c r="AP845" s="77">
        <f t="shared" si="67"/>
        <v>0</v>
      </c>
      <c r="AQ845" s="673">
        <f t="shared" si="68"/>
        <v>0</v>
      </c>
      <c r="AS845" s="77">
        <f t="shared" si="69"/>
        <v>0</v>
      </c>
      <c r="AT845" s="77">
        <f t="shared" si="70"/>
        <v>0</v>
      </c>
    </row>
    <row r="846" spans="41:46" ht="14.25" customHeight="1" x14ac:dyDescent="0.2">
      <c r="AO846">
        <f t="shared" si="66"/>
        <v>0</v>
      </c>
      <c r="AP846" s="77">
        <f t="shared" si="67"/>
        <v>0</v>
      </c>
      <c r="AQ846" s="673">
        <f t="shared" si="68"/>
        <v>0</v>
      </c>
      <c r="AS846" s="77">
        <f t="shared" si="69"/>
        <v>0</v>
      </c>
      <c r="AT846" s="77">
        <f t="shared" si="70"/>
        <v>0</v>
      </c>
    </row>
    <row r="847" spans="41:46" ht="14.25" customHeight="1" x14ac:dyDescent="0.2">
      <c r="AO847">
        <f t="shared" si="66"/>
        <v>0</v>
      </c>
      <c r="AP847" s="77">
        <f t="shared" si="67"/>
        <v>0</v>
      </c>
      <c r="AQ847" s="673">
        <f t="shared" si="68"/>
        <v>0</v>
      </c>
      <c r="AS847" s="77">
        <f t="shared" si="69"/>
        <v>0</v>
      </c>
      <c r="AT847" s="77">
        <f t="shared" si="70"/>
        <v>0</v>
      </c>
    </row>
    <row r="848" spans="41:46" ht="14.25" customHeight="1" x14ac:dyDescent="0.2">
      <c r="AO848">
        <f t="shared" si="66"/>
        <v>0</v>
      </c>
      <c r="AP848" s="77">
        <f t="shared" si="67"/>
        <v>0</v>
      </c>
      <c r="AQ848" s="673">
        <f t="shared" si="68"/>
        <v>0</v>
      </c>
      <c r="AS848" s="77">
        <f t="shared" si="69"/>
        <v>0</v>
      </c>
      <c r="AT848" s="77">
        <f t="shared" si="70"/>
        <v>0</v>
      </c>
    </row>
    <row r="849" spans="41:46" ht="14.25" customHeight="1" x14ac:dyDescent="0.2">
      <c r="AO849">
        <f t="shared" si="66"/>
        <v>0</v>
      </c>
      <c r="AP849" s="77">
        <f t="shared" si="67"/>
        <v>0</v>
      </c>
      <c r="AQ849" s="673">
        <f t="shared" si="68"/>
        <v>0</v>
      </c>
      <c r="AS849" s="77">
        <f t="shared" si="69"/>
        <v>0</v>
      </c>
      <c r="AT849" s="77">
        <f t="shared" si="70"/>
        <v>0</v>
      </c>
    </row>
    <row r="850" spans="41:46" ht="14.25" customHeight="1" x14ac:dyDescent="0.2">
      <c r="AO850">
        <f t="shared" si="66"/>
        <v>0</v>
      </c>
      <c r="AP850" s="77">
        <f t="shared" si="67"/>
        <v>0</v>
      </c>
      <c r="AQ850" s="673">
        <f t="shared" si="68"/>
        <v>0</v>
      </c>
      <c r="AS850" s="77">
        <f t="shared" si="69"/>
        <v>0</v>
      </c>
      <c r="AT850" s="77">
        <f t="shared" si="70"/>
        <v>0</v>
      </c>
    </row>
    <row r="851" spans="41:46" ht="14.25" customHeight="1" x14ac:dyDescent="0.2">
      <c r="AO851">
        <f t="shared" si="66"/>
        <v>0</v>
      </c>
      <c r="AP851" s="77">
        <f t="shared" si="67"/>
        <v>0</v>
      </c>
      <c r="AQ851" s="673">
        <f t="shared" si="68"/>
        <v>0</v>
      </c>
      <c r="AS851" s="77">
        <f t="shared" si="69"/>
        <v>0</v>
      </c>
      <c r="AT851" s="77">
        <f t="shared" si="70"/>
        <v>0</v>
      </c>
    </row>
    <row r="852" spans="41:46" ht="14.25" customHeight="1" x14ac:dyDescent="0.2">
      <c r="AO852">
        <f t="shared" si="66"/>
        <v>0</v>
      </c>
      <c r="AP852" s="77">
        <f t="shared" si="67"/>
        <v>0</v>
      </c>
      <c r="AQ852" s="673">
        <f t="shared" si="68"/>
        <v>0</v>
      </c>
      <c r="AS852" s="77">
        <f t="shared" si="69"/>
        <v>0</v>
      </c>
      <c r="AT852" s="77">
        <f t="shared" si="70"/>
        <v>0</v>
      </c>
    </row>
    <row r="853" spans="41:46" ht="14.25" customHeight="1" x14ac:dyDescent="0.2">
      <c r="AO853">
        <f t="shared" si="66"/>
        <v>0</v>
      </c>
      <c r="AP853" s="77">
        <f t="shared" si="67"/>
        <v>0</v>
      </c>
      <c r="AQ853" s="673">
        <f t="shared" si="68"/>
        <v>0</v>
      </c>
      <c r="AS853" s="77">
        <f t="shared" si="69"/>
        <v>0</v>
      </c>
      <c r="AT853" s="77">
        <f t="shared" si="70"/>
        <v>0</v>
      </c>
    </row>
    <row r="854" spans="41:46" ht="14.25" customHeight="1" x14ac:dyDescent="0.2">
      <c r="AO854">
        <f t="shared" si="66"/>
        <v>0</v>
      </c>
      <c r="AP854" s="77">
        <f t="shared" si="67"/>
        <v>0</v>
      </c>
      <c r="AQ854" s="673">
        <f t="shared" si="68"/>
        <v>0</v>
      </c>
      <c r="AS854" s="77">
        <f t="shared" si="69"/>
        <v>0</v>
      </c>
      <c r="AT854" s="77">
        <f t="shared" si="70"/>
        <v>0</v>
      </c>
    </row>
    <row r="855" spans="41:46" ht="14.25" customHeight="1" x14ac:dyDescent="0.2">
      <c r="AO855">
        <f t="shared" si="66"/>
        <v>0</v>
      </c>
      <c r="AP855" s="77">
        <f t="shared" si="67"/>
        <v>0</v>
      </c>
      <c r="AQ855" s="673">
        <f t="shared" si="68"/>
        <v>0</v>
      </c>
      <c r="AS855" s="77">
        <f t="shared" si="69"/>
        <v>0</v>
      </c>
      <c r="AT855" s="77">
        <f t="shared" si="70"/>
        <v>0</v>
      </c>
    </row>
    <row r="856" spans="41:46" ht="14.25" customHeight="1" x14ac:dyDescent="0.2">
      <c r="AO856">
        <f t="shared" si="66"/>
        <v>0</v>
      </c>
      <c r="AP856" s="77">
        <f t="shared" si="67"/>
        <v>0</v>
      </c>
      <c r="AQ856" s="673">
        <f t="shared" si="68"/>
        <v>0</v>
      </c>
      <c r="AS856" s="77">
        <f t="shared" si="69"/>
        <v>0</v>
      </c>
      <c r="AT856" s="77">
        <f t="shared" si="70"/>
        <v>0</v>
      </c>
    </row>
    <row r="857" spans="41:46" ht="14.25" customHeight="1" x14ac:dyDescent="0.2">
      <c r="AO857">
        <f t="shared" si="66"/>
        <v>0</v>
      </c>
      <c r="AP857" s="77">
        <f t="shared" si="67"/>
        <v>0</v>
      </c>
      <c r="AQ857" s="673">
        <f t="shared" si="68"/>
        <v>0</v>
      </c>
      <c r="AS857" s="77">
        <f t="shared" si="69"/>
        <v>0</v>
      </c>
      <c r="AT857" s="77">
        <f t="shared" si="70"/>
        <v>0</v>
      </c>
    </row>
    <row r="858" spans="41:46" ht="14.25" customHeight="1" x14ac:dyDescent="0.2">
      <c r="AO858">
        <f t="shared" si="66"/>
        <v>0</v>
      </c>
      <c r="AP858" s="77">
        <f t="shared" si="67"/>
        <v>0</v>
      </c>
      <c r="AQ858" s="673">
        <f t="shared" si="68"/>
        <v>0</v>
      </c>
      <c r="AS858" s="77">
        <f t="shared" si="69"/>
        <v>0</v>
      </c>
      <c r="AT858" s="77">
        <f t="shared" si="70"/>
        <v>0</v>
      </c>
    </row>
    <row r="859" spans="41:46" ht="14.25" customHeight="1" x14ac:dyDescent="0.2">
      <c r="AO859">
        <f t="shared" si="66"/>
        <v>0</v>
      </c>
      <c r="AP859" s="77">
        <f t="shared" si="67"/>
        <v>0</v>
      </c>
      <c r="AQ859" s="673">
        <f t="shared" si="68"/>
        <v>0</v>
      </c>
      <c r="AS859" s="77">
        <f t="shared" si="69"/>
        <v>0</v>
      </c>
      <c r="AT859" s="77">
        <f t="shared" si="70"/>
        <v>0</v>
      </c>
    </row>
    <row r="860" spans="41:46" ht="14.25" customHeight="1" x14ac:dyDescent="0.2">
      <c r="AO860">
        <f t="shared" si="66"/>
        <v>0</v>
      </c>
      <c r="AP860" s="77">
        <f t="shared" si="67"/>
        <v>0</v>
      </c>
      <c r="AQ860" s="673">
        <f t="shared" si="68"/>
        <v>0</v>
      </c>
      <c r="AS860" s="77">
        <f t="shared" si="69"/>
        <v>0</v>
      </c>
      <c r="AT860" s="77">
        <f t="shared" si="70"/>
        <v>0</v>
      </c>
    </row>
    <row r="861" spans="41:46" ht="14.25" customHeight="1" x14ac:dyDescent="0.2">
      <c r="AO861">
        <f t="shared" si="66"/>
        <v>0</v>
      </c>
      <c r="AP861" s="77">
        <f t="shared" si="67"/>
        <v>0</v>
      </c>
      <c r="AQ861" s="673">
        <f t="shared" si="68"/>
        <v>0</v>
      </c>
      <c r="AS861" s="77">
        <f t="shared" si="69"/>
        <v>0</v>
      </c>
      <c r="AT861" s="77">
        <f t="shared" si="70"/>
        <v>0</v>
      </c>
    </row>
    <row r="862" spans="41:46" ht="14.25" customHeight="1" x14ac:dyDescent="0.2">
      <c r="AO862">
        <f t="shared" si="66"/>
        <v>0</v>
      </c>
      <c r="AP862" s="77">
        <f t="shared" si="67"/>
        <v>0</v>
      </c>
      <c r="AQ862" s="673">
        <f t="shared" si="68"/>
        <v>0</v>
      </c>
      <c r="AS862" s="77">
        <f t="shared" si="69"/>
        <v>0</v>
      </c>
      <c r="AT862" s="77">
        <f t="shared" si="70"/>
        <v>0</v>
      </c>
    </row>
    <row r="863" spans="41:46" ht="14.25" customHeight="1" x14ac:dyDescent="0.2">
      <c r="AO863">
        <f t="shared" si="66"/>
        <v>0</v>
      </c>
      <c r="AP863" s="77">
        <f t="shared" si="67"/>
        <v>0</v>
      </c>
      <c r="AQ863" s="673">
        <f t="shared" si="68"/>
        <v>0</v>
      </c>
      <c r="AS863" s="77">
        <f t="shared" si="69"/>
        <v>0</v>
      </c>
      <c r="AT863" s="77">
        <f t="shared" si="70"/>
        <v>0</v>
      </c>
    </row>
    <row r="864" spans="41:46" ht="14.25" customHeight="1" x14ac:dyDescent="0.2">
      <c r="AO864">
        <f t="shared" si="66"/>
        <v>0</v>
      </c>
      <c r="AP864" s="77">
        <f t="shared" si="67"/>
        <v>0</v>
      </c>
      <c r="AQ864" s="673">
        <f t="shared" si="68"/>
        <v>0</v>
      </c>
      <c r="AS864" s="77">
        <f t="shared" si="69"/>
        <v>0</v>
      </c>
      <c r="AT864" s="77">
        <f t="shared" si="70"/>
        <v>0</v>
      </c>
    </row>
    <row r="865" spans="41:46" ht="14.25" customHeight="1" x14ac:dyDescent="0.2">
      <c r="AO865">
        <f t="shared" si="66"/>
        <v>0</v>
      </c>
      <c r="AP865" s="77">
        <f t="shared" si="67"/>
        <v>0</v>
      </c>
      <c r="AQ865" s="673">
        <f t="shared" si="68"/>
        <v>0</v>
      </c>
      <c r="AS865" s="77">
        <f t="shared" si="69"/>
        <v>0</v>
      </c>
      <c r="AT865" s="77">
        <f t="shared" si="70"/>
        <v>0</v>
      </c>
    </row>
    <row r="866" spans="41:46" ht="14.25" customHeight="1" x14ac:dyDescent="0.2">
      <c r="AO866">
        <f t="shared" si="66"/>
        <v>0</v>
      </c>
      <c r="AP866" s="77">
        <f t="shared" si="67"/>
        <v>0</v>
      </c>
      <c r="AQ866" s="673">
        <f t="shared" si="68"/>
        <v>0</v>
      </c>
      <c r="AS866" s="77">
        <f t="shared" si="69"/>
        <v>0</v>
      </c>
      <c r="AT866" s="77">
        <f t="shared" si="70"/>
        <v>0</v>
      </c>
    </row>
    <row r="867" spans="41:46" ht="14.25" customHeight="1" x14ac:dyDescent="0.2">
      <c r="AO867">
        <f t="shared" si="66"/>
        <v>0</v>
      </c>
      <c r="AP867" s="77">
        <f t="shared" si="67"/>
        <v>0</v>
      </c>
      <c r="AQ867" s="673">
        <f t="shared" si="68"/>
        <v>0</v>
      </c>
      <c r="AS867" s="77">
        <f t="shared" si="69"/>
        <v>0</v>
      </c>
      <c r="AT867" s="77">
        <f t="shared" si="70"/>
        <v>0</v>
      </c>
    </row>
    <row r="868" spans="41:46" ht="14.25" customHeight="1" x14ac:dyDescent="0.2">
      <c r="AO868">
        <f t="shared" si="66"/>
        <v>0</v>
      </c>
      <c r="AP868" s="77">
        <f t="shared" si="67"/>
        <v>0</v>
      </c>
      <c r="AQ868" s="673">
        <f t="shared" si="68"/>
        <v>0</v>
      </c>
      <c r="AS868" s="77">
        <f t="shared" si="69"/>
        <v>0</v>
      </c>
      <c r="AT868" s="77">
        <f t="shared" si="70"/>
        <v>0</v>
      </c>
    </row>
    <row r="869" spans="41:46" ht="14.25" customHeight="1" x14ac:dyDescent="0.2">
      <c r="AO869">
        <f t="shared" si="66"/>
        <v>0</v>
      </c>
      <c r="AP869" s="77">
        <f t="shared" si="67"/>
        <v>0</v>
      </c>
      <c r="AQ869" s="673">
        <f t="shared" si="68"/>
        <v>0</v>
      </c>
      <c r="AS869" s="77">
        <f t="shared" si="69"/>
        <v>0</v>
      </c>
      <c r="AT869" s="77">
        <f t="shared" si="70"/>
        <v>0</v>
      </c>
    </row>
    <row r="870" spans="41:46" ht="14.25" customHeight="1" x14ac:dyDescent="0.2">
      <c r="AO870">
        <f t="shared" si="66"/>
        <v>0</v>
      </c>
      <c r="AP870" s="77">
        <f t="shared" si="67"/>
        <v>0</v>
      </c>
      <c r="AQ870" s="673">
        <f t="shared" si="68"/>
        <v>0</v>
      </c>
      <c r="AS870" s="77">
        <f t="shared" si="69"/>
        <v>0</v>
      </c>
      <c r="AT870" s="77">
        <f t="shared" si="70"/>
        <v>0</v>
      </c>
    </row>
    <row r="871" spans="41:46" ht="14.25" customHeight="1" x14ac:dyDescent="0.2">
      <c r="AO871">
        <f t="shared" si="66"/>
        <v>0</v>
      </c>
      <c r="AP871" s="77">
        <f t="shared" si="67"/>
        <v>0</v>
      </c>
      <c r="AQ871" s="673">
        <f t="shared" si="68"/>
        <v>0</v>
      </c>
      <c r="AS871" s="77">
        <f t="shared" si="69"/>
        <v>0</v>
      </c>
      <c r="AT871" s="77">
        <f t="shared" si="70"/>
        <v>0</v>
      </c>
    </row>
    <row r="872" spans="41:46" ht="14.25" customHeight="1" x14ac:dyDescent="0.2">
      <c r="AO872">
        <f t="shared" si="66"/>
        <v>0</v>
      </c>
      <c r="AP872" s="77">
        <f t="shared" si="67"/>
        <v>0</v>
      </c>
      <c r="AQ872" s="673">
        <f t="shared" si="68"/>
        <v>0</v>
      </c>
      <c r="AS872" s="77">
        <f t="shared" si="69"/>
        <v>0</v>
      </c>
      <c r="AT872" s="77">
        <f t="shared" si="70"/>
        <v>0</v>
      </c>
    </row>
    <row r="873" spans="41:46" ht="14.25" customHeight="1" x14ac:dyDescent="0.2">
      <c r="AO873">
        <f t="shared" si="66"/>
        <v>0</v>
      </c>
      <c r="AP873" s="77">
        <f t="shared" si="67"/>
        <v>0</v>
      </c>
      <c r="AQ873" s="673">
        <f t="shared" si="68"/>
        <v>0</v>
      </c>
      <c r="AS873" s="77">
        <f t="shared" si="69"/>
        <v>0</v>
      </c>
      <c r="AT873" s="77">
        <f t="shared" si="70"/>
        <v>0</v>
      </c>
    </row>
    <row r="874" spans="41:46" ht="14.25" customHeight="1" x14ac:dyDescent="0.2">
      <c r="AO874">
        <f t="shared" si="66"/>
        <v>0</v>
      </c>
      <c r="AP874" s="77">
        <f t="shared" si="67"/>
        <v>0</v>
      </c>
      <c r="AQ874" s="673">
        <f t="shared" si="68"/>
        <v>0</v>
      </c>
      <c r="AS874" s="77">
        <f t="shared" si="69"/>
        <v>0</v>
      </c>
      <c r="AT874" s="77">
        <f t="shared" si="70"/>
        <v>0</v>
      </c>
    </row>
    <row r="875" spans="41:46" ht="14.25" customHeight="1" x14ac:dyDescent="0.2">
      <c r="AO875">
        <f t="shared" si="66"/>
        <v>0</v>
      </c>
      <c r="AP875" s="77">
        <f t="shared" si="67"/>
        <v>0</v>
      </c>
      <c r="AQ875" s="673">
        <f t="shared" si="68"/>
        <v>0</v>
      </c>
      <c r="AS875" s="77">
        <f t="shared" si="69"/>
        <v>0</v>
      </c>
      <c r="AT875" s="77">
        <f t="shared" si="70"/>
        <v>0</v>
      </c>
    </row>
    <row r="876" spans="41:46" ht="14.25" customHeight="1" x14ac:dyDescent="0.2">
      <c r="AO876">
        <f t="shared" si="66"/>
        <v>0</v>
      </c>
      <c r="AP876" s="77">
        <f t="shared" si="67"/>
        <v>0</v>
      </c>
      <c r="AQ876" s="673">
        <f t="shared" si="68"/>
        <v>0</v>
      </c>
      <c r="AS876" s="77">
        <f t="shared" si="69"/>
        <v>0</v>
      </c>
      <c r="AT876" s="77">
        <f t="shared" si="70"/>
        <v>0</v>
      </c>
    </row>
    <row r="877" spans="41:46" ht="14.25" customHeight="1" x14ac:dyDescent="0.2">
      <c r="AO877">
        <f t="shared" si="66"/>
        <v>0</v>
      </c>
      <c r="AP877" s="77">
        <f t="shared" si="67"/>
        <v>0</v>
      </c>
      <c r="AQ877" s="673">
        <f t="shared" si="68"/>
        <v>0</v>
      </c>
      <c r="AS877" s="77">
        <f t="shared" si="69"/>
        <v>0</v>
      </c>
      <c r="AT877" s="77">
        <f t="shared" si="70"/>
        <v>0</v>
      </c>
    </row>
    <row r="878" spans="41:46" ht="14.25" customHeight="1" x14ac:dyDescent="0.2">
      <c r="AO878">
        <f t="shared" si="66"/>
        <v>0</v>
      </c>
      <c r="AP878" s="77">
        <f t="shared" si="67"/>
        <v>0</v>
      </c>
      <c r="AQ878" s="673">
        <f t="shared" si="68"/>
        <v>0</v>
      </c>
      <c r="AS878" s="77">
        <f t="shared" si="69"/>
        <v>0</v>
      </c>
      <c r="AT878" s="77">
        <f t="shared" si="70"/>
        <v>0</v>
      </c>
    </row>
    <row r="879" spans="41:46" ht="14.25" customHeight="1" x14ac:dyDescent="0.2">
      <c r="AO879">
        <f t="shared" si="66"/>
        <v>0</v>
      </c>
      <c r="AP879" s="77">
        <f t="shared" si="67"/>
        <v>0</v>
      </c>
      <c r="AQ879" s="673">
        <f t="shared" si="68"/>
        <v>0</v>
      </c>
      <c r="AS879" s="77">
        <f t="shared" si="69"/>
        <v>0</v>
      </c>
      <c r="AT879" s="77">
        <f t="shared" si="70"/>
        <v>0</v>
      </c>
    </row>
    <row r="880" spans="41:46" ht="14.25" customHeight="1" x14ac:dyDescent="0.2">
      <c r="AO880">
        <f t="shared" si="66"/>
        <v>0</v>
      </c>
      <c r="AP880" s="77">
        <f t="shared" si="67"/>
        <v>0</v>
      </c>
      <c r="AQ880" s="673">
        <f t="shared" si="68"/>
        <v>0</v>
      </c>
      <c r="AS880" s="77">
        <f t="shared" si="69"/>
        <v>0</v>
      </c>
      <c r="AT880" s="77">
        <f t="shared" si="70"/>
        <v>0</v>
      </c>
    </row>
    <row r="881" spans="41:46" ht="14.25" customHeight="1" x14ac:dyDescent="0.2">
      <c r="AO881">
        <f t="shared" si="66"/>
        <v>0</v>
      </c>
      <c r="AP881" s="77">
        <f t="shared" si="67"/>
        <v>0</v>
      </c>
      <c r="AQ881" s="673">
        <f t="shared" si="68"/>
        <v>0</v>
      </c>
      <c r="AS881" s="77">
        <f t="shared" si="69"/>
        <v>0</v>
      </c>
      <c r="AT881" s="77">
        <f t="shared" si="70"/>
        <v>0</v>
      </c>
    </row>
    <row r="882" spans="41:46" ht="14.25" customHeight="1" x14ac:dyDescent="0.2">
      <c r="AO882">
        <f t="shared" si="66"/>
        <v>0</v>
      </c>
      <c r="AP882" s="77">
        <f t="shared" si="67"/>
        <v>0</v>
      </c>
      <c r="AQ882" s="673">
        <f t="shared" si="68"/>
        <v>0</v>
      </c>
      <c r="AS882" s="77">
        <f t="shared" si="69"/>
        <v>0</v>
      </c>
      <c r="AT882" s="77">
        <f t="shared" si="70"/>
        <v>0</v>
      </c>
    </row>
    <row r="883" spans="41:46" ht="14.25" customHeight="1" x14ac:dyDescent="0.2">
      <c r="AO883">
        <f t="shared" si="66"/>
        <v>0</v>
      </c>
      <c r="AP883" s="77">
        <f t="shared" si="67"/>
        <v>0</v>
      </c>
      <c r="AQ883" s="673">
        <f t="shared" si="68"/>
        <v>0</v>
      </c>
      <c r="AS883" s="77">
        <f t="shared" si="69"/>
        <v>0</v>
      </c>
      <c r="AT883" s="77">
        <f t="shared" si="70"/>
        <v>0</v>
      </c>
    </row>
    <row r="884" spans="41:46" ht="14.25" customHeight="1" x14ac:dyDescent="0.2">
      <c r="AO884">
        <f t="shared" si="66"/>
        <v>0</v>
      </c>
      <c r="AP884" s="77">
        <f t="shared" si="67"/>
        <v>0</v>
      </c>
      <c r="AQ884" s="673">
        <f t="shared" si="68"/>
        <v>0</v>
      </c>
      <c r="AS884" s="77">
        <f t="shared" si="69"/>
        <v>0</v>
      </c>
      <c r="AT884" s="77">
        <f t="shared" si="70"/>
        <v>0</v>
      </c>
    </row>
    <row r="885" spans="41:46" ht="14.25" customHeight="1" x14ac:dyDescent="0.2">
      <c r="AO885">
        <f t="shared" si="66"/>
        <v>0</v>
      </c>
      <c r="AP885" s="77">
        <f t="shared" si="67"/>
        <v>0</v>
      </c>
      <c r="AQ885" s="673">
        <f t="shared" si="68"/>
        <v>0</v>
      </c>
      <c r="AS885" s="77">
        <f t="shared" si="69"/>
        <v>0</v>
      </c>
      <c r="AT885" s="77">
        <f t="shared" si="70"/>
        <v>0</v>
      </c>
    </row>
    <row r="886" spans="41:46" ht="14.25" customHeight="1" x14ac:dyDescent="0.2">
      <c r="AO886">
        <f t="shared" si="66"/>
        <v>0</v>
      </c>
      <c r="AP886" s="77">
        <f t="shared" si="67"/>
        <v>0</v>
      </c>
      <c r="AQ886" s="673">
        <f t="shared" si="68"/>
        <v>0</v>
      </c>
      <c r="AS886" s="77">
        <f t="shared" si="69"/>
        <v>0</v>
      </c>
      <c r="AT886" s="77">
        <f t="shared" si="70"/>
        <v>0</v>
      </c>
    </row>
    <row r="887" spans="41:46" ht="14.25" customHeight="1" x14ac:dyDescent="0.2">
      <c r="AO887">
        <f t="shared" si="66"/>
        <v>0</v>
      </c>
      <c r="AP887" s="77">
        <f t="shared" si="67"/>
        <v>0</v>
      </c>
      <c r="AQ887" s="673">
        <f t="shared" si="68"/>
        <v>0</v>
      </c>
      <c r="AS887" s="77">
        <f t="shared" si="69"/>
        <v>0</v>
      </c>
      <c r="AT887" s="77">
        <f t="shared" si="70"/>
        <v>0</v>
      </c>
    </row>
    <row r="888" spans="41:46" ht="14.25" customHeight="1" x14ac:dyDescent="0.2">
      <c r="AO888">
        <f t="shared" si="66"/>
        <v>0</v>
      </c>
      <c r="AP888" s="77">
        <f t="shared" si="67"/>
        <v>0</v>
      </c>
      <c r="AQ888" s="673">
        <f t="shared" si="68"/>
        <v>0</v>
      </c>
      <c r="AS888" s="77">
        <f t="shared" si="69"/>
        <v>0</v>
      </c>
      <c r="AT888" s="77">
        <f t="shared" si="70"/>
        <v>0</v>
      </c>
    </row>
    <row r="889" spans="41:46" ht="14.25" customHeight="1" x14ac:dyDescent="0.2">
      <c r="AO889">
        <f t="shared" si="66"/>
        <v>0</v>
      </c>
      <c r="AP889" s="77">
        <f t="shared" si="67"/>
        <v>0</v>
      </c>
      <c r="AQ889" s="673">
        <f t="shared" si="68"/>
        <v>0</v>
      </c>
      <c r="AS889" s="77">
        <f t="shared" si="69"/>
        <v>0</v>
      </c>
      <c r="AT889" s="77">
        <f t="shared" si="70"/>
        <v>0</v>
      </c>
    </row>
    <row r="890" spans="41:46" ht="14.25" customHeight="1" x14ac:dyDescent="0.2">
      <c r="AO890">
        <f t="shared" si="66"/>
        <v>0</v>
      </c>
      <c r="AP890" s="77">
        <f t="shared" si="67"/>
        <v>0</v>
      </c>
      <c r="AQ890" s="673">
        <f t="shared" si="68"/>
        <v>0</v>
      </c>
      <c r="AS890" s="77">
        <f t="shared" si="69"/>
        <v>0</v>
      </c>
      <c r="AT890" s="77">
        <f t="shared" si="70"/>
        <v>0</v>
      </c>
    </row>
    <row r="891" spans="41:46" ht="14.25" customHeight="1" x14ac:dyDescent="0.2">
      <c r="AO891">
        <f t="shared" si="66"/>
        <v>0</v>
      </c>
      <c r="AP891" s="77">
        <f t="shared" si="67"/>
        <v>0</v>
      </c>
      <c r="AQ891" s="673">
        <f t="shared" si="68"/>
        <v>0</v>
      </c>
      <c r="AS891" s="77">
        <f t="shared" si="69"/>
        <v>0</v>
      </c>
      <c r="AT891" s="77">
        <f t="shared" si="70"/>
        <v>0</v>
      </c>
    </row>
    <row r="892" spans="41:46" ht="14.25" customHeight="1" x14ac:dyDescent="0.2">
      <c r="AO892">
        <f t="shared" si="66"/>
        <v>0</v>
      </c>
      <c r="AP892" s="77">
        <f t="shared" si="67"/>
        <v>0</v>
      </c>
      <c r="AQ892" s="673">
        <f t="shared" si="68"/>
        <v>0</v>
      </c>
      <c r="AS892" s="77">
        <f t="shared" si="69"/>
        <v>0</v>
      </c>
      <c r="AT892" s="77">
        <f t="shared" si="70"/>
        <v>0</v>
      </c>
    </row>
    <row r="893" spans="41:46" ht="14.25" customHeight="1" x14ac:dyDescent="0.2">
      <c r="AO893">
        <f t="shared" si="66"/>
        <v>0</v>
      </c>
      <c r="AP893" s="77">
        <f t="shared" si="67"/>
        <v>0</v>
      </c>
      <c r="AQ893" s="673">
        <f t="shared" si="68"/>
        <v>0</v>
      </c>
      <c r="AS893" s="77">
        <f t="shared" si="69"/>
        <v>0</v>
      </c>
      <c r="AT893" s="77">
        <f t="shared" si="70"/>
        <v>0</v>
      </c>
    </row>
    <row r="894" spans="41:46" ht="14.25" customHeight="1" x14ac:dyDescent="0.2">
      <c r="AO894">
        <f t="shared" si="66"/>
        <v>0</v>
      </c>
      <c r="AP894" s="77">
        <f t="shared" si="67"/>
        <v>0</v>
      </c>
      <c r="AQ894" s="673">
        <f t="shared" si="68"/>
        <v>0</v>
      </c>
      <c r="AS894" s="77">
        <f t="shared" si="69"/>
        <v>0</v>
      </c>
      <c r="AT894" s="77">
        <f t="shared" si="70"/>
        <v>0</v>
      </c>
    </row>
    <row r="895" spans="41:46" ht="14.25" customHeight="1" x14ac:dyDescent="0.2">
      <c r="AO895">
        <f t="shared" si="66"/>
        <v>0</v>
      </c>
      <c r="AP895" s="77">
        <f t="shared" si="67"/>
        <v>0</v>
      </c>
      <c r="AQ895" s="673">
        <f t="shared" si="68"/>
        <v>0</v>
      </c>
      <c r="AS895" s="77">
        <f t="shared" si="69"/>
        <v>0</v>
      </c>
      <c r="AT895" s="77">
        <f t="shared" si="70"/>
        <v>0</v>
      </c>
    </row>
    <row r="896" spans="41:46" ht="14.25" customHeight="1" x14ac:dyDescent="0.2">
      <c r="AO896">
        <f t="shared" si="66"/>
        <v>0</v>
      </c>
      <c r="AP896" s="77">
        <f t="shared" si="67"/>
        <v>0</v>
      </c>
      <c r="AQ896" s="673">
        <f t="shared" si="68"/>
        <v>0</v>
      </c>
      <c r="AS896" s="77">
        <f t="shared" si="69"/>
        <v>0</v>
      </c>
      <c r="AT896" s="77">
        <f t="shared" si="70"/>
        <v>0</v>
      </c>
    </row>
    <row r="897" spans="41:46" ht="14.25" customHeight="1" x14ac:dyDescent="0.2">
      <c r="AO897">
        <f t="shared" si="66"/>
        <v>0</v>
      </c>
      <c r="AP897" s="77">
        <f t="shared" si="67"/>
        <v>0</v>
      </c>
      <c r="AQ897" s="673">
        <f t="shared" si="68"/>
        <v>0</v>
      </c>
      <c r="AS897" s="77">
        <f t="shared" si="69"/>
        <v>0</v>
      </c>
      <c r="AT897" s="77">
        <f t="shared" si="70"/>
        <v>0</v>
      </c>
    </row>
    <row r="898" spans="41:46" ht="14.25" customHeight="1" x14ac:dyDescent="0.2">
      <c r="AO898">
        <f t="shared" si="66"/>
        <v>0</v>
      </c>
      <c r="AP898" s="77">
        <f t="shared" si="67"/>
        <v>0</v>
      </c>
      <c r="AQ898" s="673">
        <f t="shared" si="68"/>
        <v>0</v>
      </c>
      <c r="AS898" s="77">
        <f t="shared" si="69"/>
        <v>0</v>
      </c>
      <c r="AT898" s="77">
        <f t="shared" si="70"/>
        <v>0</v>
      </c>
    </row>
    <row r="899" spans="41:46" ht="14.25" customHeight="1" x14ac:dyDescent="0.2">
      <c r="AO899">
        <f t="shared" si="66"/>
        <v>0</v>
      </c>
      <c r="AP899" s="77">
        <f t="shared" si="67"/>
        <v>0</v>
      </c>
      <c r="AQ899" s="673">
        <f t="shared" si="68"/>
        <v>0</v>
      </c>
      <c r="AS899" s="77">
        <f t="shared" si="69"/>
        <v>0</v>
      </c>
      <c r="AT899" s="77">
        <f t="shared" si="70"/>
        <v>0</v>
      </c>
    </row>
    <row r="900" spans="41:46" ht="14.25" customHeight="1" x14ac:dyDescent="0.2">
      <c r="AO900">
        <f t="shared" si="66"/>
        <v>0</v>
      </c>
      <c r="AP900" s="77">
        <f t="shared" si="67"/>
        <v>0</v>
      </c>
      <c r="AQ900" s="673">
        <f t="shared" si="68"/>
        <v>0</v>
      </c>
      <c r="AS900" s="77">
        <f t="shared" si="69"/>
        <v>0</v>
      </c>
      <c r="AT900" s="77">
        <f t="shared" si="70"/>
        <v>0</v>
      </c>
    </row>
    <row r="901" spans="41:46" ht="14.25" customHeight="1" x14ac:dyDescent="0.2">
      <c r="AO901">
        <f t="shared" si="66"/>
        <v>0</v>
      </c>
      <c r="AP901" s="77">
        <f t="shared" si="67"/>
        <v>0</v>
      </c>
      <c r="AQ901" s="673">
        <f t="shared" si="68"/>
        <v>0</v>
      </c>
      <c r="AS901" s="77">
        <f t="shared" si="69"/>
        <v>0</v>
      </c>
      <c r="AT901" s="77">
        <f t="shared" si="70"/>
        <v>0</v>
      </c>
    </row>
    <row r="902" spans="41:46" ht="14.25" customHeight="1" x14ac:dyDescent="0.2">
      <c r="AO902">
        <f t="shared" si="66"/>
        <v>0</v>
      </c>
      <c r="AP902" s="77">
        <f t="shared" si="67"/>
        <v>0</v>
      </c>
      <c r="AQ902" s="673">
        <f t="shared" si="68"/>
        <v>0</v>
      </c>
      <c r="AS902" s="77">
        <f t="shared" si="69"/>
        <v>0</v>
      </c>
      <c r="AT902" s="77">
        <f t="shared" si="70"/>
        <v>0</v>
      </c>
    </row>
    <row r="903" spans="41:46" ht="14.25" customHeight="1" x14ac:dyDescent="0.2">
      <c r="AO903">
        <f t="shared" si="66"/>
        <v>0</v>
      </c>
      <c r="AP903" s="77">
        <f t="shared" si="67"/>
        <v>0</v>
      </c>
      <c r="AQ903" s="673">
        <f t="shared" si="68"/>
        <v>0</v>
      </c>
      <c r="AS903" s="77">
        <f t="shared" si="69"/>
        <v>0</v>
      </c>
      <c r="AT903" s="77">
        <f t="shared" si="70"/>
        <v>0</v>
      </c>
    </row>
    <row r="904" spans="41:46" ht="14.25" customHeight="1" x14ac:dyDescent="0.2">
      <c r="AO904">
        <f t="shared" ref="AO904:AO967" si="71">+A904</f>
        <v>0</v>
      </c>
      <c r="AP904" s="77">
        <f t="shared" ref="AP904:AP967" si="72">+B904</f>
        <v>0</v>
      </c>
      <c r="AQ904" s="673">
        <f t="shared" ref="AQ904:AQ967" si="73">+D904</f>
        <v>0</v>
      </c>
      <c r="AS904" s="77">
        <f t="shared" ref="AS904:AS967" si="74">+O904</f>
        <v>0</v>
      </c>
      <c r="AT904" s="77">
        <f t="shared" ref="AT904:AT967" si="75">+P904</f>
        <v>0</v>
      </c>
    </row>
    <row r="905" spans="41:46" ht="14.25" customHeight="1" x14ac:dyDescent="0.2">
      <c r="AO905">
        <f t="shared" si="71"/>
        <v>0</v>
      </c>
      <c r="AP905" s="77">
        <f t="shared" si="72"/>
        <v>0</v>
      </c>
      <c r="AQ905" s="673">
        <f t="shared" si="73"/>
        <v>0</v>
      </c>
      <c r="AS905" s="77">
        <f t="shared" si="74"/>
        <v>0</v>
      </c>
      <c r="AT905" s="77">
        <f t="shared" si="75"/>
        <v>0</v>
      </c>
    </row>
    <row r="906" spans="41:46" ht="14.25" customHeight="1" x14ac:dyDescent="0.2">
      <c r="AO906">
        <f t="shared" si="71"/>
        <v>0</v>
      </c>
      <c r="AP906" s="77">
        <f t="shared" si="72"/>
        <v>0</v>
      </c>
      <c r="AQ906" s="673">
        <f t="shared" si="73"/>
        <v>0</v>
      </c>
      <c r="AS906" s="77">
        <f t="shared" si="74"/>
        <v>0</v>
      </c>
      <c r="AT906" s="77">
        <f t="shared" si="75"/>
        <v>0</v>
      </c>
    </row>
    <row r="907" spans="41:46" ht="14.25" customHeight="1" x14ac:dyDescent="0.2">
      <c r="AO907">
        <f t="shared" si="71"/>
        <v>0</v>
      </c>
      <c r="AP907" s="77">
        <f t="shared" si="72"/>
        <v>0</v>
      </c>
      <c r="AQ907" s="673">
        <f t="shared" si="73"/>
        <v>0</v>
      </c>
      <c r="AS907" s="77">
        <f t="shared" si="74"/>
        <v>0</v>
      </c>
      <c r="AT907" s="77">
        <f t="shared" si="75"/>
        <v>0</v>
      </c>
    </row>
    <row r="908" spans="41:46" ht="14.25" customHeight="1" x14ac:dyDescent="0.2">
      <c r="AO908">
        <f t="shared" si="71"/>
        <v>0</v>
      </c>
      <c r="AP908" s="77">
        <f t="shared" si="72"/>
        <v>0</v>
      </c>
      <c r="AQ908" s="673">
        <f t="shared" si="73"/>
        <v>0</v>
      </c>
      <c r="AS908" s="77">
        <f t="shared" si="74"/>
        <v>0</v>
      </c>
      <c r="AT908" s="77">
        <f t="shared" si="75"/>
        <v>0</v>
      </c>
    </row>
    <row r="909" spans="41:46" ht="14.25" customHeight="1" x14ac:dyDescent="0.2">
      <c r="AO909">
        <f t="shared" si="71"/>
        <v>0</v>
      </c>
      <c r="AP909" s="77">
        <f t="shared" si="72"/>
        <v>0</v>
      </c>
      <c r="AQ909" s="673">
        <f t="shared" si="73"/>
        <v>0</v>
      </c>
      <c r="AS909" s="77">
        <f t="shared" si="74"/>
        <v>0</v>
      </c>
      <c r="AT909" s="77">
        <f t="shared" si="75"/>
        <v>0</v>
      </c>
    </row>
    <row r="910" spans="41:46" ht="14.25" customHeight="1" x14ac:dyDescent="0.2">
      <c r="AO910">
        <f t="shared" si="71"/>
        <v>0</v>
      </c>
      <c r="AP910" s="77">
        <f t="shared" si="72"/>
        <v>0</v>
      </c>
      <c r="AQ910" s="673">
        <f t="shared" si="73"/>
        <v>0</v>
      </c>
      <c r="AS910" s="77">
        <f t="shared" si="74"/>
        <v>0</v>
      </c>
      <c r="AT910" s="77">
        <f t="shared" si="75"/>
        <v>0</v>
      </c>
    </row>
    <row r="911" spans="41:46" ht="14.25" customHeight="1" x14ac:dyDescent="0.2">
      <c r="AO911">
        <f t="shared" si="71"/>
        <v>0</v>
      </c>
      <c r="AP911" s="77">
        <f t="shared" si="72"/>
        <v>0</v>
      </c>
      <c r="AQ911" s="673">
        <f t="shared" si="73"/>
        <v>0</v>
      </c>
      <c r="AS911" s="77">
        <f t="shared" si="74"/>
        <v>0</v>
      </c>
      <c r="AT911" s="77">
        <f t="shared" si="75"/>
        <v>0</v>
      </c>
    </row>
    <row r="912" spans="41:46" ht="14.25" customHeight="1" x14ac:dyDescent="0.2">
      <c r="AO912">
        <f t="shared" si="71"/>
        <v>0</v>
      </c>
      <c r="AP912" s="77">
        <f t="shared" si="72"/>
        <v>0</v>
      </c>
      <c r="AQ912" s="673">
        <f t="shared" si="73"/>
        <v>0</v>
      </c>
      <c r="AS912" s="77">
        <f t="shared" si="74"/>
        <v>0</v>
      </c>
      <c r="AT912" s="77">
        <f t="shared" si="75"/>
        <v>0</v>
      </c>
    </row>
    <row r="913" spans="41:46" ht="14.25" customHeight="1" x14ac:dyDescent="0.2">
      <c r="AO913">
        <f t="shared" si="71"/>
        <v>0</v>
      </c>
      <c r="AP913" s="77">
        <f t="shared" si="72"/>
        <v>0</v>
      </c>
      <c r="AQ913" s="673">
        <f t="shared" si="73"/>
        <v>0</v>
      </c>
      <c r="AS913" s="77">
        <f t="shared" si="74"/>
        <v>0</v>
      </c>
      <c r="AT913" s="77">
        <f t="shared" si="75"/>
        <v>0</v>
      </c>
    </row>
    <row r="914" spans="41:46" ht="14.25" customHeight="1" x14ac:dyDescent="0.2">
      <c r="AO914">
        <f t="shared" si="71"/>
        <v>0</v>
      </c>
      <c r="AP914" s="77">
        <f t="shared" si="72"/>
        <v>0</v>
      </c>
      <c r="AQ914" s="673">
        <f t="shared" si="73"/>
        <v>0</v>
      </c>
      <c r="AS914" s="77">
        <f t="shared" si="74"/>
        <v>0</v>
      </c>
      <c r="AT914" s="77">
        <f t="shared" si="75"/>
        <v>0</v>
      </c>
    </row>
    <row r="915" spans="41:46" ht="14.25" customHeight="1" x14ac:dyDescent="0.2">
      <c r="AO915">
        <f t="shared" si="71"/>
        <v>0</v>
      </c>
      <c r="AP915" s="77">
        <f t="shared" si="72"/>
        <v>0</v>
      </c>
      <c r="AQ915" s="673">
        <f t="shared" si="73"/>
        <v>0</v>
      </c>
      <c r="AS915" s="77">
        <f t="shared" si="74"/>
        <v>0</v>
      </c>
      <c r="AT915" s="77">
        <f t="shared" si="75"/>
        <v>0</v>
      </c>
    </row>
    <row r="916" spans="41:46" ht="14.25" customHeight="1" x14ac:dyDescent="0.2">
      <c r="AO916">
        <f t="shared" si="71"/>
        <v>0</v>
      </c>
      <c r="AP916" s="77">
        <f t="shared" si="72"/>
        <v>0</v>
      </c>
      <c r="AQ916" s="673">
        <f t="shared" si="73"/>
        <v>0</v>
      </c>
      <c r="AS916" s="77">
        <f t="shared" si="74"/>
        <v>0</v>
      </c>
      <c r="AT916" s="77">
        <f t="shared" si="75"/>
        <v>0</v>
      </c>
    </row>
    <row r="917" spans="41:46" ht="14.25" customHeight="1" x14ac:dyDescent="0.2">
      <c r="AO917">
        <f t="shared" si="71"/>
        <v>0</v>
      </c>
      <c r="AP917" s="77">
        <f t="shared" si="72"/>
        <v>0</v>
      </c>
      <c r="AQ917" s="673">
        <f t="shared" si="73"/>
        <v>0</v>
      </c>
      <c r="AS917" s="77">
        <f t="shared" si="74"/>
        <v>0</v>
      </c>
      <c r="AT917" s="77">
        <f t="shared" si="75"/>
        <v>0</v>
      </c>
    </row>
    <row r="918" spans="41:46" ht="14.25" customHeight="1" x14ac:dyDescent="0.2">
      <c r="AO918">
        <f t="shared" si="71"/>
        <v>0</v>
      </c>
      <c r="AP918" s="77">
        <f t="shared" si="72"/>
        <v>0</v>
      </c>
      <c r="AQ918" s="673">
        <f t="shared" si="73"/>
        <v>0</v>
      </c>
      <c r="AS918" s="77">
        <f t="shared" si="74"/>
        <v>0</v>
      </c>
      <c r="AT918" s="77">
        <f t="shared" si="75"/>
        <v>0</v>
      </c>
    </row>
    <row r="919" spans="41:46" ht="14.25" customHeight="1" x14ac:dyDescent="0.2">
      <c r="AO919">
        <f t="shared" si="71"/>
        <v>0</v>
      </c>
      <c r="AP919" s="77">
        <f t="shared" si="72"/>
        <v>0</v>
      </c>
      <c r="AQ919" s="673">
        <f t="shared" si="73"/>
        <v>0</v>
      </c>
      <c r="AS919" s="77">
        <f t="shared" si="74"/>
        <v>0</v>
      </c>
      <c r="AT919" s="77">
        <f t="shared" si="75"/>
        <v>0</v>
      </c>
    </row>
    <row r="920" spans="41:46" ht="14.25" customHeight="1" x14ac:dyDescent="0.2">
      <c r="AO920">
        <f t="shared" si="71"/>
        <v>0</v>
      </c>
      <c r="AP920" s="77">
        <f t="shared" si="72"/>
        <v>0</v>
      </c>
      <c r="AQ920" s="673">
        <f t="shared" si="73"/>
        <v>0</v>
      </c>
      <c r="AS920" s="77">
        <f t="shared" si="74"/>
        <v>0</v>
      </c>
      <c r="AT920" s="77">
        <f t="shared" si="75"/>
        <v>0</v>
      </c>
    </row>
    <row r="921" spans="41:46" ht="14.25" customHeight="1" x14ac:dyDescent="0.2">
      <c r="AO921">
        <f t="shared" si="71"/>
        <v>0</v>
      </c>
      <c r="AP921" s="77">
        <f t="shared" si="72"/>
        <v>0</v>
      </c>
      <c r="AQ921" s="673">
        <f t="shared" si="73"/>
        <v>0</v>
      </c>
      <c r="AS921" s="77">
        <f t="shared" si="74"/>
        <v>0</v>
      </c>
      <c r="AT921" s="77">
        <f t="shared" si="75"/>
        <v>0</v>
      </c>
    </row>
    <row r="922" spans="41:46" ht="14.25" customHeight="1" x14ac:dyDescent="0.2">
      <c r="AO922">
        <f t="shared" si="71"/>
        <v>0</v>
      </c>
      <c r="AP922" s="77">
        <f t="shared" si="72"/>
        <v>0</v>
      </c>
      <c r="AQ922" s="673">
        <f t="shared" si="73"/>
        <v>0</v>
      </c>
      <c r="AS922" s="77">
        <f t="shared" si="74"/>
        <v>0</v>
      </c>
      <c r="AT922" s="77">
        <f t="shared" si="75"/>
        <v>0</v>
      </c>
    </row>
    <row r="923" spans="41:46" ht="14.25" customHeight="1" x14ac:dyDescent="0.2">
      <c r="AO923">
        <f t="shared" si="71"/>
        <v>0</v>
      </c>
      <c r="AP923" s="77">
        <f t="shared" si="72"/>
        <v>0</v>
      </c>
      <c r="AQ923" s="673">
        <f t="shared" si="73"/>
        <v>0</v>
      </c>
      <c r="AS923" s="77">
        <f t="shared" si="74"/>
        <v>0</v>
      </c>
      <c r="AT923" s="77">
        <f t="shared" si="75"/>
        <v>0</v>
      </c>
    </row>
    <row r="924" spans="41:46" ht="14.25" customHeight="1" x14ac:dyDescent="0.2">
      <c r="AO924">
        <f t="shared" si="71"/>
        <v>0</v>
      </c>
      <c r="AP924" s="77">
        <f t="shared" si="72"/>
        <v>0</v>
      </c>
      <c r="AQ924" s="673">
        <f t="shared" si="73"/>
        <v>0</v>
      </c>
      <c r="AS924" s="77">
        <f t="shared" si="74"/>
        <v>0</v>
      </c>
      <c r="AT924" s="77">
        <f t="shared" si="75"/>
        <v>0</v>
      </c>
    </row>
    <row r="925" spans="41:46" ht="14.25" customHeight="1" x14ac:dyDescent="0.2">
      <c r="AO925">
        <f t="shared" si="71"/>
        <v>0</v>
      </c>
      <c r="AP925" s="77">
        <f t="shared" si="72"/>
        <v>0</v>
      </c>
      <c r="AQ925" s="673">
        <f t="shared" si="73"/>
        <v>0</v>
      </c>
      <c r="AS925" s="77">
        <f t="shared" si="74"/>
        <v>0</v>
      </c>
      <c r="AT925" s="77">
        <f t="shared" si="75"/>
        <v>0</v>
      </c>
    </row>
    <row r="926" spans="41:46" ht="14.25" customHeight="1" x14ac:dyDescent="0.2">
      <c r="AO926">
        <f t="shared" si="71"/>
        <v>0</v>
      </c>
      <c r="AP926" s="77">
        <f t="shared" si="72"/>
        <v>0</v>
      </c>
      <c r="AQ926" s="673">
        <f t="shared" si="73"/>
        <v>0</v>
      </c>
      <c r="AS926" s="77">
        <f t="shared" si="74"/>
        <v>0</v>
      </c>
      <c r="AT926" s="77">
        <f t="shared" si="75"/>
        <v>0</v>
      </c>
    </row>
    <row r="927" spans="41:46" ht="14.25" customHeight="1" x14ac:dyDescent="0.2">
      <c r="AO927">
        <f t="shared" si="71"/>
        <v>0</v>
      </c>
      <c r="AP927" s="77">
        <f t="shared" si="72"/>
        <v>0</v>
      </c>
      <c r="AQ927" s="673">
        <f t="shared" si="73"/>
        <v>0</v>
      </c>
      <c r="AS927" s="77">
        <f t="shared" si="74"/>
        <v>0</v>
      </c>
      <c r="AT927" s="77">
        <f t="shared" si="75"/>
        <v>0</v>
      </c>
    </row>
    <row r="928" spans="41:46" ht="14.25" customHeight="1" x14ac:dyDescent="0.2">
      <c r="AO928">
        <f t="shared" si="71"/>
        <v>0</v>
      </c>
      <c r="AP928" s="77">
        <f t="shared" si="72"/>
        <v>0</v>
      </c>
      <c r="AQ928" s="673">
        <f t="shared" si="73"/>
        <v>0</v>
      </c>
      <c r="AS928" s="77">
        <f t="shared" si="74"/>
        <v>0</v>
      </c>
      <c r="AT928" s="77">
        <f t="shared" si="75"/>
        <v>0</v>
      </c>
    </row>
    <row r="929" spans="41:46" ht="14.25" customHeight="1" x14ac:dyDescent="0.2">
      <c r="AO929">
        <f t="shared" si="71"/>
        <v>0</v>
      </c>
      <c r="AP929" s="77">
        <f t="shared" si="72"/>
        <v>0</v>
      </c>
      <c r="AQ929" s="673">
        <f t="shared" si="73"/>
        <v>0</v>
      </c>
      <c r="AS929" s="77">
        <f t="shared" si="74"/>
        <v>0</v>
      </c>
      <c r="AT929" s="77">
        <f t="shared" si="75"/>
        <v>0</v>
      </c>
    </row>
    <row r="930" spans="41:46" ht="14.25" customHeight="1" x14ac:dyDescent="0.2">
      <c r="AO930">
        <f t="shared" si="71"/>
        <v>0</v>
      </c>
      <c r="AP930" s="77">
        <f t="shared" si="72"/>
        <v>0</v>
      </c>
      <c r="AQ930" s="673">
        <f t="shared" si="73"/>
        <v>0</v>
      </c>
      <c r="AS930" s="77">
        <f t="shared" si="74"/>
        <v>0</v>
      </c>
      <c r="AT930" s="77">
        <f t="shared" si="75"/>
        <v>0</v>
      </c>
    </row>
    <row r="931" spans="41:46" ht="14.25" customHeight="1" x14ac:dyDescent="0.2">
      <c r="AO931">
        <f t="shared" si="71"/>
        <v>0</v>
      </c>
      <c r="AP931" s="77">
        <f t="shared" si="72"/>
        <v>0</v>
      </c>
      <c r="AQ931" s="673">
        <f t="shared" si="73"/>
        <v>0</v>
      </c>
      <c r="AS931" s="77">
        <f t="shared" si="74"/>
        <v>0</v>
      </c>
      <c r="AT931" s="77">
        <f t="shared" si="75"/>
        <v>0</v>
      </c>
    </row>
    <row r="932" spans="41:46" ht="14.25" customHeight="1" x14ac:dyDescent="0.2">
      <c r="AO932">
        <f t="shared" si="71"/>
        <v>0</v>
      </c>
      <c r="AP932" s="77">
        <f t="shared" si="72"/>
        <v>0</v>
      </c>
      <c r="AQ932" s="673">
        <f t="shared" si="73"/>
        <v>0</v>
      </c>
      <c r="AS932" s="77">
        <f t="shared" si="74"/>
        <v>0</v>
      </c>
      <c r="AT932" s="77">
        <f t="shared" si="75"/>
        <v>0</v>
      </c>
    </row>
    <row r="933" spans="41:46" ht="14.25" customHeight="1" x14ac:dyDescent="0.2">
      <c r="AO933">
        <f t="shared" si="71"/>
        <v>0</v>
      </c>
      <c r="AP933" s="77">
        <f t="shared" si="72"/>
        <v>0</v>
      </c>
      <c r="AQ933" s="673">
        <f t="shared" si="73"/>
        <v>0</v>
      </c>
      <c r="AS933" s="77">
        <f t="shared" si="74"/>
        <v>0</v>
      </c>
      <c r="AT933" s="77">
        <f t="shared" si="75"/>
        <v>0</v>
      </c>
    </row>
    <row r="934" spans="41:46" ht="14.25" customHeight="1" x14ac:dyDescent="0.2">
      <c r="AO934">
        <f t="shared" si="71"/>
        <v>0</v>
      </c>
      <c r="AP934" s="77">
        <f t="shared" si="72"/>
        <v>0</v>
      </c>
      <c r="AQ934" s="673">
        <f t="shared" si="73"/>
        <v>0</v>
      </c>
      <c r="AS934" s="77">
        <f t="shared" si="74"/>
        <v>0</v>
      </c>
      <c r="AT934" s="77">
        <f t="shared" si="75"/>
        <v>0</v>
      </c>
    </row>
    <row r="935" spans="41:46" ht="14.25" customHeight="1" x14ac:dyDescent="0.2">
      <c r="AO935">
        <f t="shared" si="71"/>
        <v>0</v>
      </c>
      <c r="AP935" s="77">
        <f t="shared" si="72"/>
        <v>0</v>
      </c>
      <c r="AQ935" s="673">
        <f t="shared" si="73"/>
        <v>0</v>
      </c>
      <c r="AS935" s="77">
        <f t="shared" si="74"/>
        <v>0</v>
      </c>
      <c r="AT935" s="77">
        <f t="shared" si="75"/>
        <v>0</v>
      </c>
    </row>
    <row r="936" spans="41:46" ht="14.25" customHeight="1" x14ac:dyDescent="0.2">
      <c r="AO936">
        <f t="shared" si="71"/>
        <v>0</v>
      </c>
      <c r="AP936" s="77">
        <f t="shared" si="72"/>
        <v>0</v>
      </c>
      <c r="AQ936" s="673">
        <f t="shared" si="73"/>
        <v>0</v>
      </c>
      <c r="AS936" s="77">
        <f t="shared" si="74"/>
        <v>0</v>
      </c>
      <c r="AT936" s="77">
        <f t="shared" si="75"/>
        <v>0</v>
      </c>
    </row>
    <row r="937" spans="41:46" ht="14.25" customHeight="1" x14ac:dyDescent="0.2">
      <c r="AO937">
        <f t="shared" si="71"/>
        <v>0</v>
      </c>
      <c r="AP937" s="77">
        <f t="shared" si="72"/>
        <v>0</v>
      </c>
      <c r="AQ937" s="673">
        <f t="shared" si="73"/>
        <v>0</v>
      </c>
      <c r="AS937" s="77">
        <f t="shared" si="74"/>
        <v>0</v>
      </c>
      <c r="AT937" s="77">
        <f t="shared" si="75"/>
        <v>0</v>
      </c>
    </row>
    <row r="938" spans="41:46" ht="14.25" customHeight="1" x14ac:dyDescent="0.2">
      <c r="AO938">
        <f t="shared" si="71"/>
        <v>0</v>
      </c>
      <c r="AP938" s="77">
        <f t="shared" si="72"/>
        <v>0</v>
      </c>
      <c r="AQ938" s="673">
        <f t="shared" si="73"/>
        <v>0</v>
      </c>
      <c r="AS938" s="77">
        <f t="shared" si="74"/>
        <v>0</v>
      </c>
      <c r="AT938" s="77">
        <f t="shared" si="75"/>
        <v>0</v>
      </c>
    </row>
    <row r="939" spans="41:46" ht="14.25" customHeight="1" x14ac:dyDescent="0.2">
      <c r="AO939">
        <f t="shared" si="71"/>
        <v>0</v>
      </c>
      <c r="AP939" s="77">
        <f t="shared" si="72"/>
        <v>0</v>
      </c>
      <c r="AQ939" s="673">
        <f t="shared" si="73"/>
        <v>0</v>
      </c>
      <c r="AS939" s="77">
        <f t="shared" si="74"/>
        <v>0</v>
      </c>
      <c r="AT939" s="77">
        <f t="shared" si="75"/>
        <v>0</v>
      </c>
    </row>
    <row r="940" spans="41:46" ht="14.25" customHeight="1" x14ac:dyDescent="0.2">
      <c r="AO940">
        <f t="shared" si="71"/>
        <v>0</v>
      </c>
      <c r="AP940" s="77">
        <f t="shared" si="72"/>
        <v>0</v>
      </c>
      <c r="AQ940" s="673">
        <f t="shared" si="73"/>
        <v>0</v>
      </c>
      <c r="AS940" s="77">
        <f t="shared" si="74"/>
        <v>0</v>
      </c>
      <c r="AT940" s="77">
        <f t="shared" si="75"/>
        <v>0</v>
      </c>
    </row>
    <row r="941" spans="41:46" ht="14.25" customHeight="1" x14ac:dyDescent="0.2">
      <c r="AO941">
        <f t="shared" si="71"/>
        <v>0</v>
      </c>
      <c r="AP941" s="77">
        <f t="shared" si="72"/>
        <v>0</v>
      </c>
      <c r="AQ941" s="673">
        <f t="shared" si="73"/>
        <v>0</v>
      </c>
      <c r="AS941" s="77">
        <f t="shared" si="74"/>
        <v>0</v>
      </c>
      <c r="AT941" s="77">
        <f t="shared" si="75"/>
        <v>0</v>
      </c>
    </row>
    <row r="942" spans="41:46" ht="14.25" customHeight="1" x14ac:dyDescent="0.2">
      <c r="AO942">
        <f t="shared" si="71"/>
        <v>0</v>
      </c>
      <c r="AP942" s="77">
        <f t="shared" si="72"/>
        <v>0</v>
      </c>
      <c r="AQ942" s="673">
        <f t="shared" si="73"/>
        <v>0</v>
      </c>
      <c r="AS942" s="77">
        <f t="shared" si="74"/>
        <v>0</v>
      </c>
      <c r="AT942" s="77">
        <f t="shared" si="75"/>
        <v>0</v>
      </c>
    </row>
    <row r="943" spans="41:46" ht="14.25" customHeight="1" x14ac:dyDescent="0.2">
      <c r="AO943">
        <f t="shared" si="71"/>
        <v>0</v>
      </c>
      <c r="AP943" s="77">
        <f t="shared" si="72"/>
        <v>0</v>
      </c>
      <c r="AQ943" s="673">
        <f t="shared" si="73"/>
        <v>0</v>
      </c>
      <c r="AS943" s="77">
        <f t="shared" si="74"/>
        <v>0</v>
      </c>
      <c r="AT943" s="77">
        <f t="shared" si="75"/>
        <v>0</v>
      </c>
    </row>
    <row r="944" spans="41:46" ht="14.25" customHeight="1" x14ac:dyDescent="0.2">
      <c r="AO944">
        <f t="shared" si="71"/>
        <v>0</v>
      </c>
      <c r="AP944" s="77">
        <f t="shared" si="72"/>
        <v>0</v>
      </c>
      <c r="AQ944" s="673">
        <f t="shared" si="73"/>
        <v>0</v>
      </c>
      <c r="AS944" s="77">
        <f t="shared" si="74"/>
        <v>0</v>
      </c>
      <c r="AT944" s="77">
        <f t="shared" si="75"/>
        <v>0</v>
      </c>
    </row>
    <row r="945" spans="41:46" ht="14.25" customHeight="1" x14ac:dyDescent="0.2">
      <c r="AO945">
        <f t="shared" si="71"/>
        <v>0</v>
      </c>
      <c r="AP945" s="77">
        <f t="shared" si="72"/>
        <v>0</v>
      </c>
      <c r="AQ945" s="673">
        <f t="shared" si="73"/>
        <v>0</v>
      </c>
      <c r="AS945" s="77">
        <f t="shared" si="74"/>
        <v>0</v>
      </c>
      <c r="AT945" s="77">
        <f t="shared" si="75"/>
        <v>0</v>
      </c>
    </row>
    <row r="946" spans="41:46" ht="14.25" customHeight="1" x14ac:dyDescent="0.2">
      <c r="AO946">
        <f t="shared" si="71"/>
        <v>0</v>
      </c>
      <c r="AP946" s="77">
        <f t="shared" si="72"/>
        <v>0</v>
      </c>
      <c r="AQ946" s="673">
        <f t="shared" si="73"/>
        <v>0</v>
      </c>
      <c r="AS946" s="77">
        <f t="shared" si="74"/>
        <v>0</v>
      </c>
      <c r="AT946" s="77">
        <f t="shared" si="75"/>
        <v>0</v>
      </c>
    </row>
    <row r="947" spans="41:46" ht="14.25" customHeight="1" x14ac:dyDescent="0.2">
      <c r="AO947">
        <f t="shared" si="71"/>
        <v>0</v>
      </c>
      <c r="AP947" s="77">
        <f t="shared" si="72"/>
        <v>0</v>
      </c>
      <c r="AQ947" s="673">
        <f t="shared" si="73"/>
        <v>0</v>
      </c>
      <c r="AS947" s="77">
        <f t="shared" si="74"/>
        <v>0</v>
      </c>
      <c r="AT947" s="77">
        <f t="shared" si="75"/>
        <v>0</v>
      </c>
    </row>
    <row r="948" spans="41:46" ht="14.25" customHeight="1" x14ac:dyDescent="0.2">
      <c r="AO948">
        <f t="shared" si="71"/>
        <v>0</v>
      </c>
      <c r="AP948" s="77">
        <f t="shared" si="72"/>
        <v>0</v>
      </c>
      <c r="AQ948" s="673">
        <f t="shared" si="73"/>
        <v>0</v>
      </c>
      <c r="AS948" s="77">
        <f t="shared" si="74"/>
        <v>0</v>
      </c>
      <c r="AT948" s="77">
        <f t="shared" si="75"/>
        <v>0</v>
      </c>
    </row>
    <row r="949" spans="41:46" ht="14.25" customHeight="1" x14ac:dyDescent="0.2">
      <c r="AO949">
        <f t="shared" si="71"/>
        <v>0</v>
      </c>
      <c r="AP949" s="77">
        <f t="shared" si="72"/>
        <v>0</v>
      </c>
      <c r="AQ949" s="673">
        <f t="shared" si="73"/>
        <v>0</v>
      </c>
      <c r="AS949" s="77">
        <f t="shared" si="74"/>
        <v>0</v>
      </c>
      <c r="AT949" s="77">
        <f t="shared" si="75"/>
        <v>0</v>
      </c>
    </row>
    <row r="950" spans="41:46" ht="14.25" customHeight="1" x14ac:dyDescent="0.2">
      <c r="AO950">
        <f t="shared" si="71"/>
        <v>0</v>
      </c>
      <c r="AP950" s="77">
        <f t="shared" si="72"/>
        <v>0</v>
      </c>
      <c r="AQ950" s="673">
        <f t="shared" si="73"/>
        <v>0</v>
      </c>
      <c r="AS950" s="77">
        <f t="shared" si="74"/>
        <v>0</v>
      </c>
      <c r="AT950" s="77">
        <f t="shared" si="75"/>
        <v>0</v>
      </c>
    </row>
    <row r="951" spans="41:46" ht="14.25" customHeight="1" x14ac:dyDescent="0.2">
      <c r="AO951">
        <f t="shared" si="71"/>
        <v>0</v>
      </c>
      <c r="AP951" s="77">
        <f t="shared" si="72"/>
        <v>0</v>
      </c>
      <c r="AQ951" s="673">
        <f t="shared" si="73"/>
        <v>0</v>
      </c>
      <c r="AS951" s="77">
        <f t="shared" si="74"/>
        <v>0</v>
      </c>
      <c r="AT951" s="77">
        <f t="shared" si="75"/>
        <v>0</v>
      </c>
    </row>
    <row r="952" spans="41:46" ht="14.25" customHeight="1" x14ac:dyDescent="0.2">
      <c r="AO952">
        <f t="shared" si="71"/>
        <v>0</v>
      </c>
      <c r="AP952" s="77">
        <f t="shared" si="72"/>
        <v>0</v>
      </c>
      <c r="AQ952" s="673">
        <f t="shared" si="73"/>
        <v>0</v>
      </c>
      <c r="AS952" s="77">
        <f t="shared" si="74"/>
        <v>0</v>
      </c>
      <c r="AT952" s="77">
        <f t="shared" si="75"/>
        <v>0</v>
      </c>
    </row>
    <row r="953" spans="41:46" ht="14.25" customHeight="1" x14ac:dyDescent="0.2">
      <c r="AO953">
        <f t="shared" si="71"/>
        <v>0</v>
      </c>
      <c r="AP953" s="77">
        <f t="shared" si="72"/>
        <v>0</v>
      </c>
      <c r="AQ953" s="673">
        <f t="shared" si="73"/>
        <v>0</v>
      </c>
      <c r="AS953" s="77">
        <f t="shared" si="74"/>
        <v>0</v>
      </c>
      <c r="AT953" s="77">
        <f t="shared" si="75"/>
        <v>0</v>
      </c>
    </row>
    <row r="954" spans="41:46" ht="14.25" customHeight="1" x14ac:dyDescent="0.2">
      <c r="AO954">
        <f t="shared" si="71"/>
        <v>0</v>
      </c>
      <c r="AP954" s="77">
        <f t="shared" si="72"/>
        <v>0</v>
      </c>
      <c r="AQ954" s="673">
        <f t="shared" si="73"/>
        <v>0</v>
      </c>
      <c r="AS954" s="77">
        <f t="shared" si="74"/>
        <v>0</v>
      </c>
      <c r="AT954" s="77">
        <f t="shared" si="75"/>
        <v>0</v>
      </c>
    </row>
    <row r="955" spans="41:46" ht="14.25" customHeight="1" x14ac:dyDescent="0.2">
      <c r="AO955">
        <f t="shared" si="71"/>
        <v>0</v>
      </c>
      <c r="AP955" s="77">
        <f t="shared" si="72"/>
        <v>0</v>
      </c>
      <c r="AQ955" s="673">
        <f t="shared" si="73"/>
        <v>0</v>
      </c>
      <c r="AS955" s="77">
        <f t="shared" si="74"/>
        <v>0</v>
      </c>
      <c r="AT955" s="77">
        <f t="shared" si="75"/>
        <v>0</v>
      </c>
    </row>
    <row r="956" spans="41:46" ht="14.25" customHeight="1" x14ac:dyDescent="0.2">
      <c r="AO956">
        <f t="shared" si="71"/>
        <v>0</v>
      </c>
      <c r="AP956" s="77">
        <f t="shared" si="72"/>
        <v>0</v>
      </c>
      <c r="AQ956" s="673">
        <f t="shared" si="73"/>
        <v>0</v>
      </c>
      <c r="AS956" s="77">
        <f t="shared" si="74"/>
        <v>0</v>
      </c>
      <c r="AT956" s="77">
        <f t="shared" si="75"/>
        <v>0</v>
      </c>
    </row>
    <row r="957" spans="41:46" ht="14.25" customHeight="1" x14ac:dyDescent="0.2">
      <c r="AO957">
        <f t="shared" si="71"/>
        <v>0</v>
      </c>
      <c r="AP957" s="77">
        <f t="shared" si="72"/>
        <v>0</v>
      </c>
      <c r="AQ957" s="673">
        <f t="shared" si="73"/>
        <v>0</v>
      </c>
      <c r="AS957" s="77">
        <f t="shared" si="74"/>
        <v>0</v>
      </c>
      <c r="AT957" s="77">
        <f t="shared" si="75"/>
        <v>0</v>
      </c>
    </row>
    <row r="958" spans="41:46" ht="14.25" customHeight="1" x14ac:dyDescent="0.2">
      <c r="AO958">
        <f t="shared" si="71"/>
        <v>0</v>
      </c>
      <c r="AP958" s="77">
        <f t="shared" si="72"/>
        <v>0</v>
      </c>
      <c r="AQ958" s="673">
        <f t="shared" si="73"/>
        <v>0</v>
      </c>
      <c r="AS958" s="77">
        <f t="shared" si="74"/>
        <v>0</v>
      </c>
      <c r="AT958" s="77">
        <f t="shared" si="75"/>
        <v>0</v>
      </c>
    </row>
    <row r="959" spans="41:46" ht="14.25" customHeight="1" x14ac:dyDescent="0.2">
      <c r="AO959">
        <f t="shared" si="71"/>
        <v>0</v>
      </c>
      <c r="AP959" s="77">
        <f t="shared" si="72"/>
        <v>0</v>
      </c>
      <c r="AQ959" s="673">
        <f t="shared" si="73"/>
        <v>0</v>
      </c>
      <c r="AS959" s="77">
        <f t="shared" si="74"/>
        <v>0</v>
      </c>
      <c r="AT959" s="77">
        <f t="shared" si="75"/>
        <v>0</v>
      </c>
    </row>
    <row r="960" spans="41:46" ht="14.25" customHeight="1" x14ac:dyDescent="0.2">
      <c r="AO960">
        <f t="shared" si="71"/>
        <v>0</v>
      </c>
      <c r="AP960" s="77">
        <f t="shared" si="72"/>
        <v>0</v>
      </c>
      <c r="AQ960" s="673">
        <f t="shared" si="73"/>
        <v>0</v>
      </c>
      <c r="AS960" s="77">
        <f t="shared" si="74"/>
        <v>0</v>
      </c>
      <c r="AT960" s="77">
        <f t="shared" si="75"/>
        <v>0</v>
      </c>
    </row>
    <row r="961" spans="41:46" ht="14.25" customHeight="1" x14ac:dyDescent="0.2">
      <c r="AO961">
        <f t="shared" si="71"/>
        <v>0</v>
      </c>
      <c r="AP961" s="77">
        <f t="shared" si="72"/>
        <v>0</v>
      </c>
      <c r="AQ961" s="673">
        <f t="shared" si="73"/>
        <v>0</v>
      </c>
      <c r="AS961" s="77">
        <f t="shared" si="74"/>
        <v>0</v>
      </c>
      <c r="AT961" s="77">
        <f t="shared" si="75"/>
        <v>0</v>
      </c>
    </row>
    <row r="962" spans="41:46" ht="14.25" customHeight="1" x14ac:dyDescent="0.2">
      <c r="AO962">
        <f t="shared" si="71"/>
        <v>0</v>
      </c>
      <c r="AP962" s="77">
        <f t="shared" si="72"/>
        <v>0</v>
      </c>
      <c r="AQ962" s="673">
        <f t="shared" si="73"/>
        <v>0</v>
      </c>
      <c r="AS962" s="77">
        <f t="shared" si="74"/>
        <v>0</v>
      </c>
      <c r="AT962" s="77">
        <f t="shared" si="75"/>
        <v>0</v>
      </c>
    </row>
    <row r="963" spans="41:46" ht="14.25" customHeight="1" x14ac:dyDescent="0.2">
      <c r="AO963">
        <f t="shared" si="71"/>
        <v>0</v>
      </c>
      <c r="AP963" s="77">
        <f t="shared" si="72"/>
        <v>0</v>
      </c>
      <c r="AQ963" s="673">
        <f t="shared" si="73"/>
        <v>0</v>
      </c>
      <c r="AS963" s="77">
        <f t="shared" si="74"/>
        <v>0</v>
      </c>
      <c r="AT963" s="77">
        <f t="shared" si="75"/>
        <v>0</v>
      </c>
    </row>
    <row r="964" spans="41:46" ht="14.25" customHeight="1" x14ac:dyDescent="0.2">
      <c r="AO964">
        <f t="shared" si="71"/>
        <v>0</v>
      </c>
      <c r="AP964" s="77">
        <f t="shared" si="72"/>
        <v>0</v>
      </c>
      <c r="AQ964" s="673">
        <f t="shared" si="73"/>
        <v>0</v>
      </c>
      <c r="AS964" s="77">
        <f t="shared" si="74"/>
        <v>0</v>
      </c>
      <c r="AT964" s="77">
        <f t="shared" si="75"/>
        <v>0</v>
      </c>
    </row>
    <row r="965" spans="41:46" ht="14.25" customHeight="1" x14ac:dyDescent="0.2">
      <c r="AO965">
        <f t="shared" si="71"/>
        <v>0</v>
      </c>
      <c r="AP965" s="77">
        <f t="shared" si="72"/>
        <v>0</v>
      </c>
      <c r="AQ965" s="673">
        <f t="shared" si="73"/>
        <v>0</v>
      </c>
      <c r="AS965" s="77">
        <f t="shared" si="74"/>
        <v>0</v>
      </c>
      <c r="AT965" s="77">
        <f t="shared" si="75"/>
        <v>0</v>
      </c>
    </row>
    <row r="966" spans="41:46" ht="14.25" customHeight="1" x14ac:dyDescent="0.2">
      <c r="AO966">
        <f t="shared" si="71"/>
        <v>0</v>
      </c>
      <c r="AP966" s="77">
        <f t="shared" si="72"/>
        <v>0</v>
      </c>
      <c r="AQ966" s="673">
        <f t="shared" si="73"/>
        <v>0</v>
      </c>
      <c r="AS966" s="77">
        <f t="shared" si="74"/>
        <v>0</v>
      </c>
      <c r="AT966" s="77">
        <f t="shared" si="75"/>
        <v>0</v>
      </c>
    </row>
    <row r="967" spans="41:46" ht="14.25" customHeight="1" x14ac:dyDescent="0.2">
      <c r="AO967">
        <f t="shared" si="71"/>
        <v>0</v>
      </c>
      <c r="AP967" s="77">
        <f t="shared" si="72"/>
        <v>0</v>
      </c>
      <c r="AQ967" s="673">
        <f t="shared" si="73"/>
        <v>0</v>
      </c>
      <c r="AS967" s="77">
        <f t="shared" si="74"/>
        <v>0</v>
      </c>
      <c r="AT967" s="77">
        <f t="shared" si="75"/>
        <v>0</v>
      </c>
    </row>
    <row r="968" spans="41:46" ht="14.25" customHeight="1" x14ac:dyDescent="0.2">
      <c r="AO968">
        <f t="shared" ref="AO968:AO1031" si="76">+A968</f>
        <v>0</v>
      </c>
      <c r="AP968" s="77">
        <f t="shared" ref="AP968:AP1031" si="77">+B968</f>
        <v>0</v>
      </c>
      <c r="AQ968" s="673">
        <f t="shared" ref="AQ968:AQ1031" si="78">+D968</f>
        <v>0</v>
      </c>
      <c r="AS968" s="77">
        <f t="shared" ref="AS968:AS1031" si="79">+O968</f>
        <v>0</v>
      </c>
      <c r="AT968" s="77">
        <f t="shared" ref="AT968:AT1031" si="80">+P968</f>
        <v>0</v>
      </c>
    </row>
    <row r="969" spans="41:46" ht="14.25" customHeight="1" x14ac:dyDescent="0.2">
      <c r="AO969">
        <f t="shared" si="76"/>
        <v>0</v>
      </c>
      <c r="AP969" s="77">
        <f t="shared" si="77"/>
        <v>0</v>
      </c>
      <c r="AQ969" s="673">
        <f t="shared" si="78"/>
        <v>0</v>
      </c>
      <c r="AS969" s="77">
        <f t="shared" si="79"/>
        <v>0</v>
      </c>
      <c r="AT969" s="77">
        <f t="shared" si="80"/>
        <v>0</v>
      </c>
    </row>
    <row r="970" spans="41:46" ht="14.25" customHeight="1" x14ac:dyDescent="0.2">
      <c r="AO970">
        <f t="shared" si="76"/>
        <v>0</v>
      </c>
      <c r="AP970" s="77">
        <f t="shared" si="77"/>
        <v>0</v>
      </c>
      <c r="AQ970" s="673">
        <f t="shared" si="78"/>
        <v>0</v>
      </c>
      <c r="AS970" s="77">
        <f t="shared" si="79"/>
        <v>0</v>
      </c>
      <c r="AT970" s="77">
        <f t="shared" si="80"/>
        <v>0</v>
      </c>
    </row>
    <row r="971" spans="41:46" ht="14.25" customHeight="1" x14ac:dyDescent="0.2">
      <c r="AO971">
        <f t="shared" si="76"/>
        <v>0</v>
      </c>
      <c r="AP971" s="77">
        <f t="shared" si="77"/>
        <v>0</v>
      </c>
      <c r="AQ971" s="673">
        <f t="shared" si="78"/>
        <v>0</v>
      </c>
      <c r="AS971" s="77">
        <f t="shared" si="79"/>
        <v>0</v>
      </c>
      <c r="AT971" s="77">
        <f t="shared" si="80"/>
        <v>0</v>
      </c>
    </row>
    <row r="972" spans="41:46" ht="14.25" customHeight="1" x14ac:dyDescent="0.2">
      <c r="AO972">
        <f t="shared" si="76"/>
        <v>0</v>
      </c>
      <c r="AP972" s="77">
        <f t="shared" si="77"/>
        <v>0</v>
      </c>
      <c r="AQ972" s="673">
        <f t="shared" si="78"/>
        <v>0</v>
      </c>
      <c r="AS972" s="77">
        <f t="shared" si="79"/>
        <v>0</v>
      </c>
      <c r="AT972" s="77">
        <f t="shared" si="80"/>
        <v>0</v>
      </c>
    </row>
    <row r="973" spans="41:46" ht="14.25" customHeight="1" x14ac:dyDescent="0.2">
      <c r="AO973">
        <f t="shared" si="76"/>
        <v>0</v>
      </c>
      <c r="AP973" s="77">
        <f t="shared" si="77"/>
        <v>0</v>
      </c>
      <c r="AQ973" s="673">
        <f t="shared" si="78"/>
        <v>0</v>
      </c>
      <c r="AS973" s="77">
        <f t="shared" si="79"/>
        <v>0</v>
      </c>
      <c r="AT973" s="77">
        <f t="shared" si="80"/>
        <v>0</v>
      </c>
    </row>
    <row r="974" spans="41:46" ht="14.25" customHeight="1" x14ac:dyDescent="0.2">
      <c r="AO974">
        <f t="shared" si="76"/>
        <v>0</v>
      </c>
      <c r="AP974" s="77">
        <f t="shared" si="77"/>
        <v>0</v>
      </c>
      <c r="AQ974" s="673">
        <f t="shared" si="78"/>
        <v>0</v>
      </c>
      <c r="AS974" s="77">
        <f t="shared" si="79"/>
        <v>0</v>
      </c>
      <c r="AT974" s="77">
        <f t="shared" si="80"/>
        <v>0</v>
      </c>
    </row>
    <row r="975" spans="41:46" ht="14.25" customHeight="1" x14ac:dyDescent="0.2">
      <c r="AO975">
        <f t="shared" si="76"/>
        <v>0</v>
      </c>
      <c r="AP975" s="77">
        <f t="shared" si="77"/>
        <v>0</v>
      </c>
      <c r="AQ975" s="673">
        <f t="shared" si="78"/>
        <v>0</v>
      </c>
      <c r="AS975" s="77">
        <f t="shared" si="79"/>
        <v>0</v>
      </c>
      <c r="AT975" s="77">
        <f t="shared" si="80"/>
        <v>0</v>
      </c>
    </row>
    <row r="976" spans="41:46" ht="14.25" customHeight="1" x14ac:dyDescent="0.2">
      <c r="AO976">
        <f t="shared" si="76"/>
        <v>0</v>
      </c>
      <c r="AP976" s="77">
        <f t="shared" si="77"/>
        <v>0</v>
      </c>
      <c r="AQ976" s="673">
        <f t="shared" si="78"/>
        <v>0</v>
      </c>
      <c r="AS976" s="77">
        <f t="shared" si="79"/>
        <v>0</v>
      </c>
      <c r="AT976" s="77">
        <f t="shared" si="80"/>
        <v>0</v>
      </c>
    </row>
    <row r="977" spans="41:46" ht="14.25" customHeight="1" x14ac:dyDescent="0.2">
      <c r="AO977">
        <f t="shared" si="76"/>
        <v>0</v>
      </c>
      <c r="AP977" s="77">
        <f t="shared" si="77"/>
        <v>0</v>
      </c>
      <c r="AQ977" s="673">
        <f t="shared" si="78"/>
        <v>0</v>
      </c>
      <c r="AS977" s="77">
        <f t="shared" si="79"/>
        <v>0</v>
      </c>
      <c r="AT977" s="77">
        <f t="shared" si="80"/>
        <v>0</v>
      </c>
    </row>
    <row r="978" spans="41:46" ht="14.25" customHeight="1" x14ac:dyDescent="0.2">
      <c r="AO978">
        <f t="shared" si="76"/>
        <v>0</v>
      </c>
      <c r="AP978" s="77">
        <f t="shared" si="77"/>
        <v>0</v>
      </c>
      <c r="AQ978" s="673">
        <f t="shared" si="78"/>
        <v>0</v>
      </c>
      <c r="AS978" s="77">
        <f t="shared" si="79"/>
        <v>0</v>
      </c>
      <c r="AT978" s="77">
        <f t="shared" si="80"/>
        <v>0</v>
      </c>
    </row>
    <row r="979" spans="41:46" ht="14.25" customHeight="1" x14ac:dyDescent="0.2">
      <c r="AO979">
        <f t="shared" si="76"/>
        <v>0</v>
      </c>
      <c r="AP979" s="77">
        <f t="shared" si="77"/>
        <v>0</v>
      </c>
      <c r="AQ979" s="673">
        <f t="shared" si="78"/>
        <v>0</v>
      </c>
      <c r="AS979" s="77">
        <f t="shared" si="79"/>
        <v>0</v>
      </c>
      <c r="AT979" s="77">
        <f t="shared" si="80"/>
        <v>0</v>
      </c>
    </row>
    <row r="980" spans="41:46" ht="14.25" customHeight="1" x14ac:dyDescent="0.2">
      <c r="AO980">
        <f t="shared" si="76"/>
        <v>0</v>
      </c>
      <c r="AP980" s="77">
        <f t="shared" si="77"/>
        <v>0</v>
      </c>
      <c r="AQ980" s="673">
        <f t="shared" si="78"/>
        <v>0</v>
      </c>
      <c r="AS980" s="77">
        <f t="shared" si="79"/>
        <v>0</v>
      </c>
      <c r="AT980" s="77">
        <f t="shared" si="80"/>
        <v>0</v>
      </c>
    </row>
    <row r="981" spans="41:46" ht="14.25" customHeight="1" x14ac:dyDescent="0.2">
      <c r="AO981">
        <f t="shared" si="76"/>
        <v>0</v>
      </c>
      <c r="AP981" s="77">
        <f t="shared" si="77"/>
        <v>0</v>
      </c>
      <c r="AQ981" s="673">
        <f t="shared" si="78"/>
        <v>0</v>
      </c>
      <c r="AS981" s="77">
        <f t="shared" si="79"/>
        <v>0</v>
      </c>
      <c r="AT981" s="77">
        <f t="shared" si="80"/>
        <v>0</v>
      </c>
    </row>
    <row r="982" spans="41:46" ht="14.25" customHeight="1" x14ac:dyDescent="0.2">
      <c r="AO982">
        <f t="shared" si="76"/>
        <v>0</v>
      </c>
      <c r="AP982" s="77">
        <f t="shared" si="77"/>
        <v>0</v>
      </c>
      <c r="AQ982" s="673">
        <f t="shared" si="78"/>
        <v>0</v>
      </c>
      <c r="AS982" s="77">
        <f t="shared" si="79"/>
        <v>0</v>
      </c>
      <c r="AT982" s="77">
        <f t="shared" si="80"/>
        <v>0</v>
      </c>
    </row>
    <row r="983" spans="41:46" ht="14.25" customHeight="1" x14ac:dyDescent="0.2">
      <c r="AO983">
        <f t="shared" si="76"/>
        <v>0</v>
      </c>
      <c r="AP983" s="77">
        <f t="shared" si="77"/>
        <v>0</v>
      </c>
      <c r="AQ983" s="673">
        <f t="shared" si="78"/>
        <v>0</v>
      </c>
      <c r="AS983" s="77">
        <f t="shared" si="79"/>
        <v>0</v>
      </c>
      <c r="AT983" s="77">
        <f t="shared" si="80"/>
        <v>0</v>
      </c>
    </row>
    <row r="984" spans="41:46" ht="14.25" customHeight="1" x14ac:dyDescent="0.2">
      <c r="AO984">
        <f t="shared" si="76"/>
        <v>0</v>
      </c>
      <c r="AP984" s="77">
        <f t="shared" si="77"/>
        <v>0</v>
      </c>
      <c r="AQ984" s="673">
        <f t="shared" si="78"/>
        <v>0</v>
      </c>
      <c r="AS984" s="77">
        <f t="shared" si="79"/>
        <v>0</v>
      </c>
      <c r="AT984" s="77">
        <f t="shared" si="80"/>
        <v>0</v>
      </c>
    </row>
    <row r="985" spans="41:46" ht="14.25" customHeight="1" x14ac:dyDescent="0.2">
      <c r="AO985">
        <f t="shared" si="76"/>
        <v>0</v>
      </c>
      <c r="AP985" s="77">
        <f t="shared" si="77"/>
        <v>0</v>
      </c>
      <c r="AQ985" s="673">
        <f t="shared" si="78"/>
        <v>0</v>
      </c>
      <c r="AS985" s="77">
        <f t="shared" si="79"/>
        <v>0</v>
      </c>
      <c r="AT985" s="77">
        <f t="shared" si="80"/>
        <v>0</v>
      </c>
    </row>
    <row r="986" spans="41:46" ht="14.25" customHeight="1" x14ac:dyDescent="0.2">
      <c r="AO986">
        <f t="shared" si="76"/>
        <v>0</v>
      </c>
      <c r="AP986" s="77">
        <f t="shared" si="77"/>
        <v>0</v>
      </c>
      <c r="AQ986" s="673">
        <f t="shared" si="78"/>
        <v>0</v>
      </c>
      <c r="AS986" s="77">
        <f t="shared" si="79"/>
        <v>0</v>
      </c>
      <c r="AT986" s="77">
        <f t="shared" si="80"/>
        <v>0</v>
      </c>
    </row>
    <row r="987" spans="41:46" ht="14.25" customHeight="1" x14ac:dyDescent="0.2">
      <c r="AO987">
        <f t="shared" si="76"/>
        <v>0</v>
      </c>
      <c r="AP987" s="77">
        <f t="shared" si="77"/>
        <v>0</v>
      </c>
      <c r="AQ987" s="673">
        <f t="shared" si="78"/>
        <v>0</v>
      </c>
      <c r="AS987" s="77">
        <f t="shared" si="79"/>
        <v>0</v>
      </c>
      <c r="AT987" s="77">
        <f t="shared" si="80"/>
        <v>0</v>
      </c>
    </row>
    <row r="988" spans="41:46" ht="14.25" customHeight="1" x14ac:dyDescent="0.2">
      <c r="AO988">
        <f t="shared" si="76"/>
        <v>0</v>
      </c>
      <c r="AP988" s="77">
        <f t="shared" si="77"/>
        <v>0</v>
      </c>
      <c r="AQ988" s="673">
        <f t="shared" si="78"/>
        <v>0</v>
      </c>
      <c r="AS988" s="77">
        <f t="shared" si="79"/>
        <v>0</v>
      </c>
      <c r="AT988" s="77">
        <f t="shared" si="80"/>
        <v>0</v>
      </c>
    </row>
    <row r="989" spans="41:46" ht="14.25" customHeight="1" x14ac:dyDescent="0.2">
      <c r="AO989">
        <f t="shared" si="76"/>
        <v>0</v>
      </c>
      <c r="AP989" s="77">
        <f t="shared" si="77"/>
        <v>0</v>
      </c>
      <c r="AQ989" s="673">
        <f t="shared" si="78"/>
        <v>0</v>
      </c>
      <c r="AS989" s="77">
        <f t="shared" si="79"/>
        <v>0</v>
      </c>
      <c r="AT989" s="77">
        <f t="shared" si="80"/>
        <v>0</v>
      </c>
    </row>
    <row r="990" spans="41:46" ht="14.25" customHeight="1" x14ac:dyDescent="0.2">
      <c r="AO990">
        <f t="shared" si="76"/>
        <v>0</v>
      </c>
      <c r="AP990" s="77">
        <f t="shared" si="77"/>
        <v>0</v>
      </c>
      <c r="AQ990" s="673">
        <f t="shared" si="78"/>
        <v>0</v>
      </c>
      <c r="AS990" s="77">
        <f t="shared" si="79"/>
        <v>0</v>
      </c>
      <c r="AT990" s="77">
        <f t="shared" si="80"/>
        <v>0</v>
      </c>
    </row>
    <row r="991" spans="41:46" ht="14.25" customHeight="1" x14ac:dyDescent="0.2">
      <c r="AO991">
        <f t="shared" si="76"/>
        <v>0</v>
      </c>
      <c r="AP991" s="77">
        <f t="shared" si="77"/>
        <v>0</v>
      </c>
      <c r="AQ991" s="673">
        <f t="shared" si="78"/>
        <v>0</v>
      </c>
      <c r="AS991" s="77">
        <f t="shared" si="79"/>
        <v>0</v>
      </c>
      <c r="AT991" s="77">
        <f t="shared" si="80"/>
        <v>0</v>
      </c>
    </row>
    <row r="992" spans="41:46" ht="14.25" customHeight="1" x14ac:dyDescent="0.2">
      <c r="AO992">
        <f t="shared" si="76"/>
        <v>0</v>
      </c>
      <c r="AP992" s="77">
        <f t="shared" si="77"/>
        <v>0</v>
      </c>
      <c r="AQ992" s="673">
        <f t="shared" si="78"/>
        <v>0</v>
      </c>
      <c r="AS992" s="77">
        <f t="shared" si="79"/>
        <v>0</v>
      </c>
      <c r="AT992" s="77">
        <f t="shared" si="80"/>
        <v>0</v>
      </c>
    </row>
    <row r="993" spans="41:46" ht="14.25" customHeight="1" x14ac:dyDescent="0.2">
      <c r="AO993">
        <f t="shared" si="76"/>
        <v>0</v>
      </c>
      <c r="AP993" s="77">
        <f t="shared" si="77"/>
        <v>0</v>
      </c>
      <c r="AQ993" s="673">
        <f t="shared" si="78"/>
        <v>0</v>
      </c>
      <c r="AS993" s="77">
        <f t="shared" si="79"/>
        <v>0</v>
      </c>
      <c r="AT993" s="77">
        <f t="shared" si="80"/>
        <v>0</v>
      </c>
    </row>
    <row r="994" spans="41:46" ht="14.25" customHeight="1" x14ac:dyDescent="0.2">
      <c r="AO994">
        <f t="shared" si="76"/>
        <v>0</v>
      </c>
      <c r="AP994" s="77">
        <f t="shared" si="77"/>
        <v>0</v>
      </c>
      <c r="AQ994" s="673">
        <f t="shared" si="78"/>
        <v>0</v>
      </c>
      <c r="AS994" s="77">
        <f t="shared" si="79"/>
        <v>0</v>
      </c>
      <c r="AT994" s="77">
        <f t="shared" si="80"/>
        <v>0</v>
      </c>
    </row>
    <row r="995" spans="41:46" ht="14.25" customHeight="1" x14ac:dyDescent="0.2">
      <c r="AO995">
        <f t="shared" si="76"/>
        <v>0</v>
      </c>
      <c r="AP995" s="77">
        <f t="shared" si="77"/>
        <v>0</v>
      </c>
      <c r="AQ995" s="673">
        <f t="shared" si="78"/>
        <v>0</v>
      </c>
      <c r="AS995" s="77">
        <f t="shared" si="79"/>
        <v>0</v>
      </c>
      <c r="AT995" s="77">
        <f t="shared" si="80"/>
        <v>0</v>
      </c>
    </row>
    <row r="996" spans="41:46" ht="14.25" customHeight="1" x14ac:dyDescent="0.2">
      <c r="AO996">
        <f t="shared" si="76"/>
        <v>0</v>
      </c>
      <c r="AP996" s="77">
        <f t="shared" si="77"/>
        <v>0</v>
      </c>
      <c r="AQ996" s="673">
        <f t="shared" si="78"/>
        <v>0</v>
      </c>
      <c r="AS996" s="77">
        <f t="shared" si="79"/>
        <v>0</v>
      </c>
      <c r="AT996" s="77">
        <f t="shared" si="80"/>
        <v>0</v>
      </c>
    </row>
    <row r="997" spans="41:46" ht="14.25" customHeight="1" x14ac:dyDescent="0.2">
      <c r="AO997">
        <f t="shared" si="76"/>
        <v>0</v>
      </c>
      <c r="AP997" s="77">
        <f t="shared" si="77"/>
        <v>0</v>
      </c>
      <c r="AQ997" s="673">
        <f t="shared" si="78"/>
        <v>0</v>
      </c>
      <c r="AS997" s="77">
        <f t="shared" si="79"/>
        <v>0</v>
      </c>
      <c r="AT997" s="77">
        <f t="shared" si="80"/>
        <v>0</v>
      </c>
    </row>
    <row r="998" spans="41:46" ht="14.25" customHeight="1" x14ac:dyDescent="0.2">
      <c r="AO998">
        <f t="shared" si="76"/>
        <v>0</v>
      </c>
      <c r="AP998" s="77">
        <f t="shared" si="77"/>
        <v>0</v>
      </c>
      <c r="AQ998" s="673">
        <f t="shared" si="78"/>
        <v>0</v>
      </c>
      <c r="AS998" s="77">
        <f t="shared" si="79"/>
        <v>0</v>
      </c>
      <c r="AT998" s="77">
        <f t="shared" si="80"/>
        <v>0</v>
      </c>
    </row>
    <row r="999" spans="41:46" ht="14.25" customHeight="1" x14ac:dyDescent="0.2">
      <c r="AO999">
        <f t="shared" si="76"/>
        <v>0</v>
      </c>
      <c r="AP999" s="77">
        <f t="shared" si="77"/>
        <v>0</v>
      </c>
      <c r="AQ999" s="673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ht="14.25" customHeight="1" x14ac:dyDescent="0.2">
      <c r="AO1000">
        <f t="shared" si="76"/>
        <v>0</v>
      </c>
      <c r="AP1000" s="77">
        <f t="shared" si="77"/>
        <v>0</v>
      </c>
      <c r="AQ1000" s="673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ht="14.25" customHeight="1" x14ac:dyDescent="0.2">
      <c r="AO1001">
        <f t="shared" si="76"/>
        <v>0</v>
      </c>
      <c r="AP1001" s="77">
        <f t="shared" si="77"/>
        <v>0</v>
      </c>
      <c r="AQ1001" s="673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ht="14.25" customHeight="1" x14ac:dyDescent="0.2">
      <c r="AO1002">
        <f t="shared" si="76"/>
        <v>0</v>
      </c>
      <c r="AP1002" s="77">
        <f t="shared" si="77"/>
        <v>0</v>
      </c>
      <c r="AQ1002" s="673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ht="14.25" customHeight="1" x14ac:dyDescent="0.2">
      <c r="AO1003">
        <f t="shared" si="76"/>
        <v>0</v>
      </c>
      <c r="AP1003" s="77">
        <f t="shared" si="77"/>
        <v>0</v>
      </c>
      <c r="AQ1003" s="673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ht="14.25" customHeight="1" x14ac:dyDescent="0.2">
      <c r="AO1004">
        <f t="shared" si="76"/>
        <v>0</v>
      </c>
      <c r="AP1004" s="77">
        <f t="shared" si="77"/>
        <v>0</v>
      </c>
      <c r="AQ1004" s="673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ht="14.25" customHeight="1" x14ac:dyDescent="0.2">
      <c r="AO1005">
        <f t="shared" si="76"/>
        <v>0</v>
      </c>
      <c r="AP1005" s="77">
        <f t="shared" si="77"/>
        <v>0</v>
      </c>
      <c r="AQ1005" s="673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ht="14.25" customHeight="1" x14ac:dyDescent="0.2">
      <c r="AO1006">
        <f t="shared" si="76"/>
        <v>0</v>
      </c>
      <c r="AP1006" s="77">
        <f t="shared" si="77"/>
        <v>0</v>
      </c>
      <c r="AQ1006" s="673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ht="14.25" customHeight="1" x14ac:dyDescent="0.2">
      <c r="AO1007">
        <f t="shared" si="76"/>
        <v>0</v>
      </c>
      <c r="AP1007" s="77">
        <f t="shared" si="77"/>
        <v>0</v>
      </c>
      <c r="AQ1007" s="673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ht="14.25" customHeight="1" x14ac:dyDescent="0.2">
      <c r="AO1008">
        <f t="shared" si="76"/>
        <v>0</v>
      </c>
      <c r="AP1008" s="77">
        <f t="shared" si="77"/>
        <v>0</v>
      </c>
      <c r="AQ1008" s="673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ht="14.25" customHeight="1" x14ac:dyDescent="0.2">
      <c r="AO1009">
        <f t="shared" si="76"/>
        <v>0</v>
      </c>
      <c r="AP1009" s="77">
        <f t="shared" si="77"/>
        <v>0</v>
      </c>
      <c r="AQ1009" s="673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ht="14.25" customHeight="1" x14ac:dyDescent="0.2">
      <c r="AO1010">
        <f t="shared" si="76"/>
        <v>0</v>
      </c>
      <c r="AP1010" s="77">
        <f t="shared" si="77"/>
        <v>0</v>
      </c>
      <c r="AQ1010" s="673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ht="14.25" customHeight="1" x14ac:dyDescent="0.2">
      <c r="AO1011">
        <f t="shared" si="76"/>
        <v>0</v>
      </c>
      <c r="AP1011" s="77">
        <f t="shared" si="77"/>
        <v>0</v>
      </c>
      <c r="AQ1011" s="673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ht="14.25" customHeight="1" x14ac:dyDescent="0.2">
      <c r="AO1012">
        <f t="shared" si="76"/>
        <v>0</v>
      </c>
      <c r="AP1012" s="77">
        <f t="shared" si="77"/>
        <v>0</v>
      </c>
      <c r="AQ1012" s="673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ht="14.25" customHeight="1" x14ac:dyDescent="0.2">
      <c r="AO1013">
        <f t="shared" si="76"/>
        <v>0</v>
      </c>
      <c r="AP1013" s="77">
        <f t="shared" si="77"/>
        <v>0</v>
      </c>
      <c r="AQ1013" s="673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ht="14.25" customHeight="1" x14ac:dyDescent="0.2">
      <c r="AO1014">
        <f t="shared" si="76"/>
        <v>0</v>
      </c>
      <c r="AP1014" s="77">
        <f t="shared" si="77"/>
        <v>0</v>
      </c>
      <c r="AQ1014" s="673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ht="14.25" customHeight="1" x14ac:dyDescent="0.2">
      <c r="AO1015">
        <f t="shared" si="76"/>
        <v>0</v>
      </c>
      <c r="AP1015" s="77">
        <f t="shared" si="77"/>
        <v>0</v>
      </c>
      <c r="AQ1015" s="673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ht="14.25" customHeight="1" x14ac:dyDescent="0.2">
      <c r="AO1016">
        <f t="shared" si="76"/>
        <v>0</v>
      </c>
      <c r="AP1016" s="77">
        <f t="shared" si="77"/>
        <v>0</v>
      </c>
      <c r="AQ1016" s="673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ht="14.25" customHeight="1" x14ac:dyDescent="0.2">
      <c r="AO1017">
        <f t="shared" si="76"/>
        <v>0</v>
      </c>
      <c r="AP1017" s="77">
        <f t="shared" si="77"/>
        <v>0</v>
      </c>
      <c r="AQ1017" s="673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ht="14.25" customHeight="1" x14ac:dyDescent="0.2">
      <c r="AO1018">
        <f t="shared" si="76"/>
        <v>0</v>
      </c>
      <c r="AP1018" s="77">
        <f t="shared" si="77"/>
        <v>0</v>
      </c>
      <c r="AQ1018" s="673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ht="14.25" customHeight="1" x14ac:dyDescent="0.2">
      <c r="AO1019">
        <f t="shared" si="76"/>
        <v>0</v>
      </c>
      <c r="AP1019" s="77">
        <f t="shared" si="77"/>
        <v>0</v>
      </c>
      <c r="AQ1019" s="673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ht="14.25" customHeight="1" x14ac:dyDescent="0.2">
      <c r="AO1020">
        <f t="shared" si="76"/>
        <v>0</v>
      </c>
      <c r="AP1020" s="77">
        <f t="shared" si="77"/>
        <v>0</v>
      </c>
      <c r="AQ1020" s="673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ht="14.25" customHeight="1" x14ac:dyDescent="0.2">
      <c r="AO1021">
        <f t="shared" si="76"/>
        <v>0</v>
      </c>
      <c r="AP1021" s="77">
        <f t="shared" si="77"/>
        <v>0</v>
      </c>
      <c r="AQ1021" s="673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ht="14.25" customHeight="1" x14ac:dyDescent="0.2">
      <c r="AO1022">
        <f t="shared" si="76"/>
        <v>0</v>
      </c>
      <c r="AP1022" s="77">
        <f t="shared" si="77"/>
        <v>0</v>
      </c>
      <c r="AQ1022" s="673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ht="14.25" customHeight="1" x14ac:dyDescent="0.2">
      <c r="AO1023">
        <f t="shared" si="76"/>
        <v>0</v>
      </c>
      <c r="AP1023" s="77">
        <f t="shared" si="77"/>
        <v>0</v>
      </c>
      <c r="AQ1023" s="673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ht="14.25" customHeight="1" x14ac:dyDescent="0.2">
      <c r="AO1024">
        <f t="shared" si="76"/>
        <v>0</v>
      </c>
      <c r="AP1024" s="77">
        <f t="shared" si="77"/>
        <v>0</v>
      </c>
      <c r="AQ1024" s="673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ht="14.25" customHeight="1" x14ac:dyDescent="0.2">
      <c r="AO1025">
        <f t="shared" si="76"/>
        <v>0</v>
      </c>
      <c r="AP1025" s="77">
        <f t="shared" si="77"/>
        <v>0</v>
      </c>
      <c r="AQ1025" s="673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ht="14.25" customHeight="1" x14ac:dyDescent="0.2">
      <c r="AO1026">
        <f t="shared" si="76"/>
        <v>0</v>
      </c>
      <c r="AP1026" s="77">
        <f t="shared" si="77"/>
        <v>0</v>
      </c>
      <c r="AQ1026" s="673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ht="14.25" customHeight="1" x14ac:dyDescent="0.2">
      <c r="AO1027">
        <f t="shared" si="76"/>
        <v>0</v>
      </c>
      <c r="AP1027" s="77">
        <f t="shared" si="77"/>
        <v>0</v>
      </c>
      <c r="AQ1027" s="673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ht="14.25" customHeight="1" x14ac:dyDescent="0.2">
      <c r="AO1028">
        <f t="shared" si="76"/>
        <v>0</v>
      </c>
      <c r="AP1028" s="77">
        <f t="shared" si="77"/>
        <v>0</v>
      </c>
      <c r="AQ1028" s="673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ht="14.25" customHeight="1" x14ac:dyDescent="0.2">
      <c r="AO1029">
        <f t="shared" si="76"/>
        <v>0</v>
      </c>
      <c r="AP1029" s="77">
        <f t="shared" si="77"/>
        <v>0</v>
      </c>
      <c r="AQ1029" s="673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ht="14.25" customHeight="1" x14ac:dyDescent="0.2">
      <c r="AO1030">
        <f t="shared" si="76"/>
        <v>0</v>
      </c>
      <c r="AP1030" s="77">
        <f t="shared" si="77"/>
        <v>0</v>
      </c>
      <c r="AQ1030" s="673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ht="14.25" customHeight="1" x14ac:dyDescent="0.2">
      <c r="AO1031">
        <f t="shared" si="76"/>
        <v>0</v>
      </c>
      <c r="AP1031" s="77">
        <f t="shared" si="77"/>
        <v>0</v>
      </c>
      <c r="AQ1031" s="673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ht="14.25" customHeight="1" x14ac:dyDescent="0.2">
      <c r="AO1032">
        <f t="shared" ref="AO1032:AO1095" si="81">+A1032</f>
        <v>0</v>
      </c>
      <c r="AP1032" s="77">
        <f t="shared" ref="AP1032:AP1095" si="82">+B1032</f>
        <v>0</v>
      </c>
      <c r="AQ1032" s="673">
        <f t="shared" ref="AQ1032:AQ1095" si="83">+D1032</f>
        <v>0</v>
      </c>
      <c r="AS1032" s="77">
        <f t="shared" ref="AS1032:AS1095" si="84">+O1032</f>
        <v>0</v>
      </c>
      <c r="AT1032" s="77">
        <f t="shared" ref="AT1032:AT1095" si="85">+P1032</f>
        <v>0</v>
      </c>
    </row>
    <row r="1033" spans="41:46" ht="14.25" customHeight="1" x14ac:dyDescent="0.2">
      <c r="AO1033">
        <f t="shared" si="81"/>
        <v>0</v>
      </c>
      <c r="AP1033" s="77">
        <f t="shared" si="82"/>
        <v>0</v>
      </c>
      <c r="AQ1033" s="673">
        <f t="shared" si="83"/>
        <v>0</v>
      </c>
      <c r="AS1033" s="77">
        <f t="shared" si="84"/>
        <v>0</v>
      </c>
      <c r="AT1033" s="77">
        <f t="shared" si="85"/>
        <v>0</v>
      </c>
    </row>
    <row r="1034" spans="41:46" ht="14.25" customHeight="1" x14ac:dyDescent="0.2">
      <c r="AO1034">
        <f t="shared" si="81"/>
        <v>0</v>
      </c>
      <c r="AP1034" s="77">
        <f t="shared" si="82"/>
        <v>0</v>
      </c>
      <c r="AQ1034" s="673">
        <f t="shared" si="83"/>
        <v>0</v>
      </c>
      <c r="AS1034" s="77">
        <f t="shared" si="84"/>
        <v>0</v>
      </c>
      <c r="AT1034" s="77">
        <f t="shared" si="85"/>
        <v>0</v>
      </c>
    </row>
    <row r="1035" spans="41:46" ht="14.25" customHeight="1" x14ac:dyDescent="0.2">
      <c r="AO1035">
        <f t="shared" si="81"/>
        <v>0</v>
      </c>
      <c r="AP1035" s="77">
        <f t="shared" si="82"/>
        <v>0</v>
      </c>
      <c r="AQ1035" s="673">
        <f t="shared" si="83"/>
        <v>0</v>
      </c>
      <c r="AS1035" s="77">
        <f t="shared" si="84"/>
        <v>0</v>
      </c>
      <c r="AT1035" s="77">
        <f t="shared" si="85"/>
        <v>0</v>
      </c>
    </row>
    <row r="1036" spans="41:46" ht="14.25" customHeight="1" x14ac:dyDescent="0.2">
      <c r="AO1036">
        <f t="shared" si="81"/>
        <v>0</v>
      </c>
      <c r="AP1036" s="77">
        <f t="shared" si="82"/>
        <v>0</v>
      </c>
      <c r="AQ1036" s="673">
        <f t="shared" si="83"/>
        <v>0</v>
      </c>
      <c r="AS1036" s="77">
        <f t="shared" si="84"/>
        <v>0</v>
      </c>
      <c r="AT1036" s="77">
        <f t="shared" si="85"/>
        <v>0</v>
      </c>
    </row>
    <row r="1037" spans="41:46" ht="14.25" customHeight="1" x14ac:dyDescent="0.2">
      <c r="AO1037">
        <f t="shared" si="81"/>
        <v>0</v>
      </c>
      <c r="AP1037" s="77">
        <f t="shared" si="82"/>
        <v>0</v>
      </c>
      <c r="AQ1037" s="673">
        <f t="shared" si="83"/>
        <v>0</v>
      </c>
      <c r="AS1037" s="77">
        <f t="shared" si="84"/>
        <v>0</v>
      </c>
      <c r="AT1037" s="77">
        <f t="shared" si="85"/>
        <v>0</v>
      </c>
    </row>
    <row r="1038" spans="41:46" ht="14.25" customHeight="1" x14ac:dyDescent="0.2">
      <c r="AO1038">
        <f t="shared" si="81"/>
        <v>0</v>
      </c>
      <c r="AP1038" s="77">
        <f t="shared" si="82"/>
        <v>0</v>
      </c>
      <c r="AQ1038" s="673">
        <f t="shared" si="83"/>
        <v>0</v>
      </c>
      <c r="AS1038" s="77">
        <f t="shared" si="84"/>
        <v>0</v>
      </c>
      <c r="AT1038" s="77">
        <f t="shared" si="85"/>
        <v>0</v>
      </c>
    </row>
    <row r="1039" spans="41:46" ht="14.25" customHeight="1" x14ac:dyDescent="0.2">
      <c r="AO1039">
        <f t="shared" si="81"/>
        <v>0</v>
      </c>
      <c r="AP1039" s="77">
        <f t="shared" si="82"/>
        <v>0</v>
      </c>
      <c r="AQ1039" s="673">
        <f t="shared" si="83"/>
        <v>0</v>
      </c>
      <c r="AS1039" s="77">
        <f t="shared" si="84"/>
        <v>0</v>
      </c>
      <c r="AT1039" s="77">
        <f t="shared" si="85"/>
        <v>0</v>
      </c>
    </row>
    <row r="1040" spans="41:46" ht="14.25" customHeight="1" x14ac:dyDescent="0.2">
      <c r="AO1040">
        <f t="shared" si="81"/>
        <v>0</v>
      </c>
      <c r="AP1040" s="77">
        <f t="shared" si="82"/>
        <v>0</v>
      </c>
      <c r="AQ1040" s="673">
        <f t="shared" si="83"/>
        <v>0</v>
      </c>
      <c r="AS1040" s="77">
        <f t="shared" si="84"/>
        <v>0</v>
      </c>
      <c r="AT1040" s="77">
        <f t="shared" si="85"/>
        <v>0</v>
      </c>
    </row>
    <row r="1041" spans="41:46" ht="14.25" customHeight="1" x14ac:dyDescent="0.2">
      <c r="AO1041">
        <f t="shared" si="81"/>
        <v>0</v>
      </c>
      <c r="AP1041" s="77">
        <f t="shared" si="82"/>
        <v>0</v>
      </c>
      <c r="AQ1041" s="673">
        <f t="shared" si="83"/>
        <v>0</v>
      </c>
      <c r="AS1041" s="77">
        <f t="shared" si="84"/>
        <v>0</v>
      </c>
      <c r="AT1041" s="77">
        <f t="shared" si="85"/>
        <v>0</v>
      </c>
    </row>
    <row r="1042" spans="41:46" ht="14.25" customHeight="1" x14ac:dyDescent="0.2">
      <c r="AO1042">
        <f t="shared" si="81"/>
        <v>0</v>
      </c>
      <c r="AP1042" s="77">
        <f t="shared" si="82"/>
        <v>0</v>
      </c>
      <c r="AQ1042" s="673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ht="14.25" customHeight="1" x14ac:dyDescent="0.2">
      <c r="AO1043">
        <f t="shared" si="81"/>
        <v>0</v>
      </c>
      <c r="AP1043" s="77">
        <f t="shared" si="82"/>
        <v>0</v>
      </c>
      <c r="AQ1043" s="673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ht="14.25" customHeight="1" x14ac:dyDescent="0.2">
      <c r="AO1044">
        <f t="shared" si="81"/>
        <v>0</v>
      </c>
      <c r="AP1044" s="77">
        <f t="shared" si="82"/>
        <v>0</v>
      </c>
      <c r="AQ1044" s="673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ht="14.25" customHeight="1" x14ac:dyDescent="0.2">
      <c r="AO1045">
        <f t="shared" si="81"/>
        <v>0</v>
      </c>
      <c r="AP1045" s="77">
        <f t="shared" si="82"/>
        <v>0</v>
      </c>
      <c r="AQ1045" s="673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ht="14.25" customHeight="1" x14ac:dyDescent="0.2">
      <c r="AO1046">
        <f t="shared" si="81"/>
        <v>0</v>
      </c>
      <c r="AP1046" s="77">
        <f t="shared" si="82"/>
        <v>0</v>
      </c>
      <c r="AQ1046" s="673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ht="14.25" customHeight="1" x14ac:dyDescent="0.2">
      <c r="AO1047">
        <f t="shared" si="81"/>
        <v>0</v>
      </c>
      <c r="AP1047" s="77">
        <f t="shared" si="82"/>
        <v>0</v>
      </c>
      <c r="AQ1047" s="673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ht="14.25" customHeight="1" x14ac:dyDescent="0.2">
      <c r="AO1048">
        <f t="shared" si="81"/>
        <v>0</v>
      </c>
      <c r="AP1048" s="77">
        <f t="shared" si="82"/>
        <v>0</v>
      </c>
      <c r="AQ1048" s="673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ht="14.25" customHeight="1" x14ac:dyDescent="0.2">
      <c r="AO1049">
        <f t="shared" si="81"/>
        <v>0</v>
      </c>
      <c r="AP1049" s="77">
        <f t="shared" si="82"/>
        <v>0</v>
      </c>
      <c r="AQ1049" s="673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ht="14.25" customHeight="1" x14ac:dyDescent="0.2">
      <c r="AO1050">
        <f t="shared" si="81"/>
        <v>0</v>
      </c>
      <c r="AP1050" s="77">
        <f t="shared" si="82"/>
        <v>0</v>
      </c>
      <c r="AQ1050" s="673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ht="14.25" customHeight="1" x14ac:dyDescent="0.2">
      <c r="AO1051">
        <f t="shared" si="81"/>
        <v>0</v>
      </c>
      <c r="AP1051" s="77">
        <f t="shared" si="82"/>
        <v>0</v>
      </c>
      <c r="AQ1051" s="673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ht="14.25" customHeight="1" x14ac:dyDescent="0.2">
      <c r="AO1052">
        <f t="shared" si="81"/>
        <v>0</v>
      </c>
      <c r="AP1052" s="77">
        <f t="shared" si="82"/>
        <v>0</v>
      </c>
      <c r="AQ1052" s="673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ht="14.25" customHeight="1" x14ac:dyDescent="0.2">
      <c r="AO1053">
        <f t="shared" si="81"/>
        <v>0</v>
      </c>
      <c r="AP1053" s="77">
        <f t="shared" si="82"/>
        <v>0</v>
      </c>
      <c r="AQ1053" s="673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ht="14.25" customHeight="1" x14ac:dyDescent="0.2">
      <c r="AO1054">
        <f t="shared" si="81"/>
        <v>0</v>
      </c>
      <c r="AP1054" s="77">
        <f t="shared" si="82"/>
        <v>0</v>
      </c>
      <c r="AQ1054" s="673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ht="14.25" customHeight="1" x14ac:dyDescent="0.2">
      <c r="AO1055">
        <f t="shared" si="81"/>
        <v>0</v>
      </c>
      <c r="AP1055" s="77">
        <f t="shared" si="82"/>
        <v>0</v>
      </c>
      <c r="AQ1055" s="673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ht="14.25" customHeight="1" x14ac:dyDescent="0.2">
      <c r="AO1056">
        <f t="shared" si="81"/>
        <v>0</v>
      </c>
      <c r="AP1056" s="77">
        <f t="shared" si="82"/>
        <v>0</v>
      </c>
      <c r="AQ1056" s="673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ht="14.25" customHeight="1" x14ac:dyDescent="0.2">
      <c r="AO1057">
        <f t="shared" si="81"/>
        <v>0</v>
      </c>
      <c r="AP1057" s="77">
        <f t="shared" si="82"/>
        <v>0</v>
      </c>
      <c r="AQ1057" s="673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ht="14.25" customHeight="1" x14ac:dyDescent="0.2">
      <c r="AO1058">
        <f t="shared" si="81"/>
        <v>0</v>
      </c>
      <c r="AP1058" s="77">
        <f t="shared" si="82"/>
        <v>0</v>
      </c>
      <c r="AQ1058" s="673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ht="14.25" customHeight="1" x14ac:dyDescent="0.2">
      <c r="AO1059">
        <f t="shared" si="81"/>
        <v>0</v>
      </c>
      <c r="AP1059" s="77">
        <f t="shared" si="82"/>
        <v>0</v>
      </c>
      <c r="AQ1059" s="673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ht="14.25" customHeight="1" x14ac:dyDescent="0.2">
      <c r="AO1060">
        <f t="shared" si="81"/>
        <v>0</v>
      </c>
      <c r="AP1060" s="77">
        <f t="shared" si="82"/>
        <v>0</v>
      </c>
      <c r="AQ1060" s="673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ht="14.25" customHeight="1" x14ac:dyDescent="0.2">
      <c r="AO1061">
        <f t="shared" si="81"/>
        <v>0</v>
      </c>
      <c r="AP1061" s="77">
        <f t="shared" si="82"/>
        <v>0</v>
      </c>
      <c r="AQ1061" s="673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ht="14.25" customHeight="1" x14ac:dyDescent="0.2">
      <c r="AO1062">
        <f t="shared" si="81"/>
        <v>0</v>
      </c>
      <c r="AP1062" s="77">
        <f t="shared" si="82"/>
        <v>0</v>
      </c>
      <c r="AQ1062" s="673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ht="14.25" customHeight="1" x14ac:dyDescent="0.2">
      <c r="AO1063">
        <f t="shared" si="81"/>
        <v>0</v>
      </c>
      <c r="AP1063" s="77">
        <f t="shared" si="82"/>
        <v>0</v>
      </c>
      <c r="AQ1063" s="673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ht="14.25" customHeight="1" x14ac:dyDescent="0.2">
      <c r="AO1064">
        <f t="shared" si="81"/>
        <v>0</v>
      </c>
      <c r="AP1064" s="77">
        <f t="shared" si="82"/>
        <v>0</v>
      </c>
      <c r="AQ1064" s="673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ht="14.25" customHeight="1" x14ac:dyDescent="0.2">
      <c r="AO1065">
        <f t="shared" si="81"/>
        <v>0</v>
      </c>
      <c r="AP1065" s="77">
        <f t="shared" si="82"/>
        <v>0</v>
      </c>
      <c r="AQ1065" s="673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ht="14.25" customHeight="1" x14ac:dyDescent="0.2">
      <c r="AO1066">
        <f t="shared" si="81"/>
        <v>0</v>
      </c>
      <c r="AP1066" s="77">
        <f t="shared" si="82"/>
        <v>0</v>
      </c>
      <c r="AQ1066" s="673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ht="14.25" customHeight="1" x14ac:dyDescent="0.2">
      <c r="AO1067">
        <f t="shared" si="81"/>
        <v>0</v>
      </c>
      <c r="AP1067" s="77">
        <f t="shared" si="82"/>
        <v>0</v>
      </c>
      <c r="AQ1067" s="673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ht="14.25" customHeight="1" x14ac:dyDescent="0.2">
      <c r="AO1068">
        <f t="shared" si="81"/>
        <v>0</v>
      </c>
      <c r="AP1068" s="77">
        <f t="shared" si="82"/>
        <v>0</v>
      </c>
      <c r="AQ1068" s="673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ht="14.25" customHeight="1" x14ac:dyDescent="0.2">
      <c r="AO1069">
        <f t="shared" si="81"/>
        <v>0</v>
      </c>
      <c r="AP1069" s="77">
        <f t="shared" si="82"/>
        <v>0</v>
      </c>
      <c r="AQ1069" s="673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ht="14.25" customHeight="1" x14ac:dyDescent="0.2">
      <c r="AO1070">
        <f t="shared" si="81"/>
        <v>0</v>
      </c>
      <c r="AP1070" s="77">
        <f t="shared" si="82"/>
        <v>0</v>
      </c>
      <c r="AQ1070" s="673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ht="14.25" customHeight="1" x14ac:dyDescent="0.2">
      <c r="AO1071">
        <f t="shared" si="81"/>
        <v>0</v>
      </c>
      <c r="AP1071" s="77">
        <f t="shared" si="82"/>
        <v>0</v>
      </c>
      <c r="AQ1071" s="673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ht="14.25" customHeight="1" x14ac:dyDescent="0.2">
      <c r="AO1072">
        <f t="shared" si="81"/>
        <v>0</v>
      </c>
      <c r="AP1072" s="77">
        <f t="shared" si="82"/>
        <v>0</v>
      </c>
      <c r="AQ1072" s="673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ht="14.25" customHeight="1" x14ac:dyDescent="0.2">
      <c r="AO1073">
        <f t="shared" si="81"/>
        <v>0</v>
      </c>
      <c r="AP1073" s="77">
        <f t="shared" si="82"/>
        <v>0</v>
      </c>
      <c r="AQ1073" s="673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ht="14.25" customHeight="1" x14ac:dyDescent="0.2">
      <c r="AO1074">
        <f t="shared" si="81"/>
        <v>0</v>
      </c>
      <c r="AP1074" s="77">
        <f t="shared" si="82"/>
        <v>0</v>
      </c>
      <c r="AQ1074" s="673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ht="14.25" customHeight="1" x14ac:dyDescent="0.2">
      <c r="AO1075">
        <f t="shared" si="81"/>
        <v>0</v>
      </c>
      <c r="AP1075" s="77">
        <f t="shared" si="82"/>
        <v>0</v>
      </c>
      <c r="AQ1075" s="673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ht="14.25" customHeight="1" x14ac:dyDescent="0.2">
      <c r="AO1076">
        <f t="shared" si="81"/>
        <v>0</v>
      </c>
      <c r="AP1076" s="77">
        <f t="shared" si="82"/>
        <v>0</v>
      </c>
      <c r="AQ1076" s="673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ht="14.25" customHeight="1" x14ac:dyDescent="0.2">
      <c r="AO1077">
        <f t="shared" si="81"/>
        <v>0</v>
      </c>
      <c r="AP1077" s="77">
        <f t="shared" si="82"/>
        <v>0</v>
      </c>
      <c r="AQ1077" s="673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ht="14.25" customHeight="1" x14ac:dyDescent="0.2">
      <c r="AO1078">
        <f t="shared" si="81"/>
        <v>0</v>
      </c>
      <c r="AP1078" s="77">
        <f t="shared" si="82"/>
        <v>0</v>
      </c>
      <c r="AQ1078" s="673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ht="14.25" customHeight="1" x14ac:dyDescent="0.2">
      <c r="AO1079">
        <f t="shared" si="81"/>
        <v>0</v>
      </c>
      <c r="AP1079" s="77">
        <f t="shared" si="82"/>
        <v>0</v>
      </c>
      <c r="AQ1079" s="673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ht="14.25" customHeight="1" x14ac:dyDescent="0.2">
      <c r="AO1080">
        <f t="shared" si="81"/>
        <v>0</v>
      </c>
      <c r="AP1080" s="77">
        <f t="shared" si="82"/>
        <v>0</v>
      </c>
      <c r="AQ1080" s="673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ht="14.25" customHeight="1" x14ac:dyDescent="0.2">
      <c r="AO1081">
        <f t="shared" si="81"/>
        <v>0</v>
      </c>
      <c r="AP1081" s="77">
        <f t="shared" si="82"/>
        <v>0</v>
      </c>
      <c r="AQ1081" s="673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ht="14.25" customHeight="1" x14ac:dyDescent="0.2">
      <c r="AO1082">
        <f t="shared" si="81"/>
        <v>0</v>
      </c>
      <c r="AP1082" s="77">
        <f t="shared" si="82"/>
        <v>0</v>
      </c>
      <c r="AQ1082" s="673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ht="14.25" customHeight="1" x14ac:dyDescent="0.2">
      <c r="AO1083">
        <f t="shared" si="81"/>
        <v>0</v>
      </c>
      <c r="AP1083" s="77">
        <f t="shared" si="82"/>
        <v>0</v>
      </c>
      <c r="AQ1083" s="673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ht="14.25" customHeight="1" x14ac:dyDescent="0.2">
      <c r="AO1084">
        <f t="shared" si="81"/>
        <v>0</v>
      </c>
      <c r="AP1084" s="77">
        <f t="shared" si="82"/>
        <v>0</v>
      </c>
      <c r="AQ1084" s="673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ht="14.25" customHeight="1" x14ac:dyDescent="0.2">
      <c r="AO1085">
        <f t="shared" si="81"/>
        <v>0</v>
      </c>
      <c r="AP1085" s="77">
        <f t="shared" si="82"/>
        <v>0</v>
      </c>
      <c r="AQ1085" s="673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ht="14.25" customHeight="1" x14ac:dyDescent="0.2">
      <c r="AO1086">
        <f t="shared" si="81"/>
        <v>0</v>
      </c>
      <c r="AP1086" s="77">
        <f t="shared" si="82"/>
        <v>0</v>
      </c>
      <c r="AQ1086" s="673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ht="14.25" customHeight="1" x14ac:dyDescent="0.2">
      <c r="AO1087">
        <f t="shared" si="81"/>
        <v>0</v>
      </c>
      <c r="AP1087" s="77">
        <f t="shared" si="82"/>
        <v>0</v>
      </c>
      <c r="AQ1087" s="673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ht="14.25" customHeight="1" x14ac:dyDescent="0.2">
      <c r="AO1088">
        <f t="shared" si="81"/>
        <v>0</v>
      </c>
      <c r="AP1088" s="77">
        <f t="shared" si="82"/>
        <v>0</v>
      </c>
      <c r="AQ1088" s="673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ht="14.25" customHeight="1" x14ac:dyDescent="0.2">
      <c r="AO1089">
        <f t="shared" si="81"/>
        <v>0</v>
      </c>
      <c r="AP1089" s="77">
        <f t="shared" si="82"/>
        <v>0</v>
      </c>
      <c r="AQ1089" s="673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ht="14.25" customHeight="1" x14ac:dyDescent="0.2">
      <c r="AO1090">
        <f t="shared" si="81"/>
        <v>0</v>
      </c>
      <c r="AP1090" s="77">
        <f t="shared" si="82"/>
        <v>0</v>
      </c>
      <c r="AQ1090" s="673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ht="14.25" customHeight="1" x14ac:dyDescent="0.2">
      <c r="AO1091">
        <f t="shared" si="81"/>
        <v>0</v>
      </c>
      <c r="AP1091" s="77">
        <f t="shared" si="82"/>
        <v>0</v>
      </c>
      <c r="AQ1091" s="673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ht="14.25" customHeight="1" x14ac:dyDescent="0.2">
      <c r="AO1092">
        <f t="shared" si="81"/>
        <v>0</v>
      </c>
      <c r="AP1092" s="77">
        <f t="shared" si="82"/>
        <v>0</v>
      </c>
      <c r="AQ1092" s="673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ht="14.25" customHeight="1" x14ac:dyDescent="0.2">
      <c r="AO1093">
        <f t="shared" si="81"/>
        <v>0</v>
      </c>
      <c r="AP1093" s="77">
        <f t="shared" si="82"/>
        <v>0</v>
      </c>
      <c r="AQ1093" s="673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ht="14.25" customHeight="1" x14ac:dyDescent="0.2">
      <c r="AO1094">
        <f t="shared" si="81"/>
        <v>0</v>
      </c>
      <c r="AP1094" s="77">
        <f t="shared" si="82"/>
        <v>0</v>
      </c>
      <c r="AQ1094" s="673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ht="14.25" customHeight="1" x14ac:dyDescent="0.2">
      <c r="AO1095">
        <f t="shared" si="81"/>
        <v>0</v>
      </c>
      <c r="AP1095" s="77">
        <f t="shared" si="82"/>
        <v>0</v>
      </c>
      <c r="AQ1095" s="673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ht="14.25" customHeight="1" x14ac:dyDescent="0.2">
      <c r="AO1096">
        <f t="shared" ref="AO1096:AO1159" si="86">+A1096</f>
        <v>0</v>
      </c>
      <c r="AP1096" s="77">
        <f t="shared" ref="AP1096:AP1159" si="87">+B1096</f>
        <v>0</v>
      </c>
      <c r="AQ1096" s="673">
        <f t="shared" ref="AQ1096:AQ1159" si="88">+D1096</f>
        <v>0</v>
      </c>
      <c r="AS1096" s="77">
        <f t="shared" ref="AS1096:AS1159" si="89">+O1096</f>
        <v>0</v>
      </c>
      <c r="AT1096" s="77">
        <f t="shared" ref="AT1096:AT1159" si="90">+P1096</f>
        <v>0</v>
      </c>
    </row>
    <row r="1097" spans="41:46" ht="14.25" customHeight="1" x14ac:dyDescent="0.2">
      <c r="AO1097">
        <f t="shared" si="86"/>
        <v>0</v>
      </c>
      <c r="AP1097" s="77">
        <f t="shared" si="87"/>
        <v>0</v>
      </c>
      <c r="AQ1097" s="673">
        <f t="shared" si="88"/>
        <v>0</v>
      </c>
      <c r="AS1097" s="77">
        <f t="shared" si="89"/>
        <v>0</v>
      </c>
      <c r="AT1097" s="77">
        <f t="shared" si="90"/>
        <v>0</v>
      </c>
    </row>
    <row r="1098" spans="41:46" ht="14.25" customHeight="1" x14ac:dyDescent="0.2">
      <c r="AO1098">
        <f t="shared" si="86"/>
        <v>0</v>
      </c>
      <c r="AP1098" s="77">
        <f t="shared" si="87"/>
        <v>0</v>
      </c>
      <c r="AQ1098" s="673">
        <f t="shared" si="88"/>
        <v>0</v>
      </c>
      <c r="AS1098" s="77">
        <f t="shared" si="89"/>
        <v>0</v>
      </c>
      <c r="AT1098" s="77">
        <f t="shared" si="90"/>
        <v>0</v>
      </c>
    </row>
    <row r="1099" spans="41:46" ht="14.25" customHeight="1" x14ac:dyDescent="0.2">
      <c r="AO1099">
        <f t="shared" si="86"/>
        <v>0</v>
      </c>
      <c r="AP1099" s="77">
        <f t="shared" si="87"/>
        <v>0</v>
      </c>
      <c r="AQ1099" s="673">
        <f t="shared" si="88"/>
        <v>0</v>
      </c>
      <c r="AS1099" s="77">
        <f t="shared" si="89"/>
        <v>0</v>
      </c>
      <c r="AT1099" s="77">
        <f t="shared" si="90"/>
        <v>0</v>
      </c>
    </row>
    <row r="1100" spans="41:46" ht="14.25" customHeight="1" x14ac:dyDescent="0.2">
      <c r="AO1100">
        <f t="shared" si="86"/>
        <v>0</v>
      </c>
      <c r="AP1100" s="77">
        <f t="shared" si="87"/>
        <v>0</v>
      </c>
      <c r="AQ1100" s="673">
        <f t="shared" si="88"/>
        <v>0</v>
      </c>
      <c r="AS1100" s="77">
        <f t="shared" si="89"/>
        <v>0</v>
      </c>
      <c r="AT1100" s="77">
        <f t="shared" si="90"/>
        <v>0</v>
      </c>
    </row>
    <row r="1101" spans="41:46" ht="14.25" customHeight="1" x14ac:dyDescent="0.2">
      <c r="AO1101">
        <f t="shared" si="86"/>
        <v>0</v>
      </c>
      <c r="AP1101" s="77">
        <f t="shared" si="87"/>
        <v>0</v>
      </c>
      <c r="AQ1101" s="673">
        <f t="shared" si="88"/>
        <v>0</v>
      </c>
      <c r="AS1101" s="77">
        <f t="shared" si="89"/>
        <v>0</v>
      </c>
      <c r="AT1101" s="77">
        <f t="shared" si="90"/>
        <v>0</v>
      </c>
    </row>
    <row r="1102" spans="41:46" ht="14.25" customHeight="1" x14ac:dyDescent="0.2">
      <c r="AO1102">
        <f t="shared" si="86"/>
        <v>0</v>
      </c>
      <c r="AP1102" s="77">
        <f t="shared" si="87"/>
        <v>0</v>
      </c>
      <c r="AQ1102" s="673">
        <f t="shared" si="88"/>
        <v>0</v>
      </c>
      <c r="AS1102" s="77">
        <f t="shared" si="89"/>
        <v>0</v>
      </c>
      <c r="AT1102" s="77">
        <f t="shared" si="90"/>
        <v>0</v>
      </c>
    </row>
    <row r="1103" spans="41:46" ht="14.25" customHeight="1" x14ac:dyDescent="0.2">
      <c r="AO1103">
        <f t="shared" si="86"/>
        <v>0</v>
      </c>
      <c r="AP1103" s="77">
        <f t="shared" si="87"/>
        <v>0</v>
      </c>
      <c r="AQ1103" s="673">
        <f t="shared" si="88"/>
        <v>0</v>
      </c>
      <c r="AS1103" s="77">
        <f t="shared" si="89"/>
        <v>0</v>
      </c>
      <c r="AT1103" s="77">
        <f t="shared" si="90"/>
        <v>0</v>
      </c>
    </row>
    <row r="1104" spans="41:46" ht="14.25" customHeight="1" x14ac:dyDescent="0.2">
      <c r="AO1104">
        <f t="shared" si="86"/>
        <v>0</v>
      </c>
      <c r="AP1104" s="77">
        <f t="shared" si="87"/>
        <v>0</v>
      </c>
      <c r="AQ1104" s="673">
        <f t="shared" si="88"/>
        <v>0</v>
      </c>
      <c r="AS1104" s="77">
        <f t="shared" si="89"/>
        <v>0</v>
      </c>
      <c r="AT1104" s="77">
        <f t="shared" si="90"/>
        <v>0</v>
      </c>
    </row>
    <row r="1105" spans="41:46" ht="14.25" customHeight="1" x14ac:dyDescent="0.2">
      <c r="AO1105">
        <f t="shared" si="86"/>
        <v>0</v>
      </c>
      <c r="AP1105" s="77">
        <f t="shared" si="87"/>
        <v>0</v>
      </c>
      <c r="AQ1105" s="673">
        <f t="shared" si="88"/>
        <v>0</v>
      </c>
      <c r="AS1105" s="77">
        <f t="shared" si="89"/>
        <v>0</v>
      </c>
      <c r="AT1105" s="77">
        <f t="shared" si="90"/>
        <v>0</v>
      </c>
    </row>
    <row r="1106" spans="41:46" ht="14.25" customHeight="1" x14ac:dyDescent="0.2">
      <c r="AO1106">
        <f t="shared" si="86"/>
        <v>0</v>
      </c>
      <c r="AP1106" s="77">
        <f t="shared" si="87"/>
        <v>0</v>
      </c>
      <c r="AQ1106" s="673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ht="14.25" customHeight="1" x14ac:dyDescent="0.2">
      <c r="AO1107">
        <f t="shared" si="86"/>
        <v>0</v>
      </c>
      <c r="AP1107" s="77">
        <f t="shared" si="87"/>
        <v>0</v>
      </c>
      <c r="AQ1107" s="673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ht="14.25" customHeight="1" x14ac:dyDescent="0.2">
      <c r="AO1108">
        <f t="shared" si="86"/>
        <v>0</v>
      </c>
      <c r="AP1108" s="77">
        <f t="shared" si="87"/>
        <v>0</v>
      </c>
      <c r="AQ1108" s="673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ht="14.25" customHeight="1" x14ac:dyDescent="0.2">
      <c r="AO1109">
        <f t="shared" si="86"/>
        <v>0</v>
      </c>
      <c r="AP1109" s="77">
        <f t="shared" si="87"/>
        <v>0</v>
      </c>
      <c r="AQ1109" s="673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ht="14.25" customHeight="1" x14ac:dyDescent="0.2">
      <c r="AO1110">
        <f t="shared" si="86"/>
        <v>0</v>
      </c>
      <c r="AP1110" s="77">
        <f t="shared" si="87"/>
        <v>0</v>
      </c>
      <c r="AQ1110" s="673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ht="14.25" customHeight="1" x14ac:dyDescent="0.2">
      <c r="AO1111">
        <f t="shared" si="86"/>
        <v>0</v>
      </c>
      <c r="AP1111" s="77">
        <f t="shared" si="87"/>
        <v>0</v>
      </c>
      <c r="AQ1111" s="673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ht="14.25" customHeight="1" x14ac:dyDescent="0.2">
      <c r="AO1112">
        <f t="shared" si="86"/>
        <v>0</v>
      </c>
      <c r="AP1112" s="77">
        <f t="shared" si="87"/>
        <v>0</v>
      </c>
      <c r="AQ1112" s="673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ht="14.25" customHeight="1" x14ac:dyDescent="0.2">
      <c r="AO1113">
        <f t="shared" si="86"/>
        <v>0</v>
      </c>
      <c r="AP1113" s="77">
        <f t="shared" si="87"/>
        <v>0</v>
      </c>
      <c r="AQ1113" s="673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ht="14.25" customHeight="1" x14ac:dyDescent="0.2">
      <c r="AO1114">
        <f t="shared" si="86"/>
        <v>0</v>
      </c>
      <c r="AP1114" s="77">
        <f t="shared" si="87"/>
        <v>0</v>
      </c>
      <c r="AQ1114" s="673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ht="14.25" customHeight="1" x14ac:dyDescent="0.2">
      <c r="AO1115">
        <f t="shared" si="86"/>
        <v>0</v>
      </c>
      <c r="AP1115" s="77">
        <f t="shared" si="87"/>
        <v>0</v>
      </c>
      <c r="AQ1115" s="673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ht="14.25" customHeight="1" x14ac:dyDescent="0.2">
      <c r="AO1116">
        <f t="shared" si="86"/>
        <v>0</v>
      </c>
      <c r="AP1116" s="77">
        <f t="shared" si="87"/>
        <v>0</v>
      </c>
      <c r="AQ1116" s="673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ht="14.25" customHeight="1" x14ac:dyDescent="0.2">
      <c r="AO1117">
        <f t="shared" si="86"/>
        <v>0</v>
      </c>
      <c r="AP1117" s="77">
        <f t="shared" si="87"/>
        <v>0</v>
      </c>
      <c r="AQ1117" s="673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ht="14.25" customHeight="1" x14ac:dyDescent="0.2">
      <c r="AO1118">
        <f t="shared" si="86"/>
        <v>0</v>
      </c>
      <c r="AP1118" s="77">
        <f t="shared" si="87"/>
        <v>0</v>
      </c>
      <c r="AQ1118" s="673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ht="14.25" customHeight="1" x14ac:dyDescent="0.2">
      <c r="AO1119">
        <f t="shared" si="86"/>
        <v>0</v>
      </c>
      <c r="AP1119" s="77">
        <f t="shared" si="87"/>
        <v>0</v>
      </c>
      <c r="AQ1119" s="673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ht="14.25" customHeight="1" x14ac:dyDescent="0.2">
      <c r="AO1120">
        <f t="shared" si="86"/>
        <v>0</v>
      </c>
      <c r="AP1120" s="77">
        <f t="shared" si="87"/>
        <v>0</v>
      </c>
      <c r="AQ1120" s="673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ht="14.25" customHeight="1" x14ac:dyDescent="0.2">
      <c r="AO1121">
        <f t="shared" si="86"/>
        <v>0</v>
      </c>
      <c r="AP1121" s="77">
        <f t="shared" si="87"/>
        <v>0</v>
      </c>
      <c r="AQ1121" s="673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ht="14.25" customHeight="1" x14ac:dyDescent="0.2">
      <c r="AO1122">
        <f t="shared" si="86"/>
        <v>0</v>
      </c>
      <c r="AP1122" s="77">
        <f t="shared" si="87"/>
        <v>0</v>
      </c>
      <c r="AQ1122" s="673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ht="14.25" customHeight="1" x14ac:dyDescent="0.2">
      <c r="AO1123">
        <f t="shared" si="86"/>
        <v>0</v>
      </c>
      <c r="AP1123" s="77">
        <f t="shared" si="87"/>
        <v>0</v>
      </c>
      <c r="AQ1123" s="673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ht="14.25" customHeight="1" x14ac:dyDescent="0.2">
      <c r="AO1124">
        <f t="shared" si="86"/>
        <v>0</v>
      </c>
      <c r="AP1124" s="77">
        <f t="shared" si="87"/>
        <v>0</v>
      </c>
      <c r="AQ1124" s="673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ht="14.25" customHeight="1" x14ac:dyDescent="0.2">
      <c r="AO1125">
        <f t="shared" si="86"/>
        <v>0</v>
      </c>
      <c r="AP1125" s="77">
        <f t="shared" si="87"/>
        <v>0</v>
      </c>
      <c r="AQ1125" s="673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ht="14.25" customHeight="1" x14ac:dyDescent="0.2">
      <c r="AO1126">
        <f t="shared" si="86"/>
        <v>0</v>
      </c>
      <c r="AP1126" s="77">
        <f t="shared" si="87"/>
        <v>0</v>
      </c>
      <c r="AQ1126" s="673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ht="14.25" customHeight="1" x14ac:dyDescent="0.2">
      <c r="AO1127">
        <f t="shared" si="86"/>
        <v>0</v>
      </c>
      <c r="AP1127" s="77">
        <f t="shared" si="87"/>
        <v>0</v>
      </c>
      <c r="AQ1127" s="673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ht="14.25" customHeight="1" x14ac:dyDescent="0.2">
      <c r="AO1128">
        <f t="shared" si="86"/>
        <v>0</v>
      </c>
      <c r="AP1128" s="77">
        <f t="shared" si="87"/>
        <v>0</v>
      </c>
      <c r="AQ1128" s="673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ht="14.25" customHeight="1" x14ac:dyDescent="0.2">
      <c r="AO1129">
        <f t="shared" si="86"/>
        <v>0</v>
      </c>
      <c r="AP1129" s="77">
        <f t="shared" si="87"/>
        <v>0</v>
      </c>
      <c r="AQ1129" s="673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ht="14.25" customHeight="1" x14ac:dyDescent="0.2">
      <c r="AO1130">
        <f t="shared" si="86"/>
        <v>0</v>
      </c>
      <c r="AP1130" s="77">
        <f t="shared" si="87"/>
        <v>0</v>
      </c>
      <c r="AQ1130" s="673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ht="14.25" customHeight="1" x14ac:dyDescent="0.2">
      <c r="AO1131">
        <f t="shared" si="86"/>
        <v>0</v>
      </c>
      <c r="AP1131" s="77">
        <f t="shared" si="87"/>
        <v>0</v>
      </c>
      <c r="AQ1131" s="673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ht="14.25" customHeight="1" x14ac:dyDescent="0.2">
      <c r="AO1132">
        <f t="shared" si="86"/>
        <v>0</v>
      </c>
      <c r="AP1132" s="77">
        <f t="shared" si="87"/>
        <v>0</v>
      </c>
      <c r="AQ1132" s="673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ht="14.25" customHeight="1" x14ac:dyDescent="0.2">
      <c r="AO1133">
        <f t="shared" si="86"/>
        <v>0</v>
      </c>
      <c r="AP1133" s="77">
        <f t="shared" si="87"/>
        <v>0</v>
      </c>
      <c r="AQ1133" s="673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ht="14.25" customHeight="1" x14ac:dyDescent="0.2">
      <c r="AO1134">
        <f t="shared" si="86"/>
        <v>0</v>
      </c>
      <c r="AP1134" s="77">
        <f t="shared" si="87"/>
        <v>0</v>
      </c>
      <c r="AQ1134" s="673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ht="14.25" customHeight="1" x14ac:dyDescent="0.2">
      <c r="AO1135">
        <f t="shared" si="86"/>
        <v>0</v>
      </c>
      <c r="AP1135" s="77">
        <f t="shared" si="87"/>
        <v>0</v>
      </c>
      <c r="AQ1135" s="673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ht="14.25" customHeight="1" x14ac:dyDescent="0.2">
      <c r="AO1136">
        <f t="shared" si="86"/>
        <v>0</v>
      </c>
      <c r="AP1136" s="77">
        <f t="shared" si="87"/>
        <v>0</v>
      </c>
      <c r="AQ1136" s="673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ht="14.25" customHeight="1" x14ac:dyDescent="0.2">
      <c r="AO1137">
        <f t="shared" si="86"/>
        <v>0</v>
      </c>
      <c r="AP1137" s="77">
        <f t="shared" si="87"/>
        <v>0</v>
      </c>
      <c r="AQ1137" s="673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ht="14.25" customHeight="1" x14ac:dyDescent="0.2">
      <c r="AO1138">
        <f t="shared" si="86"/>
        <v>0</v>
      </c>
      <c r="AP1138" s="77">
        <f t="shared" si="87"/>
        <v>0</v>
      </c>
      <c r="AQ1138" s="673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ht="14.25" customHeight="1" x14ac:dyDescent="0.2">
      <c r="AO1139">
        <f t="shared" si="86"/>
        <v>0</v>
      </c>
      <c r="AP1139" s="77">
        <f t="shared" si="87"/>
        <v>0</v>
      </c>
      <c r="AQ1139" s="673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ht="14.25" customHeight="1" x14ac:dyDescent="0.2">
      <c r="AO1140">
        <f t="shared" si="86"/>
        <v>0</v>
      </c>
      <c r="AP1140" s="77">
        <f t="shared" si="87"/>
        <v>0</v>
      </c>
      <c r="AQ1140" s="673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ht="14.25" customHeight="1" x14ac:dyDescent="0.2">
      <c r="AO1141">
        <f t="shared" si="86"/>
        <v>0</v>
      </c>
      <c r="AP1141" s="77">
        <f t="shared" si="87"/>
        <v>0</v>
      </c>
      <c r="AQ1141" s="673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ht="14.25" customHeight="1" x14ac:dyDescent="0.2">
      <c r="AO1142">
        <f t="shared" si="86"/>
        <v>0</v>
      </c>
      <c r="AP1142" s="77">
        <f t="shared" si="87"/>
        <v>0</v>
      </c>
      <c r="AQ1142" s="673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ht="14.25" customHeight="1" x14ac:dyDescent="0.2">
      <c r="AO1143">
        <f t="shared" si="86"/>
        <v>0</v>
      </c>
      <c r="AP1143" s="77">
        <f t="shared" si="87"/>
        <v>0</v>
      </c>
      <c r="AQ1143" s="673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ht="14.25" customHeight="1" x14ac:dyDescent="0.2">
      <c r="AO1144">
        <f t="shared" si="86"/>
        <v>0</v>
      </c>
      <c r="AP1144" s="77">
        <f t="shared" si="87"/>
        <v>0</v>
      </c>
      <c r="AQ1144" s="673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ht="14.25" customHeight="1" x14ac:dyDescent="0.2">
      <c r="AO1145">
        <f t="shared" si="86"/>
        <v>0</v>
      </c>
      <c r="AP1145" s="77">
        <f t="shared" si="87"/>
        <v>0</v>
      </c>
      <c r="AQ1145" s="673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ht="14.25" customHeight="1" x14ac:dyDescent="0.2">
      <c r="AO1146">
        <f t="shared" si="86"/>
        <v>0</v>
      </c>
      <c r="AP1146" s="77">
        <f t="shared" si="87"/>
        <v>0</v>
      </c>
      <c r="AQ1146" s="673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ht="14.25" customHeight="1" x14ac:dyDescent="0.2">
      <c r="AO1147">
        <f t="shared" si="86"/>
        <v>0</v>
      </c>
      <c r="AP1147" s="77">
        <f t="shared" si="87"/>
        <v>0</v>
      </c>
      <c r="AQ1147" s="673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ht="14.25" customHeight="1" x14ac:dyDescent="0.2">
      <c r="AO1148">
        <f t="shared" si="86"/>
        <v>0</v>
      </c>
      <c r="AP1148" s="77">
        <f t="shared" si="87"/>
        <v>0</v>
      </c>
      <c r="AQ1148" s="673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ht="14.25" customHeight="1" x14ac:dyDescent="0.2">
      <c r="AO1149">
        <f t="shared" si="86"/>
        <v>0</v>
      </c>
      <c r="AP1149" s="77">
        <f t="shared" si="87"/>
        <v>0</v>
      </c>
      <c r="AQ1149" s="673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ht="14.25" customHeight="1" x14ac:dyDescent="0.2">
      <c r="AO1150">
        <f t="shared" si="86"/>
        <v>0</v>
      </c>
      <c r="AP1150" s="77">
        <f t="shared" si="87"/>
        <v>0</v>
      </c>
      <c r="AQ1150" s="673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ht="14.25" customHeight="1" x14ac:dyDescent="0.2">
      <c r="AO1151">
        <f t="shared" si="86"/>
        <v>0</v>
      </c>
      <c r="AP1151" s="77">
        <f t="shared" si="87"/>
        <v>0</v>
      </c>
      <c r="AQ1151" s="673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ht="14.25" customHeight="1" x14ac:dyDescent="0.2">
      <c r="AO1152">
        <f t="shared" si="86"/>
        <v>0</v>
      </c>
      <c r="AP1152" s="77">
        <f t="shared" si="87"/>
        <v>0</v>
      </c>
      <c r="AQ1152" s="673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ht="14.25" customHeight="1" x14ac:dyDescent="0.2">
      <c r="AO1153">
        <f t="shared" si="86"/>
        <v>0</v>
      </c>
      <c r="AP1153" s="77">
        <f t="shared" si="87"/>
        <v>0</v>
      </c>
      <c r="AQ1153" s="673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ht="14.25" customHeight="1" x14ac:dyDescent="0.2">
      <c r="AO1154">
        <f t="shared" si="86"/>
        <v>0</v>
      </c>
      <c r="AP1154" s="77">
        <f t="shared" si="87"/>
        <v>0</v>
      </c>
      <c r="AQ1154" s="673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ht="14.25" customHeight="1" x14ac:dyDescent="0.2">
      <c r="AO1155">
        <f t="shared" si="86"/>
        <v>0</v>
      </c>
      <c r="AP1155" s="77">
        <f t="shared" si="87"/>
        <v>0</v>
      </c>
      <c r="AQ1155" s="673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ht="14.25" customHeight="1" x14ac:dyDescent="0.2">
      <c r="AO1156">
        <f t="shared" si="86"/>
        <v>0</v>
      </c>
      <c r="AP1156" s="77">
        <f t="shared" si="87"/>
        <v>0</v>
      </c>
      <c r="AQ1156" s="673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ht="14.25" customHeight="1" x14ac:dyDescent="0.2">
      <c r="AO1157">
        <f t="shared" si="86"/>
        <v>0</v>
      </c>
      <c r="AP1157" s="77">
        <f t="shared" si="87"/>
        <v>0</v>
      </c>
      <c r="AQ1157" s="673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ht="14.25" customHeight="1" x14ac:dyDescent="0.2">
      <c r="AO1158">
        <f t="shared" si="86"/>
        <v>0</v>
      </c>
      <c r="AP1158" s="77">
        <f t="shared" si="87"/>
        <v>0</v>
      </c>
      <c r="AQ1158" s="673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ht="14.25" customHeight="1" x14ac:dyDescent="0.2">
      <c r="AO1159">
        <f t="shared" si="86"/>
        <v>0</v>
      </c>
      <c r="AP1159" s="77">
        <f t="shared" si="87"/>
        <v>0</v>
      </c>
      <c r="AQ1159" s="673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ht="14.25" customHeight="1" x14ac:dyDescent="0.2">
      <c r="AO1160">
        <f t="shared" ref="AO1160:AO1223" si="91">+A1160</f>
        <v>0</v>
      </c>
      <c r="AP1160" s="77">
        <f t="shared" ref="AP1160:AP1223" si="92">+B1160</f>
        <v>0</v>
      </c>
      <c r="AQ1160" s="673">
        <f t="shared" ref="AQ1160:AQ1223" si="93">+D1160</f>
        <v>0</v>
      </c>
      <c r="AS1160" s="77">
        <f t="shared" ref="AS1160:AS1223" si="94">+O1160</f>
        <v>0</v>
      </c>
      <c r="AT1160" s="77">
        <f t="shared" ref="AT1160:AT1223" si="95">+P1160</f>
        <v>0</v>
      </c>
    </row>
    <row r="1161" spans="41:46" ht="14.25" customHeight="1" x14ac:dyDescent="0.2">
      <c r="AO1161">
        <f t="shared" si="91"/>
        <v>0</v>
      </c>
      <c r="AP1161" s="77">
        <f t="shared" si="92"/>
        <v>0</v>
      </c>
      <c r="AQ1161" s="673">
        <f t="shared" si="93"/>
        <v>0</v>
      </c>
      <c r="AS1161" s="77">
        <f t="shared" si="94"/>
        <v>0</v>
      </c>
      <c r="AT1161" s="77">
        <f t="shared" si="95"/>
        <v>0</v>
      </c>
    </row>
    <row r="1162" spans="41:46" ht="14.25" customHeight="1" x14ac:dyDescent="0.2">
      <c r="AO1162">
        <f t="shared" si="91"/>
        <v>0</v>
      </c>
      <c r="AP1162" s="77">
        <f t="shared" si="92"/>
        <v>0</v>
      </c>
      <c r="AQ1162" s="673">
        <f t="shared" si="93"/>
        <v>0</v>
      </c>
      <c r="AS1162" s="77">
        <f t="shared" si="94"/>
        <v>0</v>
      </c>
      <c r="AT1162" s="77">
        <f t="shared" si="95"/>
        <v>0</v>
      </c>
    </row>
    <row r="1163" spans="41:46" ht="14.25" customHeight="1" x14ac:dyDescent="0.2">
      <c r="AO1163">
        <f t="shared" si="91"/>
        <v>0</v>
      </c>
      <c r="AP1163" s="77">
        <f t="shared" si="92"/>
        <v>0</v>
      </c>
      <c r="AQ1163" s="673">
        <f t="shared" si="93"/>
        <v>0</v>
      </c>
      <c r="AS1163" s="77">
        <f t="shared" si="94"/>
        <v>0</v>
      </c>
      <c r="AT1163" s="77">
        <f t="shared" si="95"/>
        <v>0</v>
      </c>
    </row>
    <row r="1164" spans="41:46" ht="14.25" customHeight="1" x14ac:dyDescent="0.2">
      <c r="AO1164">
        <f t="shared" si="91"/>
        <v>0</v>
      </c>
      <c r="AP1164" s="77">
        <f t="shared" si="92"/>
        <v>0</v>
      </c>
      <c r="AQ1164" s="673">
        <f t="shared" si="93"/>
        <v>0</v>
      </c>
      <c r="AS1164" s="77">
        <f t="shared" si="94"/>
        <v>0</v>
      </c>
      <c r="AT1164" s="77">
        <f t="shared" si="95"/>
        <v>0</v>
      </c>
    </row>
    <row r="1165" spans="41:46" ht="14.25" customHeight="1" x14ac:dyDescent="0.2">
      <c r="AO1165">
        <f t="shared" si="91"/>
        <v>0</v>
      </c>
      <c r="AP1165" s="77">
        <f t="shared" si="92"/>
        <v>0</v>
      </c>
      <c r="AQ1165" s="673">
        <f t="shared" si="93"/>
        <v>0</v>
      </c>
      <c r="AS1165" s="77">
        <f t="shared" si="94"/>
        <v>0</v>
      </c>
      <c r="AT1165" s="77">
        <f t="shared" si="95"/>
        <v>0</v>
      </c>
    </row>
    <row r="1166" spans="41:46" ht="14.25" customHeight="1" x14ac:dyDescent="0.2">
      <c r="AO1166">
        <f t="shared" si="91"/>
        <v>0</v>
      </c>
      <c r="AP1166" s="77">
        <f t="shared" si="92"/>
        <v>0</v>
      </c>
      <c r="AQ1166" s="673">
        <f t="shared" si="93"/>
        <v>0</v>
      </c>
      <c r="AS1166" s="77">
        <f t="shared" si="94"/>
        <v>0</v>
      </c>
      <c r="AT1166" s="77">
        <f t="shared" si="95"/>
        <v>0</v>
      </c>
    </row>
    <row r="1167" spans="41:46" ht="14.25" customHeight="1" x14ac:dyDescent="0.2">
      <c r="AO1167">
        <f t="shared" si="91"/>
        <v>0</v>
      </c>
      <c r="AP1167" s="77">
        <f t="shared" si="92"/>
        <v>0</v>
      </c>
      <c r="AQ1167" s="673">
        <f t="shared" si="93"/>
        <v>0</v>
      </c>
      <c r="AS1167" s="77">
        <f t="shared" si="94"/>
        <v>0</v>
      </c>
      <c r="AT1167" s="77">
        <f t="shared" si="95"/>
        <v>0</v>
      </c>
    </row>
    <row r="1168" spans="41:46" ht="14.25" customHeight="1" x14ac:dyDescent="0.2">
      <c r="AO1168">
        <f t="shared" si="91"/>
        <v>0</v>
      </c>
      <c r="AP1168" s="77">
        <f t="shared" si="92"/>
        <v>0</v>
      </c>
      <c r="AQ1168" s="673">
        <f t="shared" si="93"/>
        <v>0</v>
      </c>
      <c r="AS1168" s="77">
        <f t="shared" si="94"/>
        <v>0</v>
      </c>
      <c r="AT1168" s="77">
        <f t="shared" si="95"/>
        <v>0</v>
      </c>
    </row>
    <row r="1169" spans="41:46" ht="14.25" customHeight="1" x14ac:dyDescent="0.2">
      <c r="AO1169">
        <f t="shared" si="91"/>
        <v>0</v>
      </c>
      <c r="AP1169" s="77">
        <f t="shared" si="92"/>
        <v>0</v>
      </c>
      <c r="AQ1169" s="673">
        <f t="shared" si="93"/>
        <v>0</v>
      </c>
      <c r="AS1169" s="77">
        <f t="shared" si="94"/>
        <v>0</v>
      </c>
      <c r="AT1169" s="77">
        <f t="shared" si="95"/>
        <v>0</v>
      </c>
    </row>
    <row r="1170" spans="41:46" ht="14.25" customHeight="1" x14ac:dyDescent="0.2">
      <c r="AO1170">
        <f t="shared" si="91"/>
        <v>0</v>
      </c>
      <c r="AP1170" s="77">
        <f t="shared" si="92"/>
        <v>0</v>
      </c>
      <c r="AQ1170" s="673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ht="14.25" customHeight="1" x14ac:dyDescent="0.2">
      <c r="AO1171">
        <f t="shared" si="91"/>
        <v>0</v>
      </c>
      <c r="AP1171" s="77">
        <f t="shared" si="92"/>
        <v>0</v>
      </c>
      <c r="AQ1171" s="673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ht="14.25" customHeight="1" x14ac:dyDescent="0.2">
      <c r="AO1172">
        <f t="shared" si="91"/>
        <v>0</v>
      </c>
      <c r="AP1172" s="77">
        <f t="shared" si="92"/>
        <v>0</v>
      </c>
      <c r="AQ1172" s="673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ht="14.25" customHeight="1" x14ac:dyDescent="0.2">
      <c r="AO1173">
        <f t="shared" si="91"/>
        <v>0</v>
      </c>
      <c r="AP1173" s="77">
        <f t="shared" si="92"/>
        <v>0</v>
      </c>
      <c r="AQ1173" s="673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ht="14.25" customHeight="1" x14ac:dyDescent="0.2">
      <c r="AO1174">
        <f t="shared" si="91"/>
        <v>0</v>
      </c>
      <c r="AP1174" s="77">
        <f t="shared" si="92"/>
        <v>0</v>
      </c>
      <c r="AQ1174" s="673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ht="14.25" customHeight="1" x14ac:dyDescent="0.2">
      <c r="AO1175">
        <f t="shared" si="91"/>
        <v>0</v>
      </c>
      <c r="AP1175" s="77">
        <f t="shared" si="92"/>
        <v>0</v>
      </c>
      <c r="AQ1175" s="673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ht="14.25" customHeight="1" x14ac:dyDescent="0.2">
      <c r="AO1176">
        <f t="shared" si="91"/>
        <v>0</v>
      </c>
      <c r="AP1176" s="77">
        <f t="shared" si="92"/>
        <v>0</v>
      </c>
      <c r="AQ1176" s="673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ht="14.25" customHeight="1" x14ac:dyDescent="0.2">
      <c r="AO1177">
        <f t="shared" si="91"/>
        <v>0</v>
      </c>
      <c r="AP1177" s="77">
        <f t="shared" si="92"/>
        <v>0</v>
      </c>
      <c r="AQ1177" s="673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ht="14.25" customHeight="1" x14ac:dyDescent="0.2">
      <c r="AO1178">
        <f t="shared" si="91"/>
        <v>0</v>
      </c>
      <c r="AP1178" s="77">
        <f t="shared" si="92"/>
        <v>0</v>
      </c>
      <c r="AQ1178" s="673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ht="14.25" customHeight="1" x14ac:dyDescent="0.2">
      <c r="AO1179">
        <f t="shared" si="91"/>
        <v>0</v>
      </c>
      <c r="AP1179" s="77">
        <f t="shared" si="92"/>
        <v>0</v>
      </c>
      <c r="AQ1179" s="673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ht="14.25" customHeight="1" x14ac:dyDescent="0.2">
      <c r="AO1180">
        <f t="shared" si="91"/>
        <v>0</v>
      </c>
      <c r="AP1180" s="77">
        <f t="shared" si="92"/>
        <v>0</v>
      </c>
      <c r="AQ1180" s="673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ht="14.25" customHeight="1" x14ac:dyDescent="0.2">
      <c r="AO1181">
        <f t="shared" si="91"/>
        <v>0</v>
      </c>
      <c r="AP1181" s="77">
        <f t="shared" si="92"/>
        <v>0</v>
      </c>
      <c r="AQ1181" s="673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ht="14.25" customHeight="1" x14ac:dyDescent="0.2">
      <c r="AO1182">
        <f t="shared" si="91"/>
        <v>0</v>
      </c>
      <c r="AP1182" s="77">
        <f t="shared" si="92"/>
        <v>0</v>
      </c>
      <c r="AQ1182" s="673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ht="14.25" customHeight="1" x14ac:dyDescent="0.2">
      <c r="AO1183">
        <f t="shared" si="91"/>
        <v>0</v>
      </c>
      <c r="AP1183" s="77">
        <f t="shared" si="92"/>
        <v>0</v>
      </c>
      <c r="AQ1183" s="673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ht="14.25" customHeight="1" x14ac:dyDescent="0.2">
      <c r="AO1184">
        <f t="shared" si="91"/>
        <v>0</v>
      </c>
      <c r="AP1184" s="77">
        <f t="shared" si="92"/>
        <v>0</v>
      </c>
      <c r="AQ1184" s="673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ht="14.25" customHeight="1" x14ac:dyDescent="0.2">
      <c r="AO1185">
        <f t="shared" si="91"/>
        <v>0</v>
      </c>
      <c r="AP1185" s="77">
        <f t="shared" si="92"/>
        <v>0</v>
      </c>
      <c r="AQ1185" s="673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ht="14.25" customHeight="1" x14ac:dyDescent="0.2">
      <c r="AO1186">
        <f t="shared" si="91"/>
        <v>0</v>
      </c>
      <c r="AP1186" s="77">
        <f t="shared" si="92"/>
        <v>0</v>
      </c>
      <c r="AQ1186" s="673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ht="14.25" customHeight="1" x14ac:dyDescent="0.2">
      <c r="AO1187">
        <f t="shared" si="91"/>
        <v>0</v>
      </c>
      <c r="AP1187" s="77">
        <f t="shared" si="92"/>
        <v>0</v>
      </c>
      <c r="AQ1187" s="673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ht="14.25" customHeight="1" x14ac:dyDescent="0.2">
      <c r="AO1188">
        <f t="shared" si="91"/>
        <v>0</v>
      </c>
      <c r="AP1188" s="77">
        <f t="shared" si="92"/>
        <v>0</v>
      </c>
      <c r="AQ1188" s="673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ht="14.25" customHeight="1" x14ac:dyDescent="0.2">
      <c r="AO1189">
        <f t="shared" si="91"/>
        <v>0</v>
      </c>
      <c r="AP1189" s="77">
        <f t="shared" si="92"/>
        <v>0</v>
      </c>
      <c r="AQ1189" s="673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ht="14.25" customHeight="1" x14ac:dyDescent="0.2">
      <c r="AO1190">
        <f t="shared" si="91"/>
        <v>0</v>
      </c>
      <c r="AP1190" s="77">
        <f t="shared" si="92"/>
        <v>0</v>
      </c>
      <c r="AQ1190" s="673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ht="14.25" customHeight="1" x14ac:dyDescent="0.2">
      <c r="AO1191">
        <f t="shared" si="91"/>
        <v>0</v>
      </c>
      <c r="AP1191" s="77">
        <f t="shared" si="92"/>
        <v>0</v>
      </c>
      <c r="AQ1191" s="673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ht="14.25" customHeight="1" x14ac:dyDescent="0.2">
      <c r="AO1192">
        <f t="shared" si="91"/>
        <v>0</v>
      </c>
      <c r="AP1192" s="77">
        <f t="shared" si="92"/>
        <v>0</v>
      </c>
      <c r="AQ1192" s="673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ht="14.25" customHeight="1" x14ac:dyDescent="0.2">
      <c r="AO1193">
        <f t="shared" si="91"/>
        <v>0</v>
      </c>
      <c r="AP1193" s="77">
        <f t="shared" si="92"/>
        <v>0</v>
      </c>
      <c r="AQ1193" s="673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ht="14.25" customHeight="1" x14ac:dyDescent="0.2">
      <c r="AO1194">
        <f t="shared" si="91"/>
        <v>0</v>
      </c>
      <c r="AP1194" s="77">
        <f t="shared" si="92"/>
        <v>0</v>
      </c>
      <c r="AQ1194" s="673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ht="14.25" customHeight="1" x14ac:dyDescent="0.2">
      <c r="AO1195">
        <f t="shared" si="91"/>
        <v>0</v>
      </c>
      <c r="AP1195" s="77">
        <f t="shared" si="92"/>
        <v>0</v>
      </c>
      <c r="AQ1195" s="673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ht="14.25" customHeight="1" x14ac:dyDescent="0.2">
      <c r="AO1196">
        <f t="shared" si="91"/>
        <v>0</v>
      </c>
      <c r="AP1196" s="77">
        <f t="shared" si="92"/>
        <v>0</v>
      </c>
      <c r="AQ1196" s="673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ht="14.25" customHeight="1" x14ac:dyDescent="0.2">
      <c r="AO1197">
        <f t="shared" si="91"/>
        <v>0</v>
      </c>
      <c r="AP1197" s="77">
        <f t="shared" si="92"/>
        <v>0</v>
      </c>
      <c r="AQ1197" s="673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ht="14.25" customHeight="1" x14ac:dyDescent="0.2">
      <c r="AO1198">
        <f t="shared" si="91"/>
        <v>0</v>
      </c>
      <c r="AP1198" s="77">
        <f t="shared" si="92"/>
        <v>0</v>
      </c>
      <c r="AQ1198" s="673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ht="14.25" customHeight="1" x14ac:dyDescent="0.2">
      <c r="AO1199">
        <f t="shared" si="91"/>
        <v>0</v>
      </c>
      <c r="AP1199" s="77">
        <f t="shared" si="92"/>
        <v>0</v>
      </c>
      <c r="AQ1199" s="673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ht="14.25" customHeight="1" x14ac:dyDescent="0.2">
      <c r="AO1200">
        <f t="shared" si="91"/>
        <v>0</v>
      </c>
      <c r="AP1200" s="77">
        <f t="shared" si="92"/>
        <v>0</v>
      </c>
      <c r="AQ1200" s="673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ht="14.25" customHeight="1" x14ac:dyDescent="0.2">
      <c r="AO1201">
        <f t="shared" si="91"/>
        <v>0</v>
      </c>
      <c r="AP1201" s="77">
        <f t="shared" si="92"/>
        <v>0</v>
      </c>
      <c r="AQ1201" s="673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ht="14.25" customHeight="1" x14ac:dyDescent="0.2">
      <c r="AO1202">
        <f t="shared" si="91"/>
        <v>0</v>
      </c>
      <c r="AP1202" s="77">
        <f t="shared" si="92"/>
        <v>0</v>
      </c>
      <c r="AQ1202" s="673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ht="14.25" customHeight="1" x14ac:dyDescent="0.2">
      <c r="AO1203">
        <f t="shared" si="91"/>
        <v>0</v>
      </c>
      <c r="AP1203" s="77">
        <f t="shared" si="92"/>
        <v>0</v>
      </c>
      <c r="AQ1203" s="673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ht="14.25" customHeight="1" x14ac:dyDescent="0.2">
      <c r="AO1204">
        <f t="shared" si="91"/>
        <v>0</v>
      </c>
      <c r="AP1204" s="77">
        <f t="shared" si="92"/>
        <v>0</v>
      </c>
      <c r="AQ1204" s="673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ht="14.25" customHeight="1" x14ac:dyDescent="0.2">
      <c r="AO1205">
        <f t="shared" si="91"/>
        <v>0</v>
      </c>
      <c r="AP1205" s="77">
        <f t="shared" si="92"/>
        <v>0</v>
      </c>
      <c r="AQ1205" s="673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ht="14.25" customHeight="1" x14ac:dyDescent="0.2">
      <c r="AO1206">
        <f t="shared" si="91"/>
        <v>0</v>
      </c>
      <c r="AP1206" s="77">
        <f t="shared" si="92"/>
        <v>0</v>
      </c>
      <c r="AQ1206" s="673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ht="14.25" customHeight="1" x14ac:dyDescent="0.2">
      <c r="AO1207">
        <f t="shared" si="91"/>
        <v>0</v>
      </c>
      <c r="AP1207" s="77">
        <f t="shared" si="92"/>
        <v>0</v>
      </c>
      <c r="AQ1207" s="673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ht="14.25" customHeight="1" x14ac:dyDescent="0.2">
      <c r="AO1208">
        <f t="shared" si="91"/>
        <v>0</v>
      </c>
      <c r="AP1208" s="77">
        <f t="shared" si="92"/>
        <v>0</v>
      </c>
      <c r="AQ1208" s="673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ht="14.25" customHeight="1" x14ac:dyDescent="0.2">
      <c r="AO1209">
        <f t="shared" si="91"/>
        <v>0</v>
      </c>
      <c r="AP1209" s="77">
        <f t="shared" si="92"/>
        <v>0</v>
      </c>
      <c r="AQ1209" s="673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ht="14.25" customHeight="1" x14ac:dyDescent="0.2">
      <c r="AO1210">
        <f t="shared" si="91"/>
        <v>0</v>
      </c>
      <c r="AP1210" s="77">
        <f t="shared" si="92"/>
        <v>0</v>
      </c>
      <c r="AQ1210" s="673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ht="14.25" customHeight="1" x14ac:dyDescent="0.2">
      <c r="AO1211">
        <f t="shared" si="91"/>
        <v>0</v>
      </c>
      <c r="AP1211" s="77">
        <f t="shared" si="92"/>
        <v>0</v>
      </c>
      <c r="AQ1211" s="673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ht="14.25" customHeight="1" x14ac:dyDescent="0.2">
      <c r="AO1212">
        <f t="shared" si="91"/>
        <v>0</v>
      </c>
      <c r="AP1212" s="77">
        <f t="shared" si="92"/>
        <v>0</v>
      </c>
      <c r="AQ1212" s="673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ht="14.25" customHeight="1" x14ac:dyDescent="0.2">
      <c r="AO1213">
        <f t="shared" si="91"/>
        <v>0</v>
      </c>
      <c r="AP1213" s="77">
        <f t="shared" si="92"/>
        <v>0</v>
      </c>
      <c r="AQ1213" s="673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ht="14.25" customHeight="1" x14ac:dyDescent="0.2">
      <c r="AO1214">
        <f t="shared" si="91"/>
        <v>0</v>
      </c>
      <c r="AP1214" s="77">
        <f t="shared" si="92"/>
        <v>0</v>
      </c>
      <c r="AQ1214" s="673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ht="14.25" customHeight="1" x14ac:dyDescent="0.2">
      <c r="AO1215">
        <f t="shared" si="91"/>
        <v>0</v>
      </c>
      <c r="AP1215" s="77">
        <f t="shared" si="92"/>
        <v>0</v>
      </c>
      <c r="AQ1215" s="673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ht="14.25" customHeight="1" x14ac:dyDescent="0.2">
      <c r="AO1216">
        <f t="shared" si="91"/>
        <v>0</v>
      </c>
      <c r="AP1216" s="77">
        <f t="shared" si="92"/>
        <v>0</v>
      </c>
      <c r="AQ1216" s="673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ht="14.25" customHeight="1" x14ac:dyDescent="0.2">
      <c r="AO1217">
        <f t="shared" si="91"/>
        <v>0</v>
      </c>
      <c r="AP1217" s="77">
        <f t="shared" si="92"/>
        <v>0</v>
      </c>
      <c r="AQ1217" s="673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ht="14.25" customHeight="1" x14ac:dyDescent="0.2">
      <c r="AO1218">
        <f t="shared" si="91"/>
        <v>0</v>
      </c>
      <c r="AP1218" s="77">
        <f t="shared" si="92"/>
        <v>0</v>
      </c>
      <c r="AQ1218" s="673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ht="14.25" customHeight="1" x14ac:dyDescent="0.2">
      <c r="AO1219">
        <f t="shared" si="91"/>
        <v>0</v>
      </c>
      <c r="AP1219" s="77">
        <f t="shared" si="92"/>
        <v>0</v>
      </c>
      <c r="AQ1219" s="673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ht="14.25" customHeight="1" x14ac:dyDescent="0.2">
      <c r="AO1220">
        <f t="shared" si="91"/>
        <v>0</v>
      </c>
      <c r="AP1220" s="77">
        <f t="shared" si="92"/>
        <v>0</v>
      </c>
      <c r="AQ1220" s="673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ht="14.25" customHeight="1" x14ac:dyDescent="0.2">
      <c r="AO1221">
        <f t="shared" si="91"/>
        <v>0</v>
      </c>
      <c r="AP1221" s="77">
        <f t="shared" si="92"/>
        <v>0</v>
      </c>
      <c r="AQ1221" s="673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ht="14.25" customHeight="1" x14ac:dyDescent="0.2">
      <c r="AO1222">
        <f t="shared" si="91"/>
        <v>0</v>
      </c>
      <c r="AP1222" s="77">
        <f t="shared" si="92"/>
        <v>0</v>
      </c>
      <c r="AQ1222" s="673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ht="14.25" customHeight="1" x14ac:dyDescent="0.2">
      <c r="AO1223">
        <f t="shared" si="91"/>
        <v>0</v>
      </c>
      <c r="AP1223" s="77">
        <f t="shared" si="92"/>
        <v>0</v>
      </c>
      <c r="AQ1223" s="673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ht="14.25" customHeight="1" x14ac:dyDescent="0.2">
      <c r="AO1224">
        <f t="shared" ref="AO1224:AO1287" si="96">+A1224</f>
        <v>0</v>
      </c>
      <c r="AP1224" s="77">
        <f t="shared" ref="AP1224:AP1287" si="97">+B1224</f>
        <v>0</v>
      </c>
      <c r="AQ1224" s="673">
        <f t="shared" ref="AQ1224:AQ1287" si="98">+D1224</f>
        <v>0</v>
      </c>
      <c r="AS1224" s="77">
        <f t="shared" ref="AS1224:AS1287" si="99">+O1224</f>
        <v>0</v>
      </c>
      <c r="AT1224" s="77">
        <f t="shared" ref="AT1224:AT1287" si="100">+P1224</f>
        <v>0</v>
      </c>
    </row>
    <row r="1225" spans="41:46" ht="14.25" customHeight="1" x14ac:dyDescent="0.2">
      <c r="AO1225">
        <f t="shared" si="96"/>
        <v>0</v>
      </c>
      <c r="AP1225" s="77">
        <f t="shared" si="97"/>
        <v>0</v>
      </c>
      <c r="AQ1225" s="673">
        <f t="shared" si="98"/>
        <v>0</v>
      </c>
      <c r="AS1225" s="77">
        <f t="shared" si="99"/>
        <v>0</v>
      </c>
      <c r="AT1225" s="77">
        <f t="shared" si="100"/>
        <v>0</v>
      </c>
    </row>
    <row r="1226" spans="41:46" ht="14.25" customHeight="1" x14ac:dyDescent="0.2">
      <c r="AO1226">
        <f t="shared" si="96"/>
        <v>0</v>
      </c>
      <c r="AP1226" s="77">
        <f t="shared" si="97"/>
        <v>0</v>
      </c>
      <c r="AQ1226" s="673">
        <f t="shared" si="98"/>
        <v>0</v>
      </c>
      <c r="AS1226" s="77">
        <f t="shared" si="99"/>
        <v>0</v>
      </c>
      <c r="AT1226" s="77">
        <f t="shared" si="100"/>
        <v>0</v>
      </c>
    </row>
    <row r="1227" spans="41:46" ht="14.25" customHeight="1" x14ac:dyDescent="0.2">
      <c r="AO1227">
        <f t="shared" si="96"/>
        <v>0</v>
      </c>
      <c r="AP1227" s="77">
        <f t="shared" si="97"/>
        <v>0</v>
      </c>
      <c r="AQ1227" s="673">
        <f t="shared" si="98"/>
        <v>0</v>
      </c>
      <c r="AS1227" s="77">
        <f t="shared" si="99"/>
        <v>0</v>
      </c>
      <c r="AT1227" s="77">
        <f t="shared" si="100"/>
        <v>0</v>
      </c>
    </row>
    <row r="1228" spans="41:46" ht="14.25" customHeight="1" x14ac:dyDescent="0.2">
      <c r="AO1228">
        <f t="shared" si="96"/>
        <v>0</v>
      </c>
      <c r="AP1228" s="77">
        <f t="shared" si="97"/>
        <v>0</v>
      </c>
      <c r="AQ1228" s="673">
        <f t="shared" si="98"/>
        <v>0</v>
      </c>
      <c r="AS1228" s="77">
        <f t="shared" si="99"/>
        <v>0</v>
      </c>
      <c r="AT1228" s="77">
        <f t="shared" si="100"/>
        <v>0</v>
      </c>
    </row>
    <row r="1229" spans="41:46" ht="14.25" customHeight="1" x14ac:dyDescent="0.2">
      <c r="AO1229">
        <f t="shared" si="96"/>
        <v>0</v>
      </c>
      <c r="AP1229" s="77">
        <f t="shared" si="97"/>
        <v>0</v>
      </c>
      <c r="AQ1229" s="673">
        <f t="shared" si="98"/>
        <v>0</v>
      </c>
      <c r="AS1229" s="77">
        <f t="shared" si="99"/>
        <v>0</v>
      </c>
      <c r="AT1229" s="77">
        <f t="shared" si="100"/>
        <v>0</v>
      </c>
    </row>
    <row r="1230" spans="41:46" ht="14.25" customHeight="1" x14ac:dyDescent="0.2">
      <c r="AO1230">
        <f t="shared" si="96"/>
        <v>0</v>
      </c>
      <c r="AP1230" s="77">
        <f t="shared" si="97"/>
        <v>0</v>
      </c>
      <c r="AQ1230" s="673">
        <f t="shared" si="98"/>
        <v>0</v>
      </c>
      <c r="AS1230" s="77">
        <f t="shared" si="99"/>
        <v>0</v>
      </c>
      <c r="AT1230" s="77">
        <f t="shared" si="100"/>
        <v>0</v>
      </c>
    </row>
    <row r="1231" spans="41:46" ht="14.25" customHeight="1" x14ac:dyDescent="0.2">
      <c r="AO1231">
        <f t="shared" si="96"/>
        <v>0</v>
      </c>
      <c r="AP1231" s="77">
        <f t="shared" si="97"/>
        <v>0</v>
      </c>
      <c r="AQ1231" s="673">
        <f t="shared" si="98"/>
        <v>0</v>
      </c>
      <c r="AS1231" s="77">
        <f t="shared" si="99"/>
        <v>0</v>
      </c>
      <c r="AT1231" s="77">
        <f t="shared" si="100"/>
        <v>0</v>
      </c>
    </row>
    <row r="1232" spans="41:46" ht="14.25" customHeight="1" x14ac:dyDescent="0.2">
      <c r="AO1232">
        <f t="shared" si="96"/>
        <v>0</v>
      </c>
      <c r="AP1232" s="77">
        <f t="shared" si="97"/>
        <v>0</v>
      </c>
      <c r="AQ1232" s="673">
        <f t="shared" si="98"/>
        <v>0</v>
      </c>
      <c r="AS1232" s="77">
        <f t="shared" si="99"/>
        <v>0</v>
      </c>
      <c r="AT1232" s="77">
        <f t="shared" si="100"/>
        <v>0</v>
      </c>
    </row>
    <row r="1233" spans="41:46" ht="14.25" customHeight="1" x14ac:dyDescent="0.2">
      <c r="AO1233">
        <f t="shared" si="96"/>
        <v>0</v>
      </c>
      <c r="AP1233" s="77">
        <f t="shared" si="97"/>
        <v>0</v>
      </c>
      <c r="AQ1233" s="673">
        <f t="shared" si="98"/>
        <v>0</v>
      </c>
      <c r="AS1233" s="77">
        <f t="shared" si="99"/>
        <v>0</v>
      </c>
      <c r="AT1233" s="77">
        <f t="shared" si="100"/>
        <v>0</v>
      </c>
    </row>
    <row r="1234" spans="41:46" ht="14.25" customHeight="1" x14ac:dyDescent="0.2">
      <c r="AO1234">
        <f t="shared" si="96"/>
        <v>0</v>
      </c>
      <c r="AP1234" s="77">
        <f t="shared" si="97"/>
        <v>0</v>
      </c>
      <c r="AQ1234" s="673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ht="14.25" customHeight="1" x14ac:dyDescent="0.2">
      <c r="AO1235">
        <f t="shared" si="96"/>
        <v>0</v>
      </c>
      <c r="AP1235" s="77">
        <f t="shared" si="97"/>
        <v>0</v>
      </c>
      <c r="AQ1235" s="673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ht="14.25" customHeight="1" x14ac:dyDescent="0.2">
      <c r="AO1236">
        <f t="shared" si="96"/>
        <v>0</v>
      </c>
      <c r="AP1236" s="77">
        <f t="shared" si="97"/>
        <v>0</v>
      </c>
      <c r="AQ1236" s="673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ht="14.25" customHeight="1" x14ac:dyDescent="0.2">
      <c r="AO1237">
        <f t="shared" si="96"/>
        <v>0</v>
      </c>
      <c r="AP1237" s="77">
        <f t="shared" si="97"/>
        <v>0</v>
      </c>
      <c r="AQ1237" s="673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ht="14.25" customHeight="1" x14ac:dyDescent="0.2">
      <c r="AO1238">
        <f t="shared" si="96"/>
        <v>0</v>
      </c>
      <c r="AP1238" s="77">
        <f t="shared" si="97"/>
        <v>0</v>
      </c>
      <c r="AQ1238" s="673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ht="14.25" customHeight="1" x14ac:dyDescent="0.2">
      <c r="AO1239">
        <f t="shared" si="96"/>
        <v>0</v>
      </c>
      <c r="AP1239" s="77">
        <f t="shared" si="97"/>
        <v>0</v>
      </c>
      <c r="AQ1239" s="673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ht="14.25" customHeight="1" x14ac:dyDescent="0.2">
      <c r="AO1240">
        <f t="shared" si="96"/>
        <v>0</v>
      </c>
      <c r="AP1240" s="77">
        <f t="shared" si="97"/>
        <v>0</v>
      </c>
      <c r="AQ1240" s="673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ht="14.25" customHeight="1" x14ac:dyDescent="0.2">
      <c r="AO1241">
        <f t="shared" si="96"/>
        <v>0</v>
      </c>
      <c r="AP1241" s="77">
        <f t="shared" si="97"/>
        <v>0</v>
      </c>
      <c r="AQ1241" s="673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ht="14.25" customHeight="1" x14ac:dyDescent="0.2">
      <c r="AO1242">
        <f t="shared" si="96"/>
        <v>0</v>
      </c>
      <c r="AP1242" s="77">
        <f t="shared" si="97"/>
        <v>0</v>
      </c>
      <c r="AQ1242" s="673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ht="14.25" customHeight="1" x14ac:dyDescent="0.2">
      <c r="AO1243">
        <f t="shared" si="96"/>
        <v>0</v>
      </c>
      <c r="AP1243" s="77">
        <f t="shared" si="97"/>
        <v>0</v>
      </c>
      <c r="AQ1243" s="673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ht="14.25" customHeight="1" x14ac:dyDescent="0.2">
      <c r="AO1244">
        <f t="shared" si="96"/>
        <v>0</v>
      </c>
      <c r="AP1244" s="77">
        <f t="shared" si="97"/>
        <v>0</v>
      </c>
      <c r="AQ1244" s="673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ht="14.25" customHeight="1" x14ac:dyDescent="0.2">
      <c r="AO1245">
        <f t="shared" si="96"/>
        <v>0</v>
      </c>
      <c r="AP1245" s="77">
        <f t="shared" si="97"/>
        <v>0</v>
      </c>
      <c r="AQ1245" s="673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ht="14.25" customHeight="1" x14ac:dyDescent="0.2">
      <c r="AO1246">
        <f t="shared" si="96"/>
        <v>0</v>
      </c>
      <c r="AP1246" s="77">
        <f t="shared" si="97"/>
        <v>0</v>
      </c>
      <c r="AQ1246" s="673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ht="14.25" customHeight="1" x14ac:dyDescent="0.2">
      <c r="AO1247">
        <f t="shared" si="96"/>
        <v>0</v>
      </c>
      <c r="AP1247" s="77">
        <f t="shared" si="97"/>
        <v>0</v>
      </c>
      <c r="AQ1247" s="673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ht="14.25" customHeight="1" x14ac:dyDescent="0.2">
      <c r="AO1248">
        <f t="shared" si="96"/>
        <v>0</v>
      </c>
      <c r="AP1248" s="77">
        <f t="shared" si="97"/>
        <v>0</v>
      </c>
      <c r="AQ1248" s="673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ht="14.25" customHeight="1" x14ac:dyDescent="0.2">
      <c r="AO1249">
        <f t="shared" si="96"/>
        <v>0</v>
      </c>
      <c r="AP1249" s="77">
        <f t="shared" si="97"/>
        <v>0</v>
      </c>
      <c r="AQ1249" s="673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ht="14.25" customHeight="1" x14ac:dyDescent="0.2">
      <c r="AO1250">
        <f t="shared" si="96"/>
        <v>0</v>
      </c>
      <c r="AP1250" s="77">
        <f t="shared" si="97"/>
        <v>0</v>
      </c>
      <c r="AQ1250" s="673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ht="14.25" customHeight="1" x14ac:dyDescent="0.2">
      <c r="AO1251">
        <f t="shared" si="96"/>
        <v>0</v>
      </c>
      <c r="AP1251" s="77">
        <f t="shared" si="97"/>
        <v>0</v>
      </c>
      <c r="AQ1251" s="673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ht="14.25" customHeight="1" x14ac:dyDescent="0.2">
      <c r="AO1252">
        <f t="shared" si="96"/>
        <v>0</v>
      </c>
      <c r="AP1252" s="77">
        <f t="shared" si="97"/>
        <v>0</v>
      </c>
      <c r="AQ1252" s="673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ht="14.25" customHeight="1" x14ac:dyDescent="0.2">
      <c r="AO1253">
        <f t="shared" si="96"/>
        <v>0</v>
      </c>
      <c r="AP1253" s="77">
        <f t="shared" si="97"/>
        <v>0</v>
      </c>
      <c r="AQ1253" s="673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ht="14.25" customHeight="1" x14ac:dyDescent="0.2">
      <c r="AO1254">
        <f t="shared" si="96"/>
        <v>0</v>
      </c>
      <c r="AP1254" s="77">
        <f t="shared" si="97"/>
        <v>0</v>
      </c>
      <c r="AQ1254" s="673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ht="14.25" customHeight="1" x14ac:dyDescent="0.2">
      <c r="AO1255">
        <f t="shared" si="96"/>
        <v>0</v>
      </c>
      <c r="AP1255" s="77">
        <f t="shared" si="97"/>
        <v>0</v>
      </c>
      <c r="AQ1255" s="673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ht="14.25" customHeight="1" x14ac:dyDescent="0.2">
      <c r="AO1256">
        <f t="shared" si="96"/>
        <v>0</v>
      </c>
      <c r="AP1256" s="77">
        <f t="shared" si="97"/>
        <v>0</v>
      </c>
      <c r="AQ1256" s="673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ht="14.25" customHeight="1" x14ac:dyDescent="0.2">
      <c r="AO1257">
        <f t="shared" si="96"/>
        <v>0</v>
      </c>
      <c r="AP1257" s="77">
        <f t="shared" si="97"/>
        <v>0</v>
      </c>
      <c r="AQ1257" s="673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ht="14.25" customHeight="1" x14ac:dyDescent="0.2">
      <c r="AO1258">
        <f t="shared" si="96"/>
        <v>0</v>
      </c>
      <c r="AP1258" s="77">
        <f t="shared" si="97"/>
        <v>0</v>
      </c>
      <c r="AQ1258" s="673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ht="14.25" customHeight="1" x14ac:dyDescent="0.2">
      <c r="AO1259">
        <f t="shared" si="96"/>
        <v>0</v>
      </c>
      <c r="AP1259" s="77">
        <f t="shared" si="97"/>
        <v>0</v>
      </c>
      <c r="AQ1259" s="673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ht="14.25" customHeight="1" x14ac:dyDescent="0.2">
      <c r="AO1260">
        <f t="shared" si="96"/>
        <v>0</v>
      </c>
      <c r="AP1260" s="77">
        <f t="shared" si="97"/>
        <v>0</v>
      </c>
      <c r="AQ1260" s="673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ht="14.25" customHeight="1" x14ac:dyDescent="0.2">
      <c r="AO1261">
        <f t="shared" si="96"/>
        <v>0</v>
      </c>
      <c r="AP1261" s="77">
        <f t="shared" si="97"/>
        <v>0</v>
      </c>
      <c r="AQ1261" s="673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ht="14.25" customHeight="1" x14ac:dyDescent="0.2">
      <c r="AO1262">
        <f t="shared" si="96"/>
        <v>0</v>
      </c>
      <c r="AP1262" s="77">
        <f t="shared" si="97"/>
        <v>0</v>
      </c>
      <c r="AQ1262" s="673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ht="14.25" customHeight="1" x14ac:dyDescent="0.2">
      <c r="AO1263">
        <f t="shared" si="96"/>
        <v>0</v>
      </c>
      <c r="AP1263" s="77">
        <f t="shared" si="97"/>
        <v>0</v>
      </c>
      <c r="AQ1263" s="673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ht="14.25" customHeight="1" x14ac:dyDescent="0.2">
      <c r="AO1264">
        <f t="shared" si="96"/>
        <v>0</v>
      </c>
      <c r="AP1264" s="77">
        <f t="shared" si="97"/>
        <v>0</v>
      </c>
      <c r="AQ1264" s="673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ht="14.25" customHeight="1" x14ac:dyDescent="0.2">
      <c r="AO1265">
        <f t="shared" si="96"/>
        <v>0</v>
      </c>
      <c r="AP1265" s="77">
        <f t="shared" si="97"/>
        <v>0</v>
      </c>
      <c r="AQ1265" s="673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ht="14.25" customHeight="1" x14ac:dyDescent="0.2">
      <c r="AO1266">
        <f t="shared" si="96"/>
        <v>0</v>
      </c>
      <c r="AP1266" s="77">
        <f t="shared" si="97"/>
        <v>0</v>
      </c>
      <c r="AQ1266" s="673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ht="14.25" customHeight="1" x14ac:dyDescent="0.2">
      <c r="AO1267">
        <f t="shared" si="96"/>
        <v>0</v>
      </c>
      <c r="AP1267" s="77">
        <f t="shared" si="97"/>
        <v>0</v>
      </c>
      <c r="AQ1267" s="673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ht="14.25" customHeight="1" x14ac:dyDescent="0.2">
      <c r="AO1268">
        <f t="shared" si="96"/>
        <v>0</v>
      </c>
      <c r="AP1268" s="77">
        <f t="shared" si="97"/>
        <v>0</v>
      </c>
      <c r="AQ1268" s="673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ht="14.25" customHeight="1" x14ac:dyDescent="0.2">
      <c r="AO1269">
        <f t="shared" si="96"/>
        <v>0</v>
      </c>
      <c r="AP1269" s="77">
        <f t="shared" si="97"/>
        <v>0</v>
      </c>
      <c r="AQ1269" s="673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ht="14.25" customHeight="1" x14ac:dyDescent="0.2">
      <c r="AO1270">
        <f t="shared" si="96"/>
        <v>0</v>
      </c>
      <c r="AP1270" s="77">
        <f t="shared" si="97"/>
        <v>0</v>
      </c>
      <c r="AQ1270" s="673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ht="14.25" customHeight="1" x14ac:dyDescent="0.2">
      <c r="AO1271">
        <f t="shared" si="96"/>
        <v>0</v>
      </c>
      <c r="AP1271" s="77">
        <f t="shared" si="97"/>
        <v>0</v>
      </c>
      <c r="AQ1271" s="673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ht="14.25" customHeight="1" x14ac:dyDescent="0.2">
      <c r="AO1272">
        <f t="shared" si="96"/>
        <v>0</v>
      </c>
      <c r="AP1272" s="77">
        <f t="shared" si="97"/>
        <v>0</v>
      </c>
      <c r="AQ1272" s="673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ht="14.25" customHeight="1" x14ac:dyDescent="0.2">
      <c r="AO1273">
        <f t="shared" si="96"/>
        <v>0</v>
      </c>
      <c r="AP1273" s="77">
        <f t="shared" si="97"/>
        <v>0</v>
      </c>
      <c r="AQ1273" s="673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ht="14.25" customHeight="1" x14ac:dyDescent="0.2">
      <c r="AO1274">
        <f t="shared" si="96"/>
        <v>0</v>
      </c>
      <c r="AP1274" s="77">
        <f t="shared" si="97"/>
        <v>0</v>
      </c>
      <c r="AQ1274" s="673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ht="14.25" customHeight="1" x14ac:dyDescent="0.2">
      <c r="AO1275">
        <f t="shared" si="96"/>
        <v>0</v>
      </c>
      <c r="AP1275" s="77">
        <f t="shared" si="97"/>
        <v>0</v>
      </c>
      <c r="AQ1275" s="673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ht="14.25" customHeight="1" x14ac:dyDescent="0.2">
      <c r="AO1276">
        <f t="shared" si="96"/>
        <v>0</v>
      </c>
      <c r="AP1276" s="77">
        <f t="shared" si="97"/>
        <v>0</v>
      </c>
      <c r="AQ1276" s="673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ht="14.25" customHeight="1" x14ac:dyDescent="0.2">
      <c r="AO1277">
        <f t="shared" si="96"/>
        <v>0</v>
      </c>
      <c r="AP1277" s="77">
        <f t="shared" si="97"/>
        <v>0</v>
      </c>
      <c r="AQ1277" s="673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ht="14.25" customHeight="1" x14ac:dyDescent="0.2">
      <c r="AO1278">
        <f t="shared" si="96"/>
        <v>0</v>
      </c>
      <c r="AP1278" s="77">
        <f t="shared" si="97"/>
        <v>0</v>
      </c>
      <c r="AQ1278" s="673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ht="14.25" customHeight="1" x14ac:dyDescent="0.2">
      <c r="AO1279">
        <f t="shared" si="96"/>
        <v>0</v>
      </c>
      <c r="AP1279" s="77">
        <f t="shared" si="97"/>
        <v>0</v>
      </c>
      <c r="AQ1279" s="673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ht="14.25" customHeight="1" x14ac:dyDescent="0.2">
      <c r="AO1280">
        <f t="shared" si="96"/>
        <v>0</v>
      </c>
      <c r="AP1280" s="77">
        <f t="shared" si="97"/>
        <v>0</v>
      </c>
      <c r="AQ1280" s="673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ht="14.25" customHeight="1" x14ac:dyDescent="0.2">
      <c r="AO1281">
        <f t="shared" si="96"/>
        <v>0</v>
      </c>
      <c r="AP1281" s="77">
        <f t="shared" si="97"/>
        <v>0</v>
      </c>
      <c r="AQ1281" s="673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ht="14.25" customHeight="1" x14ac:dyDescent="0.2">
      <c r="AO1282">
        <f t="shared" si="96"/>
        <v>0</v>
      </c>
      <c r="AP1282" s="77">
        <f t="shared" si="97"/>
        <v>0</v>
      </c>
      <c r="AQ1282" s="673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ht="14.25" customHeight="1" x14ac:dyDescent="0.2">
      <c r="AO1283">
        <f t="shared" si="96"/>
        <v>0</v>
      </c>
      <c r="AP1283" s="77">
        <f t="shared" si="97"/>
        <v>0</v>
      </c>
      <c r="AQ1283" s="673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ht="14.25" customHeight="1" x14ac:dyDescent="0.2">
      <c r="AO1284">
        <f t="shared" si="96"/>
        <v>0</v>
      </c>
      <c r="AP1284" s="77">
        <f t="shared" si="97"/>
        <v>0</v>
      </c>
      <c r="AQ1284" s="673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ht="14.25" customHeight="1" x14ac:dyDescent="0.2">
      <c r="AO1285">
        <f t="shared" si="96"/>
        <v>0</v>
      </c>
      <c r="AP1285" s="77">
        <f t="shared" si="97"/>
        <v>0</v>
      </c>
      <c r="AQ1285" s="673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ht="14.25" customHeight="1" x14ac:dyDescent="0.2">
      <c r="AO1286">
        <f t="shared" si="96"/>
        <v>0</v>
      </c>
      <c r="AP1286" s="77">
        <f t="shared" si="97"/>
        <v>0</v>
      </c>
      <c r="AQ1286" s="673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ht="14.25" customHeight="1" x14ac:dyDescent="0.2">
      <c r="AO1287">
        <f t="shared" si="96"/>
        <v>0</v>
      </c>
      <c r="AP1287" s="77">
        <f t="shared" si="97"/>
        <v>0</v>
      </c>
      <c r="AQ1287" s="673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ht="14.25" customHeight="1" x14ac:dyDescent="0.2">
      <c r="AO1288">
        <f t="shared" ref="AO1288:AO1351" si="101">+A1288</f>
        <v>0</v>
      </c>
      <c r="AP1288" s="77">
        <f t="shared" ref="AP1288:AP1351" si="102">+B1288</f>
        <v>0</v>
      </c>
      <c r="AQ1288" s="673">
        <f t="shared" ref="AQ1288:AQ1351" si="103">+D1288</f>
        <v>0</v>
      </c>
      <c r="AS1288" s="77">
        <f t="shared" ref="AS1288:AS1351" si="104">+O1288</f>
        <v>0</v>
      </c>
      <c r="AT1288" s="77">
        <f t="shared" ref="AT1288:AT1351" si="105">+P1288</f>
        <v>0</v>
      </c>
    </row>
    <row r="1289" spans="41:46" ht="14.25" customHeight="1" x14ac:dyDescent="0.2">
      <c r="AO1289">
        <f t="shared" si="101"/>
        <v>0</v>
      </c>
      <c r="AP1289" s="77">
        <f t="shared" si="102"/>
        <v>0</v>
      </c>
      <c r="AQ1289" s="673">
        <f t="shared" si="103"/>
        <v>0</v>
      </c>
      <c r="AS1289" s="77">
        <f t="shared" si="104"/>
        <v>0</v>
      </c>
      <c r="AT1289" s="77">
        <f t="shared" si="105"/>
        <v>0</v>
      </c>
    </row>
    <row r="1290" spans="41:46" ht="14.25" customHeight="1" x14ac:dyDescent="0.2">
      <c r="AO1290">
        <f t="shared" si="101"/>
        <v>0</v>
      </c>
      <c r="AP1290" s="77">
        <f t="shared" si="102"/>
        <v>0</v>
      </c>
      <c r="AQ1290" s="673">
        <f t="shared" si="103"/>
        <v>0</v>
      </c>
      <c r="AS1290" s="77">
        <f t="shared" si="104"/>
        <v>0</v>
      </c>
      <c r="AT1290" s="77">
        <f t="shared" si="105"/>
        <v>0</v>
      </c>
    </row>
    <row r="1291" spans="41:46" ht="14.25" customHeight="1" x14ac:dyDescent="0.2">
      <c r="AO1291">
        <f t="shared" si="101"/>
        <v>0</v>
      </c>
      <c r="AP1291" s="77">
        <f t="shared" si="102"/>
        <v>0</v>
      </c>
      <c r="AQ1291" s="673">
        <f t="shared" si="103"/>
        <v>0</v>
      </c>
      <c r="AS1291" s="77">
        <f t="shared" si="104"/>
        <v>0</v>
      </c>
      <c r="AT1291" s="77">
        <f t="shared" si="105"/>
        <v>0</v>
      </c>
    </row>
    <row r="1292" spans="41:46" ht="14.25" customHeight="1" x14ac:dyDescent="0.2">
      <c r="AO1292">
        <f t="shared" si="101"/>
        <v>0</v>
      </c>
      <c r="AP1292" s="77">
        <f t="shared" si="102"/>
        <v>0</v>
      </c>
      <c r="AQ1292" s="673">
        <f t="shared" si="103"/>
        <v>0</v>
      </c>
      <c r="AS1292" s="77">
        <f t="shared" si="104"/>
        <v>0</v>
      </c>
      <c r="AT1292" s="77">
        <f t="shared" si="105"/>
        <v>0</v>
      </c>
    </row>
    <row r="1293" spans="41:46" ht="14.25" customHeight="1" x14ac:dyDescent="0.2">
      <c r="AO1293">
        <f t="shared" si="101"/>
        <v>0</v>
      </c>
      <c r="AP1293" s="77">
        <f t="shared" si="102"/>
        <v>0</v>
      </c>
      <c r="AQ1293" s="673">
        <f t="shared" si="103"/>
        <v>0</v>
      </c>
      <c r="AS1293" s="77">
        <f t="shared" si="104"/>
        <v>0</v>
      </c>
      <c r="AT1293" s="77">
        <f t="shared" si="105"/>
        <v>0</v>
      </c>
    </row>
    <row r="1294" spans="41:46" ht="14.25" customHeight="1" x14ac:dyDescent="0.2">
      <c r="AO1294">
        <f t="shared" si="101"/>
        <v>0</v>
      </c>
      <c r="AP1294" s="77">
        <f t="shared" si="102"/>
        <v>0</v>
      </c>
      <c r="AQ1294" s="673">
        <f t="shared" si="103"/>
        <v>0</v>
      </c>
      <c r="AS1294" s="77">
        <f t="shared" si="104"/>
        <v>0</v>
      </c>
      <c r="AT1294" s="77">
        <f t="shared" si="105"/>
        <v>0</v>
      </c>
    </row>
    <row r="1295" spans="41:46" ht="14.25" customHeight="1" x14ac:dyDescent="0.2">
      <c r="AO1295">
        <f t="shared" si="101"/>
        <v>0</v>
      </c>
      <c r="AP1295" s="77">
        <f t="shared" si="102"/>
        <v>0</v>
      </c>
      <c r="AQ1295" s="673">
        <f t="shared" si="103"/>
        <v>0</v>
      </c>
      <c r="AS1295" s="77">
        <f t="shared" si="104"/>
        <v>0</v>
      </c>
      <c r="AT1295" s="77">
        <f t="shared" si="105"/>
        <v>0</v>
      </c>
    </row>
    <row r="1296" spans="41:46" ht="14.25" customHeight="1" x14ac:dyDescent="0.2">
      <c r="AO1296">
        <f t="shared" si="101"/>
        <v>0</v>
      </c>
      <c r="AP1296" s="77">
        <f t="shared" si="102"/>
        <v>0</v>
      </c>
      <c r="AQ1296" s="673">
        <f t="shared" si="103"/>
        <v>0</v>
      </c>
      <c r="AS1296" s="77">
        <f t="shared" si="104"/>
        <v>0</v>
      </c>
      <c r="AT1296" s="77">
        <f t="shared" si="105"/>
        <v>0</v>
      </c>
    </row>
    <row r="1297" spans="41:46" ht="14.25" customHeight="1" x14ac:dyDescent="0.2">
      <c r="AO1297">
        <f t="shared" si="101"/>
        <v>0</v>
      </c>
      <c r="AP1297" s="77">
        <f t="shared" si="102"/>
        <v>0</v>
      </c>
      <c r="AQ1297" s="673">
        <f t="shared" si="103"/>
        <v>0</v>
      </c>
      <c r="AS1297" s="77">
        <f t="shared" si="104"/>
        <v>0</v>
      </c>
      <c r="AT1297" s="77">
        <f t="shared" si="105"/>
        <v>0</v>
      </c>
    </row>
    <row r="1298" spans="41:46" ht="14.25" customHeight="1" x14ac:dyDescent="0.2">
      <c r="AO1298">
        <f t="shared" si="101"/>
        <v>0</v>
      </c>
      <c r="AP1298" s="77">
        <f t="shared" si="102"/>
        <v>0</v>
      </c>
      <c r="AQ1298" s="673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ht="14.25" customHeight="1" x14ac:dyDescent="0.2">
      <c r="AO1299">
        <f t="shared" si="101"/>
        <v>0</v>
      </c>
      <c r="AP1299" s="77">
        <f t="shared" si="102"/>
        <v>0</v>
      </c>
      <c r="AQ1299" s="673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ht="14.25" customHeight="1" x14ac:dyDescent="0.2">
      <c r="AO1300">
        <f t="shared" si="101"/>
        <v>0</v>
      </c>
      <c r="AP1300" s="77">
        <f t="shared" si="102"/>
        <v>0</v>
      </c>
      <c r="AQ1300" s="673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ht="14.25" customHeight="1" x14ac:dyDescent="0.2">
      <c r="AO1301">
        <f t="shared" si="101"/>
        <v>0</v>
      </c>
      <c r="AP1301" s="77">
        <f t="shared" si="102"/>
        <v>0</v>
      </c>
      <c r="AQ1301" s="673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ht="14.25" customHeight="1" x14ac:dyDescent="0.2">
      <c r="AO1302">
        <f t="shared" si="101"/>
        <v>0</v>
      </c>
      <c r="AP1302" s="77">
        <f t="shared" si="102"/>
        <v>0</v>
      </c>
      <c r="AQ1302" s="673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ht="14.25" customHeight="1" x14ac:dyDescent="0.2">
      <c r="AO1303">
        <f t="shared" si="101"/>
        <v>0</v>
      </c>
      <c r="AP1303" s="77">
        <f t="shared" si="102"/>
        <v>0</v>
      </c>
      <c r="AQ1303" s="673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ht="14.25" customHeight="1" x14ac:dyDescent="0.2">
      <c r="AO1304">
        <f t="shared" si="101"/>
        <v>0</v>
      </c>
      <c r="AP1304" s="77">
        <f t="shared" si="102"/>
        <v>0</v>
      </c>
      <c r="AQ1304" s="673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ht="14.25" customHeight="1" x14ac:dyDescent="0.2">
      <c r="AO1305">
        <f t="shared" si="101"/>
        <v>0</v>
      </c>
      <c r="AP1305" s="77">
        <f t="shared" si="102"/>
        <v>0</v>
      </c>
      <c r="AQ1305" s="673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ht="14.25" customHeight="1" x14ac:dyDescent="0.2">
      <c r="AO1306">
        <f t="shared" si="101"/>
        <v>0</v>
      </c>
      <c r="AP1306" s="77">
        <f t="shared" si="102"/>
        <v>0</v>
      </c>
      <c r="AQ1306" s="673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ht="14.25" customHeight="1" x14ac:dyDescent="0.2">
      <c r="AO1307">
        <f t="shared" si="101"/>
        <v>0</v>
      </c>
      <c r="AP1307" s="77">
        <f t="shared" si="102"/>
        <v>0</v>
      </c>
      <c r="AQ1307" s="673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ht="14.25" customHeight="1" x14ac:dyDescent="0.2">
      <c r="AO1308">
        <f t="shared" si="101"/>
        <v>0</v>
      </c>
      <c r="AP1308" s="77">
        <f t="shared" si="102"/>
        <v>0</v>
      </c>
      <c r="AQ1308" s="673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ht="14.25" customHeight="1" x14ac:dyDescent="0.2">
      <c r="AO1309">
        <f t="shared" si="101"/>
        <v>0</v>
      </c>
      <c r="AP1309" s="77">
        <f t="shared" si="102"/>
        <v>0</v>
      </c>
      <c r="AQ1309" s="673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ht="14.25" customHeight="1" x14ac:dyDescent="0.2">
      <c r="AO1310">
        <f t="shared" si="101"/>
        <v>0</v>
      </c>
      <c r="AP1310" s="77">
        <f t="shared" si="102"/>
        <v>0</v>
      </c>
      <c r="AQ1310" s="673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ht="14.25" customHeight="1" x14ac:dyDescent="0.2">
      <c r="AO1311">
        <f t="shared" si="101"/>
        <v>0</v>
      </c>
      <c r="AP1311" s="77">
        <f t="shared" si="102"/>
        <v>0</v>
      </c>
      <c r="AQ1311" s="673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ht="14.25" customHeight="1" x14ac:dyDescent="0.2">
      <c r="AO1312">
        <f t="shared" si="101"/>
        <v>0</v>
      </c>
      <c r="AP1312" s="77">
        <f t="shared" si="102"/>
        <v>0</v>
      </c>
      <c r="AQ1312" s="673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ht="14.25" customHeight="1" x14ac:dyDescent="0.2">
      <c r="AO1313">
        <f t="shared" si="101"/>
        <v>0</v>
      </c>
      <c r="AP1313" s="77">
        <f t="shared" si="102"/>
        <v>0</v>
      </c>
      <c r="AQ1313" s="673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ht="14.25" customHeight="1" x14ac:dyDescent="0.2">
      <c r="AO1314">
        <f t="shared" si="101"/>
        <v>0</v>
      </c>
      <c r="AP1314" s="77">
        <f t="shared" si="102"/>
        <v>0</v>
      </c>
      <c r="AQ1314" s="673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ht="14.25" customHeight="1" x14ac:dyDescent="0.2">
      <c r="AO1315">
        <f t="shared" si="101"/>
        <v>0</v>
      </c>
      <c r="AP1315" s="77">
        <f t="shared" si="102"/>
        <v>0</v>
      </c>
      <c r="AQ1315" s="673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ht="14.25" customHeight="1" x14ac:dyDescent="0.2">
      <c r="AO1316">
        <f t="shared" si="101"/>
        <v>0</v>
      </c>
      <c r="AP1316" s="77">
        <f t="shared" si="102"/>
        <v>0</v>
      </c>
      <c r="AQ1316" s="673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ht="14.25" customHeight="1" x14ac:dyDescent="0.2">
      <c r="AO1317">
        <f t="shared" si="101"/>
        <v>0</v>
      </c>
      <c r="AP1317" s="77">
        <f t="shared" si="102"/>
        <v>0</v>
      </c>
      <c r="AQ1317" s="673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ht="14.25" customHeight="1" x14ac:dyDescent="0.2">
      <c r="AO1318">
        <f t="shared" si="101"/>
        <v>0</v>
      </c>
      <c r="AP1318" s="77">
        <f t="shared" si="102"/>
        <v>0</v>
      </c>
      <c r="AQ1318" s="673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ht="14.25" customHeight="1" x14ac:dyDescent="0.2">
      <c r="AO1319">
        <f t="shared" si="101"/>
        <v>0</v>
      </c>
      <c r="AP1319" s="77">
        <f t="shared" si="102"/>
        <v>0</v>
      </c>
      <c r="AQ1319" s="673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ht="14.25" customHeight="1" x14ac:dyDescent="0.2">
      <c r="AO1320">
        <f t="shared" si="101"/>
        <v>0</v>
      </c>
      <c r="AP1320" s="77">
        <f t="shared" si="102"/>
        <v>0</v>
      </c>
      <c r="AQ1320" s="673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ht="14.25" customHeight="1" x14ac:dyDescent="0.2">
      <c r="AO1321">
        <f t="shared" si="101"/>
        <v>0</v>
      </c>
      <c r="AP1321" s="77">
        <f t="shared" si="102"/>
        <v>0</v>
      </c>
      <c r="AQ1321" s="673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ht="14.25" customHeight="1" x14ac:dyDescent="0.2">
      <c r="AO1322">
        <f t="shared" si="101"/>
        <v>0</v>
      </c>
      <c r="AP1322" s="77">
        <f t="shared" si="102"/>
        <v>0</v>
      </c>
      <c r="AQ1322" s="673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ht="14.25" customHeight="1" x14ac:dyDescent="0.2">
      <c r="AO1323">
        <f t="shared" si="101"/>
        <v>0</v>
      </c>
      <c r="AP1323" s="77">
        <f t="shared" si="102"/>
        <v>0</v>
      </c>
      <c r="AQ1323" s="673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ht="14.25" customHeight="1" x14ac:dyDescent="0.2">
      <c r="AO1324">
        <f t="shared" si="101"/>
        <v>0</v>
      </c>
      <c r="AP1324" s="77">
        <f t="shared" si="102"/>
        <v>0</v>
      </c>
      <c r="AQ1324" s="673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ht="14.25" customHeight="1" x14ac:dyDescent="0.2">
      <c r="AO1325">
        <f t="shared" si="101"/>
        <v>0</v>
      </c>
      <c r="AP1325" s="77">
        <f t="shared" si="102"/>
        <v>0</v>
      </c>
      <c r="AQ1325" s="673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ht="14.25" customHeight="1" x14ac:dyDescent="0.2">
      <c r="AO1326">
        <f t="shared" si="101"/>
        <v>0</v>
      </c>
      <c r="AP1326" s="77">
        <f t="shared" si="102"/>
        <v>0</v>
      </c>
      <c r="AQ1326" s="673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ht="14.25" customHeight="1" x14ac:dyDescent="0.2">
      <c r="AO1327">
        <f t="shared" si="101"/>
        <v>0</v>
      </c>
      <c r="AP1327" s="77">
        <f t="shared" si="102"/>
        <v>0</v>
      </c>
      <c r="AQ1327" s="673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ht="14.25" customHeight="1" x14ac:dyDescent="0.2">
      <c r="AO1328">
        <f t="shared" si="101"/>
        <v>0</v>
      </c>
      <c r="AP1328" s="77">
        <f t="shared" si="102"/>
        <v>0</v>
      </c>
      <c r="AQ1328" s="673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ht="14.25" customHeight="1" x14ac:dyDescent="0.2">
      <c r="AO1329">
        <f t="shared" si="101"/>
        <v>0</v>
      </c>
      <c r="AP1329" s="77">
        <f t="shared" si="102"/>
        <v>0</v>
      </c>
      <c r="AQ1329" s="673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ht="14.25" customHeight="1" x14ac:dyDescent="0.2">
      <c r="AO1330">
        <f t="shared" si="101"/>
        <v>0</v>
      </c>
      <c r="AP1330" s="77">
        <f t="shared" si="102"/>
        <v>0</v>
      </c>
      <c r="AQ1330" s="673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ht="14.25" customHeight="1" x14ac:dyDescent="0.2">
      <c r="AO1331">
        <f t="shared" si="101"/>
        <v>0</v>
      </c>
      <c r="AP1331" s="77">
        <f t="shared" si="102"/>
        <v>0</v>
      </c>
      <c r="AQ1331" s="673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ht="14.25" customHeight="1" x14ac:dyDescent="0.2">
      <c r="AO1332">
        <f t="shared" si="101"/>
        <v>0</v>
      </c>
      <c r="AP1332" s="77">
        <f t="shared" si="102"/>
        <v>0</v>
      </c>
      <c r="AQ1332" s="673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ht="14.25" customHeight="1" x14ac:dyDescent="0.2">
      <c r="AO1333">
        <f t="shared" si="101"/>
        <v>0</v>
      </c>
      <c r="AP1333" s="77">
        <f t="shared" si="102"/>
        <v>0</v>
      </c>
      <c r="AQ1333" s="673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ht="14.25" customHeight="1" x14ac:dyDescent="0.2">
      <c r="AO1334">
        <f t="shared" si="101"/>
        <v>0</v>
      </c>
      <c r="AP1334" s="77">
        <f t="shared" si="102"/>
        <v>0</v>
      </c>
      <c r="AQ1334" s="673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ht="14.25" customHeight="1" x14ac:dyDescent="0.2">
      <c r="AO1335">
        <f t="shared" si="101"/>
        <v>0</v>
      </c>
      <c r="AP1335" s="77">
        <f t="shared" si="102"/>
        <v>0</v>
      </c>
      <c r="AQ1335" s="673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ht="14.25" customHeight="1" x14ac:dyDescent="0.2">
      <c r="AO1336">
        <f t="shared" si="101"/>
        <v>0</v>
      </c>
      <c r="AP1336" s="77">
        <f t="shared" si="102"/>
        <v>0</v>
      </c>
      <c r="AQ1336" s="673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ht="14.25" customHeight="1" x14ac:dyDescent="0.2">
      <c r="AO1337">
        <f t="shared" si="101"/>
        <v>0</v>
      </c>
      <c r="AP1337" s="77">
        <f t="shared" si="102"/>
        <v>0</v>
      </c>
      <c r="AQ1337" s="673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ht="14.25" customHeight="1" x14ac:dyDescent="0.2">
      <c r="AO1338">
        <f t="shared" si="101"/>
        <v>0</v>
      </c>
      <c r="AP1338" s="77">
        <f t="shared" si="102"/>
        <v>0</v>
      </c>
      <c r="AQ1338" s="673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ht="14.25" customHeight="1" x14ac:dyDescent="0.2">
      <c r="AO1339">
        <f t="shared" si="101"/>
        <v>0</v>
      </c>
      <c r="AP1339" s="77">
        <f t="shared" si="102"/>
        <v>0</v>
      </c>
      <c r="AQ1339" s="673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ht="14.25" customHeight="1" x14ac:dyDescent="0.2">
      <c r="AO1340">
        <f t="shared" si="101"/>
        <v>0</v>
      </c>
      <c r="AP1340" s="77">
        <f t="shared" si="102"/>
        <v>0</v>
      </c>
      <c r="AQ1340" s="673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ht="14.25" customHeight="1" x14ac:dyDescent="0.2">
      <c r="AO1341">
        <f t="shared" si="101"/>
        <v>0</v>
      </c>
      <c r="AP1341" s="77">
        <f t="shared" si="102"/>
        <v>0</v>
      </c>
      <c r="AQ1341" s="673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ht="14.25" customHeight="1" x14ac:dyDescent="0.2">
      <c r="AO1342">
        <f t="shared" si="101"/>
        <v>0</v>
      </c>
      <c r="AP1342" s="77">
        <f t="shared" si="102"/>
        <v>0</v>
      </c>
      <c r="AQ1342" s="673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ht="14.25" customHeight="1" x14ac:dyDescent="0.2">
      <c r="AO1343">
        <f t="shared" si="101"/>
        <v>0</v>
      </c>
      <c r="AP1343" s="77">
        <f t="shared" si="102"/>
        <v>0</v>
      </c>
      <c r="AQ1343" s="673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ht="14.25" customHeight="1" x14ac:dyDescent="0.2">
      <c r="AO1344">
        <f t="shared" si="101"/>
        <v>0</v>
      </c>
      <c r="AP1344" s="77">
        <f t="shared" si="102"/>
        <v>0</v>
      </c>
      <c r="AQ1344" s="673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ht="14.25" customHeight="1" x14ac:dyDescent="0.2">
      <c r="AO1345">
        <f t="shared" si="101"/>
        <v>0</v>
      </c>
      <c r="AP1345" s="77">
        <f t="shared" si="102"/>
        <v>0</v>
      </c>
      <c r="AQ1345" s="673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ht="14.25" customHeight="1" x14ac:dyDescent="0.2">
      <c r="AO1346">
        <f t="shared" si="101"/>
        <v>0</v>
      </c>
      <c r="AP1346" s="77">
        <f t="shared" si="102"/>
        <v>0</v>
      </c>
      <c r="AQ1346" s="673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ht="14.25" customHeight="1" x14ac:dyDescent="0.2">
      <c r="AO1347">
        <f t="shared" si="101"/>
        <v>0</v>
      </c>
      <c r="AP1347" s="77">
        <f t="shared" si="102"/>
        <v>0</v>
      </c>
      <c r="AQ1347" s="673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ht="14.25" customHeight="1" x14ac:dyDescent="0.2">
      <c r="AO1348">
        <f t="shared" si="101"/>
        <v>0</v>
      </c>
      <c r="AP1348" s="77">
        <f t="shared" si="102"/>
        <v>0</v>
      </c>
      <c r="AQ1348" s="673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ht="14.25" customHeight="1" x14ac:dyDescent="0.2">
      <c r="AO1349">
        <f t="shared" si="101"/>
        <v>0</v>
      </c>
      <c r="AP1349" s="77">
        <f t="shared" si="102"/>
        <v>0</v>
      </c>
      <c r="AQ1349" s="673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ht="14.25" customHeight="1" x14ac:dyDescent="0.2">
      <c r="AO1350">
        <f t="shared" si="101"/>
        <v>0</v>
      </c>
      <c r="AP1350" s="77">
        <f t="shared" si="102"/>
        <v>0</v>
      </c>
      <c r="AQ1350" s="673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ht="14.25" customHeight="1" x14ac:dyDescent="0.2">
      <c r="AO1351">
        <f t="shared" si="101"/>
        <v>0</v>
      </c>
      <c r="AP1351" s="77">
        <f t="shared" si="102"/>
        <v>0</v>
      </c>
      <c r="AQ1351" s="673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ht="14.25" customHeight="1" x14ac:dyDescent="0.2">
      <c r="AO1352">
        <f t="shared" ref="AO1352:AO1415" si="106">+A1352</f>
        <v>0</v>
      </c>
      <c r="AP1352" s="77">
        <f t="shared" ref="AP1352:AP1415" si="107">+B1352</f>
        <v>0</v>
      </c>
      <c r="AQ1352" s="673">
        <f t="shared" ref="AQ1352:AQ1415" si="108">+D1352</f>
        <v>0</v>
      </c>
      <c r="AS1352" s="77">
        <f t="shared" ref="AS1352:AS1415" si="109">+O1352</f>
        <v>0</v>
      </c>
      <c r="AT1352" s="77">
        <f t="shared" ref="AT1352:AT1415" si="110">+P1352</f>
        <v>0</v>
      </c>
    </row>
    <row r="1353" spans="41:46" ht="14.25" customHeight="1" x14ac:dyDescent="0.2">
      <c r="AO1353">
        <f t="shared" si="106"/>
        <v>0</v>
      </c>
      <c r="AP1353" s="77">
        <f t="shared" si="107"/>
        <v>0</v>
      </c>
      <c r="AQ1353" s="673">
        <f t="shared" si="108"/>
        <v>0</v>
      </c>
      <c r="AS1353" s="77">
        <f t="shared" si="109"/>
        <v>0</v>
      </c>
      <c r="AT1353" s="77">
        <f t="shared" si="110"/>
        <v>0</v>
      </c>
    </row>
    <row r="1354" spans="41:46" ht="14.25" customHeight="1" x14ac:dyDescent="0.2">
      <c r="AO1354">
        <f t="shared" si="106"/>
        <v>0</v>
      </c>
      <c r="AP1354" s="77">
        <f t="shared" si="107"/>
        <v>0</v>
      </c>
      <c r="AQ1354" s="673">
        <f t="shared" si="108"/>
        <v>0</v>
      </c>
      <c r="AS1354" s="77">
        <f t="shared" si="109"/>
        <v>0</v>
      </c>
      <c r="AT1354" s="77">
        <f t="shared" si="110"/>
        <v>0</v>
      </c>
    </row>
    <row r="1355" spans="41:46" ht="14.25" customHeight="1" x14ac:dyDescent="0.2">
      <c r="AO1355">
        <f t="shared" si="106"/>
        <v>0</v>
      </c>
      <c r="AP1355" s="77">
        <f t="shared" si="107"/>
        <v>0</v>
      </c>
      <c r="AQ1355" s="673">
        <f t="shared" si="108"/>
        <v>0</v>
      </c>
      <c r="AS1355" s="77">
        <f t="shared" si="109"/>
        <v>0</v>
      </c>
      <c r="AT1355" s="77">
        <f t="shared" si="110"/>
        <v>0</v>
      </c>
    </row>
    <row r="1356" spans="41:46" ht="14.25" customHeight="1" x14ac:dyDescent="0.2">
      <c r="AO1356">
        <f t="shared" si="106"/>
        <v>0</v>
      </c>
      <c r="AP1356" s="77">
        <f t="shared" si="107"/>
        <v>0</v>
      </c>
      <c r="AQ1356" s="673">
        <f t="shared" si="108"/>
        <v>0</v>
      </c>
      <c r="AS1356" s="77">
        <f t="shared" si="109"/>
        <v>0</v>
      </c>
      <c r="AT1356" s="77">
        <f t="shared" si="110"/>
        <v>0</v>
      </c>
    </row>
    <row r="1357" spans="41:46" ht="14.25" customHeight="1" x14ac:dyDescent="0.2">
      <c r="AO1357">
        <f t="shared" si="106"/>
        <v>0</v>
      </c>
      <c r="AP1357" s="77">
        <f t="shared" si="107"/>
        <v>0</v>
      </c>
      <c r="AQ1357" s="673">
        <f t="shared" si="108"/>
        <v>0</v>
      </c>
      <c r="AS1357" s="77">
        <f t="shared" si="109"/>
        <v>0</v>
      </c>
      <c r="AT1357" s="77">
        <f t="shared" si="110"/>
        <v>0</v>
      </c>
    </row>
    <row r="1358" spans="41:46" ht="14.25" customHeight="1" x14ac:dyDescent="0.2">
      <c r="AO1358">
        <f t="shared" si="106"/>
        <v>0</v>
      </c>
      <c r="AP1358" s="77">
        <f t="shared" si="107"/>
        <v>0</v>
      </c>
      <c r="AQ1358" s="673">
        <f t="shared" si="108"/>
        <v>0</v>
      </c>
      <c r="AS1358" s="77">
        <f t="shared" si="109"/>
        <v>0</v>
      </c>
      <c r="AT1358" s="77">
        <f t="shared" si="110"/>
        <v>0</v>
      </c>
    </row>
    <row r="1359" spans="41:46" ht="14.25" customHeight="1" x14ac:dyDescent="0.2">
      <c r="AO1359">
        <f t="shared" si="106"/>
        <v>0</v>
      </c>
      <c r="AP1359" s="77">
        <f t="shared" si="107"/>
        <v>0</v>
      </c>
      <c r="AQ1359" s="673">
        <f t="shared" si="108"/>
        <v>0</v>
      </c>
      <c r="AS1359" s="77">
        <f t="shared" si="109"/>
        <v>0</v>
      </c>
      <c r="AT1359" s="77">
        <f t="shared" si="110"/>
        <v>0</v>
      </c>
    </row>
    <row r="1360" spans="41:46" ht="14.25" customHeight="1" x14ac:dyDescent="0.2">
      <c r="AO1360">
        <f t="shared" si="106"/>
        <v>0</v>
      </c>
      <c r="AP1360" s="77">
        <f t="shared" si="107"/>
        <v>0</v>
      </c>
      <c r="AQ1360" s="673">
        <f t="shared" si="108"/>
        <v>0</v>
      </c>
      <c r="AS1360" s="77">
        <f t="shared" si="109"/>
        <v>0</v>
      </c>
      <c r="AT1360" s="77">
        <f t="shared" si="110"/>
        <v>0</v>
      </c>
    </row>
    <row r="1361" spans="41:46" ht="14.25" customHeight="1" x14ac:dyDescent="0.2">
      <c r="AO1361">
        <f t="shared" si="106"/>
        <v>0</v>
      </c>
      <c r="AP1361" s="77">
        <f t="shared" si="107"/>
        <v>0</v>
      </c>
      <c r="AQ1361" s="673">
        <f t="shared" si="108"/>
        <v>0</v>
      </c>
      <c r="AS1361" s="77">
        <f t="shared" si="109"/>
        <v>0</v>
      </c>
      <c r="AT1361" s="77">
        <f t="shared" si="110"/>
        <v>0</v>
      </c>
    </row>
    <row r="1362" spans="41:46" ht="14.25" customHeight="1" x14ac:dyDescent="0.2">
      <c r="AO1362">
        <f t="shared" si="106"/>
        <v>0</v>
      </c>
      <c r="AP1362" s="77">
        <f t="shared" si="107"/>
        <v>0</v>
      </c>
      <c r="AQ1362" s="673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ht="14.25" customHeight="1" x14ac:dyDescent="0.2">
      <c r="AO1363">
        <f t="shared" si="106"/>
        <v>0</v>
      </c>
      <c r="AP1363" s="77">
        <f t="shared" si="107"/>
        <v>0</v>
      </c>
      <c r="AQ1363" s="673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ht="14.25" customHeight="1" x14ac:dyDescent="0.2">
      <c r="AO1364">
        <f t="shared" si="106"/>
        <v>0</v>
      </c>
      <c r="AP1364" s="77">
        <f t="shared" si="107"/>
        <v>0</v>
      </c>
      <c r="AQ1364" s="673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ht="14.25" customHeight="1" x14ac:dyDescent="0.2">
      <c r="AO1365">
        <f t="shared" si="106"/>
        <v>0</v>
      </c>
      <c r="AP1365" s="77">
        <f t="shared" si="107"/>
        <v>0</v>
      </c>
      <c r="AQ1365" s="673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ht="14.25" customHeight="1" x14ac:dyDescent="0.2">
      <c r="AO1366">
        <f t="shared" si="106"/>
        <v>0</v>
      </c>
      <c r="AP1366" s="77">
        <f t="shared" si="107"/>
        <v>0</v>
      </c>
      <c r="AQ1366" s="673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ht="14.25" customHeight="1" x14ac:dyDescent="0.2">
      <c r="AO1367">
        <f t="shared" si="106"/>
        <v>0</v>
      </c>
      <c r="AP1367" s="77">
        <f t="shared" si="107"/>
        <v>0</v>
      </c>
      <c r="AQ1367" s="673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ht="14.25" customHeight="1" x14ac:dyDescent="0.2">
      <c r="AO1368">
        <f t="shared" si="106"/>
        <v>0</v>
      </c>
      <c r="AP1368" s="77">
        <f t="shared" si="107"/>
        <v>0</v>
      </c>
      <c r="AQ1368" s="673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ht="14.25" customHeight="1" x14ac:dyDescent="0.2">
      <c r="AO1369">
        <f t="shared" si="106"/>
        <v>0</v>
      </c>
      <c r="AP1369" s="77">
        <f t="shared" si="107"/>
        <v>0</v>
      </c>
      <c r="AQ1369" s="673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ht="14.25" customHeight="1" x14ac:dyDescent="0.2">
      <c r="AO1370">
        <f t="shared" si="106"/>
        <v>0</v>
      </c>
      <c r="AP1370" s="77">
        <f t="shared" si="107"/>
        <v>0</v>
      </c>
      <c r="AQ1370" s="673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ht="14.25" customHeight="1" x14ac:dyDescent="0.2">
      <c r="AO1371">
        <f t="shared" si="106"/>
        <v>0</v>
      </c>
      <c r="AP1371" s="77">
        <f t="shared" si="107"/>
        <v>0</v>
      </c>
      <c r="AQ1371" s="673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ht="14.25" customHeight="1" x14ac:dyDescent="0.2">
      <c r="AO1372">
        <f t="shared" si="106"/>
        <v>0</v>
      </c>
      <c r="AP1372" s="77">
        <f t="shared" si="107"/>
        <v>0</v>
      </c>
      <c r="AQ1372" s="673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ht="14.25" customHeight="1" x14ac:dyDescent="0.2">
      <c r="AO1373">
        <f t="shared" si="106"/>
        <v>0</v>
      </c>
      <c r="AP1373" s="77">
        <f t="shared" si="107"/>
        <v>0</v>
      </c>
      <c r="AQ1373" s="673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ht="14.25" customHeight="1" x14ac:dyDescent="0.2">
      <c r="AO1374">
        <f t="shared" si="106"/>
        <v>0</v>
      </c>
      <c r="AP1374" s="77">
        <f t="shared" si="107"/>
        <v>0</v>
      </c>
      <c r="AQ1374" s="673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ht="14.25" customHeight="1" x14ac:dyDescent="0.2">
      <c r="AO1375">
        <f t="shared" si="106"/>
        <v>0</v>
      </c>
      <c r="AP1375" s="77">
        <f t="shared" si="107"/>
        <v>0</v>
      </c>
      <c r="AQ1375" s="673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ht="14.25" customHeight="1" x14ac:dyDescent="0.2">
      <c r="AO1376">
        <f t="shared" si="106"/>
        <v>0</v>
      </c>
      <c r="AP1376" s="77">
        <f t="shared" si="107"/>
        <v>0</v>
      </c>
      <c r="AQ1376" s="673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ht="14.25" customHeight="1" x14ac:dyDescent="0.2">
      <c r="AO1377">
        <f t="shared" si="106"/>
        <v>0</v>
      </c>
      <c r="AP1377" s="77">
        <f t="shared" si="107"/>
        <v>0</v>
      </c>
      <c r="AQ1377" s="673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ht="14.25" customHeight="1" x14ac:dyDescent="0.2">
      <c r="AO1378">
        <f t="shared" si="106"/>
        <v>0</v>
      </c>
      <c r="AP1378" s="77">
        <f t="shared" si="107"/>
        <v>0</v>
      </c>
      <c r="AQ1378" s="673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ht="14.25" customHeight="1" x14ac:dyDescent="0.2">
      <c r="AO1379">
        <f t="shared" si="106"/>
        <v>0</v>
      </c>
      <c r="AP1379" s="77">
        <f t="shared" si="107"/>
        <v>0</v>
      </c>
      <c r="AQ1379" s="673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ht="14.25" customHeight="1" x14ac:dyDescent="0.2">
      <c r="AO1380">
        <f t="shared" si="106"/>
        <v>0</v>
      </c>
      <c r="AP1380" s="77">
        <f t="shared" si="107"/>
        <v>0</v>
      </c>
      <c r="AQ1380" s="673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ht="14.25" customHeight="1" x14ac:dyDescent="0.2">
      <c r="AO1381">
        <f t="shared" si="106"/>
        <v>0</v>
      </c>
      <c r="AP1381" s="77">
        <f t="shared" si="107"/>
        <v>0</v>
      </c>
      <c r="AQ1381" s="673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ht="14.25" customHeight="1" x14ac:dyDescent="0.2">
      <c r="AO1382">
        <f t="shared" si="106"/>
        <v>0</v>
      </c>
      <c r="AP1382" s="77">
        <f t="shared" si="107"/>
        <v>0</v>
      </c>
      <c r="AQ1382" s="673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ht="14.25" customHeight="1" x14ac:dyDescent="0.2">
      <c r="AO1383">
        <f t="shared" si="106"/>
        <v>0</v>
      </c>
      <c r="AP1383" s="77">
        <f t="shared" si="107"/>
        <v>0</v>
      </c>
      <c r="AQ1383" s="673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ht="14.25" customHeight="1" x14ac:dyDescent="0.2">
      <c r="AO1384">
        <f t="shared" si="106"/>
        <v>0</v>
      </c>
      <c r="AP1384" s="77">
        <f t="shared" si="107"/>
        <v>0</v>
      </c>
      <c r="AQ1384" s="673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ht="14.25" customHeight="1" x14ac:dyDescent="0.2">
      <c r="AO1385">
        <f t="shared" si="106"/>
        <v>0</v>
      </c>
      <c r="AP1385" s="77">
        <f t="shared" si="107"/>
        <v>0</v>
      </c>
      <c r="AQ1385" s="673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ht="14.25" customHeight="1" x14ac:dyDescent="0.2">
      <c r="AO1386">
        <f t="shared" si="106"/>
        <v>0</v>
      </c>
      <c r="AP1386" s="77">
        <f t="shared" si="107"/>
        <v>0</v>
      </c>
      <c r="AQ1386" s="673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ht="14.25" customHeight="1" x14ac:dyDescent="0.2">
      <c r="AO1387">
        <f t="shared" si="106"/>
        <v>0</v>
      </c>
      <c r="AP1387" s="77">
        <f t="shared" si="107"/>
        <v>0</v>
      </c>
      <c r="AQ1387" s="673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ht="14.25" customHeight="1" x14ac:dyDescent="0.2">
      <c r="AO1388">
        <f t="shared" si="106"/>
        <v>0</v>
      </c>
      <c r="AP1388" s="77">
        <f t="shared" si="107"/>
        <v>0</v>
      </c>
      <c r="AQ1388" s="673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ht="14.25" customHeight="1" x14ac:dyDescent="0.2">
      <c r="AO1389">
        <f t="shared" si="106"/>
        <v>0</v>
      </c>
      <c r="AP1389" s="77">
        <f t="shared" si="107"/>
        <v>0</v>
      </c>
      <c r="AQ1389" s="673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ht="14.25" customHeight="1" x14ac:dyDescent="0.2">
      <c r="AO1390">
        <f t="shared" si="106"/>
        <v>0</v>
      </c>
      <c r="AP1390" s="77">
        <f t="shared" si="107"/>
        <v>0</v>
      </c>
      <c r="AQ1390" s="673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ht="14.25" customHeight="1" x14ac:dyDescent="0.2">
      <c r="AO1391">
        <f t="shared" si="106"/>
        <v>0</v>
      </c>
      <c r="AP1391" s="77">
        <f t="shared" si="107"/>
        <v>0</v>
      </c>
      <c r="AQ1391" s="673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ht="14.25" customHeight="1" x14ac:dyDescent="0.2">
      <c r="AO1392">
        <f t="shared" si="106"/>
        <v>0</v>
      </c>
      <c r="AP1392" s="77">
        <f t="shared" si="107"/>
        <v>0</v>
      </c>
      <c r="AQ1392" s="673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ht="14.25" customHeight="1" x14ac:dyDescent="0.2">
      <c r="AO1393">
        <f t="shared" si="106"/>
        <v>0</v>
      </c>
      <c r="AP1393" s="77">
        <f t="shared" si="107"/>
        <v>0</v>
      </c>
      <c r="AQ1393" s="673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ht="14.25" customHeight="1" x14ac:dyDescent="0.2">
      <c r="AO1394">
        <f t="shared" si="106"/>
        <v>0</v>
      </c>
      <c r="AP1394" s="77">
        <f t="shared" si="107"/>
        <v>0</v>
      </c>
      <c r="AQ1394" s="673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ht="14.25" customHeight="1" x14ac:dyDescent="0.2">
      <c r="AO1395">
        <f t="shared" si="106"/>
        <v>0</v>
      </c>
      <c r="AP1395" s="77">
        <f t="shared" si="107"/>
        <v>0</v>
      </c>
      <c r="AQ1395" s="673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ht="14.25" customHeight="1" x14ac:dyDescent="0.2">
      <c r="AO1396">
        <f t="shared" si="106"/>
        <v>0</v>
      </c>
      <c r="AP1396" s="77">
        <f t="shared" si="107"/>
        <v>0</v>
      </c>
      <c r="AQ1396" s="673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ht="14.25" customHeight="1" x14ac:dyDescent="0.2">
      <c r="AO1397">
        <f t="shared" si="106"/>
        <v>0</v>
      </c>
      <c r="AP1397" s="77">
        <f t="shared" si="107"/>
        <v>0</v>
      </c>
      <c r="AQ1397" s="673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ht="14.25" customHeight="1" x14ac:dyDescent="0.2">
      <c r="AO1398">
        <f t="shared" si="106"/>
        <v>0</v>
      </c>
      <c r="AP1398" s="77">
        <f t="shared" si="107"/>
        <v>0</v>
      </c>
      <c r="AQ1398" s="673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ht="14.25" customHeight="1" x14ac:dyDescent="0.2">
      <c r="AO1399">
        <f t="shared" si="106"/>
        <v>0</v>
      </c>
      <c r="AP1399" s="77">
        <f t="shared" si="107"/>
        <v>0</v>
      </c>
      <c r="AQ1399" s="673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ht="14.25" customHeight="1" x14ac:dyDescent="0.2">
      <c r="AO1400">
        <f t="shared" si="106"/>
        <v>0</v>
      </c>
      <c r="AP1400" s="77">
        <f t="shared" si="107"/>
        <v>0</v>
      </c>
      <c r="AQ1400" s="673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ht="14.25" customHeight="1" x14ac:dyDescent="0.2">
      <c r="AO1401">
        <f t="shared" si="106"/>
        <v>0</v>
      </c>
      <c r="AP1401" s="77">
        <f t="shared" si="107"/>
        <v>0</v>
      </c>
      <c r="AQ1401" s="673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ht="14.25" customHeight="1" x14ac:dyDescent="0.2">
      <c r="AO1402">
        <f t="shared" si="106"/>
        <v>0</v>
      </c>
      <c r="AP1402" s="77">
        <f t="shared" si="107"/>
        <v>0</v>
      </c>
      <c r="AQ1402" s="673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ht="14.25" customHeight="1" x14ac:dyDescent="0.2">
      <c r="AO1403">
        <f t="shared" si="106"/>
        <v>0</v>
      </c>
      <c r="AP1403" s="77">
        <f t="shared" si="107"/>
        <v>0</v>
      </c>
      <c r="AQ1403" s="673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ht="14.25" customHeight="1" x14ac:dyDescent="0.2">
      <c r="AO1404">
        <f t="shared" si="106"/>
        <v>0</v>
      </c>
      <c r="AP1404" s="77">
        <f t="shared" si="107"/>
        <v>0</v>
      </c>
      <c r="AQ1404" s="673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ht="14.25" customHeight="1" x14ac:dyDescent="0.2">
      <c r="AO1405">
        <f t="shared" si="106"/>
        <v>0</v>
      </c>
      <c r="AP1405" s="77">
        <f t="shared" si="107"/>
        <v>0</v>
      </c>
      <c r="AQ1405" s="673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ht="14.25" customHeight="1" x14ac:dyDescent="0.2">
      <c r="AO1406">
        <f t="shared" si="106"/>
        <v>0</v>
      </c>
      <c r="AP1406" s="77">
        <f t="shared" si="107"/>
        <v>0</v>
      </c>
      <c r="AQ1406" s="673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ht="14.25" customHeight="1" x14ac:dyDescent="0.2">
      <c r="AO1407">
        <f t="shared" si="106"/>
        <v>0</v>
      </c>
      <c r="AP1407" s="77">
        <f t="shared" si="107"/>
        <v>0</v>
      </c>
      <c r="AQ1407" s="673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ht="14.25" customHeight="1" x14ac:dyDescent="0.2">
      <c r="AO1408">
        <f t="shared" si="106"/>
        <v>0</v>
      </c>
      <c r="AP1408" s="77">
        <f t="shared" si="107"/>
        <v>0</v>
      </c>
      <c r="AQ1408" s="673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ht="14.25" customHeight="1" x14ac:dyDescent="0.2">
      <c r="AO1409">
        <f t="shared" si="106"/>
        <v>0</v>
      </c>
      <c r="AP1409" s="77">
        <f t="shared" si="107"/>
        <v>0</v>
      </c>
      <c r="AQ1409" s="673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ht="14.25" customHeight="1" x14ac:dyDescent="0.2">
      <c r="AO1410">
        <f t="shared" si="106"/>
        <v>0</v>
      </c>
      <c r="AP1410" s="77">
        <f t="shared" si="107"/>
        <v>0</v>
      </c>
      <c r="AQ1410" s="673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ht="14.25" customHeight="1" x14ac:dyDescent="0.2">
      <c r="AO1411">
        <f t="shared" si="106"/>
        <v>0</v>
      </c>
      <c r="AP1411" s="77">
        <f t="shared" si="107"/>
        <v>0</v>
      </c>
      <c r="AQ1411" s="673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ht="14.25" customHeight="1" x14ac:dyDescent="0.2">
      <c r="AO1412">
        <f t="shared" si="106"/>
        <v>0</v>
      </c>
      <c r="AP1412" s="77">
        <f t="shared" si="107"/>
        <v>0</v>
      </c>
      <c r="AQ1412" s="673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ht="14.25" customHeight="1" x14ac:dyDescent="0.2">
      <c r="AO1413">
        <f t="shared" si="106"/>
        <v>0</v>
      </c>
      <c r="AP1413" s="77">
        <f t="shared" si="107"/>
        <v>0</v>
      </c>
      <c r="AQ1413" s="673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ht="14.25" customHeight="1" x14ac:dyDescent="0.2">
      <c r="AO1414">
        <f t="shared" si="106"/>
        <v>0</v>
      </c>
      <c r="AP1414" s="77">
        <f t="shared" si="107"/>
        <v>0</v>
      </c>
      <c r="AQ1414" s="673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ht="14.25" customHeight="1" x14ac:dyDescent="0.2">
      <c r="AO1415">
        <f t="shared" si="106"/>
        <v>0</v>
      </c>
      <c r="AP1415" s="77">
        <f t="shared" si="107"/>
        <v>0</v>
      </c>
      <c r="AQ1415" s="673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ht="14.25" customHeight="1" x14ac:dyDescent="0.2">
      <c r="AO1416">
        <f t="shared" ref="AO1416:AO1479" si="111">+A1416</f>
        <v>0</v>
      </c>
      <c r="AP1416" s="77">
        <f t="shared" ref="AP1416:AP1479" si="112">+B1416</f>
        <v>0</v>
      </c>
      <c r="AQ1416" s="673">
        <f t="shared" ref="AQ1416:AQ1479" si="113">+D1416</f>
        <v>0</v>
      </c>
      <c r="AS1416" s="77">
        <f t="shared" ref="AS1416:AS1479" si="114">+O1416</f>
        <v>0</v>
      </c>
      <c r="AT1416" s="77">
        <f t="shared" ref="AT1416:AT1479" si="115">+P1416</f>
        <v>0</v>
      </c>
    </row>
    <row r="1417" spans="41:46" ht="14.25" customHeight="1" x14ac:dyDescent="0.2">
      <c r="AO1417">
        <f t="shared" si="111"/>
        <v>0</v>
      </c>
      <c r="AP1417" s="77">
        <f t="shared" si="112"/>
        <v>0</v>
      </c>
      <c r="AQ1417" s="673">
        <f t="shared" si="113"/>
        <v>0</v>
      </c>
      <c r="AS1417" s="77">
        <f t="shared" si="114"/>
        <v>0</v>
      </c>
      <c r="AT1417" s="77">
        <f t="shared" si="115"/>
        <v>0</v>
      </c>
    </row>
    <row r="1418" spans="41:46" ht="14.25" customHeight="1" x14ac:dyDescent="0.2">
      <c r="AO1418">
        <f t="shared" si="111"/>
        <v>0</v>
      </c>
      <c r="AP1418" s="77">
        <f t="shared" si="112"/>
        <v>0</v>
      </c>
      <c r="AQ1418" s="673">
        <f t="shared" si="113"/>
        <v>0</v>
      </c>
      <c r="AS1418" s="77">
        <f t="shared" si="114"/>
        <v>0</v>
      </c>
      <c r="AT1418" s="77">
        <f t="shared" si="115"/>
        <v>0</v>
      </c>
    </row>
    <row r="1419" spans="41:46" ht="14.25" customHeight="1" x14ac:dyDescent="0.2">
      <c r="AO1419">
        <f t="shared" si="111"/>
        <v>0</v>
      </c>
      <c r="AP1419" s="77">
        <f t="shared" si="112"/>
        <v>0</v>
      </c>
      <c r="AQ1419" s="673">
        <f t="shared" si="113"/>
        <v>0</v>
      </c>
      <c r="AS1419" s="77">
        <f t="shared" si="114"/>
        <v>0</v>
      </c>
      <c r="AT1419" s="77">
        <f t="shared" si="115"/>
        <v>0</v>
      </c>
    </row>
    <row r="1420" spans="41:46" ht="14.25" customHeight="1" x14ac:dyDescent="0.2">
      <c r="AO1420">
        <f t="shared" si="111"/>
        <v>0</v>
      </c>
      <c r="AP1420" s="77">
        <f t="shared" si="112"/>
        <v>0</v>
      </c>
      <c r="AQ1420" s="673">
        <f t="shared" si="113"/>
        <v>0</v>
      </c>
      <c r="AS1420" s="77">
        <f t="shared" si="114"/>
        <v>0</v>
      </c>
      <c r="AT1420" s="77">
        <f t="shared" si="115"/>
        <v>0</v>
      </c>
    </row>
    <row r="1421" spans="41:46" ht="14.25" customHeight="1" x14ac:dyDescent="0.2">
      <c r="AO1421">
        <f t="shared" si="111"/>
        <v>0</v>
      </c>
      <c r="AP1421" s="77">
        <f t="shared" si="112"/>
        <v>0</v>
      </c>
      <c r="AQ1421" s="673">
        <f t="shared" si="113"/>
        <v>0</v>
      </c>
      <c r="AS1421" s="77">
        <f t="shared" si="114"/>
        <v>0</v>
      </c>
      <c r="AT1421" s="77">
        <f t="shared" si="115"/>
        <v>0</v>
      </c>
    </row>
    <row r="1422" spans="41:46" ht="14.25" customHeight="1" x14ac:dyDescent="0.2">
      <c r="AO1422">
        <f t="shared" si="111"/>
        <v>0</v>
      </c>
      <c r="AP1422" s="77">
        <f t="shared" si="112"/>
        <v>0</v>
      </c>
      <c r="AQ1422" s="673">
        <f t="shared" si="113"/>
        <v>0</v>
      </c>
      <c r="AS1422" s="77">
        <f t="shared" si="114"/>
        <v>0</v>
      </c>
      <c r="AT1422" s="77">
        <f t="shared" si="115"/>
        <v>0</v>
      </c>
    </row>
    <row r="1423" spans="41:46" ht="14.25" customHeight="1" x14ac:dyDescent="0.2">
      <c r="AO1423">
        <f t="shared" si="111"/>
        <v>0</v>
      </c>
      <c r="AP1423" s="77">
        <f t="shared" si="112"/>
        <v>0</v>
      </c>
      <c r="AQ1423" s="673">
        <f t="shared" si="113"/>
        <v>0</v>
      </c>
      <c r="AS1423" s="77">
        <f t="shared" si="114"/>
        <v>0</v>
      </c>
      <c r="AT1423" s="77">
        <f t="shared" si="115"/>
        <v>0</v>
      </c>
    </row>
    <row r="1424" spans="41:46" ht="14.25" customHeight="1" x14ac:dyDescent="0.2">
      <c r="AO1424">
        <f t="shared" si="111"/>
        <v>0</v>
      </c>
      <c r="AP1424" s="77">
        <f t="shared" si="112"/>
        <v>0</v>
      </c>
      <c r="AQ1424" s="673">
        <f t="shared" si="113"/>
        <v>0</v>
      </c>
      <c r="AS1424" s="77">
        <f t="shared" si="114"/>
        <v>0</v>
      </c>
      <c r="AT1424" s="77">
        <f t="shared" si="115"/>
        <v>0</v>
      </c>
    </row>
    <row r="1425" spans="41:46" ht="14.25" customHeight="1" x14ac:dyDescent="0.2">
      <c r="AO1425">
        <f t="shared" si="111"/>
        <v>0</v>
      </c>
      <c r="AP1425" s="77">
        <f t="shared" si="112"/>
        <v>0</v>
      </c>
      <c r="AQ1425" s="673">
        <f t="shared" si="113"/>
        <v>0</v>
      </c>
      <c r="AS1425" s="77">
        <f t="shared" si="114"/>
        <v>0</v>
      </c>
      <c r="AT1425" s="77">
        <f t="shared" si="115"/>
        <v>0</v>
      </c>
    </row>
    <row r="1426" spans="41:46" ht="14.25" customHeight="1" x14ac:dyDescent="0.2">
      <c r="AO1426">
        <f t="shared" si="111"/>
        <v>0</v>
      </c>
      <c r="AP1426" s="77">
        <f t="shared" si="112"/>
        <v>0</v>
      </c>
      <c r="AQ1426" s="673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ht="14.25" customHeight="1" x14ac:dyDescent="0.2">
      <c r="AO1427">
        <f t="shared" si="111"/>
        <v>0</v>
      </c>
      <c r="AP1427" s="77">
        <f t="shared" si="112"/>
        <v>0</v>
      </c>
      <c r="AQ1427" s="673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ht="14.25" customHeight="1" x14ac:dyDescent="0.2">
      <c r="AO1428">
        <f t="shared" si="111"/>
        <v>0</v>
      </c>
      <c r="AP1428" s="77">
        <f t="shared" si="112"/>
        <v>0</v>
      </c>
      <c r="AQ1428" s="673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ht="14.25" customHeight="1" x14ac:dyDescent="0.2">
      <c r="AO1429">
        <f t="shared" si="111"/>
        <v>0</v>
      </c>
      <c r="AP1429" s="77">
        <f t="shared" si="112"/>
        <v>0</v>
      </c>
      <c r="AQ1429" s="673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ht="14.25" customHeight="1" x14ac:dyDescent="0.2">
      <c r="AO1430">
        <f t="shared" si="111"/>
        <v>0</v>
      </c>
      <c r="AP1430" s="77">
        <f t="shared" si="112"/>
        <v>0</v>
      </c>
      <c r="AQ1430" s="673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ht="14.25" customHeight="1" x14ac:dyDescent="0.2">
      <c r="AO1431">
        <f t="shared" si="111"/>
        <v>0</v>
      </c>
      <c r="AP1431" s="77">
        <f t="shared" si="112"/>
        <v>0</v>
      </c>
      <c r="AQ1431" s="673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ht="14.25" customHeight="1" x14ac:dyDescent="0.2">
      <c r="AO1432">
        <f t="shared" si="111"/>
        <v>0</v>
      </c>
      <c r="AP1432" s="77">
        <f t="shared" si="112"/>
        <v>0</v>
      </c>
      <c r="AQ1432" s="673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ht="14.25" customHeight="1" x14ac:dyDescent="0.2">
      <c r="AO1433">
        <f t="shared" si="111"/>
        <v>0</v>
      </c>
      <c r="AP1433" s="77">
        <f t="shared" si="112"/>
        <v>0</v>
      </c>
      <c r="AQ1433" s="673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ht="14.25" customHeight="1" x14ac:dyDescent="0.2">
      <c r="AO1434">
        <f t="shared" si="111"/>
        <v>0</v>
      </c>
      <c r="AP1434" s="77">
        <f t="shared" si="112"/>
        <v>0</v>
      </c>
      <c r="AQ1434" s="673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ht="14.25" customHeight="1" x14ac:dyDescent="0.2">
      <c r="AO1435">
        <f t="shared" si="111"/>
        <v>0</v>
      </c>
      <c r="AP1435" s="77">
        <f t="shared" si="112"/>
        <v>0</v>
      </c>
      <c r="AQ1435" s="673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ht="14.25" customHeight="1" x14ac:dyDescent="0.2">
      <c r="AO1436">
        <f t="shared" si="111"/>
        <v>0</v>
      </c>
      <c r="AP1436" s="77">
        <f t="shared" si="112"/>
        <v>0</v>
      </c>
      <c r="AQ1436" s="673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ht="14.25" customHeight="1" x14ac:dyDescent="0.2">
      <c r="AO1437">
        <f t="shared" si="111"/>
        <v>0</v>
      </c>
      <c r="AP1437" s="77">
        <f t="shared" si="112"/>
        <v>0</v>
      </c>
      <c r="AQ1437" s="673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ht="14.25" customHeight="1" x14ac:dyDescent="0.2">
      <c r="AO1438">
        <f t="shared" si="111"/>
        <v>0</v>
      </c>
      <c r="AP1438" s="77">
        <f t="shared" si="112"/>
        <v>0</v>
      </c>
      <c r="AQ1438" s="673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ht="14.25" customHeight="1" x14ac:dyDescent="0.2">
      <c r="AO1439">
        <f t="shared" si="111"/>
        <v>0</v>
      </c>
      <c r="AP1439" s="77">
        <f t="shared" si="112"/>
        <v>0</v>
      </c>
      <c r="AQ1439" s="673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ht="14.25" customHeight="1" x14ac:dyDescent="0.2">
      <c r="AO1440">
        <f t="shared" si="111"/>
        <v>0</v>
      </c>
      <c r="AP1440" s="77">
        <f t="shared" si="112"/>
        <v>0</v>
      </c>
      <c r="AQ1440" s="673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ht="14.25" customHeight="1" x14ac:dyDescent="0.2">
      <c r="AO1441">
        <f t="shared" si="111"/>
        <v>0</v>
      </c>
      <c r="AP1441" s="77">
        <f t="shared" si="112"/>
        <v>0</v>
      </c>
      <c r="AQ1441" s="673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ht="14.25" customHeight="1" x14ac:dyDescent="0.2">
      <c r="AO1442">
        <f t="shared" si="111"/>
        <v>0</v>
      </c>
      <c r="AP1442" s="77">
        <f t="shared" si="112"/>
        <v>0</v>
      </c>
      <c r="AQ1442" s="673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ht="14.25" customHeight="1" x14ac:dyDescent="0.2">
      <c r="AO1443">
        <f t="shared" si="111"/>
        <v>0</v>
      </c>
      <c r="AP1443" s="77">
        <f t="shared" si="112"/>
        <v>0</v>
      </c>
      <c r="AQ1443" s="673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ht="14.25" customHeight="1" x14ac:dyDescent="0.2">
      <c r="AO1444">
        <f t="shared" si="111"/>
        <v>0</v>
      </c>
      <c r="AP1444" s="77">
        <f t="shared" si="112"/>
        <v>0</v>
      </c>
      <c r="AQ1444" s="673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ht="14.25" customHeight="1" x14ac:dyDescent="0.2">
      <c r="AO1445">
        <f t="shared" si="111"/>
        <v>0</v>
      </c>
      <c r="AP1445" s="77">
        <f t="shared" si="112"/>
        <v>0</v>
      </c>
      <c r="AQ1445" s="673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ht="14.25" customHeight="1" x14ac:dyDescent="0.2">
      <c r="AO1446">
        <f t="shared" si="111"/>
        <v>0</v>
      </c>
      <c r="AP1446" s="77">
        <f t="shared" si="112"/>
        <v>0</v>
      </c>
      <c r="AQ1446" s="673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ht="14.25" customHeight="1" x14ac:dyDescent="0.2">
      <c r="AO1447">
        <f t="shared" si="111"/>
        <v>0</v>
      </c>
      <c r="AP1447" s="77">
        <f t="shared" si="112"/>
        <v>0</v>
      </c>
      <c r="AQ1447" s="673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ht="14.25" customHeight="1" x14ac:dyDescent="0.2">
      <c r="AO1448">
        <f t="shared" si="111"/>
        <v>0</v>
      </c>
      <c r="AP1448" s="77">
        <f t="shared" si="112"/>
        <v>0</v>
      </c>
      <c r="AQ1448" s="673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ht="14.25" customHeight="1" x14ac:dyDescent="0.2">
      <c r="AO1449">
        <f t="shared" si="111"/>
        <v>0</v>
      </c>
      <c r="AP1449" s="77">
        <f t="shared" si="112"/>
        <v>0</v>
      </c>
      <c r="AQ1449" s="673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ht="14.25" customHeight="1" x14ac:dyDescent="0.2">
      <c r="AO1450">
        <f t="shared" si="111"/>
        <v>0</v>
      </c>
      <c r="AP1450" s="77">
        <f t="shared" si="112"/>
        <v>0</v>
      </c>
      <c r="AQ1450" s="673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ht="14.25" customHeight="1" x14ac:dyDescent="0.2">
      <c r="AO1451">
        <f t="shared" si="111"/>
        <v>0</v>
      </c>
      <c r="AP1451" s="77">
        <f t="shared" si="112"/>
        <v>0</v>
      </c>
      <c r="AQ1451" s="673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ht="14.25" customHeight="1" x14ac:dyDescent="0.2">
      <c r="AO1452">
        <f t="shared" si="111"/>
        <v>0</v>
      </c>
      <c r="AP1452" s="77">
        <f t="shared" si="112"/>
        <v>0</v>
      </c>
      <c r="AQ1452" s="673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ht="14.25" customHeight="1" x14ac:dyDescent="0.2">
      <c r="AO1453">
        <f t="shared" si="111"/>
        <v>0</v>
      </c>
      <c r="AP1453" s="77">
        <f t="shared" si="112"/>
        <v>0</v>
      </c>
      <c r="AQ1453" s="673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ht="14.25" customHeight="1" x14ac:dyDescent="0.2">
      <c r="AO1454">
        <f t="shared" si="111"/>
        <v>0</v>
      </c>
      <c r="AP1454" s="77">
        <f t="shared" si="112"/>
        <v>0</v>
      </c>
      <c r="AQ1454" s="673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ht="14.25" customHeight="1" x14ac:dyDescent="0.2">
      <c r="AO1455">
        <f t="shared" si="111"/>
        <v>0</v>
      </c>
      <c r="AP1455" s="77">
        <f t="shared" si="112"/>
        <v>0</v>
      </c>
      <c r="AQ1455" s="673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ht="14.25" customHeight="1" x14ac:dyDescent="0.2">
      <c r="AO1456">
        <f t="shared" si="111"/>
        <v>0</v>
      </c>
      <c r="AP1456" s="77">
        <f t="shared" si="112"/>
        <v>0</v>
      </c>
      <c r="AQ1456" s="673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ht="14.25" customHeight="1" x14ac:dyDescent="0.2">
      <c r="AO1457">
        <f t="shared" si="111"/>
        <v>0</v>
      </c>
      <c r="AP1457" s="77">
        <f t="shared" si="112"/>
        <v>0</v>
      </c>
      <c r="AQ1457" s="673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ht="14.25" customHeight="1" x14ac:dyDescent="0.2">
      <c r="AO1458">
        <f t="shared" si="111"/>
        <v>0</v>
      </c>
      <c r="AP1458" s="77">
        <f t="shared" si="112"/>
        <v>0</v>
      </c>
      <c r="AQ1458" s="673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ht="14.25" customHeight="1" x14ac:dyDescent="0.2">
      <c r="AO1459">
        <f t="shared" si="111"/>
        <v>0</v>
      </c>
      <c r="AP1459" s="77">
        <f t="shared" si="112"/>
        <v>0</v>
      </c>
      <c r="AQ1459" s="673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ht="14.25" customHeight="1" x14ac:dyDescent="0.2">
      <c r="AO1460">
        <f t="shared" si="111"/>
        <v>0</v>
      </c>
      <c r="AP1460" s="77">
        <f t="shared" si="112"/>
        <v>0</v>
      </c>
      <c r="AQ1460" s="673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ht="14.25" customHeight="1" x14ac:dyDescent="0.2">
      <c r="AO1461">
        <f t="shared" si="111"/>
        <v>0</v>
      </c>
      <c r="AP1461" s="77">
        <f t="shared" si="112"/>
        <v>0</v>
      </c>
      <c r="AQ1461" s="673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ht="14.25" customHeight="1" x14ac:dyDescent="0.2">
      <c r="AO1462">
        <f t="shared" si="111"/>
        <v>0</v>
      </c>
      <c r="AP1462" s="77">
        <f t="shared" si="112"/>
        <v>0</v>
      </c>
      <c r="AQ1462" s="673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ht="14.25" customHeight="1" x14ac:dyDescent="0.2">
      <c r="AO1463">
        <f t="shared" si="111"/>
        <v>0</v>
      </c>
      <c r="AP1463" s="77">
        <f t="shared" si="112"/>
        <v>0</v>
      </c>
      <c r="AQ1463" s="673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ht="14.25" customHeight="1" x14ac:dyDescent="0.2">
      <c r="AO1464">
        <f t="shared" si="111"/>
        <v>0</v>
      </c>
      <c r="AP1464" s="77">
        <f t="shared" si="112"/>
        <v>0</v>
      </c>
      <c r="AQ1464" s="673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ht="14.25" customHeight="1" x14ac:dyDescent="0.2">
      <c r="AO1465">
        <f t="shared" si="111"/>
        <v>0</v>
      </c>
      <c r="AP1465" s="77">
        <f t="shared" si="112"/>
        <v>0</v>
      </c>
      <c r="AQ1465" s="673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ht="14.25" customHeight="1" x14ac:dyDescent="0.2">
      <c r="AO1466">
        <f t="shared" si="111"/>
        <v>0</v>
      </c>
      <c r="AP1466" s="77">
        <f t="shared" si="112"/>
        <v>0</v>
      </c>
      <c r="AQ1466" s="673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ht="14.25" customHeight="1" x14ac:dyDescent="0.2">
      <c r="AO1467">
        <f t="shared" si="111"/>
        <v>0</v>
      </c>
      <c r="AP1467" s="77">
        <f t="shared" si="112"/>
        <v>0</v>
      </c>
      <c r="AQ1467" s="673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ht="14.25" customHeight="1" x14ac:dyDescent="0.2">
      <c r="AO1468">
        <f t="shared" si="111"/>
        <v>0</v>
      </c>
      <c r="AP1468" s="77">
        <f t="shared" si="112"/>
        <v>0</v>
      </c>
      <c r="AQ1468" s="673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ht="14.25" customHeight="1" x14ac:dyDescent="0.2">
      <c r="AO1469">
        <f t="shared" si="111"/>
        <v>0</v>
      </c>
      <c r="AP1469" s="77">
        <f t="shared" si="112"/>
        <v>0</v>
      </c>
      <c r="AQ1469" s="673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ht="14.25" customHeight="1" x14ac:dyDescent="0.2">
      <c r="AO1470">
        <f t="shared" si="111"/>
        <v>0</v>
      </c>
      <c r="AP1470" s="77">
        <f t="shared" si="112"/>
        <v>0</v>
      </c>
      <c r="AQ1470" s="673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ht="14.25" customHeight="1" x14ac:dyDescent="0.2">
      <c r="AO1471">
        <f t="shared" si="111"/>
        <v>0</v>
      </c>
      <c r="AP1471" s="77">
        <f t="shared" si="112"/>
        <v>0</v>
      </c>
      <c r="AQ1471" s="673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ht="14.25" customHeight="1" x14ac:dyDescent="0.2">
      <c r="AO1472">
        <f t="shared" si="111"/>
        <v>0</v>
      </c>
      <c r="AP1472" s="77">
        <f t="shared" si="112"/>
        <v>0</v>
      </c>
      <c r="AQ1472" s="673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ht="14.25" customHeight="1" x14ac:dyDescent="0.2">
      <c r="AO1473">
        <f t="shared" si="111"/>
        <v>0</v>
      </c>
      <c r="AP1473" s="77">
        <f t="shared" si="112"/>
        <v>0</v>
      </c>
      <c r="AQ1473" s="673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ht="14.25" customHeight="1" x14ac:dyDescent="0.2">
      <c r="AO1474">
        <f t="shared" si="111"/>
        <v>0</v>
      </c>
      <c r="AP1474" s="77">
        <f t="shared" si="112"/>
        <v>0</v>
      </c>
      <c r="AQ1474" s="673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ht="14.25" customHeight="1" x14ac:dyDescent="0.2">
      <c r="AO1475">
        <f t="shared" si="111"/>
        <v>0</v>
      </c>
      <c r="AP1475" s="77">
        <f t="shared" si="112"/>
        <v>0</v>
      </c>
      <c r="AQ1475" s="673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ht="14.25" customHeight="1" x14ac:dyDescent="0.2">
      <c r="AO1476">
        <f t="shared" si="111"/>
        <v>0</v>
      </c>
      <c r="AP1476" s="77">
        <f t="shared" si="112"/>
        <v>0</v>
      </c>
      <c r="AQ1476" s="673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ht="14.25" customHeight="1" x14ac:dyDescent="0.2">
      <c r="AO1477">
        <f t="shared" si="111"/>
        <v>0</v>
      </c>
      <c r="AP1477" s="77">
        <f t="shared" si="112"/>
        <v>0</v>
      </c>
      <c r="AQ1477" s="673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ht="14.25" customHeight="1" x14ac:dyDescent="0.2">
      <c r="AO1478">
        <f t="shared" si="111"/>
        <v>0</v>
      </c>
      <c r="AP1478" s="77">
        <f t="shared" si="112"/>
        <v>0</v>
      </c>
      <c r="AQ1478" s="673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ht="14.25" customHeight="1" x14ac:dyDescent="0.2">
      <c r="AO1479">
        <f t="shared" si="111"/>
        <v>0</v>
      </c>
      <c r="AP1479" s="77">
        <f t="shared" si="112"/>
        <v>0</v>
      </c>
      <c r="AQ1479" s="673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ht="14.25" customHeight="1" x14ac:dyDescent="0.2">
      <c r="AO1480">
        <f t="shared" ref="AO1480:AO1543" si="116">+A1480</f>
        <v>0</v>
      </c>
      <c r="AP1480" s="77">
        <f t="shared" ref="AP1480:AP1543" si="117">+B1480</f>
        <v>0</v>
      </c>
      <c r="AQ1480" s="673">
        <f t="shared" ref="AQ1480:AQ1543" si="118">+D1480</f>
        <v>0</v>
      </c>
      <c r="AS1480" s="77">
        <f t="shared" ref="AS1480:AS1543" si="119">+O1480</f>
        <v>0</v>
      </c>
      <c r="AT1480" s="77">
        <f t="shared" ref="AT1480:AT1543" si="120">+P1480</f>
        <v>0</v>
      </c>
    </row>
    <row r="1481" spans="41:46" ht="14.25" customHeight="1" x14ac:dyDescent="0.2">
      <c r="AO1481">
        <f t="shared" si="116"/>
        <v>0</v>
      </c>
      <c r="AP1481" s="77">
        <f t="shared" si="117"/>
        <v>0</v>
      </c>
      <c r="AQ1481" s="673">
        <f t="shared" si="118"/>
        <v>0</v>
      </c>
      <c r="AS1481" s="77">
        <f t="shared" si="119"/>
        <v>0</v>
      </c>
      <c r="AT1481" s="77">
        <f t="shared" si="120"/>
        <v>0</v>
      </c>
    </row>
    <row r="1482" spans="41:46" ht="14.25" customHeight="1" x14ac:dyDescent="0.2">
      <c r="AO1482">
        <f t="shared" si="116"/>
        <v>0</v>
      </c>
      <c r="AP1482" s="77">
        <f t="shared" si="117"/>
        <v>0</v>
      </c>
      <c r="AQ1482" s="673">
        <f t="shared" si="118"/>
        <v>0</v>
      </c>
      <c r="AS1482" s="77">
        <f t="shared" si="119"/>
        <v>0</v>
      </c>
      <c r="AT1482" s="77">
        <f t="shared" si="120"/>
        <v>0</v>
      </c>
    </row>
    <row r="1483" spans="41:46" ht="14.25" customHeight="1" x14ac:dyDescent="0.2">
      <c r="AO1483">
        <f t="shared" si="116"/>
        <v>0</v>
      </c>
      <c r="AP1483" s="77">
        <f t="shared" si="117"/>
        <v>0</v>
      </c>
      <c r="AQ1483" s="673">
        <f t="shared" si="118"/>
        <v>0</v>
      </c>
      <c r="AS1483" s="77">
        <f t="shared" si="119"/>
        <v>0</v>
      </c>
      <c r="AT1483" s="77">
        <f t="shared" si="120"/>
        <v>0</v>
      </c>
    </row>
    <row r="1484" spans="41:46" ht="14.25" customHeight="1" x14ac:dyDescent="0.2">
      <c r="AO1484">
        <f t="shared" si="116"/>
        <v>0</v>
      </c>
      <c r="AP1484" s="77">
        <f t="shared" si="117"/>
        <v>0</v>
      </c>
      <c r="AQ1484" s="673">
        <f t="shared" si="118"/>
        <v>0</v>
      </c>
      <c r="AS1484" s="77">
        <f t="shared" si="119"/>
        <v>0</v>
      </c>
      <c r="AT1484" s="77">
        <f t="shared" si="120"/>
        <v>0</v>
      </c>
    </row>
    <row r="1485" spans="41:46" ht="14.25" customHeight="1" x14ac:dyDescent="0.2">
      <c r="AO1485">
        <f t="shared" si="116"/>
        <v>0</v>
      </c>
      <c r="AP1485" s="77">
        <f t="shared" si="117"/>
        <v>0</v>
      </c>
      <c r="AQ1485" s="673">
        <f t="shared" si="118"/>
        <v>0</v>
      </c>
      <c r="AS1485" s="77">
        <f t="shared" si="119"/>
        <v>0</v>
      </c>
      <c r="AT1485" s="77">
        <f t="shared" si="120"/>
        <v>0</v>
      </c>
    </row>
    <row r="1486" spans="41:46" ht="14.25" customHeight="1" x14ac:dyDescent="0.2">
      <c r="AO1486">
        <f t="shared" si="116"/>
        <v>0</v>
      </c>
      <c r="AP1486" s="77">
        <f t="shared" si="117"/>
        <v>0</v>
      </c>
      <c r="AQ1486" s="673">
        <f t="shared" si="118"/>
        <v>0</v>
      </c>
      <c r="AS1486" s="77">
        <f t="shared" si="119"/>
        <v>0</v>
      </c>
      <c r="AT1486" s="77">
        <f t="shared" si="120"/>
        <v>0</v>
      </c>
    </row>
    <row r="1487" spans="41:46" ht="14.25" customHeight="1" x14ac:dyDescent="0.2">
      <c r="AO1487">
        <f t="shared" si="116"/>
        <v>0</v>
      </c>
      <c r="AP1487" s="77">
        <f t="shared" si="117"/>
        <v>0</v>
      </c>
      <c r="AQ1487" s="673">
        <f t="shared" si="118"/>
        <v>0</v>
      </c>
      <c r="AS1487" s="77">
        <f t="shared" si="119"/>
        <v>0</v>
      </c>
      <c r="AT1487" s="77">
        <f t="shared" si="120"/>
        <v>0</v>
      </c>
    </row>
    <row r="1488" spans="41:46" ht="14.25" customHeight="1" x14ac:dyDescent="0.2">
      <c r="AO1488">
        <f t="shared" si="116"/>
        <v>0</v>
      </c>
      <c r="AP1488" s="77">
        <f t="shared" si="117"/>
        <v>0</v>
      </c>
      <c r="AQ1488" s="673">
        <f t="shared" si="118"/>
        <v>0</v>
      </c>
      <c r="AS1488" s="77">
        <f t="shared" si="119"/>
        <v>0</v>
      </c>
      <c r="AT1488" s="77">
        <f t="shared" si="120"/>
        <v>0</v>
      </c>
    </row>
    <row r="1489" spans="41:46" ht="14.25" customHeight="1" x14ac:dyDescent="0.2">
      <c r="AO1489">
        <f t="shared" si="116"/>
        <v>0</v>
      </c>
      <c r="AP1489" s="77">
        <f t="shared" si="117"/>
        <v>0</v>
      </c>
      <c r="AQ1489" s="673">
        <f t="shared" si="118"/>
        <v>0</v>
      </c>
      <c r="AS1489" s="77">
        <f t="shared" si="119"/>
        <v>0</v>
      </c>
      <c r="AT1489" s="77">
        <f t="shared" si="120"/>
        <v>0</v>
      </c>
    </row>
    <row r="1490" spans="41:46" ht="14.25" customHeight="1" x14ac:dyDescent="0.2">
      <c r="AO1490">
        <f t="shared" si="116"/>
        <v>0</v>
      </c>
      <c r="AP1490" s="77">
        <f t="shared" si="117"/>
        <v>0</v>
      </c>
      <c r="AQ1490" s="673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ht="14.25" customHeight="1" x14ac:dyDescent="0.2">
      <c r="AO1491">
        <f t="shared" si="116"/>
        <v>0</v>
      </c>
      <c r="AP1491" s="77">
        <f t="shared" si="117"/>
        <v>0</v>
      </c>
      <c r="AQ1491" s="673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ht="14.25" customHeight="1" x14ac:dyDescent="0.2">
      <c r="AO1492">
        <f t="shared" si="116"/>
        <v>0</v>
      </c>
      <c r="AP1492" s="77">
        <f t="shared" si="117"/>
        <v>0</v>
      </c>
      <c r="AQ1492" s="673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ht="14.25" customHeight="1" x14ac:dyDescent="0.2">
      <c r="AO1493">
        <f t="shared" si="116"/>
        <v>0</v>
      </c>
      <c r="AP1493" s="77">
        <f t="shared" si="117"/>
        <v>0</v>
      </c>
      <c r="AQ1493" s="673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ht="14.25" customHeight="1" x14ac:dyDescent="0.2">
      <c r="AO1494">
        <f t="shared" si="116"/>
        <v>0</v>
      </c>
      <c r="AP1494" s="77">
        <f t="shared" si="117"/>
        <v>0</v>
      </c>
      <c r="AQ1494" s="673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ht="14.25" customHeight="1" x14ac:dyDescent="0.2">
      <c r="AO1495">
        <f t="shared" si="116"/>
        <v>0</v>
      </c>
      <c r="AP1495" s="77">
        <f t="shared" si="117"/>
        <v>0</v>
      </c>
      <c r="AQ1495" s="673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ht="14.25" customHeight="1" x14ac:dyDescent="0.2">
      <c r="AO1496">
        <f t="shared" si="116"/>
        <v>0</v>
      </c>
      <c r="AP1496" s="77">
        <f t="shared" si="117"/>
        <v>0</v>
      </c>
      <c r="AQ1496" s="673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ht="14.25" customHeight="1" x14ac:dyDescent="0.2">
      <c r="AO1497">
        <f t="shared" si="116"/>
        <v>0</v>
      </c>
      <c r="AP1497" s="77">
        <f t="shared" si="117"/>
        <v>0</v>
      </c>
      <c r="AQ1497" s="673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ht="14.25" customHeight="1" x14ac:dyDescent="0.2">
      <c r="AO1498">
        <f t="shared" si="116"/>
        <v>0</v>
      </c>
      <c r="AP1498" s="77">
        <f t="shared" si="117"/>
        <v>0</v>
      </c>
      <c r="AQ1498" s="673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ht="14.25" customHeight="1" x14ac:dyDescent="0.2">
      <c r="AO1499">
        <f t="shared" si="116"/>
        <v>0</v>
      </c>
      <c r="AP1499" s="77">
        <f t="shared" si="117"/>
        <v>0</v>
      </c>
      <c r="AQ1499" s="673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ht="14.25" customHeight="1" x14ac:dyDescent="0.2">
      <c r="AO1500">
        <f t="shared" si="116"/>
        <v>0</v>
      </c>
      <c r="AP1500" s="77">
        <f t="shared" si="117"/>
        <v>0</v>
      </c>
      <c r="AQ1500" s="673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ht="14.25" customHeight="1" x14ac:dyDescent="0.2">
      <c r="AO1501">
        <f t="shared" si="116"/>
        <v>0</v>
      </c>
      <c r="AP1501" s="77">
        <f t="shared" si="117"/>
        <v>0</v>
      </c>
      <c r="AQ1501" s="673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ht="14.25" customHeight="1" x14ac:dyDescent="0.2">
      <c r="AO1502">
        <f t="shared" si="116"/>
        <v>0</v>
      </c>
      <c r="AP1502" s="77">
        <f t="shared" si="117"/>
        <v>0</v>
      </c>
      <c r="AQ1502" s="673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ht="14.25" customHeight="1" x14ac:dyDescent="0.2">
      <c r="AO1503">
        <f t="shared" si="116"/>
        <v>0</v>
      </c>
      <c r="AP1503" s="77">
        <f t="shared" si="117"/>
        <v>0</v>
      </c>
      <c r="AQ1503" s="673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ht="14.25" customHeight="1" x14ac:dyDescent="0.2">
      <c r="AO1504">
        <f t="shared" si="116"/>
        <v>0</v>
      </c>
      <c r="AP1504" s="77">
        <f t="shared" si="117"/>
        <v>0</v>
      </c>
      <c r="AQ1504" s="673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ht="14.25" customHeight="1" x14ac:dyDescent="0.2">
      <c r="AO1505">
        <f t="shared" si="116"/>
        <v>0</v>
      </c>
      <c r="AP1505" s="77">
        <f t="shared" si="117"/>
        <v>0</v>
      </c>
      <c r="AQ1505" s="673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ht="14.25" customHeight="1" x14ac:dyDescent="0.2">
      <c r="AO1506">
        <f t="shared" si="116"/>
        <v>0</v>
      </c>
      <c r="AP1506" s="77">
        <f t="shared" si="117"/>
        <v>0</v>
      </c>
      <c r="AQ1506" s="673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ht="14.25" customHeight="1" x14ac:dyDescent="0.2">
      <c r="AO1507">
        <f t="shared" si="116"/>
        <v>0</v>
      </c>
      <c r="AP1507" s="77">
        <f t="shared" si="117"/>
        <v>0</v>
      </c>
      <c r="AQ1507" s="673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ht="14.25" customHeight="1" x14ac:dyDescent="0.2">
      <c r="AO1508">
        <f t="shared" si="116"/>
        <v>0</v>
      </c>
      <c r="AP1508" s="77">
        <f t="shared" si="117"/>
        <v>0</v>
      </c>
      <c r="AQ1508" s="673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ht="14.25" customHeight="1" x14ac:dyDescent="0.2">
      <c r="AO1509">
        <f t="shared" si="116"/>
        <v>0</v>
      </c>
      <c r="AP1509" s="77">
        <f t="shared" si="117"/>
        <v>0</v>
      </c>
      <c r="AQ1509" s="673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ht="14.25" customHeight="1" x14ac:dyDescent="0.2">
      <c r="AO1510">
        <f t="shared" si="116"/>
        <v>0</v>
      </c>
      <c r="AP1510" s="77">
        <f t="shared" si="117"/>
        <v>0</v>
      </c>
      <c r="AQ1510" s="673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ht="14.25" customHeight="1" x14ac:dyDescent="0.2">
      <c r="AO1511">
        <f t="shared" si="116"/>
        <v>0</v>
      </c>
      <c r="AP1511" s="77">
        <f t="shared" si="117"/>
        <v>0</v>
      </c>
      <c r="AQ1511" s="673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ht="14.25" customHeight="1" x14ac:dyDescent="0.2">
      <c r="AO1512">
        <f t="shared" si="116"/>
        <v>0</v>
      </c>
      <c r="AP1512" s="77">
        <f t="shared" si="117"/>
        <v>0</v>
      </c>
      <c r="AQ1512" s="673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ht="14.25" customHeight="1" x14ac:dyDescent="0.2">
      <c r="AO1513">
        <f t="shared" si="116"/>
        <v>0</v>
      </c>
      <c r="AP1513" s="77">
        <f t="shared" si="117"/>
        <v>0</v>
      </c>
      <c r="AQ1513" s="673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ht="14.25" customHeight="1" x14ac:dyDescent="0.2">
      <c r="AO1514">
        <f t="shared" si="116"/>
        <v>0</v>
      </c>
      <c r="AP1514" s="77">
        <f t="shared" si="117"/>
        <v>0</v>
      </c>
      <c r="AQ1514" s="673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ht="14.25" customHeight="1" x14ac:dyDescent="0.2">
      <c r="AO1515">
        <f t="shared" si="116"/>
        <v>0</v>
      </c>
      <c r="AP1515" s="77">
        <f t="shared" si="117"/>
        <v>0</v>
      </c>
      <c r="AQ1515" s="673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ht="14.25" customHeight="1" x14ac:dyDescent="0.2">
      <c r="AO1516">
        <f t="shared" si="116"/>
        <v>0</v>
      </c>
      <c r="AP1516" s="77">
        <f t="shared" si="117"/>
        <v>0</v>
      </c>
      <c r="AQ1516" s="673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ht="14.25" customHeight="1" x14ac:dyDescent="0.2">
      <c r="AO1517">
        <f t="shared" si="116"/>
        <v>0</v>
      </c>
      <c r="AP1517" s="77">
        <f t="shared" si="117"/>
        <v>0</v>
      </c>
      <c r="AQ1517" s="673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ht="14.25" customHeight="1" x14ac:dyDescent="0.2">
      <c r="AO1518">
        <f t="shared" si="116"/>
        <v>0</v>
      </c>
      <c r="AP1518" s="77">
        <f t="shared" si="117"/>
        <v>0</v>
      </c>
      <c r="AQ1518" s="673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ht="14.25" customHeight="1" x14ac:dyDescent="0.2">
      <c r="AO1519">
        <f t="shared" si="116"/>
        <v>0</v>
      </c>
      <c r="AP1519" s="77">
        <f t="shared" si="117"/>
        <v>0</v>
      </c>
      <c r="AQ1519" s="673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ht="14.25" customHeight="1" x14ac:dyDescent="0.2">
      <c r="AO1520">
        <f t="shared" si="116"/>
        <v>0</v>
      </c>
      <c r="AP1520" s="77">
        <f t="shared" si="117"/>
        <v>0</v>
      </c>
      <c r="AQ1520" s="673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ht="14.25" customHeight="1" x14ac:dyDescent="0.2">
      <c r="AO1521">
        <f t="shared" si="116"/>
        <v>0</v>
      </c>
      <c r="AP1521" s="77">
        <f t="shared" si="117"/>
        <v>0</v>
      </c>
      <c r="AQ1521" s="673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ht="14.25" customHeight="1" x14ac:dyDescent="0.2">
      <c r="AO1522">
        <f t="shared" si="116"/>
        <v>0</v>
      </c>
      <c r="AP1522" s="77">
        <f t="shared" si="117"/>
        <v>0</v>
      </c>
      <c r="AQ1522" s="673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ht="14.25" customHeight="1" x14ac:dyDescent="0.2">
      <c r="AO1523">
        <f t="shared" si="116"/>
        <v>0</v>
      </c>
      <c r="AP1523" s="77">
        <f t="shared" si="117"/>
        <v>0</v>
      </c>
      <c r="AQ1523" s="673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ht="14.25" customHeight="1" x14ac:dyDescent="0.2">
      <c r="AO1524">
        <f t="shared" si="116"/>
        <v>0</v>
      </c>
      <c r="AP1524" s="77">
        <f t="shared" si="117"/>
        <v>0</v>
      </c>
      <c r="AQ1524" s="673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ht="14.25" customHeight="1" x14ac:dyDescent="0.2">
      <c r="AO1525">
        <f t="shared" si="116"/>
        <v>0</v>
      </c>
      <c r="AP1525" s="77">
        <f t="shared" si="117"/>
        <v>0</v>
      </c>
      <c r="AQ1525" s="673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ht="14.25" customHeight="1" x14ac:dyDescent="0.2">
      <c r="AO1526">
        <f t="shared" si="116"/>
        <v>0</v>
      </c>
      <c r="AP1526" s="77">
        <f t="shared" si="117"/>
        <v>0</v>
      </c>
      <c r="AQ1526" s="673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ht="14.25" customHeight="1" x14ac:dyDescent="0.2">
      <c r="AO1527">
        <f t="shared" si="116"/>
        <v>0</v>
      </c>
      <c r="AP1527" s="77">
        <f t="shared" si="117"/>
        <v>0</v>
      </c>
      <c r="AQ1527" s="673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ht="14.25" customHeight="1" x14ac:dyDescent="0.2">
      <c r="AO1528">
        <f t="shared" si="116"/>
        <v>0</v>
      </c>
      <c r="AP1528" s="77">
        <f t="shared" si="117"/>
        <v>0</v>
      </c>
      <c r="AQ1528" s="673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ht="14.25" customHeight="1" x14ac:dyDescent="0.2">
      <c r="AO1529">
        <f t="shared" si="116"/>
        <v>0</v>
      </c>
      <c r="AP1529" s="77">
        <f t="shared" si="117"/>
        <v>0</v>
      </c>
      <c r="AQ1529" s="673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ht="14.25" customHeight="1" x14ac:dyDescent="0.2">
      <c r="AO1530">
        <f t="shared" si="116"/>
        <v>0</v>
      </c>
      <c r="AP1530" s="77">
        <f t="shared" si="117"/>
        <v>0</v>
      </c>
      <c r="AQ1530" s="673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ht="14.25" customHeight="1" x14ac:dyDescent="0.2">
      <c r="AO1531">
        <f t="shared" si="116"/>
        <v>0</v>
      </c>
      <c r="AP1531" s="77">
        <f t="shared" si="117"/>
        <v>0</v>
      </c>
      <c r="AQ1531" s="673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ht="14.25" customHeight="1" x14ac:dyDescent="0.2">
      <c r="AO1532">
        <f t="shared" si="116"/>
        <v>0</v>
      </c>
      <c r="AP1532" s="77">
        <f t="shared" si="117"/>
        <v>0</v>
      </c>
      <c r="AQ1532" s="673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ht="14.25" customHeight="1" x14ac:dyDescent="0.2">
      <c r="AO1533">
        <f t="shared" si="116"/>
        <v>0</v>
      </c>
      <c r="AP1533" s="77">
        <f t="shared" si="117"/>
        <v>0</v>
      </c>
      <c r="AQ1533" s="673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ht="14.25" customHeight="1" x14ac:dyDescent="0.2">
      <c r="AO1534">
        <f t="shared" si="116"/>
        <v>0</v>
      </c>
      <c r="AP1534" s="77">
        <f t="shared" si="117"/>
        <v>0</v>
      </c>
      <c r="AQ1534" s="673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ht="14.25" customHeight="1" x14ac:dyDescent="0.2">
      <c r="AO1535">
        <f t="shared" si="116"/>
        <v>0</v>
      </c>
      <c r="AP1535" s="77">
        <f t="shared" si="117"/>
        <v>0</v>
      </c>
      <c r="AQ1535" s="673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ht="14.25" customHeight="1" x14ac:dyDescent="0.2">
      <c r="AO1536">
        <f t="shared" si="116"/>
        <v>0</v>
      </c>
      <c r="AP1536" s="77">
        <f t="shared" si="117"/>
        <v>0</v>
      </c>
      <c r="AQ1536" s="673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ht="14.25" customHeight="1" x14ac:dyDescent="0.2">
      <c r="AO1537">
        <f t="shared" si="116"/>
        <v>0</v>
      </c>
      <c r="AP1537" s="77">
        <f t="shared" si="117"/>
        <v>0</v>
      </c>
      <c r="AQ1537" s="673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ht="14.25" customHeight="1" x14ac:dyDescent="0.2">
      <c r="AO1538">
        <f t="shared" si="116"/>
        <v>0</v>
      </c>
      <c r="AP1538" s="77">
        <f t="shared" si="117"/>
        <v>0</v>
      </c>
      <c r="AQ1538" s="673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ht="14.25" customHeight="1" x14ac:dyDescent="0.2">
      <c r="AO1539">
        <f t="shared" si="116"/>
        <v>0</v>
      </c>
      <c r="AP1539" s="77">
        <f t="shared" si="117"/>
        <v>0</v>
      </c>
      <c r="AQ1539" s="673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ht="14.25" customHeight="1" x14ac:dyDescent="0.2">
      <c r="AO1540">
        <f t="shared" si="116"/>
        <v>0</v>
      </c>
      <c r="AP1540" s="77">
        <f t="shared" si="117"/>
        <v>0</v>
      </c>
      <c r="AQ1540" s="673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ht="14.25" customHeight="1" x14ac:dyDescent="0.2">
      <c r="AO1541">
        <f t="shared" si="116"/>
        <v>0</v>
      </c>
      <c r="AP1541" s="77">
        <f t="shared" si="117"/>
        <v>0</v>
      </c>
      <c r="AQ1541" s="673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ht="14.25" customHeight="1" x14ac:dyDescent="0.2">
      <c r="AO1542">
        <f t="shared" si="116"/>
        <v>0</v>
      </c>
      <c r="AP1542" s="77">
        <f t="shared" si="117"/>
        <v>0</v>
      </c>
      <c r="AQ1542" s="673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ht="14.25" customHeight="1" x14ac:dyDescent="0.2">
      <c r="AO1543">
        <f t="shared" si="116"/>
        <v>0</v>
      </c>
      <c r="AP1543" s="77">
        <f t="shared" si="117"/>
        <v>0</v>
      </c>
      <c r="AQ1543" s="673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ht="14.25" customHeight="1" x14ac:dyDescent="0.2">
      <c r="AO1544">
        <f t="shared" ref="AO1544:AO1607" si="121">+A1544</f>
        <v>0</v>
      </c>
      <c r="AP1544" s="77">
        <f t="shared" ref="AP1544:AP1607" si="122">+B1544</f>
        <v>0</v>
      </c>
      <c r="AQ1544" s="673">
        <f t="shared" ref="AQ1544:AQ1607" si="123">+D1544</f>
        <v>0</v>
      </c>
      <c r="AS1544" s="77">
        <f t="shared" ref="AS1544:AS1607" si="124">+O1544</f>
        <v>0</v>
      </c>
      <c r="AT1544" s="77">
        <f t="shared" ref="AT1544:AT1607" si="125">+P1544</f>
        <v>0</v>
      </c>
    </row>
    <row r="1545" spans="41:46" ht="14.25" customHeight="1" x14ac:dyDescent="0.2">
      <c r="AO1545">
        <f t="shared" si="121"/>
        <v>0</v>
      </c>
      <c r="AP1545" s="77">
        <f t="shared" si="122"/>
        <v>0</v>
      </c>
      <c r="AQ1545" s="673">
        <f t="shared" si="123"/>
        <v>0</v>
      </c>
      <c r="AS1545" s="77">
        <f t="shared" si="124"/>
        <v>0</v>
      </c>
      <c r="AT1545" s="77">
        <f t="shared" si="125"/>
        <v>0</v>
      </c>
    </row>
    <row r="1546" spans="41:46" ht="14.25" customHeight="1" x14ac:dyDescent="0.2">
      <c r="AO1546">
        <f t="shared" si="121"/>
        <v>0</v>
      </c>
      <c r="AP1546" s="77">
        <f t="shared" si="122"/>
        <v>0</v>
      </c>
      <c r="AQ1546" s="673">
        <f t="shared" si="123"/>
        <v>0</v>
      </c>
      <c r="AS1546" s="77">
        <f t="shared" si="124"/>
        <v>0</v>
      </c>
      <c r="AT1546" s="77">
        <f t="shared" si="125"/>
        <v>0</v>
      </c>
    </row>
    <row r="1547" spans="41:46" ht="14.25" customHeight="1" x14ac:dyDescent="0.2">
      <c r="AO1547">
        <f t="shared" si="121"/>
        <v>0</v>
      </c>
      <c r="AP1547" s="77">
        <f t="shared" si="122"/>
        <v>0</v>
      </c>
      <c r="AQ1547" s="673">
        <f t="shared" si="123"/>
        <v>0</v>
      </c>
      <c r="AS1547" s="77">
        <f t="shared" si="124"/>
        <v>0</v>
      </c>
      <c r="AT1547" s="77">
        <f t="shared" si="125"/>
        <v>0</v>
      </c>
    </row>
    <row r="1548" spans="41:46" ht="14.25" customHeight="1" x14ac:dyDescent="0.2">
      <c r="AO1548">
        <f t="shared" si="121"/>
        <v>0</v>
      </c>
      <c r="AP1548" s="77">
        <f t="shared" si="122"/>
        <v>0</v>
      </c>
      <c r="AQ1548" s="673">
        <f t="shared" si="123"/>
        <v>0</v>
      </c>
      <c r="AS1548" s="77">
        <f t="shared" si="124"/>
        <v>0</v>
      </c>
      <c r="AT1548" s="77">
        <f t="shared" si="125"/>
        <v>0</v>
      </c>
    </row>
    <row r="1549" spans="41:46" ht="14.25" customHeight="1" x14ac:dyDescent="0.2">
      <c r="AO1549">
        <f t="shared" si="121"/>
        <v>0</v>
      </c>
      <c r="AP1549" s="77">
        <f t="shared" si="122"/>
        <v>0</v>
      </c>
      <c r="AQ1549" s="673">
        <f t="shared" si="123"/>
        <v>0</v>
      </c>
      <c r="AS1549" s="77">
        <f t="shared" si="124"/>
        <v>0</v>
      </c>
      <c r="AT1549" s="77">
        <f t="shared" si="125"/>
        <v>0</v>
      </c>
    </row>
    <row r="1550" spans="41:46" ht="14.25" customHeight="1" x14ac:dyDescent="0.2">
      <c r="AO1550">
        <f t="shared" si="121"/>
        <v>0</v>
      </c>
      <c r="AP1550" s="77">
        <f t="shared" si="122"/>
        <v>0</v>
      </c>
      <c r="AQ1550" s="673">
        <f t="shared" si="123"/>
        <v>0</v>
      </c>
      <c r="AS1550" s="77">
        <f t="shared" si="124"/>
        <v>0</v>
      </c>
      <c r="AT1550" s="77">
        <f t="shared" si="125"/>
        <v>0</v>
      </c>
    </row>
    <row r="1551" spans="41:46" ht="14.25" customHeight="1" x14ac:dyDescent="0.2">
      <c r="AO1551">
        <f t="shared" si="121"/>
        <v>0</v>
      </c>
      <c r="AP1551" s="77">
        <f t="shared" si="122"/>
        <v>0</v>
      </c>
      <c r="AQ1551" s="673">
        <f t="shared" si="123"/>
        <v>0</v>
      </c>
      <c r="AS1551" s="77">
        <f t="shared" si="124"/>
        <v>0</v>
      </c>
      <c r="AT1551" s="77">
        <f t="shared" si="125"/>
        <v>0</v>
      </c>
    </row>
    <row r="1552" spans="41:46" ht="14.25" customHeight="1" x14ac:dyDescent="0.2">
      <c r="AO1552">
        <f t="shared" si="121"/>
        <v>0</v>
      </c>
      <c r="AP1552" s="77">
        <f t="shared" si="122"/>
        <v>0</v>
      </c>
      <c r="AQ1552" s="673">
        <f t="shared" si="123"/>
        <v>0</v>
      </c>
      <c r="AS1552" s="77">
        <f t="shared" si="124"/>
        <v>0</v>
      </c>
      <c r="AT1552" s="77">
        <f t="shared" si="125"/>
        <v>0</v>
      </c>
    </row>
    <row r="1553" spans="41:46" ht="14.25" customHeight="1" x14ac:dyDescent="0.2">
      <c r="AO1553">
        <f t="shared" si="121"/>
        <v>0</v>
      </c>
      <c r="AP1553" s="77">
        <f t="shared" si="122"/>
        <v>0</v>
      </c>
      <c r="AQ1553" s="673">
        <f t="shared" si="123"/>
        <v>0</v>
      </c>
      <c r="AS1553" s="77">
        <f t="shared" si="124"/>
        <v>0</v>
      </c>
      <c r="AT1553" s="77">
        <f t="shared" si="125"/>
        <v>0</v>
      </c>
    </row>
    <row r="1554" spans="41:46" ht="14.25" customHeight="1" x14ac:dyDescent="0.2">
      <c r="AO1554">
        <f t="shared" si="121"/>
        <v>0</v>
      </c>
      <c r="AP1554" s="77">
        <f t="shared" si="122"/>
        <v>0</v>
      </c>
      <c r="AQ1554" s="673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ht="14.25" customHeight="1" x14ac:dyDescent="0.2">
      <c r="AO1555">
        <f t="shared" si="121"/>
        <v>0</v>
      </c>
      <c r="AP1555" s="77">
        <f t="shared" si="122"/>
        <v>0</v>
      </c>
      <c r="AQ1555" s="673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ht="14.25" customHeight="1" x14ac:dyDescent="0.2">
      <c r="AO1556">
        <f t="shared" si="121"/>
        <v>0</v>
      </c>
      <c r="AP1556" s="77">
        <f t="shared" si="122"/>
        <v>0</v>
      </c>
      <c r="AQ1556" s="673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ht="14.25" customHeight="1" x14ac:dyDescent="0.2">
      <c r="AO1557">
        <f t="shared" si="121"/>
        <v>0</v>
      </c>
      <c r="AP1557" s="77">
        <f t="shared" si="122"/>
        <v>0</v>
      </c>
      <c r="AQ1557" s="673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ht="14.25" customHeight="1" x14ac:dyDescent="0.2">
      <c r="AO1558">
        <f t="shared" si="121"/>
        <v>0</v>
      </c>
      <c r="AP1558" s="77">
        <f t="shared" si="122"/>
        <v>0</v>
      </c>
      <c r="AQ1558" s="673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ht="14.25" customHeight="1" x14ac:dyDescent="0.2">
      <c r="AO1559">
        <f t="shared" si="121"/>
        <v>0</v>
      </c>
      <c r="AP1559" s="77">
        <f t="shared" si="122"/>
        <v>0</v>
      </c>
      <c r="AQ1559" s="673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ht="14.25" customHeight="1" x14ac:dyDescent="0.2">
      <c r="AO1560">
        <f t="shared" si="121"/>
        <v>0</v>
      </c>
      <c r="AP1560" s="77">
        <f t="shared" si="122"/>
        <v>0</v>
      </c>
      <c r="AQ1560" s="673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ht="14.25" customHeight="1" x14ac:dyDescent="0.2">
      <c r="AO1561">
        <f t="shared" si="121"/>
        <v>0</v>
      </c>
      <c r="AP1561" s="77">
        <f t="shared" si="122"/>
        <v>0</v>
      </c>
      <c r="AQ1561" s="673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ht="14.25" customHeight="1" x14ac:dyDescent="0.2">
      <c r="AO1562">
        <f t="shared" si="121"/>
        <v>0</v>
      </c>
      <c r="AP1562" s="77">
        <f t="shared" si="122"/>
        <v>0</v>
      </c>
      <c r="AQ1562" s="673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ht="14.25" customHeight="1" x14ac:dyDescent="0.2">
      <c r="AO1563">
        <f t="shared" si="121"/>
        <v>0</v>
      </c>
      <c r="AP1563" s="77">
        <f t="shared" si="122"/>
        <v>0</v>
      </c>
      <c r="AQ1563" s="673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ht="14.25" customHeight="1" x14ac:dyDescent="0.2">
      <c r="AO1564">
        <f t="shared" si="121"/>
        <v>0</v>
      </c>
      <c r="AP1564" s="77">
        <f t="shared" si="122"/>
        <v>0</v>
      </c>
      <c r="AQ1564" s="673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ht="14.25" customHeight="1" x14ac:dyDescent="0.2">
      <c r="AO1565">
        <f t="shared" si="121"/>
        <v>0</v>
      </c>
      <c r="AP1565" s="77">
        <f t="shared" si="122"/>
        <v>0</v>
      </c>
      <c r="AQ1565" s="673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ht="14.25" customHeight="1" x14ac:dyDescent="0.2">
      <c r="AO1566">
        <f t="shared" si="121"/>
        <v>0</v>
      </c>
      <c r="AP1566" s="77">
        <f t="shared" si="122"/>
        <v>0</v>
      </c>
      <c r="AQ1566" s="673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ht="14.25" customHeight="1" x14ac:dyDescent="0.2">
      <c r="AO1567">
        <f t="shared" si="121"/>
        <v>0</v>
      </c>
      <c r="AP1567" s="77">
        <f t="shared" si="122"/>
        <v>0</v>
      </c>
      <c r="AQ1567" s="673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ht="14.25" customHeight="1" x14ac:dyDescent="0.2">
      <c r="AO1568">
        <f t="shared" si="121"/>
        <v>0</v>
      </c>
      <c r="AP1568" s="77">
        <f t="shared" si="122"/>
        <v>0</v>
      </c>
      <c r="AQ1568" s="673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ht="14.25" customHeight="1" x14ac:dyDescent="0.2">
      <c r="AO1569">
        <f t="shared" si="121"/>
        <v>0</v>
      </c>
      <c r="AP1569" s="77">
        <f t="shared" si="122"/>
        <v>0</v>
      </c>
      <c r="AQ1569" s="673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ht="14.25" customHeight="1" x14ac:dyDescent="0.2">
      <c r="AO1570">
        <f t="shared" si="121"/>
        <v>0</v>
      </c>
      <c r="AP1570" s="77">
        <f t="shared" si="122"/>
        <v>0</v>
      </c>
      <c r="AQ1570" s="673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ht="14.25" customHeight="1" x14ac:dyDescent="0.2">
      <c r="AO1571">
        <f t="shared" si="121"/>
        <v>0</v>
      </c>
      <c r="AP1571" s="77">
        <f t="shared" si="122"/>
        <v>0</v>
      </c>
      <c r="AQ1571" s="673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ht="14.25" customHeight="1" x14ac:dyDescent="0.2">
      <c r="AO1572">
        <f t="shared" si="121"/>
        <v>0</v>
      </c>
      <c r="AP1572" s="77">
        <f t="shared" si="122"/>
        <v>0</v>
      </c>
      <c r="AQ1572" s="673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ht="14.25" customHeight="1" x14ac:dyDescent="0.2">
      <c r="AO1573">
        <f t="shared" si="121"/>
        <v>0</v>
      </c>
      <c r="AP1573" s="77">
        <f t="shared" si="122"/>
        <v>0</v>
      </c>
      <c r="AQ1573" s="673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ht="14.25" customHeight="1" x14ac:dyDescent="0.2">
      <c r="AO1574">
        <f t="shared" si="121"/>
        <v>0</v>
      </c>
      <c r="AP1574" s="77">
        <f t="shared" si="122"/>
        <v>0</v>
      </c>
      <c r="AQ1574" s="673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ht="14.25" customHeight="1" x14ac:dyDescent="0.2">
      <c r="AO1575">
        <f t="shared" si="121"/>
        <v>0</v>
      </c>
      <c r="AP1575" s="77">
        <f t="shared" si="122"/>
        <v>0</v>
      </c>
      <c r="AQ1575" s="673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ht="14.25" customHeight="1" x14ac:dyDescent="0.2">
      <c r="AO1576">
        <f t="shared" si="121"/>
        <v>0</v>
      </c>
      <c r="AP1576" s="77">
        <f t="shared" si="122"/>
        <v>0</v>
      </c>
      <c r="AQ1576" s="673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ht="14.25" customHeight="1" x14ac:dyDescent="0.2">
      <c r="AO1577">
        <f t="shared" si="121"/>
        <v>0</v>
      </c>
      <c r="AP1577" s="77">
        <f t="shared" si="122"/>
        <v>0</v>
      </c>
      <c r="AQ1577" s="673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ht="14.25" customHeight="1" x14ac:dyDescent="0.2">
      <c r="AO1578">
        <f t="shared" si="121"/>
        <v>0</v>
      </c>
      <c r="AP1578" s="77">
        <f t="shared" si="122"/>
        <v>0</v>
      </c>
      <c r="AQ1578" s="673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ht="14.25" customHeight="1" x14ac:dyDescent="0.2">
      <c r="AO1579">
        <f t="shared" si="121"/>
        <v>0</v>
      </c>
      <c r="AP1579" s="77">
        <f t="shared" si="122"/>
        <v>0</v>
      </c>
      <c r="AQ1579" s="673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ht="14.25" customHeight="1" x14ac:dyDescent="0.2">
      <c r="AO1580">
        <f t="shared" si="121"/>
        <v>0</v>
      </c>
      <c r="AP1580" s="77">
        <f t="shared" si="122"/>
        <v>0</v>
      </c>
      <c r="AQ1580" s="673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ht="14.25" customHeight="1" x14ac:dyDescent="0.2">
      <c r="AO1581">
        <f t="shared" si="121"/>
        <v>0</v>
      </c>
      <c r="AP1581" s="77">
        <f t="shared" si="122"/>
        <v>0</v>
      </c>
      <c r="AQ1581" s="673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ht="14.25" customHeight="1" x14ac:dyDescent="0.2">
      <c r="AO1582">
        <f t="shared" si="121"/>
        <v>0</v>
      </c>
      <c r="AP1582" s="77">
        <f t="shared" si="122"/>
        <v>0</v>
      </c>
      <c r="AQ1582" s="673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ht="14.25" customHeight="1" x14ac:dyDescent="0.2">
      <c r="AO1583">
        <f t="shared" si="121"/>
        <v>0</v>
      </c>
      <c r="AP1583" s="77">
        <f t="shared" si="122"/>
        <v>0</v>
      </c>
      <c r="AQ1583" s="673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ht="14.25" customHeight="1" x14ac:dyDescent="0.2">
      <c r="AO1584">
        <f t="shared" si="121"/>
        <v>0</v>
      </c>
      <c r="AP1584" s="77">
        <f t="shared" si="122"/>
        <v>0</v>
      </c>
      <c r="AQ1584" s="673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ht="14.25" customHeight="1" x14ac:dyDescent="0.2">
      <c r="AO1585">
        <f t="shared" si="121"/>
        <v>0</v>
      </c>
      <c r="AP1585" s="77">
        <f t="shared" si="122"/>
        <v>0</v>
      </c>
      <c r="AQ1585" s="673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ht="14.25" customHeight="1" x14ac:dyDescent="0.2">
      <c r="AO1586">
        <f t="shared" si="121"/>
        <v>0</v>
      </c>
      <c r="AP1586" s="77">
        <f t="shared" si="122"/>
        <v>0</v>
      </c>
      <c r="AQ1586" s="673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ht="14.25" customHeight="1" x14ac:dyDescent="0.2">
      <c r="AO1587">
        <f t="shared" si="121"/>
        <v>0</v>
      </c>
      <c r="AP1587" s="77">
        <f t="shared" si="122"/>
        <v>0</v>
      </c>
      <c r="AQ1587" s="673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ht="14.25" customHeight="1" x14ac:dyDescent="0.2">
      <c r="AO1588">
        <f t="shared" si="121"/>
        <v>0</v>
      </c>
      <c r="AP1588" s="77">
        <f t="shared" si="122"/>
        <v>0</v>
      </c>
      <c r="AQ1588" s="673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ht="14.25" customHeight="1" x14ac:dyDescent="0.2">
      <c r="AO1589">
        <f t="shared" si="121"/>
        <v>0</v>
      </c>
      <c r="AP1589" s="77">
        <f t="shared" si="122"/>
        <v>0</v>
      </c>
      <c r="AQ1589" s="673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ht="14.25" customHeight="1" x14ac:dyDescent="0.2">
      <c r="AO1590">
        <f t="shared" si="121"/>
        <v>0</v>
      </c>
      <c r="AP1590" s="77">
        <f t="shared" si="122"/>
        <v>0</v>
      </c>
      <c r="AQ1590" s="673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ht="14.25" customHeight="1" x14ac:dyDescent="0.2">
      <c r="AO1591">
        <f t="shared" si="121"/>
        <v>0</v>
      </c>
      <c r="AP1591" s="77">
        <f t="shared" si="122"/>
        <v>0</v>
      </c>
      <c r="AQ1591" s="673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ht="14.25" customHeight="1" x14ac:dyDescent="0.2">
      <c r="AO1592">
        <f t="shared" si="121"/>
        <v>0</v>
      </c>
      <c r="AP1592" s="77">
        <f t="shared" si="122"/>
        <v>0</v>
      </c>
      <c r="AQ1592" s="673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ht="14.25" customHeight="1" x14ac:dyDescent="0.2">
      <c r="AO1593">
        <f t="shared" si="121"/>
        <v>0</v>
      </c>
      <c r="AP1593" s="77">
        <f t="shared" si="122"/>
        <v>0</v>
      </c>
      <c r="AQ1593" s="673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ht="14.25" customHeight="1" x14ac:dyDescent="0.2">
      <c r="AO1594">
        <f t="shared" si="121"/>
        <v>0</v>
      </c>
      <c r="AP1594" s="77">
        <f t="shared" si="122"/>
        <v>0</v>
      </c>
      <c r="AQ1594" s="673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ht="14.25" customHeight="1" x14ac:dyDescent="0.2">
      <c r="AO1595">
        <f t="shared" si="121"/>
        <v>0</v>
      </c>
      <c r="AP1595" s="77">
        <f t="shared" si="122"/>
        <v>0</v>
      </c>
      <c r="AQ1595" s="673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ht="14.25" customHeight="1" x14ac:dyDescent="0.2">
      <c r="AO1596">
        <f t="shared" si="121"/>
        <v>0</v>
      </c>
      <c r="AP1596" s="77">
        <f t="shared" si="122"/>
        <v>0</v>
      </c>
      <c r="AQ1596" s="673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ht="14.25" customHeight="1" x14ac:dyDescent="0.2">
      <c r="AO1597">
        <f t="shared" si="121"/>
        <v>0</v>
      </c>
      <c r="AP1597" s="77">
        <f t="shared" si="122"/>
        <v>0</v>
      </c>
      <c r="AQ1597" s="673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ht="14.25" customHeight="1" x14ac:dyDescent="0.2">
      <c r="AO1598">
        <f t="shared" si="121"/>
        <v>0</v>
      </c>
      <c r="AP1598" s="77">
        <f t="shared" si="122"/>
        <v>0</v>
      </c>
      <c r="AQ1598" s="673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ht="14.25" customHeight="1" x14ac:dyDescent="0.2">
      <c r="AO1599">
        <f t="shared" si="121"/>
        <v>0</v>
      </c>
      <c r="AP1599" s="77">
        <f t="shared" si="122"/>
        <v>0</v>
      </c>
      <c r="AQ1599" s="673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ht="14.25" customHeight="1" x14ac:dyDescent="0.2">
      <c r="AO1600">
        <f t="shared" si="121"/>
        <v>0</v>
      </c>
      <c r="AP1600" s="77">
        <f t="shared" si="122"/>
        <v>0</v>
      </c>
      <c r="AQ1600" s="673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ht="14.25" customHeight="1" x14ac:dyDescent="0.2">
      <c r="AO1601">
        <f t="shared" si="121"/>
        <v>0</v>
      </c>
      <c r="AP1601" s="77">
        <f t="shared" si="122"/>
        <v>0</v>
      </c>
      <c r="AQ1601" s="673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ht="14.25" customHeight="1" x14ac:dyDescent="0.2">
      <c r="AO1602">
        <f t="shared" si="121"/>
        <v>0</v>
      </c>
      <c r="AP1602" s="77">
        <f t="shared" si="122"/>
        <v>0</v>
      </c>
      <c r="AQ1602" s="673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ht="14.25" customHeight="1" x14ac:dyDescent="0.2">
      <c r="AO1603">
        <f t="shared" si="121"/>
        <v>0</v>
      </c>
      <c r="AP1603" s="77">
        <f t="shared" si="122"/>
        <v>0</v>
      </c>
      <c r="AQ1603" s="673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ht="14.25" customHeight="1" x14ac:dyDescent="0.2">
      <c r="AO1604">
        <f t="shared" si="121"/>
        <v>0</v>
      </c>
      <c r="AP1604" s="77">
        <f t="shared" si="122"/>
        <v>0</v>
      </c>
      <c r="AQ1604" s="673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ht="14.25" customHeight="1" x14ac:dyDescent="0.2">
      <c r="AO1605">
        <f t="shared" si="121"/>
        <v>0</v>
      </c>
      <c r="AP1605" s="77">
        <f t="shared" si="122"/>
        <v>0</v>
      </c>
      <c r="AQ1605" s="673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ht="14.25" customHeight="1" x14ac:dyDescent="0.2">
      <c r="AO1606">
        <f t="shared" si="121"/>
        <v>0</v>
      </c>
      <c r="AP1606" s="77">
        <f t="shared" si="122"/>
        <v>0</v>
      </c>
      <c r="AQ1606" s="673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ht="14.25" customHeight="1" x14ac:dyDescent="0.2">
      <c r="AO1607">
        <f t="shared" si="121"/>
        <v>0</v>
      </c>
      <c r="AP1607" s="77">
        <f t="shared" si="122"/>
        <v>0</v>
      </c>
      <c r="AQ1607" s="673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ht="14.25" customHeight="1" x14ac:dyDescent="0.2">
      <c r="AO1608">
        <f t="shared" ref="AO1608:AO1671" si="126">+A1608</f>
        <v>0</v>
      </c>
      <c r="AP1608" s="77">
        <f t="shared" ref="AP1608:AP1671" si="127">+B1608</f>
        <v>0</v>
      </c>
      <c r="AQ1608" s="673">
        <f t="shared" ref="AQ1608:AQ1671" si="128">+D1608</f>
        <v>0</v>
      </c>
      <c r="AS1608" s="77">
        <f t="shared" ref="AS1608:AS1671" si="129">+O1608</f>
        <v>0</v>
      </c>
      <c r="AT1608" s="77">
        <f t="shared" ref="AT1608:AT1671" si="130">+P1608</f>
        <v>0</v>
      </c>
    </row>
    <row r="1609" spans="41:46" ht="14.25" customHeight="1" x14ac:dyDescent="0.2">
      <c r="AO1609">
        <f t="shared" si="126"/>
        <v>0</v>
      </c>
      <c r="AP1609" s="77">
        <f t="shared" si="127"/>
        <v>0</v>
      </c>
      <c r="AQ1609" s="673">
        <f t="shared" si="128"/>
        <v>0</v>
      </c>
      <c r="AS1609" s="77">
        <f t="shared" si="129"/>
        <v>0</v>
      </c>
      <c r="AT1609" s="77">
        <f t="shared" si="130"/>
        <v>0</v>
      </c>
    </row>
    <row r="1610" spans="41:46" ht="14.25" customHeight="1" x14ac:dyDescent="0.2">
      <c r="AO1610">
        <f t="shared" si="126"/>
        <v>0</v>
      </c>
      <c r="AP1610" s="77">
        <f t="shared" si="127"/>
        <v>0</v>
      </c>
      <c r="AQ1610" s="673">
        <f t="shared" si="128"/>
        <v>0</v>
      </c>
      <c r="AS1610" s="77">
        <f t="shared" si="129"/>
        <v>0</v>
      </c>
      <c r="AT1610" s="77">
        <f t="shared" si="130"/>
        <v>0</v>
      </c>
    </row>
    <row r="1611" spans="41:46" ht="14.25" customHeight="1" x14ac:dyDescent="0.2">
      <c r="AO1611">
        <f t="shared" si="126"/>
        <v>0</v>
      </c>
      <c r="AP1611" s="77">
        <f t="shared" si="127"/>
        <v>0</v>
      </c>
      <c r="AQ1611" s="673">
        <f t="shared" si="128"/>
        <v>0</v>
      </c>
      <c r="AS1611" s="77">
        <f t="shared" si="129"/>
        <v>0</v>
      </c>
      <c r="AT1611" s="77">
        <f t="shared" si="130"/>
        <v>0</v>
      </c>
    </row>
    <row r="1612" spans="41:46" ht="14.25" customHeight="1" x14ac:dyDescent="0.2">
      <c r="AO1612">
        <f t="shared" si="126"/>
        <v>0</v>
      </c>
      <c r="AP1612" s="77">
        <f t="shared" si="127"/>
        <v>0</v>
      </c>
      <c r="AQ1612" s="673">
        <f t="shared" si="128"/>
        <v>0</v>
      </c>
      <c r="AS1612" s="77">
        <f t="shared" si="129"/>
        <v>0</v>
      </c>
      <c r="AT1612" s="77">
        <f t="shared" si="130"/>
        <v>0</v>
      </c>
    </row>
    <row r="1613" spans="41:46" ht="14.25" customHeight="1" x14ac:dyDescent="0.2">
      <c r="AO1613">
        <f t="shared" si="126"/>
        <v>0</v>
      </c>
      <c r="AP1613" s="77">
        <f t="shared" si="127"/>
        <v>0</v>
      </c>
      <c r="AQ1613" s="673">
        <f t="shared" si="128"/>
        <v>0</v>
      </c>
      <c r="AS1613" s="77">
        <f t="shared" si="129"/>
        <v>0</v>
      </c>
      <c r="AT1613" s="77">
        <f t="shared" si="130"/>
        <v>0</v>
      </c>
    </row>
    <row r="1614" spans="41:46" ht="14.25" customHeight="1" x14ac:dyDescent="0.2">
      <c r="AO1614">
        <f t="shared" si="126"/>
        <v>0</v>
      </c>
      <c r="AP1614" s="77">
        <f t="shared" si="127"/>
        <v>0</v>
      </c>
      <c r="AQ1614" s="673">
        <f t="shared" si="128"/>
        <v>0</v>
      </c>
      <c r="AS1614" s="77">
        <f t="shared" si="129"/>
        <v>0</v>
      </c>
      <c r="AT1614" s="77">
        <f t="shared" si="130"/>
        <v>0</v>
      </c>
    </row>
    <row r="1615" spans="41:46" ht="14.25" customHeight="1" x14ac:dyDescent="0.2">
      <c r="AO1615">
        <f t="shared" si="126"/>
        <v>0</v>
      </c>
      <c r="AP1615" s="77">
        <f t="shared" si="127"/>
        <v>0</v>
      </c>
      <c r="AQ1615" s="673">
        <f t="shared" si="128"/>
        <v>0</v>
      </c>
      <c r="AS1615" s="77">
        <f t="shared" si="129"/>
        <v>0</v>
      </c>
      <c r="AT1615" s="77">
        <f t="shared" si="130"/>
        <v>0</v>
      </c>
    </row>
    <row r="1616" spans="41:46" ht="14.25" customHeight="1" x14ac:dyDescent="0.2">
      <c r="AO1616">
        <f t="shared" si="126"/>
        <v>0</v>
      </c>
      <c r="AP1616" s="77">
        <f t="shared" si="127"/>
        <v>0</v>
      </c>
      <c r="AQ1616" s="673">
        <f t="shared" si="128"/>
        <v>0</v>
      </c>
      <c r="AS1616" s="77">
        <f t="shared" si="129"/>
        <v>0</v>
      </c>
      <c r="AT1616" s="77">
        <f t="shared" si="130"/>
        <v>0</v>
      </c>
    </row>
    <row r="1617" spans="41:46" ht="14.25" customHeight="1" x14ac:dyDescent="0.2">
      <c r="AO1617">
        <f t="shared" si="126"/>
        <v>0</v>
      </c>
      <c r="AP1617" s="77">
        <f t="shared" si="127"/>
        <v>0</v>
      </c>
      <c r="AQ1617" s="673">
        <f t="shared" si="128"/>
        <v>0</v>
      </c>
      <c r="AS1617" s="77">
        <f t="shared" si="129"/>
        <v>0</v>
      </c>
      <c r="AT1617" s="77">
        <f t="shared" si="130"/>
        <v>0</v>
      </c>
    </row>
    <row r="1618" spans="41:46" ht="14.25" customHeight="1" x14ac:dyDescent="0.2">
      <c r="AO1618">
        <f t="shared" si="126"/>
        <v>0</v>
      </c>
      <c r="AP1618" s="77">
        <f t="shared" si="127"/>
        <v>0</v>
      </c>
      <c r="AQ1618" s="673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ht="14.25" customHeight="1" x14ac:dyDescent="0.2">
      <c r="AO1619">
        <f t="shared" si="126"/>
        <v>0</v>
      </c>
      <c r="AP1619" s="77">
        <f t="shared" si="127"/>
        <v>0</v>
      </c>
      <c r="AQ1619" s="673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ht="14.25" customHeight="1" x14ac:dyDescent="0.2">
      <c r="AO1620">
        <f t="shared" si="126"/>
        <v>0</v>
      </c>
      <c r="AP1620" s="77">
        <f t="shared" si="127"/>
        <v>0</v>
      </c>
      <c r="AQ1620" s="673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ht="14.25" customHeight="1" x14ac:dyDescent="0.2">
      <c r="AO1621">
        <f t="shared" si="126"/>
        <v>0</v>
      </c>
      <c r="AP1621" s="77">
        <f t="shared" si="127"/>
        <v>0</v>
      </c>
      <c r="AQ1621" s="673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ht="14.25" customHeight="1" x14ac:dyDescent="0.2">
      <c r="AO1622">
        <f t="shared" si="126"/>
        <v>0</v>
      </c>
      <c r="AP1622" s="77">
        <f t="shared" si="127"/>
        <v>0</v>
      </c>
      <c r="AQ1622" s="673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ht="14.25" customHeight="1" x14ac:dyDescent="0.2">
      <c r="AO1623">
        <f t="shared" si="126"/>
        <v>0</v>
      </c>
      <c r="AP1623" s="77">
        <f t="shared" si="127"/>
        <v>0</v>
      </c>
      <c r="AQ1623" s="673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ht="14.25" customHeight="1" x14ac:dyDescent="0.2">
      <c r="AO1624">
        <f t="shared" si="126"/>
        <v>0</v>
      </c>
      <c r="AP1624" s="77">
        <f t="shared" si="127"/>
        <v>0</v>
      </c>
      <c r="AQ1624" s="673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ht="14.25" customHeight="1" x14ac:dyDescent="0.2">
      <c r="AO1625">
        <f t="shared" si="126"/>
        <v>0</v>
      </c>
      <c r="AP1625" s="77">
        <f t="shared" si="127"/>
        <v>0</v>
      </c>
      <c r="AQ1625" s="673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ht="14.25" customHeight="1" x14ac:dyDescent="0.2">
      <c r="AO1626">
        <f t="shared" si="126"/>
        <v>0</v>
      </c>
      <c r="AP1626" s="77">
        <f t="shared" si="127"/>
        <v>0</v>
      </c>
      <c r="AQ1626" s="673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ht="14.25" customHeight="1" x14ac:dyDescent="0.2">
      <c r="AO1627">
        <f t="shared" si="126"/>
        <v>0</v>
      </c>
      <c r="AP1627" s="77">
        <f t="shared" si="127"/>
        <v>0</v>
      </c>
      <c r="AQ1627" s="673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ht="14.25" customHeight="1" x14ac:dyDescent="0.2">
      <c r="AO1628">
        <f t="shared" si="126"/>
        <v>0</v>
      </c>
      <c r="AP1628" s="77">
        <f t="shared" si="127"/>
        <v>0</v>
      </c>
      <c r="AQ1628" s="673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ht="14.25" customHeight="1" x14ac:dyDescent="0.2">
      <c r="AO1629">
        <f t="shared" si="126"/>
        <v>0</v>
      </c>
      <c r="AP1629" s="77">
        <f t="shared" si="127"/>
        <v>0</v>
      </c>
      <c r="AQ1629" s="673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ht="14.25" customHeight="1" x14ac:dyDescent="0.2">
      <c r="AO1630">
        <f t="shared" si="126"/>
        <v>0</v>
      </c>
      <c r="AP1630" s="77">
        <f t="shared" si="127"/>
        <v>0</v>
      </c>
      <c r="AQ1630" s="673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ht="14.25" customHeight="1" x14ac:dyDescent="0.2">
      <c r="AO1631">
        <f t="shared" si="126"/>
        <v>0</v>
      </c>
      <c r="AP1631" s="77">
        <f t="shared" si="127"/>
        <v>0</v>
      </c>
      <c r="AQ1631" s="673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ht="14.25" customHeight="1" x14ac:dyDescent="0.2">
      <c r="AO1632">
        <f t="shared" si="126"/>
        <v>0</v>
      </c>
      <c r="AP1632" s="77">
        <f t="shared" si="127"/>
        <v>0</v>
      </c>
      <c r="AQ1632" s="673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ht="14.25" customHeight="1" x14ac:dyDescent="0.2">
      <c r="AO1633">
        <f t="shared" si="126"/>
        <v>0</v>
      </c>
      <c r="AP1633" s="77">
        <f t="shared" si="127"/>
        <v>0</v>
      </c>
      <c r="AQ1633" s="673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ht="14.25" customHeight="1" x14ac:dyDescent="0.2">
      <c r="AO1634">
        <f t="shared" si="126"/>
        <v>0</v>
      </c>
      <c r="AP1634" s="77">
        <f t="shared" si="127"/>
        <v>0</v>
      </c>
      <c r="AQ1634" s="673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ht="14.25" customHeight="1" x14ac:dyDescent="0.2">
      <c r="AO1635">
        <f t="shared" si="126"/>
        <v>0</v>
      </c>
      <c r="AP1635" s="77">
        <f t="shared" si="127"/>
        <v>0</v>
      </c>
      <c r="AQ1635" s="673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ht="14.25" customHeight="1" x14ac:dyDescent="0.2">
      <c r="AO1636">
        <f t="shared" si="126"/>
        <v>0</v>
      </c>
      <c r="AP1636" s="77">
        <f t="shared" si="127"/>
        <v>0</v>
      </c>
      <c r="AQ1636" s="673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ht="14.25" customHeight="1" x14ac:dyDescent="0.2">
      <c r="AO1637">
        <f t="shared" si="126"/>
        <v>0</v>
      </c>
      <c r="AP1637" s="77">
        <f t="shared" si="127"/>
        <v>0</v>
      </c>
      <c r="AQ1637" s="673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ht="14.25" customHeight="1" x14ac:dyDescent="0.2">
      <c r="AO1638">
        <f t="shared" si="126"/>
        <v>0</v>
      </c>
      <c r="AP1638" s="77">
        <f t="shared" si="127"/>
        <v>0</v>
      </c>
      <c r="AQ1638" s="673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ht="14.25" customHeight="1" x14ac:dyDescent="0.2">
      <c r="AO1639">
        <f t="shared" si="126"/>
        <v>0</v>
      </c>
      <c r="AP1639" s="77">
        <f t="shared" si="127"/>
        <v>0</v>
      </c>
      <c r="AQ1639" s="673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ht="14.25" customHeight="1" x14ac:dyDescent="0.2">
      <c r="AO1640">
        <f t="shared" si="126"/>
        <v>0</v>
      </c>
      <c r="AP1640" s="77">
        <f t="shared" si="127"/>
        <v>0</v>
      </c>
      <c r="AQ1640" s="673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ht="14.25" customHeight="1" x14ac:dyDescent="0.2">
      <c r="AO1641">
        <f t="shared" si="126"/>
        <v>0</v>
      </c>
      <c r="AP1641" s="77">
        <f t="shared" si="127"/>
        <v>0</v>
      </c>
      <c r="AQ1641" s="673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ht="14.25" customHeight="1" x14ac:dyDescent="0.2">
      <c r="AO1642">
        <f t="shared" si="126"/>
        <v>0</v>
      </c>
      <c r="AP1642" s="77">
        <f t="shared" si="127"/>
        <v>0</v>
      </c>
      <c r="AQ1642" s="673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ht="14.25" customHeight="1" x14ac:dyDescent="0.2">
      <c r="AO1643">
        <f t="shared" si="126"/>
        <v>0</v>
      </c>
      <c r="AP1643" s="77">
        <f t="shared" si="127"/>
        <v>0</v>
      </c>
      <c r="AQ1643" s="673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ht="14.25" customHeight="1" x14ac:dyDescent="0.2">
      <c r="AO1644">
        <f t="shared" si="126"/>
        <v>0</v>
      </c>
      <c r="AP1644" s="77">
        <f t="shared" si="127"/>
        <v>0</v>
      </c>
      <c r="AQ1644" s="673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ht="14.25" customHeight="1" x14ac:dyDescent="0.2">
      <c r="AO1645">
        <f t="shared" si="126"/>
        <v>0</v>
      </c>
      <c r="AP1645" s="77">
        <f t="shared" si="127"/>
        <v>0</v>
      </c>
      <c r="AQ1645" s="673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ht="14.25" customHeight="1" x14ac:dyDescent="0.2">
      <c r="AO1646">
        <f t="shared" si="126"/>
        <v>0</v>
      </c>
      <c r="AP1646" s="77">
        <f t="shared" si="127"/>
        <v>0</v>
      </c>
      <c r="AQ1646" s="673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ht="14.25" customHeight="1" x14ac:dyDescent="0.2">
      <c r="AO1647">
        <f t="shared" si="126"/>
        <v>0</v>
      </c>
      <c r="AP1647" s="77">
        <f t="shared" si="127"/>
        <v>0</v>
      </c>
      <c r="AQ1647" s="673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ht="14.25" customHeight="1" x14ac:dyDescent="0.2">
      <c r="AO1648">
        <f t="shared" si="126"/>
        <v>0</v>
      </c>
      <c r="AP1648" s="77">
        <f t="shared" si="127"/>
        <v>0</v>
      </c>
      <c r="AQ1648" s="673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ht="14.25" customHeight="1" x14ac:dyDescent="0.2">
      <c r="AO1649">
        <f t="shared" si="126"/>
        <v>0</v>
      </c>
      <c r="AP1649" s="77">
        <f t="shared" si="127"/>
        <v>0</v>
      </c>
      <c r="AQ1649" s="673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ht="14.25" customHeight="1" x14ac:dyDescent="0.2">
      <c r="AO1650">
        <f t="shared" si="126"/>
        <v>0</v>
      </c>
      <c r="AP1650" s="77">
        <f t="shared" si="127"/>
        <v>0</v>
      </c>
      <c r="AQ1650" s="673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ht="14.25" customHeight="1" x14ac:dyDescent="0.2">
      <c r="AO1651">
        <f t="shared" si="126"/>
        <v>0</v>
      </c>
      <c r="AP1651" s="77">
        <f t="shared" si="127"/>
        <v>0</v>
      </c>
      <c r="AQ1651" s="673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ht="14.25" customHeight="1" x14ac:dyDescent="0.2">
      <c r="AO1652">
        <f t="shared" si="126"/>
        <v>0</v>
      </c>
      <c r="AP1652" s="77">
        <f t="shared" si="127"/>
        <v>0</v>
      </c>
      <c r="AQ1652" s="673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ht="14.25" customHeight="1" x14ac:dyDescent="0.2">
      <c r="AO1653">
        <f t="shared" si="126"/>
        <v>0</v>
      </c>
      <c r="AP1653" s="77">
        <f t="shared" si="127"/>
        <v>0</v>
      </c>
      <c r="AQ1653" s="673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ht="14.25" customHeight="1" x14ac:dyDescent="0.2">
      <c r="AO1654">
        <f t="shared" si="126"/>
        <v>0</v>
      </c>
      <c r="AP1654" s="77">
        <f t="shared" si="127"/>
        <v>0</v>
      </c>
      <c r="AQ1654" s="673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ht="14.25" customHeight="1" x14ac:dyDescent="0.2">
      <c r="AO1655">
        <f t="shared" si="126"/>
        <v>0</v>
      </c>
      <c r="AP1655" s="77">
        <f t="shared" si="127"/>
        <v>0</v>
      </c>
      <c r="AQ1655" s="673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ht="14.25" customHeight="1" x14ac:dyDescent="0.2">
      <c r="AO1656">
        <f t="shared" si="126"/>
        <v>0</v>
      </c>
      <c r="AP1656" s="77">
        <f t="shared" si="127"/>
        <v>0</v>
      </c>
      <c r="AQ1656" s="673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ht="14.25" customHeight="1" x14ac:dyDescent="0.2">
      <c r="AO1657">
        <f t="shared" si="126"/>
        <v>0</v>
      </c>
      <c r="AP1657" s="77">
        <f t="shared" si="127"/>
        <v>0</v>
      </c>
      <c r="AQ1657" s="673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ht="14.25" customHeight="1" x14ac:dyDescent="0.2">
      <c r="AO1658">
        <f t="shared" si="126"/>
        <v>0</v>
      </c>
      <c r="AP1658" s="77">
        <f t="shared" si="127"/>
        <v>0</v>
      </c>
      <c r="AQ1658" s="673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ht="14.25" customHeight="1" x14ac:dyDescent="0.2">
      <c r="AO1659">
        <f t="shared" si="126"/>
        <v>0</v>
      </c>
      <c r="AP1659" s="77">
        <f t="shared" si="127"/>
        <v>0</v>
      </c>
      <c r="AQ1659" s="673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ht="14.25" customHeight="1" x14ac:dyDescent="0.2">
      <c r="AO1660">
        <f t="shared" si="126"/>
        <v>0</v>
      </c>
      <c r="AP1660" s="77">
        <f t="shared" si="127"/>
        <v>0</v>
      </c>
      <c r="AQ1660" s="673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ht="14.25" customHeight="1" x14ac:dyDescent="0.2">
      <c r="AO1661">
        <f t="shared" si="126"/>
        <v>0</v>
      </c>
      <c r="AP1661" s="77">
        <f t="shared" si="127"/>
        <v>0</v>
      </c>
      <c r="AQ1661" s="673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ht="14.25" customHeight="1" x14ac:dyDescent="0.2">
      <c r="AO1662">
        <f t="shared" si="126"/>
        <v>0</v>
      </c>
      <c r="AP1662" s="77">
        <f t="shared" si="127"/>
        <v>0</v>
      </c>
      <c r="AQ1662" s="673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ht="14.25" customHeight="1" x14ac:dyDescent="0.2">
      <c r="AO1663">
        <f t="shared" si="126"/>
        <v>0</v>
      </c>
      <c r="AP1663" s="77">
        <f t="shared" si="127"/>
        <v>0</v>
      </c>
      <c r="AQ1663" s="673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ht="14.25" customHeight="1" x14ac:dyDescent="0.2">
      <c r="AO1664">
        <f t="shared" si="126"/>
        <v>0</v>
      </c>
      <c r="AP1664" s="77">
        <f t="shared" si="127"/>
        <v>0</v>
      </c>
      <c r="AQ1664" s="673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ht="14.25" customHeight="1" x14ac:dyDescent="0.2">
      <c r="AO1665">
        <f t="shared" si="126"/>
        <v>0</v>
      </c>
      <c r="AP1665" s="77">
        <f t="shared" si="127"/>
        <v>0</v>
      </c>
      <c r="AQ1665" s="673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ht="14.25" customHeight="1" x14ac:dyDescent="0.2">
      <c r="AO1666">
        <f t="shared" si="126"/>
        <v>0</v>
      </c>
      <c r="AP1666" s="77">
        <f t="shared" si="127"/>
        <v>0</v>
      </c>
      <c r="AQ1666" s="673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ht="14.25" customHeight="1" x14ac:dyDescent="0.2">
      <c r="AO1667">
        <f t="shared" si="126"/>
        <v>0</v>
      </c>
      <c r="AP1667" s="77">
        <f t="shared" si="127"/>
        <v>0</v>
      </c>
      <c r="AQ1667" s="673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ht="14.25" customHeight="1" x14ac:dyDescent="0.2">
      <c r="AO1668">
        <f t="shared" si="126"/>
        <v>0</v>
      </c>
      <c r="AP1668" s="77">
        <f t="shared" si="127"/>
        <v>0</v>
      </c>
      <c r="AQ1668" s="673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ht="14.25" customHeight="1" x14ac:dyDescent="0.2">
      <c r="AO1669">
        <f t="shared" si="126"/>
        <v>0</v>
      </c>
      <c r="AP1669" s="77">
        <f t="shared" si="127"/>
        <v>0</v>
      </c>
      <c r="AQ1669" s="673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ht="14.25" customHeight="1" x14ac:dyDescent="0.2">
      <c r="AO1670">
        <f t="shared" si="126"/>
        <v>0</v>
      </c>
      <c r="AP1670" s="77">
        <f t="shared" si="127"/>
        <v>0</v>
      </c>
      <c r="AQ1670" s="673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ht="14.25" customHeight="1" x14ac:dyDescent="0.2">
      <c r="AO1671">
        <f t="shared" si="126"/>
        <v>0</v>
      </c>
      <c r="AP1671" s="77">
        <f t="shared" si="127"/>
        <v>0</v>
      </c>
      <c r="AQ1671" s="673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ht="14.25" customHeight="1" x14ac:dyDescent="0.2">
      <c r="AO1672">
        <f t="shared" ref="AO1672:AO1735" si="131">+A1672</f>
        <v>0</v>
      </c>
      <c r="AP1672" s="77">
        <f t="shared" ref="AP1672:AP1735" si="132">+B1672</f>
        <v>0</v>
      </c>
      <c r="AQ1672" s="673">
        <f t="shared" ref="AQ1672:AQ1735" si="133">+D1672</f>
        <v>0</v>
      </c>
      <c r="AS1672" s="77">
        <f t="shared" ref="AS1672:AS1735" si="134">+O1672</f>
        <v>0</v>
      </c>
      <c r="AT1672" s="77">
        <f t="shared" ref="AT1672:AT1735" si="135">+P1672</f>
        <v>0</v>
      </c>
    </row>
    <row r="1673" spans="41:46" ht="14.25" customHeight="1" x14ac:dyDescent="0.2">
      <c r="AO1673">
        <f t="shared" si="131"/>
        <v>0</v>
      </c>
      <c r="AP1673" s="77">
        <f t="shared" si="132"/>
        <v>0</v>
      </c>
      <c r="AQ1673" s="673">
        <f t="shared" si="133"/>
        <v>0</v>
      </c>
      <c r="AS1673" s="77">
        <f t="shared" si="134"/>
        <v>0</v>
      </c>
      <c r="AT1673" s="77">
        <f t="shared" si="135"/>
        <v>0</v>
      </c>
    </row>
    <row r="1674" spans="41:46" ht="14.25" customHeight="1" x14ac:dyDescent="0.2">
      <c r="AO1674">
        <f t="shared" si="131"/>
        <v>0</v>
      </c>
      <c r="AP1674" s="77">
        <f t="shared" si="132"/>
        <v>0</v>
      </c>
      <c r="AQ1674" s="673">
        <f t="shared" si="133"/>
        <v>0</v>
      </c>
      <c r="AS1674" s="77">
        <f t="shared" si="134"/>
        <v>0</v>
      </c>
      <c r="AT1674" s="77">
        <f t="shared" si="135"/>
        <v>0</v>
      </c>
    </row>
    <row r="1675" spans="41:46" ht="14.25" customHeight="1" x14ac:dyDescent="0.2">
      <c r="AO1675">
        <f t="shared" si="131"/>
        <v>0</v>
      </c>
      <c r="AP1675" s="77">
        <f t="shared" si="132"/>
        <v>0</v>
      </c>
      <c r="AQ1675" s="673">
        <f t="shared" si="133"/>
        <v>0</v>
      </c>
      <c r="AS1675" s="77">
        <f t="shared" si="134"/>
        <v>0</v>
      </c>
      <c r="AT1675" s="77">
        <f t="shared" si="135"/>
        <v>0</v>
      </c>
    </row>
    <row r="1676" spans="41:46" ht="14.25" customHeight="1" x14ac:dyDescent="0.2">
      <c r="AO1676">
        <f t="shared" si="131"/>
        <v>0</v>
      </c>
      <c r="AP1676" s="77">
        <f t="shared" si="132"/>
        <v>0</v>
      </c>
      <c r="AQ1676" s="673">
        <f t="shared" si="133"/>
        <v>0</v>
      </c>
      <c r="AS1676" s="77">
        <f t="shared" si="134"/>
        <v>0</v>
      </c>
      <c r="AT1676" s="77">
        <f t="shared" si="135"/>
        <v>0</v>
      </c>
    </row>
    <row r="1677" spans="41:46" ht="14.25" customHeight="1" x14ac:dyDescent="0.2">
      <c r="AO1677">
        <f t="shared" si="131"/>
        <v>0</v>
      </c>
      <c r="AP1677" s="77">
        <f t="shared" si="132"/>
        <v>0</v>
      </c>
      <c r="AQ1677" s="673">
        <f t="shared" si="133"/>
        <v>0</v>
      </c>
      <c r="AS1677" s="77">
        <f t="shared" si="134"/>
        <v>0</v>
      </c>
      <c r="AT1677" s="77">
        <f t="shared" si="135"/>
        <v>0</v>
      </c>
    </row>
    <row r="1678" spans="41:46" ht="14.25" customHeight="1" x14ac:dyDescent="0.2">
      <c r="AO1678">
        <f t="shared" si="131"/>
        <v>0</v>
      </c>
      <c r="AP1678" s="77">
        <f t="shared" si="132"/>
        <v>0</v>
      </c>
      <c r="AQ1678" s="673">
        <f t="shared" si="133"/>
        <v>0</v>
      </c>
      <c r="AS1678" s="77">
        <f t="shared" si="134"/>
        <v>0</v>
      </c>
      <c r="AT1678" s="77">
        <f t="shared" si="135"/>
        <v>0</v>
      </c>
    </row>
    <row r="1679" spans="41:46" ht="14.25" customHeight="1" x14ac:dyDescent="0.2">
      <c r="AO1679">
        <f t="shared" si="131"/>
        <v>0</v>
      </c>
      <c r="AP1679" s="77">
        <f t="shared" si="132"/>
        <v>0</v>
      </c>
      <c r="AQ1679" s="673">
        <f t="shared" si="133"/>
        <v>0</v>
      </c>
      <c r="AS1679" s="77">
        <f t="shared" si="134"/>
        <v>0</v>
      </c>
      <c r="AT1679" s="77">
        <f t="shared" si="135"/>
        <v>0</v>
      </c>
    </row>
    <row r="1680" spans="41:46" ht="14.25" customHeight="1" x14ac:dyDescent="0.2">
      <c r="AO1680">
        <f t="shared" si="131"/>
        <v>0</v>
      </c>
      <c r="AP1680" s="77">
        <f t="shared" si="132"/>
        <v>0</v>
      </c>
      <c r="AQ1680" s="673">
        <f t="shared" si="133"/>
        <v>0</v>
      </c>
      <c r="AS1680" s="77">
        <f t="shared" si="134"/>
        <v>0</v>
      </c>
      <c r="AT1680" s="77">
        <f t="shared" si="135"/>
        <v>0</v>
      </c>
    </row>
    <row r="1681" spans="41:46" ht="14.25" customHeight="1" x14ac:dyDescent="0.2">
      <c r="AO1681">
        <f t="shared" si="131"/>
        <v>0</v>
      </c>
      <c r="AP1681" s="77">
        <f t="shared" si="132"/>
        <v>0</v>
      </c>
      <c r="AQ1681" s="673">
        <f t="shared" si="133"/>
        <v>0</v>
      </c>
      <c r="AS1681" s="77">
        <f t="shared" si="134"/>
        <v>0</v>
      </c>
      <c r="AT1681" s="77">
        <f t="shared" si="135"/>
        <v>0</v>
      </c>
    </row>
    <row r="1682" spans="41:46" ht="14.25" customHeight="1" x14ac:dyDescent="0.2">
      <c r="AO1682">
        <f t="shared" si="131"/>
        <v>0</v>
      </c>
      <c r="AP1682" s="77">
        <f t="shared" si="132"/>
        <v>0</v>
      </c>
      <c r="AQ1682" s="673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ht="14.25" customHeight="1" x14ac:dyDescent="0.2">
      <c r="AO1683">
        <f t="shared" si="131"/>
        <v>0</v>
      </c>
      <c r="AP1683" s="77">
        <f t="shared" si="132"/>
        <v>0</v>
      </c>
      <c r="AQ1683" s="673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ht="14.25" customHeight="1" x14ac:dyDescent="0.2">
      <c r="AO1684">
        <f t="shared" si="131"/>
        <v>0</v>
      </c>
      <c r="AP1684" s="77">
        <f t="shared" si="132"/>
        <v>0</v>
      </c>
      <c r="AQ1684" s="673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ht="14.25" customHeight="1" x14ac:dyDescent="0.2">
      <c r="AO1685">
        <f t="shared" si="131"/>
        <v>0</v>
      </c>
      <c r="AP1685" s="77">
        <f t="shared" si="132"/>
        <v>0</v>
      </c>
      <c r="AQ1685" s="673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ht="14.25" customHeight="1" x14ac:dyDescent="0.2">
      <c r="AO1686">
        <f t="shared" si="131"/>
        <v>0</v>
      </c>
      <c r="AP1686" s="77">
        <f t="shared" si="132"/>
        <v>0</v>
      </c>
      <c r="AQ1686" s="673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ht="14.25" customHeight="1" x14ac:dyDescent="0.2">
      <c r="AO1687">
        <f t="shared" si="131"/>
        <v>0</v>
      </c>
      <c r="AP1687" s="77">
        <f t="shared" si="132"/>
        <v>0</v>
      </c>
      <c r="AQ1687" s="673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ht="14.25" customHeight="1" x14ac:dyDescent="0.2">
      <c r="AO1688">
        <f t="shared" si="131"/>
        <v>0</v>
      </c>
      <c r="AP1688" s="77">
        <f t="shared" si="132"/>
        <v>0</v>
      </c>
      <c r="AQ1688" s="673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ht="14.25" customHeight="1" x14ac:dyDescent="0.2">
      <c r="AO1689">
        <f t="shared" si="131"/>
        <v>0</v>
      </c>
      <c r="AP1689" s="77">
        <f t="shared" si="132"/>
        <v>0</v>
      </c>
      <c r="AQ1689" s="673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ht="14.25" customHeight="1" x14ac:dyDescent="0.2">
      <c r="AO1690">
        <f t="shared" si="131"/>
        <v>0</v>
      </c>
      <c r="AP1690" s="77">
        <f t="shared" si="132"/>
        <v>0</v>
      </c>
      <c r="AQ1690" s="673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ht="14.25" customHeight="1" x14ac:dyDescent="0.2">
      <c r="AO1691">
        <f t="shared" si="131"/>
        <v>0</v>
      </c>
      <c r="AP1691" s="77">
        <f t="shared" si="132"/>
        <v>0</v>
      </c>
      <c r="AQ1691" s="673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ht="14.25" customHeight="1" x14ac:dyDescent="0.2">
      <c r="AO1692">
        <f t="shared" si="131"/>
        <v>0</v>
      </c>
      <c r="AP1692" s="77">
        <f t="shared" si="132"/>
        <v>0</v>
      </c>
      <c r="AQ1692" s="673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ht="14.25" customHeight="1" x14ac:dyDescent="0.2">
      <c r="AO1693">
        <f t="shared" si="131"/>
        <v>0</v>
      </c>
      <c r="AP1693" s="77">
        <f t="shared" si="132"/>
        <v>0</v>
      </c>
      <c r="AQ1693" s="673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ht="14.25" customHeight="1" x14ac:dyDescent="0.2">
      <c r="AO1694">
        <f t="shared" si="131"/>
        <v>0</v>
      </c>
      <c r="AP1694" s="77">
        <f t="shared" si="132"/>
        <v>0</v>
      </c>
      <c r="AQ1694" s="673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ht="14.25" customHeight="1" x14ac:dyDescent="0.2">
      <c r="AO1695">
        <f t="shared" si="131"/>
        <v>0</v>
      </c>
      <c r="AP1695" s="77">
        <f t="shared" si="132"/>
        <v>0</v>
      </c>
      <c r="AQ1695" s="673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ht="14.25" customHeight="1" x14ac:dyDescent="0.2">
      <c r="AO1696">
        <f t="shared" si="131"/>
        <v>0</v>
      </c>
      <c r="AP1696" s="77">
        <f t="shared" si="132"/>
        <v>0</v>
      </c>
      <c r="AQ1696" s="673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ht="14.25" customHeight="1" x14ac:dyDescent="0.2">
      <c r="AO1697">
        <f t="shared" si="131"/>
        <v>0</v>
      </c>
      <c r="AP1697" s="77">
        <f t="shared" si="132"/>
        <v>0</v>
      </c>
      <c r="AQ1697" s="673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ht="14.25" customHeight="1" x14ac:dyDescent="0.2">
      <c r="AO1698">
        <f t="shared" si="131"/>
        <v>0</v>
      </c>
      <c r="AP1698" s="77">
        <f t="shared" si="132"/>
        <v>0</v>
      </c>
      <c r="AQ1698" s="673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ht="14.25" customHeight="1" x14ac:dyDescent="0.2">
      <c r="AO1699">
        <f t="shared" si="131"/>
        <v>0</v>
      </c>
      <c r="AP1699" s="77">
        <f t="shared" si="132"/>
        <v>0</v>
      </c>
      <c r="AQ1699" s="673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ht="14.25" customHeight="1" x14ac:dyDescent="0.2">
      <c r="AO1700">
        <f t="shared" si="131"/>
        <v>0</v>
      </c>
      <c r="AP1700" s="77">
        <f t="shared" si="132"/>
        <v>0</v>
      </c>
      <c r="AQ1700" s="673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ht="14.25" customHeight="1" x14ac:dyDescent="0.2">
      <c r="AO1701">
        <f t="shared" si="131"/>
        <v>0</v>
      </c>
      <c r="AP1701" s="77">
        <f t="shared" si="132"/>
        <v>0</v>
      </c>
      <c r="AQ1701" s="673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ht="14.25" customHeight="1" x14ac:dyDescent="0.2">
      <c r="AO1702">
        <f t="shared" si="131"/>
        <v>0</v>
      </c>
      <c r="AP1702" s="77">
        <f t="shared" si="132"/>
        <v>0</v>
      </c>
      <c r="AQ1702" s="673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ht="14.25" customHeight="1" x14ac:dyDescent="0.2">
      <c r="AO1703">
        <f t="shared" si="131"/>
        <v>0</v>
      </c>
      <c r="AP1703" s="77">
        <f t="shared" si="132"/>
        <v>0</v>
      </c>
      <c r="AQ1703" s="673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ht="14.25" customHeight="1" x14ac:dyDescent="0.2">
      <c r="AO1704">
        <f t="shared" si="131"/>
        <v>0</v>
      </c>
      <c r="AP1704" s="77">
        <f t="shared" si="132"/>
        <v>0</v>
      </c>
      <c r="AQ1704" s="673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ht="14.25" customHeight="1" x14ac:dyDescent="0.2">
      <c r="AO1705">
        <f t="shared" si="131"/>
        <v>0</v>
      </c>
      <c r="AP1705" s="77">
        <f t="shared" si="132"/>
        <v>0</v>
      </c>
      <c r="AQ1705" s="673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ht="14.25" customHeight="1" x14ac:dyDescent="0.2">
      <c r="AO1706">
        <f t="shared" si="131"/>
        <v>0</v>
      </c>
      <c r="AP1706" s="77">
        <f t="shared" si="132"/>
        <v>0</v>
      </c>
      <c r="AQ1706" s="673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ht="14.25" customHeight="1" x14ac:dyDescent="0.2">
      <c r="AO1707">
        <f t="shared" si="131"/>
        <v>0</v>
      </c>
      <c r="AP1707" s="77">
        <f t="shared" si="132"/>
        <v>0</v>
      </c>
      <c r="AQ1707" s="673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ht="14.25" customHeight="1" x14ac:dyDescent="0.2">
      <c r="AO1708">
        <f t="shared" si="131"/>
        <v>0</v>
      </c>
      <c r="AP1708" s="77">
        <f t="shared" si="132"/>
        <v>0</v>
      </c>
      <c r="AQ1708" s="673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ht="14.25" customHeight="1" x14ac:dyDescent="0.2">
      <c r="AO1709">
        <f t="shared" si="131"/>
        <v>0</v>
      </c>
      <c r="AP1709" s="77">
        <f t="shared" si="132"/>
        <v>0</v>
      </c>
      <c r="AQ1709" s="673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ht="14.25" customHeight="1" x14ac:dyDescent="0.2">
      <c r="AO1710">
        <f t="shared" si="131"/>
        <v>0</v>
      </c>
      <c r="AP1710" s="77">
        <f t="shared" si="132"/>
        <v>0</v>
      </c>
      <c r="AQ1710" s="673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ht="14.25" customHeight="1" x14ac:dyDescent="0.2">
      <c r="AO1711">
        <f t="shared" si="131"/>
        <v>0</v>
      </c>
      <c r="AP1711" s="77">
        <f t="shared" si="132"/>
        <v>0</v>
      </c>
      <c r="AQ1711" s="673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ht="14.25" customHeight="1" x14ac:dyDescent="0.2">
      <c r="AO1712">
        <f t="shared" si="131"/>
        <v>0</v>
      </c>
      <c r="AP1712" s="77">
        <f t="shared" si="132"/>
        <v>0</v>
      </c>
      <c r="AQ1712" s="673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ht="14.25" customHeight="1" x14ac:dyDescent="0.2">
      <c r="AO1713">
        <f t="shared" si="131"/>
        <v>0</v>
      </c>
      <c r="AP1713" s="77">
        <f t="shared" si="132"/>
        <v>0</v>
      </c>
      <c r="AQ1713" s="673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ht="14.25" customHeight="1" x14ac:dyDescent="0.2">
      <c r="AO1714">
        <f t="shared" si="131"/>
        <v>0</v>
      </c>
      <c r="AP1714" s="77">
        <f t="shared" si="132"/>
        <v>0</v>
      </c>
      <c r="AQ1714" s="673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ht="14.25" customHeight="1" x14ac:dyDescent="0.2">
      <c r="AO1715">
        <f t="shared" si="131"/>
        <v>0</v>
      </c>
      <c r="AP1715" s="77">
        <f t="shared" si="132"/>
        <v>0</v>
      </c>
      <c r="AQ1715" s="673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ht="14.25" customHeight="1" x14ac:dyDescent="0.2">
      <c r="AO1716">
        <f t="shared" si="131"/>
        <v>0</v>
      </c>
      <c r="AP1716" s="77">
        <f t="shared" si="132"/>
        <v>0</v>
      </c>
      <c r="AQ1716" s="673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ht="14.25" customHeight="1" x14ac:dyDescent="0.2">
      <c r="AO1717">
        <f t="shared" si="131"/>
        <v>0</v>
      </c>
      <c r="AP1717" s="77">
        <f t="shared" si="132"/>
        <v>0</v>
      </c>
      <c r="AQ1717" s="673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ht="14.25" customHeight="1" x14ac:dyDescent="0.2">
      <c r="AO1718">
        <f t="shared" si="131"/>
        <v>0</v>
      </c>
      <c r="AP1718" s="77">
        <f t="shared" si="132"/>
        <v>0</v>
      </c>
      <c r="AQ1718" s="673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ht="14.25" customHeight="1" x14ac:dyDescent="0.2">
      <c r="AO1719">
        <f t="shared" si="131"/>
        <v>0</v>
      </c>
      <c r="AP1719" s="77">
        <f t="shared" si="132"/>
        <v>0</v>
      </c>
      <c r="AQ1719" s="673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ht="14.25" customHeight="1" x14ac:dyDescent="0.2">
      <c r="AO1720">
        <f t="shared" si="131"/>
        <v>0</v>
      </c>
      <c r="AP1720" s="77">
        <f t="shared" si="132"/>
        <v>0</v>
      </c>
      <c r="AQ1720" s="673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ht="14.25" customHeight="1" x14ac:dyDescent="0.2">
      <c r="AO1721">
        <f t="shared" si="131"/>
        <v>0</v>
      </c>
      <c r="AP1721" s="77">
        <f t="shared" si="132"/>
        <v>0</v>
      </c>
      <c r="AQ1721" s="673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ht="14.25" customHeight="1" x14ac:dyDescent="0.2">
      <c r="AO1722">
        <f t="shared" si="131"/>
        <v>0</v>
      </c>
      <c r="AP1722" s="77">
        <f t="shared" si="132"/>
        <v>0</v>
      </c>
      <c r="AQ1722" s="673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ht="14.25" customHeight="1" x14ac:dyDescent="0.2">
      <c r="AO1723">
        <f t="shared" si="131"/>
        <v>0</v>
      </c>
      <c r="AP1723" s="77">
        <f t="shared" si="132"/>
        <v>0</v>
      </c>
      <c r="AQ1723" s="673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ht="14.25" customHeight="1" x14ac:dyDescent="0.2">
      <c r="AO1724">
        <f t="shared" si="131"/>
        <v>0</v>
      </c>
      <c r="AP1724" s="77">
        <f t="shared" si="132"/>
        <v>0</v>
      </c>
      <c r="AQ1724" s="673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ht="14.25" customHeight="1" x14ac:dyDescent="0.2">
      <c r="AO1725">
        <f t="shared" si="131"/>
        <v>0</v>
      </c>
      <c r="AP1725" s="77">
        <f t="shared" si="132"/>
        <v>0</v>
      </c>
      <c r="AQ1725" s="673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ht="14.25" customHeight="1" x14ac:dyDescent="0.2">
      <c r="AO1726">
        <f t="shared" si="131"/>
        <v>0</v>
      </c>
      <c r="AP1726" s="77">
        <f t="shared" si="132"/>
        <v>0</v>
      </c>
      <c r="AQ1726" s="673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ht="14.25" customHeight="1" x14ac:dyDescent="0.2">
      <c r="AO1727">
        <f t="shared" si="131"/>
        <v>0</v>
      </c>
      <c r="AP1727" s="77">
        <f t="shared" si="132"/>
        <v>0</v>
      </c>
      <c r="AQ1727" s="673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ht="14.25" customHeight="1" x14ac:dyDescent="0.2">
      <c r="AO1728">
        <f t="shared" si="131"/>
        <v>0</v>
      </c>
      <c r="AP1728" s="77">
        <f t="shared" si="132"/>
        <v>0</v>
      </c>
      <c r="AQ1728" s="673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ht="14.25" customHeight="1" x14ac:dyDescent="0.2">
      <c r="AO1729">
        <f t="shared" si="131"/>
        <v>0</v>
      </c>
      <c r="AP1729" s="77">
        <f t="shared" si="132"/>
        <v>0</v>
      </c>
      <c r="AQ1729" s="673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ht="14.25" customHeight="1" x14ac:dyDescent="0.2">
      <c r="AO1730">
        <f t="shared" si="131"/>
        <v>0</v>
      </c>
      <c r="AP1730" s="77">
        <f t="shared" si="132"/>
        <v>0</v>
      </c>
      <c r="AQ1730" s="673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ht="14.25" customHeight="1" x14ac:dyDescent="0.2">
      <c r="AO1731">
        <f t="shared" si="131"/>
        <v>0</v>
      </c>
      <c r="AP1731" s="77">
        <f t="shared" si="132"/>
        <v>0</v>
      </c>
      <c r="AQ1731" s="673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ht="14.25" customHeight="1" x14ac:dyDescent="0.2">
      <c r="AO1732">
        <f t="shared" si="131"/>
        <v>0</v>
      </c>
      <c r="AP1732" s="77">
        <f t="shared" si="132"/>
        <v>0</v>
      </c>
      <c r="AQ1732" s="673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ht="14.25" customHeight="1" x14ac:dyDescent="0.2">
      <c r="AO1733">
        <f t="shared" si="131"/>
        <v>0</v>
      </c>
      <c r="AP1733" s="77">
        <f t="shared" si="132"/>
        <v>0</v>
      </c>
      <c r="AQ1733" s="673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ht="14.25" customHeight="1" x14ac:dyDescent="0.2">
      <c r="AO1734">
        <f t="shared" si="131"/>
        <v>0</v>
      </c>
      <c r="AP1734" s="77">
        <f t="shared" si="132"/>
        <v>0</v>
      </c>
      <c r="AQ1734" s="673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ht="14.25" customHeight="1" x14ac:dyDescent="0.2">
      <c r="AO1735">
        <f t="shared" si="131"/>
        <v>0</v>
      </c>
      <c r="AP1735" s="77">
        <f t="shared" si="132"/>
        <v>0</v>
      </c>
      <c r="AQ1735" s="673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ht="14.25" customHeight="1" x14ac:dyDescent="0.2">
      <c r="AO1736">
        <f t="shared" ref="AO1736:AO1799" si="136">+A1736</f>
        <v>0</v>
      </c>
      <c r="AP1736" s="77">
        <f t="shared" ref="AP1736:AP1799" si="137">+B1736</f>
        <v>0</v>
      </c>
      <c r="AQ1736" s="673">
        <f t="shared" ref="AQ1736:AQ1799" si="138">+D1736</f>
        <v>0</v>
      </c>
      <c r="AS1736" s="77">
        <f t="shared" ref="AS1736:AS1799" si="139">+O1736</f>
        <v>0</v>
      </c>
      <c r="AT1736" s="77">
        <f t="shared" ref="AT1736:AT1799" si="140">+P1736</f>
        <v>0</v>
      </c>
    </row>
    <row r="1737" spans="41:46" ht="14.25" customHeight="1" x14ac:dyDescent="0.2">
      <c r="AO1737">
        <f t="shared" si="136"/>
        <v>0</v>
      </c>
      <c r="AP1737" s="77">
        <f t="shared" si="137"/>
        <v>0</v>
      </c>
      <c r="AQ1737" s="673">
        <f t="shared" si="138"/>
        <v>0</v>
      </c>
      <c r="AS1737" s="77">
        <f t="shared" si="139"/>
        <v>0</v>
      </c>
      <c r="AT1737" s="77">
        <f t="shared" si="140"/>
        <v>0</v>
      </c>
    </row>
    <row r="1738" spans="41:46" ht="14.25" customHeight="1" x14ac:dyDescent="0.2">
      <c r="AO1738">
        <f t="shared" si="136"/>
        <v>0</v>
      </c>
      <c r="AP1738" s="77">
        <f t="shared" si="137"/>
        <v>0</v>
      </c>
      <c r="AQ1738" s="673">
        <f t="shared" si="138"/>
        <v>0</v>
      </c>
      <c r="AS1738" s="77">
        <f t="shared" si="139"/>
        <v>0</v>
      </c>
      <c r="AT1738" s="77">
        <f t="shared" si="140"/>
        <v>0</v>
      </c>
    </row>
    <row r="1739" spans="41:46" ht="14.25" customHeight="1" x14ac:dyDescent="0.2">
      <c r="AO1739">
        <f t="shared" si="136"/>
        <v>0</v>
      </c>
      <c r="AP1739" s="77">
        <f t="shared" si="137"/>
        <v>0</v>
      </c>
      <c r="AQ1739" s="673">
        <f t="shared" si="138"/>
        <v>0</v>
      </c>
      <c r="AS1739" s="77">
        <f t="shared" si="139"/>
        <v>0</v>
      </c>
      <c r="AT1739" s="77">
        <f t="shared" si="140"/>
        <v>0</v>
      </c>
    </row>
    <row r="1740" spans="41:46" ht="14.25" customHeight="1" x14ac:dyDescent="0.2">
      <c r="AO1740">
        <f t="shared" si="136"/>
        <v>0</v>
      </c>
      <c r="AP1740" s="77">
        <f t="shared" si="137"/>
        <v>0</v>
      </c>
      <c r="AQ1740" s="673">
        <f t="shared" si="138"/>
        <v>0</v>
      </c>
      <c r="AS1740" s="77">
        <f t="shared" si="139"/>
        <v>0</v>
      </c>
      <c r="AT1740" s="77">
        <f t="shared" si="140"/>
        <v>0</v>
      </c>
    </row>
    <row r="1741" spans="41:46" ht="14.25" customHeight="1" x14ac:dyDescent="0.2">
      <c r="AO1741">
        <f t="shared" si="136"/>
        <v>0</v>
      </c>
      <c r="AP1741" s="77">
        <f t="shared" si="137"/>
        <v>0</v>
      </c>
      <c r="AQ1741" s="673">
        <f t="shared" si="138"/>
        <v>0</v>
      </c>
      <c r="AS1741" s="77">
        <f t="shared" si="139"/>
        <v>0</v>
      </c>
      <c r="AT1741" s="77">
        <f t="shared" si="140"/>
        <v>0</v>
      </c>
    </row>
    <row r="1742" spans="41:46" ht="14.25" customHeight="1" x14ac:dyDescent="0.2">
      <c r="AO1742">
        <f t="shared" si="136"/>
        <v>0</v>
      </c>
      <c r="AP1742" s="77">
        <f t="shared" si="137"/>
        <v>0</v>
      </c>
      <c r="AQ1742" s="673">
        <f t="shared" si="138"/>
        <v>0</v>
      </c>
      <c r="AS1742" s="77">
        <f t="shared" si="139"/>
        <v>0</v>
      </c>
      <c r="AT1742" s="77">
        <f t="shared" si="140"/>
        <v>0</v>
      </c>
    </row>
    <row r="1743" spans="41:46" ht="14.25" customHeight="1" x14ac:dyDescent="0.2">
      <c r="AO1743">
        <f t="shared" si="136"/>
        <v>0</v>
      </c>
      <c r="AP1743" s="77">
        <f t="shared" si="137"/>
        <v>0</v>
      </c>
      <c r="AQ1743" s="673">
        <f t="shared" si="138"/>
        <v>0</v>
      </c>
      <c r="AS1743" s="77">
        <f t="shared" si="139"/>
        <v>0</v>
      </c>
      <c r="AT1743" s="77">
        <f t="shared" si="140"/>
        <v>0</v>
      </c>
    </row>
    <row r="1744" spans="41:46" ht="14.25" customHeight="1" x14ac:dyDescent="0.2">
      <c r="AO1744">
        <f t="shared" si="136"/>
        <v>0</v>
      </c>
      <c r="AP1744" s="77">
        <f t="shared" si="137"/>
        <v>0</v>
      </c>
      <c r="AQ1744" s="673">
        <f t="shared" si="138"/>
        <v>0</v>
      </c>
      <c r="AS1744" s="77">
        <f t="shared" si="139"/>
        <v>0</v>
      </c>
      <c r="AT1744" s="77">
        <f t="shared" si="140"/>
        <v>0</v>
      </c>
    </row>
    <row r="1745" spans="41:46" ht="14.25" customHeight="1" x14ac:dyDescent="0.2">
      <c r="AO1745">
        <f t="shared" si="136"/>
        <v>0</v>
      </c>
      <c r="AP1745" s="77">
        <f t="shared" si="137"/>
        <v>0</v>
      </c>
      <c r="AQ1745" s="673">
        <f t="shared" si="138"/>
        <v>0</v>
      </c>
      <c r="AS1745" s="77">
        <f t="shared" si="139"/>
        <v>0</v>
      </c>
      <c r="AT1745" s="77">
        <f t="shared" si="140"/>
        <v>0</v>
      </c>
    </row>
    <row r="1746" spans="41:46" ht="14.25" customHeight="1" x14ac:dyDescent="0.2">
      <c r="AO1746">
        <f t="shared" si="136"/>
        <v>0</v>
      </c>
      <c r="AP1746" s="77">
        <f t="shared" si="137"/>
        <v>0</v>
      </c>
      <c r="AQ1746" s="673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ht="14.25" customHeight="1" x14ac:dyDescent="0.2">
      <c r="AO1747">
        <f t="shared" si="136"/>
        <v>0</v>
      </c>
      <c r="AP1747" s="77">
        <f t="shared" si="137"/>
        <v>0</v>
      </c>
      <c r="AQ1747" s="673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ht="14.25" customHeight="1" x14ac:dyDescent="0.2">
      <c r="AO1748">
        <f t="shared" si="136"/>
        <v>0</v>
      </c>
      <c r="AP1748" s="77">
        <f t="shared" si="137"/>
        <v>0</v>
      </c>
      <c r="AQ1748" s="673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ht="14.25" customHeight="1" x14ac:dyDescent="0.2">
      <c r="AO1749">
        <f t="shared" si="136"/>
        <v>0</v>
      </c>
      <c r="AP1749" s="77">
        <f t="shared" si="137"/>
        <v>0</v>
      </c>
      <c r="AQ1749" s="673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ht="14.25" customHeight="1" x14ac:dyDescent="0.2">
      <c r="AO1750">
        <f t="shared" si="136"/>
        <v>0</v>
      </c>
      <c r="AP1750" s="77">
        <f t="shared" si="137"/>
        <v>0</v>
      </c>
      <c r="AQ1750" s="673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ht="14.25" customHeight="1" x14ac:dyDescent="0.2">
      <c r="AO1751">
        <f t="shared" si="136"/>
        <v>0</v>
      </c>
      <c r="AP1751" s="77">
        <f t="shared" si="137"/>
        <v>0</v>
      </c>
      <c r="AQ1751" s="673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ht="14.25" customHeight="1" x14ac:dyDescent="0.2">
      <c r="AO1752">
        <f t="shared" si="136"/>
        <v>0</v>
      </c>
      <c r="AP1752" s="77">
        <f t="shared" si="137"/>
        <v>0</v>
      </c>
      <c r="AQ1752" s="673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ht="14.25" customHeight="1" x14ac:dyDescent="0.2">
      <c r="AO1753">
        <f t="shared" si="136"/>
        <v>0</v>
      </c>
      <c r="AP1753" s="77">
        <f t="shared" si="137"/>
        <v>0</v>
      </c>
      <c r="AQ1753" s="673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ht="14.25" customHeight="1" x14ac:dyDescent="0.2">
      <c r="AO1754">
        <f t="shared" si="136"/>
        <v>0</v>
      </c>
      <c r="AP1754" s="77">
        <f t="shared" si="137"/>
        <v>0</v>
      </c>
      <c r="AQ1754" s="673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ht="14.25" customHeight="1" x14ac:dyDescent="0.2">
      <c r="AO1755">
        <f t="shared" si="136"/>
        <v>0</v>
      </c>
      <c r="AP1755" s="77">
        <f t="shared" si="137"/>
        <v>0</v>
      </c>
      <c r="AQ1755" s="673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ht="14.25" customHeight="1" x14ac:dyDescent="0.2">
      <c r="AO1756">
        <f t="shared" si="136"/>
        <v>0</v>
      </c>
      <c r="AP1756" s="77">
        <f t="shared" si="137"/>
        <v>0</v>
      </c>
      <c r="AQ1756" s="673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ht="14.25" customHeight="1" x14ac:dyDescent="0.2">
      <c r="AO1757">
        <f t="shared" si="136"/>
        <v>0</v>
      </c>
      <c r="AP1757" s="77">
        <f t="shared" si="137"/>
        <v>0</v>
      </c>
      <c r="AQ1757" s="673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ht="14.25" customHeight="1" x14ac:dyDescent="0.2">
      <c r="AO1758">
        <f t="shared" si="136"/>
        <v>0</v>
      </c>
      <c r="AP1758" s="77">
        <f t="shared" si="137"/>
        <v>0</v>
      </c>
      <c r="AQ1758" s="673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ht="14.25" customHeight="1" x14ac:dyDescent="0.2">
      <c r="AO1759">
        <f t="shared" si="136"/>
        <v>0</v>
      </c>
      <c r="AP1759" s="77">
        <f t="shared" si="137"/>
        <v>0</v>
      </c>
      <c r="AQ1759" s="673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ht="14.25" customHeight="1" x14ac:dyDescent="0.2">
      <c r="AO1760">
        <f t="shared" si="136"/>
        <v>0</v>
      </c>
      <c r="AP1760" s="77">
        <f t="shared" si="137"/>
        <v>0</v>
      </c>
      <c r="AQ1760" s="673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ht="14.25" customHeight="1" x14ac:dyDescent="0.2">
      <c r="AO1761">
        <f t="shared" si="136"/>
        <v>0</v>
      </c>
      <c r="AP1761" s="77">
        <f t="shared" si="137"/>
        <v>0</v>
      </c>
      <c r="AQ1761" s="673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ht="14.25" customHeight="1" x14ac:dyDescent="0.2">
      <c r="AO1762">
        <f t="shared" si="136"/>
        <v>0</v>
      </c>
      <c r="AP1762" s="77">
        <f t="shared" si="137"/>
        <v>0</v>
      </c>
      <c r="AQ1762" s="673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ht="14.25" customHeight="1" x14ac:dyDescent="0.2">
      <c r="AO1763">
        <f t="shared" si="136"/>
        <v>0</v>
      </c>
      <c r="AP1763" s="77">
        <f t="shared" si="137"/>
        <v>0</v>
      </c>
      <c r="AQ1763" s="673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ht="14.25" customHeight="1" x14ac:dyDescent="0.2">
      <c r="AO1764">
        <f t="shared" si="136"/>
        <v>0</v>
      </c>
      <c r="AP1764" s="77">
        <f t="shared" si="137"/>
        <v>0</v>
      </c>
      <c r="AQ1764" s="673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ht="14.25" customHeight="1" x14ac:dyDescent="0.2">
      <c r="AO1765">
        <f t="shared" si="136"/>
        <v>0</v>
      </c>
      <c r="AP1765" s="77">
        <f t="shared" si="137"/>
        <v>0</v>
      </c>
      <c r="AQ1765" s="673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ht="14.25" customHeight="1" x14ac:dyDescent="0.2">
      <c r="AO1766">
        <f t="shared" si="136"/>
        <v>0</v>
      </c>
      <c r="AP1766" s="77">
        <f t="shared" si="137"/>
        <v>0</v>
      </c>
      <c r="AQ1766" s="673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ht="14.25" customHeight="1" x14ac:dyDescent="0.2">
      <c r="AO1767">
        <f t="shared" si="136"/>
        <v>0</v>
      </c>
      <c r="AP1767" s="77">
        <f t="shared" si="137"/>
        <v>0</v>
      </c>
      <c r="AQ1767" s="673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ht="14.25" customHeight="1" x14ac:dyDescent="0.2">
      <c r="AO1768">
        <f t="shared" si="136"/>
        <v>0</v>
      </c>
      <c r="AP1768" s="77">
        <f t="shared" si="137"/>
        <v>0</v>
      </c>
      <c r="AQ1768" s="673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ht="14.25" customHeight="1" x14ac:dyDescent="0.2">
      <c r="AO1769">
        <f t="shared" si="136"/>
        <v>0</v>
      </c>
      <c r="AP1769" s="77">
        <f t="shared" si="137"/>
        <v>0</v>
      </c>
      <c r="AQ1769" s="673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ht="14.25" customHeight="1" x14ac:dyDescent="0.2">
      <c r="AO1770">
        <f t="shared" si="136"/>
        <v>0</v>
      </c>
      <c r="AP1770" s="77">
        <f t="shared" si="137"/>
        <v>0</v>
      </c>
      <c r="AQ1770" s="673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ht="14.25" customHeight="1" x14ac:dyDescent="0.2">
      <c r="AO1771">
        <f t="shared" si="136"/>
        <v>0</v>
      </c>
      <c r="AP1771" s="77">
        <f t="shared" si="137"/>
        <v>0</v>
      </c>
      <c r="AQ1771" s="673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ht="14.25" customHeight="1" x14ac:dyDescent="0.2">
      <c r="AO1772">
        <f t="shared" si="136"/>
        <v>0</v>
      </c>
      <c r="AP1772" s="77">
        <f t="shared" si="137"/>
        <v>0</v>
      </c>
      <c r="AQ1772" s="673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ht="14.25" customHeight="1" x14ac:dyDescent="0.2">
      <c r="AO1773">
        <f t="shared" si="136"/>
        <v>0</v>
      </c>
      <c r="AP1773" s="77">
        <f t="shared" si="137"/>
        <v>0</v>
      </c>
      <c r="AQ1773" s="673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ht="14.25" customHeight="1" x14ac:dyDescent="0.2">
      <c r="AO1774">
        <f t="shared" si="136"/>
        <v>0</v>
      </c>
      <c r="AP1774" s="77">
        <f t="shared" si="137"/>
        <v>0</v>
      </c>
      <c r="AQ1774" s="673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ht="14.25" customHeight="1" x14ac:dyDescent="0.2">
      <c r="AO1775">
        <f t="shared" si="136"/>
        <v>0</v>
      </c>
      <c r="AP1775" s="77">
        <f t="shared" si="137"/>
        <v>0</v>
      </c>
      <c r="AQ1775" s="673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ht="14.25" customHeight="1" x14ac:dyDescent="0.2">
      <c r="AO1776">
        <f t="shared" si="136"/>
        <v>0</v>
      </c>
      <c r="AP1776" s="77">
        <f t="shared" si="137"/>
        <v>0</v>
      </c>
      <c r="AQ1776" s="673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ht="14.25" customHeight="1" x14ac:dyDescent="0.2">
      <c r="AO1777">
        <f t="shared" si="136"/>
        <v>0</v>
      </c>
      <c r="AP1777" s="77">
        <f t="shared" si="137"/>
        <v>0</v>
      </c>
      <c r="AQ1777" s="673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ht="14.25" customHeight="1" x14ac:dyDescent="0.2">
      <c r="AO1778">
        <f t="shared" si="136"/>
        <v>0</v>
      </c>
      <c r="AP1778" s="77">
        <f t="shared" si="137"/>
        <v>0</v>
      </c>
      <c r="AQ1778" s="673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ht="14.25" customHeight="1" x14ac:dyDescent="0.2">
      <c r="AO1779">
        <f t="shared" si="136"/>
        <v>0</v>
      </c>
      <c r="AP1779" s="77">
        <f t="shared" si="137"/>
        <v>0</v>
      </c>
      <c r="AQ1779" s="673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ht="14.25" customHeight="1" x14ac:dyDescent="0.2">
      <c r="AO1780">
        <f t="shared" si="136"/>
        <v>0</v>
      </c>
      <c r="AP1780" s="77">
        <f t="shared" si="137"/>
        <v>0</v>
      </c>
      <c r="AQ1780" s="673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ht="14.25" customHeight="1" x14ac:dyDescent="0.2">
      <c r="AO1781">
        <f t="shared" si="136"/>
        <v>0</v>
      </c>
      <c r="AP1781" s="77">
        <f t="shared" si="137"/>
        <v>0</v>
      </c>
      <c r="AQ1781" s="673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ht="14.25" customHeight="1" x14ac:dyDescent="0.2">
      <c r="AO1782">
        <f t="shared" si="136"/>
        <v>0</v>
      </c>
      <c r="AP1782" s="77">
        <f t="shared" si="137"/>
        <v>0</v>
      </c>
      <c r="AQ1782" s="673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ht="14.25" customHeight="1" x14ac:dyDescent="0.2">
      <c r="AO1783">
        <f t="shared" si="136"/>
        <v>0</v>
      </c>
      <c r="AP1783" s="77">
        <f t="shared" si="137"/>
        <v>0</v>
      </c>
      <c r="AQ1783" s="673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ht="14.25" customHeight="1" x14ac:dyDescent="0.2">
      <c r="AO1784">
        <f t="shared" si="136"/>
        <v>0</v>
      </c>
      <c r="AP1784" s="77">
        <f t="shared" si="137"/>
        <v>0</v>
      </c>
      <c r="AQ1784" s="673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ht="14.25" customHeight="1" x14ac:dyDescent="0.2">
      <c r="AO1785">
        <f t="shared" si="136"/>
        <v>0</v>
      </c>
      <c r="AP1785" s="77">
        <f t="shared" si="137"/>
        <v>0</v>
      </c>
      <c r="AQ1785" s="673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ht="14.25" customHeight="1" x14ac:dyDescent="0.2">
      <c r="AO1786">
        <f t="shared" si="136"/>
        <v>0</v>
      </c>
      <c r="AP1786" s="77">
        <f t="shared" si="137"/>
        <v>0</v>
      </c>
      <c r="AQ1786" s="673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ht="14.25" customHeight="1" x14ac:dyDescent="0.2">
      <c r="AO1787">
        <f t="shared" si="136"/>
        <v>0</v>
      </c>
      <c r="AP1787" s="77">
        <f t="shared" si="137"/>
        <v>0</v>
      </c>
      <c r="AQ1787" s="673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ht="14.25" customHeight="1" x14ac:dyDescent="0.2">
      <c r="AO1788">
        <f t="shared" si="136"/>
        <v>0</v>
      </c>
      <c r="AP1788" s="77">
        <f t="shared" si="137"/>
        <v>0</v>
      </c>
      <c r="AQ1788" s="673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ht="14.25" customHeight="1" x14ac:dyDescent="0.2">
      <c r="AO1789">
        <f t="shared" si="136"/>
        <v>0</v>
      </c>
      <c r="AP1789" s="77">
        <f t="shared" si="137"/>
        <v>0</v>
      </c>
      <c r="AQ1789" s="673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ht="14.25" customHeight="1" x14ac:dyDescent="0.2">
      <c r="AO1790">
        <f t="shared" si="136"/>
        <v>0</v>
      </c>
      <c r="AP1790" s="77">
        <f t="shared" si="137"/>
        <v>0</v>
      </c>
      <c r="AQ1790" s="673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ht="14.25" customHeight="1" x14ac:dyDescent="0.2">
      <c r="AO1791">
        <f t="shared" si="136"/>
        <v>0</v>
      </c>
      <c r="AP1791" s="77">
        <f t="shared" si="137"/>
        <v>0</v>
      </c>
      <c r="AQ1791" s="673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ht="14.25" customHeight="1" x14ac:dyDescent="0.2">
      <c r="AO1792">
        <f t="shared" si="136"/>
        <v>0</v>
      </c>
      <c r="AP1792" s="77">
        <f t="shared" si="137"/>
        <v>0</v>
      </c>
      <c r="AQ1792" s="673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ht="14.25" customHeight="1" x14ac:dyDescent="0.2">
      <c r="AO1793">
        <f t="shared" si="136"/>
        <v>0</v>
      </c>
      <c r="AP1793" s="77">
        <f t="shared" si="137"/>
        <v>0</v>
      </c>
      <c r="AQ1793" s="673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ht="14.25" customHeight="1" x14ac:dyDescent="0.2">
      <c r="AO1794">
        <f t="shared" si="136"/>
        <v>0</v>
      </c>
      <c r="AP1794" s="77">
        <f t="shared" si="137"/>
        <v>0</v>
      </c>
      <c r="AQ1794" s="673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ht="14.25" customHeight="1" x14ac:dyDescent="0.2">
      <c r="AO1795">
        <f t="shared" si="136"/>
        <v>0</v>
      </c>
      <c r="AP1795" s="77">
        <f t="shared" si="137"/>
        <v>0</v>
      </c>
      <c r="AQ1795" s="673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ht="14.25" customHeight="1" x14ac:dyDescent="0.2">
      <c r="AO1796">
        <f t="shared" si="136"/>
        <v>0</v>
      </c>
      <c r="AP1796" s="77">
        <f t="shared" si="137"/>
        <v>0</v>
      </c>
      <c r="AQ1796" s="673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ht="14.25" customHeight="1" x14ac:dyDescent="0.2">
      <c r="AO1797">
        <f t="shared" si="136"/>
        <v>0</v>
      </c>
      <c r="AP1797" s="77">
        <f t="shared" si="137"/>
        <v>0</v>
      </c>
      <c r="AQ1797" s="673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ht="14.25" customHeight="1" x14ac:dyDescent="0.2">
      <c r="AO1798">
        <f t="shared" si="136"/>
        <v>0</v>
      </c>
      <c r="AP1798" s="77">
        <f t="shared" si="137"/>
        <v>0</v>
      </c>
      <c r="AQ1798" s="673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ht="14.25" customHeight="1" x14ac:dyDescent="0.2">
      <c r="AO1799">
        <f t="shared" si="136"/>
        <v>0</v>
      </c>
      <c r="AP1799" s="77">
        <f t="shared" si="137"/>
        <v>0</v>
      </c>
      <c r="AQ1799" s="673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ht="14.25" customHeight="1" x14ac:dyDescent="0.2">
      <c r="AO1800">
        <f t="shared" ref="AO1800:AO1863" si="141">+A1800</f>
        <v>0</v>
      </c>
      <c r="AP1800" s="77">
        <f t="shared" ref="AP1800:AP1863" si="142">+B1800</f>
        <v>0</v>
      </c>
      <c r="AQ1800" s="673">
        <f t="shared" ref="AQ1800:AQ1863" si="143">+D1800</f>
        <v>0</v>
      </c>
      <c r="AS1800" s="77">
        <f t="shared" ref="AS1800:AS1863" si="144">+O1800</f>
        <v>0</v>
      </c>
      <c r="AT1800" s="77">
        <f t="shared" ref="AT1800:AT1863" si="145">+P1800</f>
        <v>0</v>
      </c>
    </row>
    <row r="1801" spans="41:46" ht="14.25" customHeight="1" x14ac:dyDescent="0.2">
      <c r="AO1801">
        <f t="shared" si="141"/>
        <v>0</v>
      </c>
      <c r="AP1801" s="77">
        <f t="shared" si="142"/>
        <v>0</v>
      </c>
      <c r="AQ1801" s="673">
        <f t="shared" si="143"/>
        <v>0</v>
      </c>
      <c r="AS1801" s="77">
        <f t="shared" si="144"/>
        <v>0</v>
      </c>
      <c r="AT1801" s="77">
        <f t="shared" si="145"/>
        <v>0</v>
      </c>
    </row>
    <row r="1802" spans="41:46" ht="14.25" customHeight="1" x14ac:dyDescent="0.2">
      <c r="AO1802">
        <f t="shared" si="141"/>
        <v>0</v>
      </c>
      <c r="AP1802" s="77">
        <f t="shared" si="142"/>
        <v>0</v>
      </c>
      <c r="AQ1802" s="673">
        <f t="shared" si="143"/>
        <v>0</v>
      </c>
      <c r="AS1802" s="77">
        <f t="shared" si="144"/>
        <v>0</v>
      </c>
      <c r="AT1802" s="77">
        <f t="shared" si="145"/>
        <v>0</v>
      </c>
    </row>
    <row r="1803" spans="41:46" ht="14.25" customHeight="1" x14ac:dyDescent="0.2">
      <c r="AO1803">
        <f t="shared" si="141"/>
        <v>0</v>
      </c>
      <c r="AP1803" s="77">
        <f t="shared" si="142"/>
        <v>0</v>
      </c>
      <c r="AQ1803" s="673">
        <f t="shared" si="143"/>
        <v>0</v>
      </c>
      <c r="AS1803" s="77">
        <f t="shared" si="144"/>
        <v>0</v>
      </c>
      <c r="AT1803" s="77">
        <f t="shared" si="145"/>
        <v>0</v>
      </c>
    </row>
    <row r="1804" spans="41:46" ht="14.25" customHeight="1" x14ac:dyDescent="0.2">
      <c r="AO1804">
        <f t="shared" si="141"/>
        <v>0</v>
      </c>
      <c r="AP1804" s="77">
        <f t="shared" si="142"/>
        <v>0</v>
      </c>
      <c r="AQ1804" s="673">
        <f t="shared" si="143"/>
        <v>0</v>
      </c>
      <c r="AS1804" s="77">
        <f t="shared" si="144"/>
        <v>0</v>
      </c>
      <c r="AT1804" s="77">
        <f t="shared" si="145"/>
        <v>0</v>
      </c>
    </row>
    <row r="1805" spans="41:46" ht="14.25" customHeight="1" x14ac:dyDescent="0.2">
      <c r="AO1805">
        <f t="shared" si="141"/>
        <v>0</v>
      </c>
      <c r="AP1805" s="77">
        <f t="shared" si="142"/>
        <v>0</v>
      </c>
      <c r="AQ1805" s="673">
        <f t="shared" si="143"/>
        <v>0</v>
      </c>
      <c r="AS1805" s="77">
        <f t="shared" si="144"/>
        <v>0</v>
      </c>
      <c r="AT1805" s="77">
        <f t="shared" si="145"/>
        <v>0</v>
      </c>
    </row>
    <row r="1806" spans="41:46" ht="14.25" customHeight="1" x14ac:dyDescent="0.2">
      <c r="AO1806">
        <f t="shared" si="141"/>
        <v>0</v>
      </c>
      <c r="AP1806" s="77">
        <f t="shared" si="142"/>
        <v>0</v>
      </c>
      <c r="AQ1806" s="673">
        <f t="shared" si="143"/>
        <v>0</v>
      </c>
      <c r="AS1806" s="77">
        <f t="shared" si="144"/>
        <v>0</v>
      </c>
      <c r="AT1806" s="77">
        <f t="shared" si="145"/>
        <v>0</v>
      </c>
    </row>
    <row r="1807" spans="41:46" ht="14.25" customHeight="1" x14ac:dyDescent="0.2">
      <c r="AO1807">
        <f t="shared" si="141"/>
        <v>0</v>
      </c>
      <c r="AP1807" s="77">
        <f t="shared" si="142"/>
        <v>0</v>
      </c>
      <c r="AQ1807" s="673">
        <f t="shared" si="143"/>
        <v>0</v>
      </c>
      <c r="AS1807" s="77">
        <f t="shared" si="144"/>
        <v>0</v>
      </c>
      <c r="AT1807" s="77">
        <f t="shared" si="145"/>
        <v>0</v>
      </c>
    </row>
    <row r="1808" spans="41:46" ht="14.25" customHeight="1" x14ac:dyDescent="0.2">
      <c r="AO1808">
        <f t="shared" si="141"/>
        <v>0</v>
      </c>
      <c r="AP1808" s="77">
        <f t="shared" si="142"/>
        <v>0</v>
      </c>
      <c r="AQ1808" s="673">
        <f t="shared" si="143"/>
        <v>0</v>
      </c>
      <c r="AS1808" s="77">
        <f t="shared" si="144"/>
        <v>0</v>
      </c>
      <c r="AT1808" s="77">
        <f t="shared" si="145"/>
        <v>0</v>
      </c>
    </row>
    <row r="1809" spans="41:46" ht="14.25" customHeight="1" x14ac:dyDescent="0.2">
      <c r="AO1809">
        <f t="shared" si="141"/>
        <v>0</v>
      </c>
      <c r="AP1809" s="77">
        <f t="shared" si="142"/>
        <v>0</v>
      </c>
      <c r="AQ1809" s="673">
        <f t="shared" si="143"/>
        <v>0</v>
      </c>
      <c r="AS1809" s="77">
        <f t="shared" si="144"/>
        <v>0</v>
      </c>
      <c r="AT1809" s="77">
        <f t="shared" si="145"/>
        <v>0</v>
      </c>
    </row>
    <row r="1810" spans="41:46" ht="14.25" customHeight="1" x14ac:dyDescent="0.2">
      <c r="AO1810">
        <f t="shared" si="141"/>
        <v>0</v>
      </c>
      <c r="AP1810" s="77">
        <f t="shared" si="142"/>
        <v>0</v>
      </c>
      <c r="AQ1810" s="673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ht="14.25" customHeight="1" x14ac:dyDescent="0.2">
      <c r="AO1811">
        <f t="shared" si="141"/>
        <v>0</v>
      </c>
      <c r="AP1811" s="77">
        <f t="shared" si="142"/>
        <v>0</v>
      </c>
      <c r="AQ1811" s="673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ht="14.25" customHeight="1" x14ac:dyDescent="0.2">
      <c r="AO1812">
        <f t="shared" si="141"/>
        <v>0</v>
      </c>
      <c r="AP1812" s="77">
        <f t="shared" si="142"/>
        <v>0</v>
      </c>
      <c r="AQ1812" s="673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ht="14.25" customHeight="1" x14ac:dyDescent="0.2">
      <c r="AO1813">
        <f t="shared" si="141"/>
        <v>0</v>
      </c>
      <c r="AP1813" s="77">
        <f t="shared" si="142"/>
        <v>0</v>
      </c>
      <c r="AQ1813" s="673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ht="14.25" customHeight="1" x14ac:dyDescent="0.2">
      <c r="AO1814">
        <f t="shared" si="141"/>
        <v>0</v>
      </c>
      <c r="AP1814" s="77">
        <f t="shared" si="142"/>
        <v>0</v>
      </c>
      <c r="AQ1814" s="673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ht="14.25" customHeight="1" x14ac:dyDescent="0.2">
      <c r="AO1815">
        <f t="shared" si="141"/>
        <v>0</v>
      </c>
      <c r="AP1815" s="77">
        <f t="shared" si="142"/>
        <v>0</v>
      </c>
      <c r="AQ1815" s="673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ht="14.25" customHeight="1" x14ac:dyDescent="0.2">
      <c r="AO1816">
        <f t="shared" si="141"/>
        <v>0</v>
      </c>
      <c r="AP1816" s="77">
        <f t="shared" si="142"/>
        <v>0</v>
      </c>
      <c r="AQ1816" s="673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ht="14.25" customHeight="1" x14ac:dyDescent="0.2">
      <c r="AO1817">
        <f t="shared" si="141"/>
        <v>0</v>
      </c>
      <c r="AP1817" s="77">
        <f t="shared" si="142"/>
        <v>0</v>
      </c>
      <c r="AQ1817" s="673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ht="14.25" customHeight="1" x14ac:dyDescent="0.2">
      <c r="AO1818">
        <f t="shared" si="141"/>
        <v>0</v>
      </c>
      <c r="AP1818" s="77">
        <f t="shared" si="142"/>
        <v>0</v>
      </c>
      <c r="AQ1818" s="673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ht="14.25" customHeight="1" x14ac:dyDescent="0.2">
      <c r="AO1819">
        <f t="shared" si="141"/>
        <v>0</v>
      </c>
      <c r="AP1819" s="77">
        <f t="shared" si="142"/>
        <v>0</v>
      </c>
      <c r="AQ1819" s="673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ht="14.25" customHeight="1" x14ac:dyDescent="0.2">
      <c r="AO1820">
        <f t="shared" si="141"/>
        <v>0</v>
      </c>
      <c r="AP1820" s="77">
        <f t="shared" si="142"/>
        <v>0</v>
      </c>
      <c r="AQ1820" s="673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ht="14.25" customHeight="1" x14ac:dyDescent="0.2">
      <c r="AO1821">
        <f t="shared" si="141"/>
        <v>0</v>
      </c>
      <c r="AP1821" s="77">
        <f t="shared" si="142"/>
        <v>0</v>
      </c>
      <c r="AQ1821" s="673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ht="14.25" customHeight="1" x14ac:dyDescent="0.2">
      <c r="AO1822">
        <f t="shared" si="141"/>
        <v>0</v>
      </c>
      <c r="AP1822" s="77">
        <f t="shared" si="142"/>
        <v>0</v>
      </c>
      <c r="AQ1822" s="673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ht="14.25" customHeight="1" x14ac:dyDescent="0.2">
      <c r="AO1823">
        <f t="shared" si="141"/>
        <v>0</v>
      </c>
      <c r="AP1823" s="77">
        <f t="shared" si="142"/>
        <v>0</v>
      </c>
      <c r="AQ1823" s="673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ht="14.25" customHeight="1" x14ac:dyDescent="0.2">
      <c r="AO1824">
        <f t="shared" si="141"/>
        <v>0</v>
      </c>
      <c r="AP1824" s="77">
        <f t="shared" si="142"/>
        <v>0</v>
      </c>
      <c r="AQ1824" s="673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ht="14.25" customHeight="1" x14ac:dyDescent="0.2">
      <c r="AO1825">
        <f t="shared" si="141"/>
        <v>0</v>
      </c>
      <c r="AP1825" s="77">
        <f t="shared" si="142"/>
        <v>0</v>
      </c>
      <c r="AQ1825" s="673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ht="14.25" customHeight="1" x14ac:dyDescent="0.2">
      <c r="AO1826">
        <f t="shared" si="141"/>
        <v>0</v>
      </c>
      <c r="AP1826" s="77">
        <f t="shared" si="142"/>
        <v>0</v>
      </c>
      <c r="AQ1826" s="673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ht="14.25" customHeight="1" x14ac:dyDescent="0.2">
      <c r="AO1827">
        <f t="shared" si="141"/>
        <v>0</v>
      </c>
      <c r="AP1827" s="77">
        <f t="shared" si="142"/>
        <v>0</v>
      </c>
      <c r="AQ1827" s="673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ht="14.25" customHeight="1" x14ac:dyDescent="0.2">
      <c r="AO1828">
        <f t="shared" si="141"/>
        <v>0</v>
      </c>
      <c r="AP1828" s="77">
        <f t="shared" si="142"/>
        <v>0</v>
      </c>
      <c r="AQ1828" s="673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ht="14.25" customHeight="1" x14ac:dyDescent="0.2">
      <c r="AO1829">
        <f t="shared" si="141"/>
        <v>0</v>
      </c>
      <c r="AP1829" s="77">
        <f t="shared" si="142"/>
        <v>0</v>
      </c>
      <c r="AQ1829" s="673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ht="14.25" customHeight="1" x14ac:dyDescent="0.2">
      <c r="AO1830">
        <f t="shared" si="141"/>
        <v>0</v>
      </c>
      <c r="AP1830" s="77">
        <f t="shared" si="142"/>
        <v>0</v>
      </c>
      <c r="AQ1830" s="673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ht="14.25" customHeight="1" x14ac:dyDescent="0.2">
      <c r="AO1831">
        <f t="shared" si="141"/>
        <v>0</v>
      </c>
      <c r="AP1831" s="77">
        <f t="shared" si="142"/>
        <v>0</v>
      </c>
      <c r="AQ1831" s="673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ht="14.25" customHeight="1" x14ac:dyDescent="0.2">
      <c r="AO1832">
        <f t="shared" si="141"/>
        <v>0</v>
      </c>
      <c r="AP1832" s="77">
        <f t="shared" si="142"/>
        <v>0</v>
      </c>
      <c r="AQ1832" s="673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ht="14.25" customHeight="1" x14ac:dyDescent="0.2">
      <c r="AO1833">
        <f t="shared" si="141"/>
        <v>0</v>
      </c>
      <c r="AP1833" s="77">
        <f t="shared" si="142"/>
        <v>0</v>
      </c>
      <c r="AQ1833" s="673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ht="14.25" customHeight="1" x14ac:dyDescent="0.2">
      <c r="AO1834">
        <f t="shared" si="141"/>
        <v>0</v>
      </c>
      <c r="AP1834" s="77">
        <f t="shared" si="142"/>
        <v>0</v>
      </c>
      <c r="AQ1834" s="673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ht="14.25" customHeight="1" x14ac:dyDescent="0.2">
      <c r="AO1835">
        <f t="shared" si="141"/>
        <v>0</v>
      </c>
      <c r="AP1835" s="77">
        <f t="shared" si="142"/>
        <v>0</v>
      </c>
      <c r="AQ1835" s="673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ht="14.25" customHeight="1" x14ac:dyDescent="0.2">
      <c r="AO1836">
        <f t="shared" si="141"/>
        <v>0</v>
      </c>
      <c r="AP1836" s="77">
        <f t="shared" si="142"/>
        <v>0</v>
      </c>
      <c r="AQ1836" s="673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ht="14.25" customHeight="1" x14ac:dyDescent="0.2">
      <c r="AO1837">
        <f t="shared" si="141"/>
        <v>0</v>
      </c>
      <c r="AP1837" s="77">
        <f t="shared" si="142"/>
        <v>0</v>
      </c>
      <c r="AQ1837" s="673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ht="14.25" customHeight="1" x14ac:dyDescent="0.2">
      <c r="AO1838">
        <f t="shared" si="141"/>
        <v>0</v>
      </c>
      <c r="AP1838" s="77">
        <f t="shared" si="142"/>
        <v>0</v>
      </c>
      <c r="AQ1838" s="673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ht="14.25" customHeight="1" x14ac:dyDescent="0.2">
      <c r="AO1839">
        <f t="shared" si="141"/>
        <v>0</v>
      </c>
      <c r="AP1839" s="77">
        <f t="shared" si="142"/>
        <v>0</v>
      </c>
      <c r="AQ1839" s="673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ht="14.25" customHeight="1" x14ac:dyDescent="0.2">
      <c r="AO1840">
        <f t="shared" si="141"/>
        <v>0</v>
      </c>
      <c r="AP1840" s="77">
        <f t="shared" si="142"/>
        <v>0</v>
      </c>
      <c r="AQ1840" s="673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ht="14.25" customHeight="1" x14ac:dyDescent="0.2">
      <c r="AO1841">
        <f t="shared" si="141"/>
        <v>0</v>
      </c>
      <c r="AP1841" s="77">
        <f t="shared" si="142"/>
        <v>0</v>
      </c>
      <c r="AQ1841" s="673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ht="14.25" customHeight="1" x14ac:dyDescent="0.2">
      <c r="AO1842">
        <f t="shared" si="141"/>
        <v>0</v>
      </c>
      <c r="AP1842" s="77">
        <f t="shared" si="142"/>
        <v>0</v>
      </c>
      <c r="AQ1842" s="673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ht="14.25" customHeight="1" x14ac:dyDescent="0.2">
      <c r="AO1843">
        <f t="shared" si="141"/>
        <v>0</v>
      </c>
      <c r="AP1843" s="77">
        <f t="shared" si="142"/>
        <v>0</v>
      </c>
      <c r="AQ1843" s="673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ht="14.25" customHeight="1" x14ac:dyDescent="0.2">
      <c r="AO1844">
        <f t="shared" si="141"/>
        <v>0</v>
      </c>
      <c r="AP1844" s="77">
        <f t="shared" si="142"/>
        <v>0</v>
      </c>
      <c r="AQ1844" s="673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ht="14.25" customHeight="1" x14ac:dyDescent="0.2">
      <c r="AO1845">
        <f t="shared" si="141"/>
        <v>0</v>
      </c>
      <c r="AP1845" s="77">
        <f t="shared" si="142"/>
        <v>0</v>
      </c>
      <c r="AQ1845" s="673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ht="14.25" customHeight="1" x14ac:dyDescent="0.2">
      <c r="AO1846">
        <f t="shared" si="141"/>
        <v>0</v>
      </c>
      <c r="AP1846" s="77">
        <f t="shared" si="142"/>
        <v>0</v>
      </c>
      <c r="AQ1846" s="673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ht="14.25" customHeight="1" x14ac:dyDescent="0.2">
      <c r="AO1847">
        <f t="shared" si="141"/>
        <v>0</v>
      </c>
      <c r="AP1847" s="77">
        <f t="shared" si="142"/>
        <v>0</v>
      </c>
      <c r="AQ1847" s="673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ht="14.25" customHeight="1" x14ac:dyDescent="0.2">
      <c r="AO1848">
        <f t="shared" si="141"/>
        <v>0</v>
      </c>
      <c r="AP1848" s="77">
        <f t="shared" si="142"/>
        <v>0</v>
      </c>
      <c r="AQ1848" s="673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ht="14.25" customHeight="1" x14ac:dyDescent="0.2">
      <c r="AO1849">
        <f t="shared" si="141"/>
        <v>0</v>
      </c>
      <c r="AP1849" s="77">
        <f t="shared" si="142"/>
        <v>0</v>
      </c>
      <c r="AQ1849" s="673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ht="14.25" customHeight="1" x14ac:dyDescent="0.2">
      <c r="AO1850">
        <f t="shared" si="141"/>
        <v>0</v>
      </c>
      <c r="AP1850" s="77">
        <f t="shared" si="142"/>
        <v>0</v>
      </c>
      <c r="AQ1850" s="673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ht="14.25" customHeight="1" x14ac:dyDescent="0.2">
      <c r="AO1851">
        <f t="shared" si="141"/>
        <v>0</v>
      </c>
      <c r="AP1851" s="77">
        <f t="shared" si="142"/>
        <v>0</v>
      </c>
      <c r="AQ1851" s="673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ht="14.25" customHeight="1" x14ac:dyDescent="0.2">
      <c r="AO1852">
        <f t="shared" si="141"/>
        <v>0</v>
      </c>
      <c r="AP1852" s="77">
        <f t="shared" si="142"/>
        <v>0</v>
      </c>
      <c r="AQ1852" s="673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ht="14.25" customHeight="1" x14ac:dyDescent="0.2">
      <c r="AO1853">
        <f t="shared" si="141"/>
        <v>0</v>
      </c>
      <c r="AP1853" s="77">
        <f t="shared" si="142"/>
        <v>0</v>
      </c>
      <c r="AQ1853" s="673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ht="14.25" customHeight="1" x14ac:dyDescent="0.2">
      <c r="AO1854">
        <f t="shared" si="141"/>
        <v>0</v>
      </c>
      <c r="AP1854" s="77">
        <f t="shared" si="142"/>
        <v>0</v>
      </c>
      <c r="AQ1854" s="673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ht="14.25" customHeight="1" x14ac:dyDescent="0.2">
      <c r="AO1855">
        <f t="shared" si="141"/>
        <v>0</v>
      </c>
      <c r="AP1855" s="77">
        <f t="shared" si="142"/>
        <v>0</v>
      </c>
      <c r="AQ1855" s="673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ht="14.25" customHeight="1" x14ac:dyDescent="0.2">
      <c r="AO1856">
        <f t="shared" si="141"/>
        <v>0</v>
      </c>
      <c r="AP1856" s="77">
        <f t="shared" si="142"/>
        <v>0</v>
      </c>
      <c r="AQ1856" s="673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ht="14.25" customHeight="1" x14ac:dyDescent="0.2">
      <c r="AO1857">
        <f t="shared" si="141"/>
        <v>0</v>
      </c>
      <c r="AP1857" s="77">
        <f t="shared" si="142"/>
        <v>0</v>
      </c>
      <c r="AQ1857" s="673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ht="14.25" customHeight="1" x14ac:dyDescent="0.2">
      <c r="AO1858">
        <f t="shared" si="141"/>
        <v>0</v>
      </c>
      <c r="AP1858" s="77">
        <f t="shared" si="142"/>
        <v>0</v>
      </c>
      <c r="AQ1858" s="673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ht="14.25" customHeight="1" x14ac:dyDescent="0.2">
      <c r="AO1859">
        <f t="shared" si="141"/>
        <v>0</v>
      </c>
      <c r="AP1859" s="77">
        <f t="shared" si="142"/>
        <v>0</v>
      </c>
      <c r="AQ1859" s="673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ht="14.25" customHeight="1" x14ac:dyDescent="0.2">
      <c r="AO1860">
        <f t="shared" si="141"/>
        <v>0</v>
      </c>
      <c r="AP1860" s="77">
        <f t="shared" si="142"/>
        <v>0</v>
      </c>
      <c r="AQ1860" s="673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ht="14.25" customHeight="1" x14ac:dyDescent="0.2">
      <c r="AO1861">
        <f t="shared" si="141"/>
        <v>0</v>
      </c>
      <c r="AP1861" s="77">
        <f t="shared" si="142"/>
        <v>0</v>
      </c>
      <c r="AQ1861" s="673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ht="14.25" customHeight="1" x14ac:dyDescent="0.2">
      <c r="AO1862">
        <f t="shared" si="141"/>
        <v>0</v>
      </c>
      <c r="AP1862" s="77">
        <f t="shared" si="142"/>
        <v>0</v>
      </c>
      <c r="AQ1862" s="673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ht="14.25" customHeight="1" x14ac:dyDescent="0.2">
      <c r="AO1863">
        <f t="shared" si="141"/>
        <v>0</v>
      </c>
      <c r="AP1863" s="77">
        <f t="shared" si="142"/>
        <v>0</v>
      </c>
      <c r="AQ1863" s="673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ht="14.25" customHeight="1" x14ac:dyDescent="0.2">
      <c r="AO1864">
        <f t="shared" ref="AO1864:AO1927" si="146">+A1864</f>
        <v>0</v>
      </c>
      <c r="AP1864" s="77">
        <f t="shared" ref="AP1864:AP1927" si="147">+B1864</f>
        <v>0</v>
      </c>
      <c r="AQ1864" s="673">
        <f t="shared" ref="AQ1864:AQ1927" si="148">+D1864</f>
        <v>0</v>
      </c>
      <c r="AS1864" s="77">
        <f t="shared" ref="AS1864:AS1927" si="149">+O1864</f>
        <v>0</v>
      </c>
      <c r="AT1864" s="77">
        <f t="shared" ref="AT1864:AT1927" si="150">+P1864</f>
        <v>0</v>
      </c>
    </row>
    <row r="1865" spans="41:46" ht="14.25" customHeight="1" x14ac:dyDescent="0.2">
      <c r="AO1865">
        <f t="shared" si="146"/>
        <v>0</v>
      </c>
      <c r="AP1865" s="77">
        <f t="shared" si="147"/>
        <v>0</v>
      </c>
      <c r="AQ1865" s="673">
        <f t="shared" si="148"/>
        <v>0</v>
      </c>
      <c r="AS1865" s="77">
        <f t="shared" si="149"/>
        <v>0</v>
      </c>
      <c r="AT1865" s="77">
        <f t="shared" si="150"/>
        <v>0</v>
      </c>
    </row>
    <row r="1866" spans="41:46" ht="14.25" customHeight="1" x14ac:dyDescent="0.2">
      <c r="AO1866">
        <f t="shared" si="146"/>
        <v>0</v>
      </c>
      <c r="AP1866" s="77">
        <f t="shared" si="147"/>
        <v>0</v>
      </c>
      <c r="AQ1866" s="673">
        <f t="shared" si="148"/>
        <v>0</v>
      </c>
      <c r="AS1866" s="77">
        <f t="shared" si="149"/>
        <v>0</v>
      </c>
      <c r="AT1866" s="77">
        <f t="shared" si="150"/>
        <v>0</v>
      </c>
    </row>
    <row r="1867" spans="41:46" ht="14.25" customHeight="1" x14ac:dyDescent="0.2">
      <c r="AO1867">
        <f t="shared" si="146"/>
        <v>0</v>
      </c>
      <c r="AP1867" s="77">
        <f t="shared" si="147"/>
        <v>0</v>
      </c>
      <c r="AQ1867" s="673">
        <f t="shared" si="148"/>
        <v>0</v>
      </c>
      <c r="AS1867" s="77">
        <f t="shared" si="149"/>
        <v>0</v>
      </c>
      <c r="AT1867" s="77">
        <f t="shared" si="150"/>
        <v>0</v>
      </c>
    </row>
    <row r="1868" spans="41:46" ht="14.25" customHeight="1" x14ac:dyDescent="0.2">
      <c r="AO1868">
        <f t="shared" si="146"/>
        <v>0</v>
      </c>
      <c r="AP1868" s="77">
        <f t="shared" si="147"/>
        <v>0</v>
      </c>
      <c r="AQ1868" s="673">
        <f t="shared" si="148"/>
        <v>0</v>
      </c>
      <c r="AS1868" s="77">
        <f t="shared" si="149"/>
        <v>0</v>
      </c>
      <c r="AT1868" s="77">
        <f t="shared" si="150"/>
        <v>0</v>
      </c>
    </row>
    <row r="1869" spans="41:46" ht="14.25" customHeight="1" x14ac:dyDescent="0.2">
      <c r="AO1869">
        <f t="shared" si="146"/>
        <v>0</v>
      </c>
      <c r="AP1869" s="77">
        <f t="shared" si="147"/>
        <v>0</v>
      </c>
      <c r="AQ1869" s="673">
        <f t="shared" si="148"/>
        <v>0</v>
      </c>
      <c r="AS1869" s="77">
        <f t="shared" si="149"/>
        <v>0</v>
      </c>
      <c r="AT1869" s="77">
        <f t="shared" si="150"/>
        <v>0</v>
      </c>
    </row>
    <row r="1870" spans="41:46" ht="14.25" customHeight="1" x14ac:dyDescent="0.2">
      <c r="AO1870">
        <f t="shared" si="146"/>
        <v>0</v>
      </c>
      <c r="AP1870" s="77">
        <f t="shared" si="147"/>
        <v>0</v>
      </c>
      <c r="AQ1870" s="673">
        <f t="shared" si="148"/>
        <v>0</v>
      </c>
      <c r="AS1870" s="77">
        <f t="shared" si="149"/>
        <v>0</v>
      </c>
      <c r="AT1870" s="77">
        <f t="shared" si="150"/>
        <v>0</v>
      </c>
    </row>
    <row r="1871" spans="41:46" ht="14.25" customHeight="1" x14ac:dyDescent="0.2">
      <c r="AO1871">
        <f t="shared" si="146"/>
        <v>0</v>
      </c>
      <c r="AP1871" s="77">
        <f t="shared" si="147"/>
        <v>0</v>
      </c>
      <c r="AQ1871" s="673">
        <f t="shared" si="148"/>
        <v>0</v>
      </c>
      <c r="AS1871" s="77">
        <f t="shared" si="149"/>
        <v>0</v>
      </c>
      <c r="AT1871" s="77">
        <f t="shared" si="150"/>
        <v>0</v>
      </c>
    </row>
    <row r="1872" spans="41:46" ht="14.25" customHeight="1" x14ac:dyDescent="0.2">
      <c r="AO1872">
        <f t="shared" si="146"/>
        <v>0</v>
      </c>
      <c r="AP1872" s="77">
        <f t="shared" si="147"/>
        <v>0</v>
      </c>
      <c r="AQ1872" s="673">
        <f t="shared" si="148"/>
        <v>0</v>
      </c>
      <c r="AS1872" s="77">
        <f t="shared" si="149"/>
        <v>0</v>
      </c>
      <c r="AT1872" s="77">
        <f t="shared" si="150"/>
        <v>0</v>
      </c>
    </row>
    <row r="1873" spans="41:46" ht="14.25" customHeight="1" x14ac:dyDescent="0.2">
      <c r="AO1873">
        <f t="shared" si="146"/>
        <v>0</v>
      </c>
      <c r="AP1873" s="77">
        <f t="shared" si="147"/>
        <v>0</v>
      </c>
      <c r="AQ1873" s="673">
        <f t="shared" si="148"/>
        <v>0</v>
      </c>
      <c r="AS1873" s="77">
        <f t="shared" si="149"/>
        <v>0</v>
      </c>
      <c r="AT1873" s="77">
        <f t="shared" si="150"/>
        <v>0</v>
      </c>
    </row>
    <row r="1874" spans="41:46" ht="14.25" customHeight="1" x14ac:dyDescent="0.2">
      <c r="AO1874">
        <f t="shared" si="146"/>
        <v>0</v>
      </c>
      <c r="AP1874" s="77">
        <f t="shared" si="147"/>
        <v>0</v>
      </c>
      <c r="AQ1874" s="673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ht="14.25" customHeight="1" x14ac:dyDescent="0.2">
      <c r="AO1875">
        <f t="shared" si="146"/>
        <v>0</v>
      </c>
      <c r="AP1875" s="77">
        <f t="shared" si="147"/>
        <v>0</v>
      </c>
      <c r="AQ1875" s="673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ht="14.25" customHeight="1" x14ac:dyDescent="0.2">
      <c r="AO1876">
        <f t="shared" si="146"/>
        <v>0</v>
      </c>
      <c r="AP1876" s="77">
        <f t="shared" si="147"/>
        <v>0</v>
      </c>
      <c r="AQ1876" s="673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ht="14.25" customHeight="1" x14ac:dyDescent="0.2">
      <c r="AO1877">
        <f t="shared" si="146"/>
        <v>0</v>
      </c>
      <c r="AP1877" s="77">
        <f t="shared" si="147"/>
        <v>0</v>
      </c>
      <c r="AQ1877" s="673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ht="14.25" customHeight="1" x14ac:dyDescent="0.2">
      <c r="AO1878">
        <f t="shared" si="146"/>
        <v>0</v>
      </c>
      <c r="AP1878" s="77">
        <f t="shared" si="147"/>
        <v>0</v>
      </c>
      <c r="AQ1878" s="673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ht="14.25" customHeight="1" x14ac:dyDescent="0.2">
      <c r="AO1879">
        <f t="shared" si="146"/>
        <v>0</v>
      </c>
      <c r="AP1879" s="77">
        <f t="shared" si="147"/>
        <v>0</v>
      </c>
      <c r="AQ1879" s="673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ht="14.25" customHeight="1" x14ac:dyDescent="0.2">
      <c r="AO1880">
        <f t="shared" si="146"/>
        <v>0</v>
      </c>
      <c r="AP1880" s="77">
        <f t="shared" si="147"/>
        <v>0</v>
      </c>
      <c r="AQ1880" s="673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ht="14.25" customHeight="1" x14ac:dyDescent="0.2">
      <c r="AO1881">
        <f t="shared" si="146"/>
        <v>0</v>
      </c>
      <c r="AP1881" s="77">
        <f t="shared" si="147"/>
        <v>0</v>
      </c>
      <c r="AQ1881" s="673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ht="14.25" customHeight="1" x14ac:dyDescent="0.2">
      <c r="AO1882">
        <f t="shared" si="146"/>
        <v>0</v>
      </c>
      <c r="AP1882" s="77">
        <f t="shared" si="147"/>
        <v>0</v>
      </c>
      <c r="AQ1882" s="673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ht="14.25" customHeight="1" x14ac:dyDescent="0.2">
      <c r="AO1883">
        <f t="shared" si="146"/>
        <v>0</v>
      </c>
      <c r="AP1883" s="77">
        <f t="shared" si="147"/>
        <v>0</v>
      </c>
      <c r="AQ1883" s="673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ht="14.25" customHeight="1" x14ac:dyDescent="0.2">
      <c r="AO1884">
        <f t="shared" si="146"/>
        <v>0</v>
      </c>
      <c r="AP1884" s="77">
        <f t="shared" si="147"/>
        <v>0</v>
      </c>
      <c r="AQ1884" s="673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ht="14.25" customHeight="1" x14ac:dyDescent="0.2">
      <c r="AO1885">
        <f t="shared" si="146"/>
        <v>0</v>
      </c>
      <c r="AP1885" s="77">
        <f t="shared" si="147"/>
        <v>0</v>
      </c>
      <c r="AQ1885" s="673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ht="14.25" customHeight="1" x14ac:dyDescent="0.2">
      <c r="AO1886">
        <f t="shared" si="146"/>
        <v>0</v>
      </c>
      <c r="AP1886" s="77">
        <f t="shared" si="147"/>
        <v>0</v>
      </c>
      <c r="AQ1886" s="673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ht="14.25" customHeight="1" x14ac:dyDescent="0.2">
      <c r="AO1887">
        <f t="shared" si="146"/>
        <v>0</v>
      </c>
      <c r="AP1887" s="77">
        <f t="shared" si="147"/>
        <v>0</v>
      </c>
      <c r="AQ1887" s="673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ht="14.25" customHeight="1" x14ac:dyDescent="0.2">
      <c r="AO1888">
        <f t="shared" si="146"/>
        <v>0</v>
      </c>
      <c r="AP1888" s="77">
        <f t="shared" si="147"/>
        <v>0</v>
      </c>
      <c r="AQ1888" s="673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ht="14.25" customHeight="1" x14ac:dyDescent="0.2">
      <c r="AO1889">
        <f t="shared" si="146"/>
        <v>0</v>
      </c>
      <c r="AP1889" s="77">
        <f t="shared" si="147"/>
        <v>0</v>
      </c>
      <c r="AQ1889" s="673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ht="14.25" customHeight="1" x14ac:dyDescent="0.2">
      <c r="AO1890">
        <f t="shared" si="146"/>
        <v>0</v>
      </c>
      <c r="AP1890" s="77">
        <f t="shared" si="147"/>
        <v>0</v>
      </c>
      <c r="AQ1890" s="673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ht="14.25" customHeight="1" x14ac:dyDescent="0.2">
      <c r="AO1891">
        <f t="shared" si="146"/>
        <v>0</v>
      </c>
      <c r="AP1891" s="77">
        <f t="shared" si="147"/>
        <v>0</v>
      </c>
      <c r="AQ1891" s="673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ht="14.25" customHeight="1" x14ac:dyDescent="0.2">
      <c r="AO1892">
        <f t="shared" si="146"/>
        <v>0</v>
      </c>
      <c r="AP1892" s="77">
        <f t="shared" si="147"/>
        <v>0</v>
      </c>
      <c r="AQ1892" s="673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ht="14.25" customHeight="1" x14ac:dyDescent="0.2">
      <c r="AO1893">
        <f t="shared" si="146"/>
        <v>0</v>
      </c>
      <c r="AP1893" s="77">
        <f t="shared" si="147"/>
        <v>0</v>
      </c>
      <c r="AQ1893" s="673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ht="14.25" customHeight="1" x14ac:dyDescent="0.2">
      <c r="AO1894">
        <f t="shared" si="146"/>
        <v>0</v>
      </c>
      <c r="AP1894" s="77">
        <f t="shared" si="147"/>
        <v>0</v>
      </c>
      <c r="AQ1894" s="673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ht="14.25" customHeight="1" x14ac:dyDescent="0.2">
      <c r="AO1895">
        <f t="shared" si="146"/>
        <v>0</v>
      </c>
      <c r="AP1895" s="77">
        <f t="shared" si="147"/>
        <v>0</v>
      </c>
      <c r="AQ1895" s="673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ht="14.25" customHeight="1" x14ac:dyDescent="0.2">
      <c r="AO1896">
        <f t="shared" si="146"/>
        <v>0</v>
      </c>
      <c r="AP1896" s="77">
        <f t="shared" si="147"/>
        <v>0</v>
      </c>
      <c r="AQ1896" s="673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ht="14.25" customHeight="1" x14ac:dyDescent="0.2">
      <c r="AO1897">
        <f t="shared" si="146"/>
        <v>0</v>
      </c>
      <c r="AP1897" s="77">
        <f t="shared" si="147"/>
        <v>0</v>
      </c>
      <c r="AQ1897" s="673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ht="14.25" customHeight="1" x14ac:dyDescent="0.2">
      <c r="AO1898">
        <f t="shared" si="146"/>
        <v>0</v>
      </c>
      <c r="AP1898" s="77">
        <f t="shared" si="147"/>
        <v>0</v>
      </c>
      <c r="AQ1898" s="673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ht="14.25" customHeight="1" x14ac:dyDescent="0.2">
      <c r="AO1899">
        <f t="shared" si="146"/>
        <v>0</v>
      </c>
      <c r="AP1899" s="77">
        <f t="shared" si="147"/>
        <v>0</v>
      </c>
      <c r="AQ1899" s="673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ht="14.25" customHeight="1" x14ac:dyDescent="0.2">
      <c r="AO1900">
        <f t="shared" si="146"/>
        <v>0</v>
      </c>
      <c r="AP1900" s="77">
        <f t="shared" si="147"/>
        <v>0</v>
      </c>
      <c r="AQ1900" s="673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ht="14.25" customHeight="1" x14ac:dyDescent="0.2">
      <c r="AO1901">
        <f t="shared" si="146"/>
        <v>0</v>
      </c>
      <c r="AP1901" s="77">
        <f t="shared" si="147"/>
        <v>0</v>
      </c>
      <c r="AQ1901" s="673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ht="14.25" customHeight="1" x14ac:dyDescent="0.2">
      <c r="AO1902">
        <f t="shared" si="146"/>
        <v>0</v>
      </c>
      <c r="AP1902" s="77">
        <f t="shared" si="147"/>
        <v>0</v>
      </c>
      <c r="AQ1902" s="673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ht="14.25" customHeight="1" x14ac:dyDescent="0.2">
      <c r="AO1903">
        <f t="shared" si="146"/>
        <v>0</v>
      </c>
      <c r="AP1903" s="77">
        <f t="shared" si="147"/>
        <v>0</v>
      </c>
      <c r="AQ1903" s="673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ht="14.25" customHeight="1" x14ac:dyDescent="0.2">
      <c r="AO1904">
        <f t="shared" si="146"/>
        <v>0</v>
      </c>
      <c r="AP1904" s="77">
        <f t="shared" si="147"/>
        <v>0</v>
      </c>
      <c r="AQ1904" s="673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ht="14.25" customHeight="1" x14ac:dyDescent="0.2">
      <c r="AO1905">
        <f t="shared" si="146"/>
        <v>0</v>
      </c>
      <c r="AP1905" s="77">
        <f t="shared" si="147"/>
        <v>0</v>
      </c>
      <c r="AQ1905" s="673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ht="14.25" customHeight="1" x14ac:dyDescent="0.2">
      <c r="AO1906">
        <f t="shared" si="146"/>
        <v>0</v>
      </c>
      <c r="AP1906" s="77">
        <f t="shared" si="147"/>
        <v>0</v>
      </c>
      <c r="AQ1906" s="673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ht="14.25" customHeight="1" x14ac:dyDescent="0.2">
      <c r="AO1907">
        <f t="shared" si="146"/>
        <v>0</v>
      </c>
      <c r="AP1907" s="77">
        <f t="shared" si="147"/>
        <v>0</v>
      </c>
      <c r="AQ1907" s="673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ht="14.25" customHeight="1" x14ac:dyDescent="0.2">
      <c r="AO1908">
        <f t="shared" si="146"/>
        <v>0</v>
      </c>
      <c r="AP1908" s="77">
        <f t="shared" si="147"/>
        <v>0</v>
      </c>
      <c r="AQ1908" s="673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ht="14.25" customHeight="1" x14ac:dyDescent="0.2">
      <c r="AO1909">
        <f t="shared" si="146"/>
        <v>0</v>
      </c>
      <c r="AP1909" s="77">
        <f t="shared" si="147"/>
        <v>0</v>
      </c>
      <c r="AQ1909" s="673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ht="14.25" customHeight="1" x14ac:dyDescent="0.2">
      <c r="AO1910">
        <f t="shared" si="146"/>
        <v>0</v>
      </c>
      <c r="AP1910" s="77">
        <f t="shared" si="147"/>
        <v>0</v>
      </c>
      <c r="AQ1910" s="673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ht="14.25" customHeight="1" x14ac:dyDescent="0.2">
      <c r="AO1911">
        <f t="shared" si="146"/>
        <v>0</v>
      </c>
      <c r="AP1911" s="77">
        <f t="shared" si="147"/>
        <v>0</v>
      </c>
      <c r="AQ1911" s="673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ht="14.25" customHeight="1" x14ac:dyDescent="0.2">
      <c r="AO1912">
        <f t="shared" si="146"/>
        <v>0</v>
      </c>
      <c r="AP1912" s="77">
        <f t="shared" si="147"/>
        <v>0</v>
      </c>
      <c r="AQ1912" s="673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ht="14.25" customHeight="1" x14ac:dyDescent="0.2">
      <c r="AO1913">
        <f t="shared" si="146"/>
        <v>0</v>
      </c>
      <c r="AP1913" s="77">
        <f t="shared" si="147"/>
        <v>0</v>
      </c>
      <c r="AQ1913" s="673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ht="14.25" customHeight="1" x14ac:dyDescent="0.2">
      <c r="AO1914">
        <f t="shared" si="146"/>
        <v>0</v>
      </c>
      <c r="AP1914" s="77">
        <f t="shared" si="147"/>
        <v>0</v>
      </c>
      <c r="AQ1914" s="673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ht="14.25" customHeight="1" x14ac:dyDescent="0.2">
      <c r="AO1915">
        <f t="shared" si="146"/>
        <v>0</v>
      </c>
      <c r="AP1915" s="77">
        <f t="shared" si="147"/>
        <v>0</v>
      </c>
      <c r="AQ1915" s="673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ht="14.25" customHeight="1" x14ac:dyDescent="0.2">
      <c r="AO1916">
        <f t="shared" si="146"/>
        <v>0</v>
      </c>
      <c r="AP1916" s="77">
        <f t="shared" si="147"/>
        <v>0</v>
      </c>
      <c r="AQ1916" s="673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ht="14.25" customHeight="1" x14ac:dyDescent="0.2">
      <c r="AO1917">
        <f t="shared" si="146"/>
        <v>0</v>
      </c>
      <c r="AP1917" s="77">
        <f t="shared" si="147"/>
        <v>0</v>
      </c>
      <c r="AQ1917" s="673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ht="14.25" customHeight="1" x14ac:dyDescent="0.2">
      <c r="AO1918">
        <f t="shared" si="146"/>
        <v>0</v>
      </c>
      <c r="AP1918" s="77">
        <f t="shared" si="147"/>
        <v>0</v>
      </c>
      <c r="AQ1918" s="673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ht="14.25" customHeight="1" x14ac:dyDescent="0.2">
      <c r="AO1919">
        <f t="shared" si="146"/>
        <v>0</v>
      </c>
      <c r="AP1919" s="77">
        <f t="shared" si="147"/>
        <v>0</v>
      </c>
      <c r="AQ1919" s="673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ht="14.25" customHeight="1" x14ac:dyDescent="0.2">
      <c r="AO1920">
        <f t="shared" si="146"/>
        <v>0</v>
      </c>
      <c r="AP1920" s="77">
        <f t="shared" si="147"/>
        <v>0</v>
      </c>
      <c r="AQ1920" s="673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ht="14.25" customHeight="1" x14ac:dyDescent="0.2">
      <c r="AO1921">
        <f t="shared" si="146"/>
        <v>0</v>
      </c>
      <c r="AP1921" s="77">
        <f t="shared" si="147"/>
        <v>0</v>
      </c>
      <c r="AQ1921" s="673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ht="14.25" customHeight="1" x14ac:dyDescent="0.2">
      <c r="AO1922">
        <f t="shared" si="146"/>
        <v>0</v>
      </c>
      <c r="AP1922" s="77">
        <f t="shared" si="147"/>
        <v>0</v>
      </c>
      <c r="AQ1922" s="673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ht="14.25" customHeight="1" x14ac:dyDescent="0.2">
      <c r="AO1923">
        <f t="shared" si="146"/>
        <v>0</v>
      </c>
      <c r="AP1923" s="77">
        <f t="shared" si="147"/>
        <v>0</v>
      </c>
      <c r="AQ1923" s="673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ht="14.25" customHeight="1" x14ac:dyDescent="0.2">
      <c r="AO1924">
        <f t="shared" si="146"/>
        <v>0</v>
      </c>
      <c r="AP1924" s="77">
        <f t="shared" si="147"/>
        <v>0</v>
      </c>
      <c r="AQ1924" s="673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ht="14.25" customHeight="1" x14ac:dyDescent="0.2">
      <c r="AO1925">
        <f t="shared" si="146"/>
        <v>0</v>
      </c>
      <c r="AP1925" s="77">
        <f t="shared" si="147"/>
        <v>0</v>
      </c>
      <c r="AQ1925" s="673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ht="14.25" customHeight="1" x14ac:dyDescent="0.2">
      <c r="AO1926">
        <f t="shared" si="146"/>
        <v>0</v>
      </c>
      <c r="AP1926" s="77">
        <f t="shared" si="147"/>
        <v>0</v>
      </c>
      <c r="AQ1926" s="673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ht="14.25" customHeight="1" x14ac:dyDescent="0.2">
      <c r="AO1927">
        <f t="shared" si="146"/>
        <v>0</v>
      </c>
      <c r="AP1927" s="77">
        <f t="shared" si="147"/>
        <v>0</v>
      </c>
      <c r="AQ1927" s="673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ht="14.25" customHeight="1" x14ac:dyDescent="0.2">
      <c r="AO1928">
        <f t="shared" ref="AO1928:AO1991" si="151">+A1928</f>
        <v>0</v>
      </c>
      <c r="AP1928" s="77">
        <f t="shared" ref="AP1928:AP1991" si="152">+B1928</f>
        <v>0</v>
      </c>
      <c r="AQ1928" s="673">
        <f t="shared" ref="AQ1928:AQ1991" si="153">+D1928</f>
        <v>0</v>
      </c>
      <c r="AS1928" s="77">
        <f t="shared" ref="AS1928:AS1991" si="154">+O1928</f>
        <v>0</v>
      </c>
      <c r="AT1928" s="77">
        <f t="shared" ref="AT1928:AT1991" si="155">+P1928</f>
        <v>0</v>
      </c>
    </row>
    <row r="1929" spans="41:46" ht="14.25" customHeight="1" x14ac:dyDescent="0.2">
      <c r="AO1929">
        <f t="shared" si="151"/>
        <v>0</v>
      </c>
      <c r="AP1929" s="77">
        <f t="shared" si="152"/>
        <v>0</v>
      </c>
      <c r="AQ1929" s="673">
        <f t="shared" si="153"/>
        <v>0</v>
      </c>
      <c r="AS1929" s="77">
        <f t="shared" si="154"/>
        <v>0</v>
      </c>
      <c r="AT1929" s="77">
        <f t="shared" si="155"/>
        <v>0</v>
      </c>
    </row>
    <row r="1930" spans="41:46" ht="14.25" customHeight="1" x14ac:dyDescent="0.2">
      <c r="AO1930">
        <f t="shared" si="151"/>
        <v>0</v>
      </c>
      <c r="AP1930" s="77">
        <f t="shared" si="152"/>
        <v>0</v>
      </c>
      <c r="AQ1930" s="673">
        <f t="shared" si="153"/>
        <v>0</v>
      </c>
      <c r="AS1930" s="77">
        <f t="shared" si="154"/>
        <v>0</v>
      </c>
      <c r="AT1930" s="77">
        <f t="shared" si="155"/>
        <v>0</v>
      </c>
    </row>
    <row r="1931" spans="41:46" ht="14.25" customHeight="1" x14ac:dyDescent="0.2">
      <c r="AO1931">
        <f t="shared" si="151"/>
        <v>0</v>
      </c>
      <c r="AP1931" s="77">
        <f t="shared" si="152"/>
        <v>0</v>
      </c>
      <c r="AQ1931" s="673">
        <f t="shared" si="153"/>
        <v>0</v>
      </c>
      <c r="AS1931" s="77">
        <f t="shared" si="154"/>
        <v>0</v>
      </c>
      <c r="AT1931" s="77">
        <f t="shared" si="155"/>
        <v>0</v>
      </c>
    </row>
    <row r="1932" spans="41:46" ht="14.25" customHeight="1" x14ac:dyDescent="0.2">
      <c r="AO1932">
        <f t="shared" si="151"/>
        <v>0</v>
      </c>
      <c r="AP1932" s="77">
        <f t="shared" si="152"/>
        <v>0</v>
      </c>
      <c r="AQ1932" s="673">
        <f t="shared" si="153"/>
        <v>0</v>
      </c>
      <c r="AS1932" s="77">
        <f t="shared" si="154"/>
        <v>0</v>
      </c>
      <c r="AT1932" s="77">
        <f t="shared" si="155"/>
        <v>0</v>
      </c>
    </row>
    <row r="1933" spans="41:46" ht="14.25" customHeight="1" x14ac:dyDescent="0.2">
      <c r="AO1933">
        <f t="shared" si="151"/>
        <v>0</v>
      </c>
      <c r="AP1933" s="77">
        <f t="shared" si="152"/>
        <v>0</v>
      </c>
      <c r="AQ1933" s="673">
        <f t="shared" si="153"/>
        <v>0</v>
      </c>
      <c r="AS1933" s="77">
        <f t="shared" si="154"/>
        <v>0</v>
      </c>
      <c r="AT1933" s="77">
        <f t="shared" si="155"/>
        <v>0</v>
      </c>
    </row>
    <row r="1934" spans="41:46" ht="14.25" customHeight="1" x14ac:dyDescent="0.2">
      <c r="AO1934">
        <f t="shared" si="151"/>
        <v>0</v>
      </c>
      <c r="AP1934" s="77">
        <f t="shared" si="152"/>
        <v>0</v>
      </c>
      <c r="AQ1934" s="673">
        <f t="shared" si="153"/>
        <v>0</v>
      </c>
      <c r="AS1934" s="77">
        <f t="shared" si="154"/>
        <v>0</v>
      </c>
      <c r="AT1934" s="77">
        <f t="shared" si="155"/>
        <v>0</v>
      </c>
    </row>
    <row r="1935" spans="41:46" ht="14.25" customHeight="1" x14ac:dyDescent="0.2">
      <c r="AO1935">
        <f t="shared" si="151"/>
        <v>0</v>
      </c>
      <c r="AP1935" s="77">
        <f t="shared" si="152"/>
        <v>0</v>
      </c>
      <c r="AQ1935" s="673">
        <f t="shared" si="153"/>
        <v>0</v>
      </c>
      <c r="AS1935" s="77">
        <f t="shared" si="154"/>
        <v>0</v>
      </c>
      <c r="AT1935" s="77">
        <f t="shared" si="155"/>
        <v>0</v>
      </c>
    </row>
    <row r="1936" spans="41:46" ht="14.25" customHeight="1" x14ac:dyDescent="0.2">
      <c r="AO1936">
        <f t="shared" si="151"/>
        <v>0</v>
      </c>
      <c r="AP1936" s="77">
        <f t="shared" si="152"/>
        <v>0</v>
      </c>
      <c r="AQ1936" s="673">
        <f t="shared" si="153"/>
        <v>0</v>
      </c>
      <c r="AS1936" s="77">
        <f t="shared" si="154"/>
        <v>0</v>
      </c>
      <c r="AT1936" s="77">
        <f t="shared" si="155"/>
        <v>0</v>
      </c>
    </row>
    <row r="1937" spans="41:46" ht="14.25" customHeight="1" x14ac:dyDescent="0.2">
      <c r="AO1937">
        <f t="shared" si="151"/>
        <v>0</v>
      </c>
      <c r="AP1937" s="77">
        <f t="shared" si="152"/>
        <v>0</v>
      </c>
      <c r="AQ1937" s="673">
        <f t="shared" si="153"/>
        <v>0</v>
      </c>
      <c r="AS1937" s="77">
        <f t="shared" si="154"/>
        <v>0</v>
      </c>
      <c r="AT1937" s="77">
        <f t="shared" si="155"/>
        <v>0</v>
      </c>
    </row>
    <row r="1938" spans="41:46" ht="14.25" customHeight="1" x14ac:dyDescent="0.2">
      <c r="AO1938">
        <f t="shared" si="151"/>
        <v>0</v>
      </c>
      <c r="AP1938" s="77">
        <f t="shared" si="152"/>
        <v>0</v>
      </c>
      <c r="AQ1938" s="673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ht="14.25" customHeight="1" x14ac:dyDescent="0.2">
      <c r="AO1939">
        <f t="shared" si="151"/>
        <v>0</v>
      </c>
      <c r="AP1939" s="77">
        <f t="shared" si="152"/>
        <v>0</v>
      </c>
      <c r="AQ1939" s="673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ht="14.25" customHeight="1" x14ac:dyDescent="0.2">
      <c r="AO1940">
        <f t="shared" si="151"/>
        <v>0</v>
      </c>
      <c r="AP1940" s="77">
        <f t="shared" si="152"/>
        <v>0</v>
      </c>
      <c r="AQ1940" s="673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ht="14.25" customHeight="1" x14ac:dyDescent="0.2">
      <c r="AO1941">
        <f t="shared" si="151"/>
        <v>0</v>
      </c>
      <c r="AP1941" s="77">
        <f t="shared" si="152"/>
        <v>0</v>
      </c>
      <c r="AQ1941" s="673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ht="14.25" customHeight="1" x14ac:dyDescent="0.2">
      <c r="AO1942">
        <f t="shared" si="151"/>
        <v>0</v>
      </c>
      <c r="AP1942" s="77">
        <f t="shared" si="152"/>
        <v>0</v>
      </c>
      <c r="AQ1942" s="673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ht="14.25" customHeight="1" x14ac:dyDescent="0.2">
      <c r="AO1943">
        <f t="shared" si="151"/>
        <v>0</v>
      </c>
      <c r="AP1943" s="77">
        <f t="shared" si="152"/>
        <v>0</v>
      </c>
      <c r="AQ1943" s="673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ht="14.25" customHeight="1" x14ac:dyDescent="0.2">
      <c r="AO1944">
        <f t="shared" si="151"/>
        <v>0</v>
      </c>
      <c r="AP1944" s="77">
        <f t="shared" si="152"/>
        <v>0</v>
      </c>
      <c r="AQ1944" s="673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ht="14.25" customHeight="1" x14ac:dyDescent="0.2">
      <c r="AO1945">
        <f t="shared" si="151"/>
        <v>0</v>
      </c>
      <c r="AP1945" s="77">
        <f t="shared" si="152"/>
        <v>0</v>
      </c>
      <c r="AQ1945" s="673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ht="14.25" customHeight="1" x14ac:dyDescent="0.2">
      <c r="AO1946">
        <f t="shared" si="151"/>
        <v>0</v>
      </c>
      <c r="AP1946" s="77">
        <f t="shared" si="152"/>
        <v>0</v>
      </c>
      <c r="AQ1946" s="673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ht="14.25" customHeight="1" x14ac:dyDescent="0.2">
      <c r="AO1947">
        <f t="shared" si="151"/>
        <v>0</v>
      </c>
      <c r="AP1947" s="77">
        <f t="shared" si="152"/>
        <v>0</v>
      </c>
      <c r="AQ1947" s="673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ht="14.25" customHeight="1" x14ac:dyDescent="0.2">
      <c r="AO1948">
        <f t="shared" si="151"/>
        <v>0</v>
      </c>
      <c r="AP1948" s="77">
        <f t="shared" si="152"/>
        <v>0</v>
      </c>
      <c r="AQ1948" s="673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ht="14.25" customHeight="1" x14ac:dyDescent="0.2">
      <c r="AO1949">
        <f t="shared" si="151"/>
        <v>0</v>
      </c>
      <c r="AP1949" s="77">
        <f t="shared" si="152"/>
        <v>0</v>
      </c>
      <c r="AQ1949" s="673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ht="14.25" customHeight="1" x14ac:dyDescent="0.2">
      <c r="AO1950">
        <f t="shared" si="151"/>
        <v>0</v>
      </c>
      <c r="AP1950" s="77">
        <f t="shared" si="152"/>
        <v>0</v>
      </c>
      <c r="AQ1950" s="673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ht="14.25" customHeight="1" x14ac:dyDescent="0.2">
      <c r="AO1951">
        <f t="shared" si="151"/>
        <v>0</v>
      </c>
      <c r="AP1951" s="77">
        <f t="shared" si="152"/>
        <v>0</v>
      </c>
      <c r="AQ1951" s="673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ht="14.25" customHeight="1" x14ac:dyDescent="0.2">
      <c r="AO1952">
        <f t="shared" si="151"/>
        <v>0</v>
      </c>
      <c r="AP1952" s="77">
        <f t="shared" si="152"/>
        <v>0</v>
      </c>
      <c r="AQ1952" s="673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ht="14.25" customHeight="1" x14ac:dyDescent="0.2">
      <c r="AO1953">
        <f t="shared" si="151"/>
        <v>0</v>
      </c>
      <c r="AP1953" s="77">
        <f t="shared" si="152"/>
        <v>0</v>
      </c>
      <c r="AQ1953" s="673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ht="14.25" customHeight="1" x14ac:dyDescent="0.2">
      <c r="AO1954">
        <f t="shared" si="151"/>
        <v>0</v>
      </c>
      <c r="AP1954" s="77">
        <f t="shared" si="152"/>
        <v>0</v>
      </c>
      <c r="AQ1954" s="673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ht="14.25" customHeight="1" x14ac:dyDescent="0.2">
      <c r="AO1955">
        <f t="shared" si="151"/>
        <v>0</v>
      </c>
      <c r="AP1955" s="77">
        <f t="shared" si="152"/>
        <v>0</v>
      </c>
      <c r="AQ1955" s="673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ht="14.25" customHeight="1" x14ac:dyDescent="0.2">
      <c r="AO1956">
        <f t="shared" si="151"/>
        <v>0</v>
      </c>
      <c r="AP1956" s="77">
        <f t="shared" si="152"/>
        <v>0</v>
      </c>
      <c r="AQ1956" s="673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ht="14.25" customHeight="1" x14ac:dyDescent="0.2">
      <c r="AO1957">
        <f t="shared" si="151"/>
        <v>0</v>
      </c>
      <c r="AP1957" s="77">
        <f t="shared" si="152"/>
        <v>0</v>
      </c>
      <c r="AQ1957" s="673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ht="14.25" customHeight="1" x14ac:dyDescent="0.2">
      <c r="AO1958">
        <f t="shared" si="151"/>
        <v>0</v>
      </c>
      <c r="AP1958" s="77">
        <f t="shared" si="152"/>
        <v>0</v>
      </c>
      <c r="AQ1958" s="673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ht="14.25" customHeight="1" x14ac:dyDescent="0.2">
      <c r="AO1959">
        <f t="shared" si="151"/>
        <v>0</v>
      </c>
      <c r="AP1959" s="77">
        <f t="shared" si="152"/>
        <v>0</v>
      </c>
      <c r="AQ1959" s="673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ht="14.25" customHeight="1" x14ac:dyDescent="0.2">
      <c r="AO1960">
        <f t="shared" si="151"/>
        <v>0</v>
      </c>
      <c r="AP1960" s="77">
        <f t="shared" si="152"/>
        <v>0</v>
      </c>
      <c r="AQ1960" s="673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ht="14.25" customHeight="1" x14ac:dyDescent="0.2">
      <c r="AO1961">
        <f t="shared" si="151"/>
        <v>0</v>
      </c>
      <c r="AP1961" s="77">
        <f t="shared" si="152"/>
        <v>0</v>
      </c>
      <c r="AQ1961" s="673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ht="14.25" customHeight="1" x14ac:dyDescent="0.2">
      <c r="AO1962">
        <f t="shared" si="151"/>
        <v>0</v>
      </c>
      <c r="AP1962" s="77">
        <f t="shared" si="152"/>
        <v>0</v>
      </c>
      <c r="AQ1962" s="673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ht="14.25" customHeight="1" x14ac:dyDescent="0.2">
      <c r="AO1963">
        <f t="shared" si="151"/>
        <v>0</v>
      </c>
      <c r="AP1963" s="77">
        <f t="shared" si="152"/>
        <v>0</v>
      </c>
      <c r="AQ1963" s="673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ht="14.25" customHeight="1" x14ac:dyDescent="0.2">
      <c r="AO1964">
        <f t="shared" si="151"/>
        <v>0</v>
      </c>
      <c r="AP1964" s="77">
        <f t="shared" si="152"/>
        <v>0</v>
      </c>
      <c r="AQ1964" s="673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ht="14.25" customHeight="1" x14ac:dyDescent="0.2">
      <c r="AO1965">
        <f t="shared" si="151"/>
        <v>0</v>
      </c>
      <c r="AP1965" s="77">
        <f t="shared" si="152"/>
        <v>0</v>
      </c>
      <c r="AQ1965" s="673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ht="14.25" customHeight="1" x14ac:dyDescent="0.2">
      <c r="AO1966">
        <f t="shared" si="151"/>
        <v>0</v>
      </c>
      <c r="AP1966" s="77">
        <f t="shared" si="152"/>
        <v>0</v>
      </c>
      <c r="AQ1966" s="673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ht="14.25" customHeight="1" x14ac:dyDescent="0.2">
      <c r="AO1967">
        <f t="shared" si="151"/>
        <v>0</v>
      </c>
      <c r="AP1967" s="77">
        <f t="shared" si="152"/>
        <v>0</v>
      </c>
      <c r="AQ1967" s="673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ht="14.25" customHeight="1" x14ac:dyDescent="0.2">
      <c r="AO1968">
        <f t="shared" si="151"/>
        <v>0</v>
      </c>
      <c r="AP1968" s="77">
        <f t="shared" si="152"/>
        <v>0</v>
      </c>
      <c r="AQ1968" s="673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ht="14.25" customHeight="1" x14ac:dyDescent="0.2">
      <c r="AO1969">
        <f t="shared" si="151"/>
        <v>0</v>
      </c>
      <c r="AP1969" s="77">
        <f t="shared" si="152"/>
        <v>0</v>
      </c>
      <c r="AQ1969" s="673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ht="14.25" customHeight="1" x14ac:dyDescent="0.2">
      <c r="AO1970">
        <f t="shared" si="151"/>
        <v>0</v>
      </c>
      <c r="AP1970" s="77">
        <f t="shared" si="152"/>
        <v>0</v>
      </c>
      <c r="AQ1970" s="673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ht="14.25" customHeight="1" x14ac:dyDescent="0.2">
      <c r="AO1971">
        <f t="shared" si="151"/>
        <v>0</v>
      </c>
      <c r="AP1971" s="77">
        <f t="shared" si="152"/>
        <v>0</v>
      </c>
      <c r="AQ1971" s="673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ht="14.25" customHeight="1" x14ac:dyDescent="0.2">
      <c r="AO1972">
        <f t="shared" si="151"/>
        <v>0</v>
      </c>
      <c r="AP1972" s="77">
        <f t="shared" si="152"/>
        <v>0</v>
      </c>
      <c r="AQ1972" s="673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ht="14.25" customHeight="1" x14ac:dyDescent="0.2">
      <c r="AO1973">
        <f t="shared" si="151"/>
        <v>0</v>
      </c>
      <c r="AP1973" s="77">
        <f t="shared" si="152"/>
        <v>0</v>
      </c>
      <c r="AQ1973" s="673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ht="14.25" customHeight="1" x14ac:dyDescent="0.2">
      <c r="AO1974">
        <f t="shared" si="151"/>
        <v>0</v>
      </c>
      <c r="AP1974" s="77">
        <f t="shared" si="152"/>
        <v>0</v>
      </c>
      <c r="AQ1974" s="673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ht="14.25" customHeight="1" x14ac:dyDescent="0.2">
      <c r="AO1975">
        <f t="shared" si="151"/>
        <v>0</v>
      </c>
      <c r="AP1975" s="77">
        <f t="shared" si="152"/>
        <v>0</v>
      </c>
      <c r="AQ1975" s="673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ht="14.25" customHeight="1" x14ac:dyDescent="0.2">
      <c r="AO1976">
        <f t="shared" si="151"/>
        <v>0</v>
      </c>
      <c r="AP1976" s="77">
        <f t="shared" si="152"/>
        <v>0</v>
      </c>
      <c r="AQ1976" s="673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ht="14.25" customHeight="1" x14ac:dyDescent="0.2">
      <c r="AO1977">
        <f t="shared" si="151"/>
        <v>0</v>
      </c>
      <c r="AP1977" s="77">
        <f t="shared" si="152"/>
        <v>0</v>
      </c>
      <c r="AQ1977" s="673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ht="14.25" customHeight="1" x14ac:dyDescent="0.2">
      <c r="AO1978">
        <f t="shared" si="151"/>
        <v>0</v>
      </c>
      <c r="AP1978" s="77">
        <f t="shared" si="152"/>
        <v>0</v>
      </c>
      <c r="AQ1978" s="673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ht="14.25" customHeight="1" x14ac:dyDescent="0.2">
      <c r="AO1979">
        <f t="shared" si="151"/>
        <v>0</v>
      </c>
      <c r="AP1979" s="77">
        <f t="shared" si="152"/>
        <v>0</v>
      </c>
      <c r="AQ1979" s="673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ht="14.25" customHeight="1" x14ac:dyDescent="0.2">
      <c r="AO1980">
        <f t="shared" si="151"/>
        <v>0</v>
      </c>
      <c r="AP1980" s="77">
        <f t="shared" si="152"/>
        <v>0</v>
      </c>
      <c r="AQ1980" s="673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ht="14.25" customHeight="1" x14ac:dyDescent="0.2">
      <c r="AO1981">
        <f t="shared" si="151"/>
        <v>0</v>
      </c>
      <c r="AP1981" s="77">
        <f t="shared" si="152"/>
        <v>0</v>
      </c>
      <c r="AQ1981" s="673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ht="14.25" customHeight="1" x14ac:dyDescent="0.2">
      <c r="AO1982">
        <f t="shared" si="151"/>
        <v>0</v>
      </c>
      <c r="AP1982" s="77">
        <f t="shared" si="152"/>
        <v>0</v>
      </c>
      <c r="AQ1982" s="673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ht="14.25" customHeight="1" x14ac:dyDescent="0.2">
      <c r="AO1983">
        <f t="shared" si="151"/>
        <v>0</v>
      </c>
      <c r="AP1983" s="77">
        <f t="shared" si="152"/>
        <v>0</v>
      </c>
      <c r="AQ1983" s="673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ht="14.25" customHeight="1" x14ac:dyDescent="0.2">
      <c r="AO1984">
        <f t="shared" si="151"/>
        <v>0</v>
      </c>
      <c r="AP1984" s="77">
        <f t="shared" si="152"/>
        <v>0</v>
      </c>
      <c r="AQ1984" s="673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ht="14.25" customHeight="1" x14ac:dyDescent="0.2">
      <c r="AO1985">
        <f t="shared" si="151"/>
        <v>0</v>
      </c>
      <c r="AP1985" s="77">
        <f t="shared" si="152"/>
        <v>0</v>
      </c>
      <c r="AQ1985" s="673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ht="14.25" customHeight="1" x14ac:dyDescent="0.2">
      <c r="AO1986">
        <f t="shared" si="151"/>
        <v>0</v>
      </c>
      <c r="AP1986" s="77">
        <f t="shared" si="152"/>
        <v>0</v>
      </c>
      <c r="AQ1986" s="673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ht="14.25" customHeight="1" x14ac:dyDescent="0.2">
      <c r="AO1987">
        <f t="shared" si="151"/>
        <v>0</v>
      </c>
      <c r="AP1987" s="77">
        <f t="shared" si="152"/>
        <v>0</v>
      </c>
      <c r="AQ1987" s="673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ht="14.25" customHeight="1" x14ac:dyDescent="0.2">
      <c r="AO1988">
        <f t="shared" si="151"/>
        <v>0</v>
      </c>
      <c r="AP1988" s="77">
        <f t="shared" si="152"/>
        <v>0</v>
      </c>
      <c r="AQ1988" s="673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ht="14.25" customHeight="1" x14ac:dyDescent="0.2">
      <c r="AO1989">
        <f t="shared" si="151"/>
        <v>0</v>
      </c>
      <c r="AP1989" s="77">
        <f t="shared" si="152"/>
        <v>0</v>
      </c>
      <c r="AQ1989" s="673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ht="14.25" customHeight="1" x14ac:dyDescent="0.2">
      <c r="AO1990">
        <f t="shared" si="151"/>
        <v>0</v>
      </c>
      <c r="AP1990" s="77">
        <f t="shared" si="152"/>
        <v>0</v>
      </c>
      <c r="AQ1990" s="673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ht="14.25" customHeight="1" x14ac:dyDescent="0.2">
      <c r="AO1991">
        <f t="shared" si="151"/>
        <v>0</v>
      </c>
      <c r="AP1991" s="77">
        <f t="shared" si="152"/>
        <v>0</v>
      </c>
      <c r="AQ1991" s="673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ht="14.25" customHeight="1" x14ac:dyDescent="0.2">
      <c r="AO1992">
        <f t="shared" ref="AO1992:AO2055" si="156">+A1992</f>
        <v>0</v>
      </c>
      <c r="AP1992" s="77">
        <f t="shared" ref="AP1992:AP2055" si="157">+B1992</f>
        <v>0</v>
      </c>
      <c r="AQ1992" s="673">
        <f t="shared" ref="AQ1992:AQ2055" si="158">+D1992</f>
        <v>0</v>
      </c>
      <c r="AS1992" s="77">
        <f t="shared" ref="AS1992:AS2055" si="159">+O1992</f>
        <v>0</v>
      </c>
      <c r="AT1992" s="77">
        <f t="shared" ref="AT1992:AT2055" si="160">+P1992</f>
        <v>0</v>
      </c>
    </row>
    <row r="1993" spans="41:46" ht="14.25" customHeight="1" x14ac:dyDescent="0.2">
      <c r="AO1993">
        <f t="shared" si="156"/>
        <v>0</v>
      </c>
      <c r="AP1993" s="77">
        <f t="shared" si="157"/>
        <v>0</v>
      </c>
      <c r="AQ1993" s="673">
        <f t="shared" si="158"/>
        <v>0</v>
      </c>
      <c r="AS1993" s="77">
        <f t="shared" si="159"/>
        <v>0</v>
      </c>
      <c r="AT1993" s="77">
        <f t="shared" si="160"/>
        <v>0</v>
      </c>
    </row>
    <row r="1994" spans="41:46" ht="14.25" customHeight="1" x14ac:dyDescent="0.2">
      <c r="AO1994">
        <f t="shared" si="156"/>
        <v>0</v>
      </c>
      <c r="AP1994" s="77">
        <f t="shared" si="157"/>
        <v>0</v>
      </c>
      <c r="AQ1994" s="673">
        <f t="shared" si="158"/>
        <v>0</v>
      </c>
      <c r="AS1994" s="77">
        <f t="shared" si="159"/>
        <v>0</v>
      </c>
      <c r="AT1994" s="77">
        <f t="shared" si="160"/>
        <v>0</v>
      </c>
    </row>
    <row r="1995" spans="41:46" ht="14.25" customHeight="1" x14ac:dyDescent="0.2">
      <c r="AO1995">
        <f t="shared" si="156"/>
        <v>0</v>
      </c>
      <c r="AP1995" s="77">
        <f t="shared" si="157"/>
        <v>0</v>
      </c>
      <c r="AQ1995" s="673">
        <f t="shared" si="158"/>
        <v>0</v>
      </c>
      <c r="AS1995" s="77">
        <f t="shared" si="159"/>
        <v>0</v>
      </c>
      <c r="AT1995" s="77">
        <f t="shared" si="160"/>
        <v>0</v>
      </c>
    </row>
    <row r="1996" spans="41:46" ht="14.25" customHeight="1" x14ac:dyDescent="0.2">
      <c r="AO1996">
        <f t="shared" si="156"/>
        <v>0</v>
      </c>
      <c r="AP1996" s="77">
        <f t="shared" si="157"/>
        <v>0</v>
      </c>
      <c r="AQ1996" s="673">
        <f t="shared" si="158"/>
        <v>0</v>
      </c>
      <c r="AS1996" s="77">
        <f t="shared" si="159"/>
        <v>0</v>
      </c>
      <c r="AT1996" s="77">
        <f t="shared" si="160"/>
        <v>0</v>
      </c>
    </row>
    <row r="1997" spans="41:46" ht="14.25" customHeight="1" x14ac:dyDescent="0.2">
      <c r="AO1997">
        <f t="shared" si="156"/>
        <v>0</v>
      </c>
      <c r="AP1997" s="77">
        <f t="shared" si="157"/>
        <v>0</v>
      </c>
      <c r="AQ1997" s="673">
        <f t="shared" si="158"/>
        <v>0</v>
      </c>
      <c r="AS1997" s="77">
        <f t="shared" si="159"/>
        <v>0</v>
      </c>
      <c r="AT1997" s="77">
        <f t="shared" si="160"/>
        <v>0</v>
      </c>
    </row>
    <row r="1998" spans="41:46" ht="14.25" customHeight="1" x14ac:dyDescent="0.2">
      <c r="AO1998">
        <f t="shared" si="156"/>
        <v>0</v>
      </c>
      <c r="AP1998" s="77">
        <f t="shared" si="157"/>
        <v>0</v>
      </c>
      <c r="AQ1998" s="673">
        <f t="shared" si="158"/>
        <v>0</v>
      </c>
      <c r="AS1998" s="77">
        <f t="shared" si="159"/>
        <v>0</v>
      </c>
      <c r="AT1998" s="77">
        <f t="shared" si="160"/>
        <v>0</v>
      </c>
    </row>
    <row r="1999" spans="41:46" ht="14.25" customHeight="1" x14ac:dyDescent="0.2">
      <c r="AO1999">
        <f t="shared" si="156"/>
        <v>0</v>
      </c>
      <c r="AP1999" s="77">
        <f t="shared" si="157"/>
        <v>0</v>
      </c>
      <c r="AQ1999" s="673">
        <f t="shared" si="158"/>
        <v>0</v>
      </c>
      <c r="AS1999" s="77">
        <f t="shared" si="159"/>
        <v>0</v>
      </c>
      <c r="AT1999" s="77">
        <f t="shared" si="160"/>
        <v>0</v>
      </c>
    </row>
    <row r="2000" spans="41:46" ht="14.25" customHeight="1" x14ac:dyDescent="0.2">
      <c r="AO2000">
        <f t="shared" si="156"/>
        <v>0</v>
      </c>
      <c r="AP2000" s="77">
        <f t="shared" si="157"/>
        <v>0</v>
      </c>
      <c r="AQ2000" s="673">
        <f t="shared" si="158"/>
        <v>0</v>
      </c>
      <c r="AS2000" s="77">
        <f t="shared" si="159"/>
        <v>0</v>
      </c>
      <c r="AT2000" s="77">
        <f t="shared" si="160"/>
        <v>0</v>
      </c>
    </row>
    <row r="2001" spans="41:46" ht="14.25" customHeight="1" x14ac:dyDescent="0.2">
      <c r="AO2001">
        <f t="shared" si="156"/>
        <v>0</v>
      </c>
      <c r="AP2001" s="77">
        <f t="shared" si="157"/>
        <v>0</v>
      </c>
      <c r="AQ2001" s="673">
        <f t="shared" si="158"/>
        <v>0</v>
      </c>
      <c r="AS2001" s="77">
        <f t="shared" si="159"/>
        <v>0</v>
      </c>
      <c r="AT2001" s="77">
        <f t="shared" si="160"/>
        <v>0</v>
      </c>
    </row>
    <row r="2002" spans="41:46" ht="14.25" customHeight="1" x14ac:dyDescent="0.2">
      <c r="AO2002">
        <f t="shared" si="156"/>
        <v>0</v>
      </c>
      <c r="AP2002" s="77">
        <f t="shared" si="157"/>
        <v>0</v>
      </c>
      <c r="AQ2002" s="673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ht="14.25" customHeight="1" x14ac:dyDescent="0.2">
      <c r="AO2003">
        <f t="shared" si="156"/>
        <v>0</v>
      </c>
      <c r="AP2003" s="77">
        <f t="shared" si="157"/>
        <v>0</v>
      </c>
      <c r="AQ2003" s="673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ht="14.25" customHeight="1" x14ac:dyDescent="0.2">
      <c r="AO2004">
        <f t="shared" si="156"/>
        <v>0</v>
      </c>
      <c r="AP2004" s="77">
        <f t="shared" si="157"/>
        <v>0</v>
      </c>
      <c r="AQ2004" s="673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ht="14.25" customHeight="1" x14ac:dyDescent="0.2">
      <c r="AO2005">
        <f t="shared" si="156"/>
        <v>0</v>
      </c>
      <c r="AP2005" s="77">
        <f t="shared" si="157"/>
        <v>0</v>
      </c>
      <c r="AQ2005" s="673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ht="14.25" customHeight="1" x14ac:dyDescent="0.2">
      <c r="AO2006">
        <f t="shared" si="156"/>
        <v>0</v>
      </c>
      <c r="AP2006" s="77">
        <f t="shared" si="157"/>
        <v>0</v>
      </c>
      <c r="AQ2006" s="673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ht="14.25" customHeight="1" x14ac:dyDescent="0.2">
      <c r="AO2007">
        <f t="shared" si="156"/>
        <v>0</v>
      </c>
      <c r="AP2007" s="77">
        <f t="shared" si="157"/>
        <v>0</v>
      </c>
      <c r="AQ2007" s="673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ht="14.25" customHeight="1" x14ac:dyDescent="0.2">
      <c r="AO2008">
        <f t="shared" si="156"/>
        <v>0</v>
      </c>
      <c r="AP2008" s="77">
        <f t="shared" si="157"/>
        <v>0</v>
      </c>
      <c r="AQ2008" s="673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ht="14.25" customHeight="1" x14ac:dyDescent="0.2">
      <c r="AO2009">
        <f t="shared" si="156"/>
        <v>0</v>
      </c>
      <c r="AP2009" s="77">
        <f t="shared" si="157"/>
        <v>0</v>
      </c>
      <c r="AQ2009" s="673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ht="14.25" customHeight="1" x14ac:dyDescent="0.2">
      <c r="AO2010">
        <f t="shared" si="156"/>
        <v>0</v>
      </c>
      <c r="AP2010" s="77">
        <f t="shared" si="157"/>
        <v>0</v>
      </c>
      <c r="AQ2010" s="673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ht="14.25" customHeight="1" x14ac:dyDescent="0.2">
      <c r="AO2011">
        <f t="shared" si="156"/>
        <v>0</v>
      </c>
      <c r="AP2011" s="77">
        <f t="shared" si="157"/>
        <v>0</v>
      </c>
      <c r="AQ2011" s="673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ht="14.25" customHeight="1" x14ac:dyDescent="0.2">
      <c r="AO2012">
        <f t="shared" si="156"/>
        <v>0</v>
      </c>
      <c r="AP2012" s="77">
        <f t="shared" si="157"/>
        <v>0</v>
      </c>
      <c r="AQ2012" s="673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ht="14.25" customHeight="1" x14ac:dyDescent="0.2">
      <c r="AO2013">
        <f t="shared" si="156"/>
        <v>0</v>
      </c>
      <c r="AP2013" s="77">
        <f t="shared" si="157"/>
        <v>0</v>
      </c>
      <c r="AQ2013" s="673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ht="14.25" customHeight="1" x14ac:dyDescent="0.2">
      <c r="AO2014">
        <f t="shared" si="156"/>
        <v>0</v>
      </c>
      <c r="AP2014" s="77">
        <f t="shared" si="157"/>
        <v>0</v>
      </c>
      <c r="AQ2014" s="673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ht="14.25" customHeight="1" x14ac:dyDescent="0.2">
      <c r="AO2015">
        <f t="shared" si="156"/>
        <v>0</v>
      </c>
      <c r="AP2015" s="77">
        <f t="shared" si="157"/>
        <v>0</v>
      </c>
      <c r="AQ2015" s="673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ht="14.25" customHeight="1" x14ac:dyDescent="0.2">
      <c r="AO2016">
        <f t="shared" si="156"/>
        <v>0</v>
      </c>
      <c r="AP2016" s="77">
        <f t="shared" si="157"/>
        <v>0</v>
      </c>
      <c r="AQ2016" s="673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ht="14.25" customHeight="1" x14ac:dyDescent="0.2">
      <c r="AO2017">
        <f t="shared" si="156"/>
        <v>0</v>
      </c>
      <c r="AP2017" s="77">
        <f t="shared" si="157"/>
        <v>0</v>
      </c>
      <c r="AQ2017" s="673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ht="14.25" customHeight="1" x14ac:dyDescent="0.2">
      <c r="AO2018">
        <f t="shared" si="156"/>
        <v>0</v>
      </c>
      <c r="AP2018" s="77">
        <f t="shared" si="157"/>
        <v>0</v>
      </c>
      <c r="AQ2018" s="673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ht="14.25" customHeight="1" x14ac:dyDescent="0.2">
      <c r="AO2019">
        <f t="shared" si="156"/>
        <v>0</v>
      </c>
      <c r="AP2019" s="77">
        <f t="shared" si="157"/>
        <v>0</v>
      </c>
      <c r="AQ2019" s="673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ht="14.25" customHeight="1" x14ac:dyDescent="0.2">
      <c r="AO2020">
        <f t="shared" si="156"/>
        <v>0</v>
      </c>
      <c r="AP2020" s="77">
        <f t="shared" si="157"/>
        <v>0</v>
      </c>
      <c r="AQ2020" s="673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ht="14.25" customHeight="1" x14ac:dyDescent="0.2">
      <c r="AO2021">
        <f t="shared" si="156"/>
        <v>0</v>
      </c>
      <c r="AP2021" s="77">
        <f t="shared" si="157"/>
        <v>0</v>
      </c>
      <c r="AQ2021" s="673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ht="14.25" customHeight="1" x14ac:dyDescent="0.2">
      <c r="AO2022">
        <f t="shared" si="156"/>
        <v>0</v>
      </c>
      <c r="AP2022" s="77">
        <f t="shared" si="157"/>
        <v>0</v>
      </c>
      <c r="AQ2022" s="673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ht="14.25" customHeight="1" x14ac:dyDescent="0.2">
      <c r="AO2023">
        <f t="shared" si="156"/>
        <v>0</v>
      </c>
      <c r="AP2023" s="77">
        <f t="shared" si="157"/>
        <v>0</v>
      </c>
      <c r="AQ2023" s="673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ht="14.25" customHeight="1" x14ac:dyDescent="0.2">
      <c r="AO2024">
        <f t="shared" si="156"/>
        <v>0</v>
      </c>
      <c r="AP2024" s="77">
        <f t="shared" si="157"/>
        <v>0</v>
      </c>
      <c r="AQ2024" s="673">
        <f t="shared" si="158"/>
        <v>0</v>
      </c>
      <c r="AS2024" s="77">
        <f t="shared" si="159"/>
        <v>0</v>
      </c>
      <c r="AT2024" s="77">
        <f t="shared" si="160"/>
        <v>0</v>
      </c>
    </row>
    <row r="2025" spans="41:46" ht="14.25" customHeight="1" x14ac:dyDescent="0.2">
      <c r="AO2025">
        <f t="shared" si="156"/>
        <v>0</v>
      </c>
      <c r="AP2025" s="77">
        <f t="shared" si="157"/>
        <v>0</v>
      </c>
      <c r="AQ2025" s="673">
        <f t="shared" si="158"/>
        <v>0</v>
      </c>
      <c r="AS2025" s="77">
        <f t="shared" si="159"/>
        <v>0</v>
      </c>
      <c r="AT2025" s="77">
        <f t="shared" si="160"/>
        <v>0</v>
      </c>
    </row>
    <row r="2026" spans="41:46" ht="14.25" customHeight="1" x14ac:dyDescent="0.2">
      <c r="AO2026">
        <f t="shared" si="156"/>
        <v>0</v>
      </c>
      <c r="AP2026" s="77">
        <f t="shared" si="157"/>
        <v>0</v>
      </c>
      <c r="AQ2026" s="673">
        <f t="shared" si="158"/>
        <v>0</v>
      </c>
      <c r="AS2026" s="77">
        <f t="shared" si="159"/>
        <v>0</v>
      </c>
      <c r="AT2026" s="77">
        <f t="shared" si="160"/>
        <v>0</v>
      </c>
    </row>
    <row r="2027" spans="41:46" ht="14.25" customHeight="1" x14ac:dyDescent="0.2">
      <c r="AO2027">
        <f t="shared" si="156"/>
        <v>0</v>
      </c>
      <c r="AP2027" s="77">
        <f t="shared" si="157"/>
        <v>0</v>
      </c>
      <c r="AQ2027" s="673">
        <f t="shared" si="158"/>
        <v>0</v>
      </c>
      <c r="AS2027" s="77">
        <f t="shared" si="159"/>
        <v>0</v>
      </c>
      <c r="AT2027" s="77">
        <f t="shared" si="160"/>
        <v>0</v>
      </c>
    </row>
    <row r="2028" spans="41:46" ht="14.25" customHeight="1" x14ac:dyDescent="0.2">
      <c r="AO2028">
        <f t="shared" si="156"/>
        <v>0</v>
      </c>
      <c r="AP2028" s="77">
        <f t="shared" si="157"/>
        <v>0</v>
      </c>
      <c r="AQ2028" s="673">
        <f t="shared" si="158"/>
        <v>0</v>
      </c>
      <c r="AS2028" s="77">
        <f t="shared" si="159"/>
        <v>0</v>
      </c>
      <c r="AT2028" s="77">
        <f t="shared" si="160"/>
        <v>0</v>
      </c>
    </row>
    <row r="2029" spans="41:46" ht="14.25" customHeight="1" x14ac:dyDescent="0.2">
      <c r="AO2029">
        <f t="shared" si="156"/>
        <v>0</v>
      </c>
      <c r="AP2029" s="77">
        <f t="shared" si="157"/>
        <v>0</v>
      </c>
      <c r="AQ2029" s="673">
        <f t="shared" si="158"/>
        <v>0</v>
      </c>
      <c r="AS2029" s="77">
        <f t="shared" si="159"/>
        <v>0</v>
      </c>
      <c r="AT2029" s="77">
        <f t="shared" si="160"/>
        <v>0</v>
      </c>
    </row>
    <row r="2030" spans="41:46" ht="14.25" customHeight="1" x14ac:dyDescent="0.2">
      <c r="AO2030">
        <f t="shared" si="156"/>
        <v>0</v>
      </c>
      <c r="AP2030" s="77">
        <f t="shared" si="157"/>
        <v>0</v>
      </c>
      <c r="AQ2030" s="673">
        <f t="shared" si="158"/>
        <v>0</v>
      </c>
      <c r="AS2030" s="77">
        <f t="shared" si="159"/>
        <v>0</v>
      </c>
      <c r="AT2030" s="77">
        <f t="shared" si="160"/>
        <v>0</v>
      </c>
    </row>
    <row r="2031" spans="41:46" ht="14.25" customHeight="1" x14ac:dyDescent="0.2">
      <c r="AO2031">
        <f t="shared" si="156"/>
        <v>0</v>
      </c>
      <c r="AP2031" s="77">
        <f t="shared" si="157"/>
        <v>0</v>
      </c>
      <c r="AQ2031" s="673">
        <f t="shared" si="158"/>
        <v>0</v>
      </c>
      <c r="AS2031" s="77">
        <f t="shared" si="159"/>
        <v>0</v>
      </c>
      <c r="AT2031" s="77">
        <f t="shared" si="160"/>
        <v>0</v>
      </c>
    </row>
    <row r="2032" spans="41:46" ht="14.25" customHeight="1" x14ac:dyDescent="0.2">
      <c r="AO2032">
        <f t="shared" si="156"/>
        <v>0</v>
      </c>
      <c r="AP2032" s="77">
        <f t="shared" si="157"/>
        <v>0</v>
      </c>
      <c r="AQ2032" s="673">
        <f t="shared" si="158"/>
        <v>0</v>
      </c>
      <c r="AS2032" s="77">
        <f t="shared" si="159"/>
        <v>0</v>
      </c>
      <c r="AT2032" s="77">
        <f t="shared" si="160"/>
        <v>0</v>
      </c>
    </row>
    <row r="2033" spans="41:46" ht="14.25" customHeight="1" x14ac:dyDescent="0.2">
      <c r="AO2033">
        <f t="shared" si="156"/>
        <v>0</v>
      </c>
      <c r="AP2033" s="77">
        <f t="shared" si="157"/>
        <v>0</v>
      </c>
      <c r="AQ2033" s="673">
        <f t="shared" si="158"/>
        <v>0</v>
      </c>
      <c r="AS2033" s="77">
        <f t="shared" si="159"/>
        <v>0</v>
      </c>
      <c r="AT2033" s="77">
        <f t="shared" si="160"/>
        <v>0</v>
      </c>
    </row>
    <row r="2034" spans="41:46" ht="14.25" customHeight="1" x14ac:dyDescent="0.2">
      <c r="AO2034">
        <f t="shared" si="156"/>
        <v>0</v>
      </c>
      <c r="AP2034" s="77">
        <f t="shared" si="157"/>
        <v>0</v>
      </c>
      <c r="AQ2034" s="673">
        <f t="shared" si="158"/>
        <v>0</v>
      </c>
      <c r="AS2034" s="77">
        <f t="shared" si="159"/>
        <v>0</v>
      </c>
      <c r="AT2034" s="77">
        <f t="shared" si="160"/>
        <v>0</v>
      </c>
    </row>
    <row r="2035" spans="41:46" ht="14.25" customHeight="1" x14ac:dyDescent="0.2">
      <c r="AO2035">
        <f t="shared" si="156"/>
        <v>0</v>
      </c>
      <c r="AP2035" s="77">
        <f t="shared" si="157"/>
        <v>0</v>
      </c>
      <c r="AQ2035" s="673">
        <f t="shared" si="158"/>
        <v>0</v>
      </c>
      <c r="AS2035" s="77">
        <f t="shared" si="159"/>
        <v>0</v>
      </c>
      <c r="AT2035" s="77">
        <f t="shared" si="160"/>
        <v>0</v>
      </c>
    </row>
    <row r="2036" spans="41:46" ht="14.25" customHeight="1" x14ac:dyDescent="0.2">
      <c r="AO2036">
        <f t="shared" si="156"/>
        <v>0</v>
      </c>
      <c r="AP2036" s="77">
        <f t="shared" si="157"/>
        <v>0</v>
      </c>
      <c r="AQ2036" s="673">
        <f t="shared" si="158"/>
        <v>0</v>
      </c>
      <c r="AS2036" s="77">
        <f t="shared" si="159"/>
        <v>0</v>
      </c>
      <c r="AT2036" s="77">
        <f t="shared" si="160"/>
        <v>0</v>
      </c>
    </row>
    <row r="2037" spans="41:46" ht="14.25" customHeight="1" x14ac:dyDescent="0.2">
      <c r="AO2037">
        <f t="shared" si="156"/>
        <v>0</v>
      </c>
      <c r="AP2037" s="77">
        <f t="shared" si="157"/>
        <v>0</v>
      </c>
      <c r="AQ2037" s="673">
        <f t="shared" si="158"/>
        <v>0</v>
      </c>
      <c r="AS2037" s="77">
        <f t="shared" si="159"/>
        <v>0</v>
      </c>
      <c r="AT2037" s="77">
        <f t="shared" si="160"/>
        <v>0</v>
      </c>
    </row>
    <row r="2038" spans="41:46" ht="14.25" customHeight="1" x14ac:dyDescent="0.2">
      <c r="AO2038">
        <f t="shared" si="156"/>
        <v>0</v>
      </c>
      <c r="AP2038" s="77">
        <f t="shared" si="157"/>
        <v>0</v>
      </c>
      <c r="AQ2038" s="673">
        <f t="shared" si="158"/>
        <v>0</v>
      </c>
      <c r="AS2038" s="77">
        <f t="shared" si="159"/>
        <v>0</v>
      </c>
      <c r="AT2038" s="77">
        <f t="shared" si="160"/>
        <v>0</v>
      </c>
    </row>
    <row r="2039" spans="41:46" ht="14.25" customHeight="1" x14ac:dyDescent="0.2">
      <c r="AO2039">
        <f t="shared" si="156"/>
        <v>0</v>
      </c>
      <c r="AP2039" s="77">
        <f t="shared" si="157"/>
        <v>0</v>
      </c>
      <c r="AQ2039" s="673">
        <f t="shared" si="158"/>
        <v>0</v>
      </c>
      <c r="AS2039" s="77">
        <f t="shared" si="159"/>
        <v>0</v>
      </c>
      <c r="AT2039" s="77">
        <f t="shared" si="160"/>
        <v>0</v>
      </c>
    </row>
    <row r="2040" spans="41:46" ht="14.25" customHeight="1" x14ac:dyDescent="0.2">
      <c r="AO2040">
        <f t="shared" si="156"/>
        <v>0</v>
      </c>
      <c r="AP2040" s="77">
        <f t="shared" si="157"/>
        <v>0</v>
      </c>
      <c r="AQ2040" s="673">
        <f t="shared" si="158"/>
        <v>0</v>
      </c>
      <c r="AS2040" s="77">
        <f t="shared" si="159"/>
        <v>0</v>
      </c>
      <c r="AT2040" s="77">
        <f t="shared" si="160"/>
        <v>0</v>
      </c>
    </row>
    <row r="2041" spans="41:46" ht="14.25" customHeight="1" x14ac:dyDescent="0.2">
      <c r="AO2041">
        <f t="shared" si="156"/>
        <v>0</v>
      </c>
      <c r="AP2041" s="77">
        <f t="shared" si="157"/>
        <v>0</v>
      </c>
      <c r="AQ2041" s="673">
        <f t="shared" si="158"/>
        <v>0</v>
      </c>
      <c r="AS2041" s="77">
        <f t="shared" si="159"/>
        <v>0</v>
      </c>
      <c r="AT2041" s="77">
        <f t="shared" si="160"/>
        <v>0</v>
      </c>
    </row>
    <row r="2042" spans="41:46" ht="14.25" customHeight="1" x14ac:dyDescent="0.2">
      <c r="AO2042">
        <f t="shared" si="156"/>
        <v>0</v>
      </c>
      <c r="AP2042" s="77">
        <f t="shared" si="157"/>
        <v>0</v>
      </c>
      <c r="AQ2042" s="673">
        <f t="shared" si="158"/>
        <v>0</v>
      </c>
      <c r="AS2042" s="77">
        <f t="shared" si="159"/>
        <v>0</v>
      </c>
      <c r="AT2042" s="77">
        <f t="shared" si="160"/>
        <v>0</v>
      </c>
    </row>
    <row r="2043" spans="41:46" ht="14.25" customHeight="1" x14ac:dyDescent="0.2">
      <c r="AO2043">
        <f t="shared" si="156"/>
        <v>0</v>
      </c>
      <c r="AP2043" s="77">
        <f t="shared" si="157"/>
        <v>0</v>
      </c>
      <c r="AQ2043" s="673">
        <f t="shared" si="158"/>
        <v>0</v>
      </c>
      <c r="AS2043" s="77">
        <f t="shared" si="159"/>
        <v>0</v>
      </c>
      <c r="AT2043" s="77">
        <f t="shared" si="160"/>
        <v>0</v>
      </c>
    </row>
    <row r="2044" spans="41:46" ht="14.25" customHeight="1" x14ac:dyDescent="0.2">
      <c r="AO2044">
        <f t="shared" si="156"/>
        <v>0</v>
      </c>
      <c r="AP2044" s="77">
        <f t="shared" si="157"/>
        <v>0</v>
      </c>
      <c r="AQ2044" s="673">
        <f t="shared" si="158"/>
        <v>0</v>
      </c>
      <c r="AS2044" s="77">
        <f t="shared" si="159"/>
        <v>0</v>
      </c>
      <c r="AT2044" s="77">
        <f t="shared" si="160"/>
        <v>0</v>
      </c>
    </row>
    <row r="2045" spans="41:46" ht="14.25" customHeight="1" x14ac:dyDescent="0.2">
      <c r="AO2045">
        <f t="shared" si="156"/>
        <v>0</v>
      </c>
      <c r="AP2045" s="77">
        <f t="shared" si="157"/>
        <v>0</v>
      </c>
      <c r="AQ2045" s="673">
        <f t="shared" si="158"/>
        <v>0</v>
      </c>
      <c r="AS2045" s="77">
        <f t="shared" si="159"/>
        <v>0</v>
      </c>
      <c r="AT2045" s="77">
        <f t="shared" si="160"/>
        <v>0</v>
      </c>
    </row>
    <row r="2046" spans="41:46" ht="14.25" customHeight="1" x14ac:dyDescent="0.2">
      <c r="AO2046">
        <f t="shared" si="156"/>
        <v>0</v>
      </c>
      <c r="AP2046" s="77">
        <f t="shared" si="157"/>
        <v>0</v>
      </c>
      <c r="AQ2046" s="673">
        <f t="shared" si="158"/>
        <v>0</v>
      </c>
      <c r="AS2046" s="77">
        <f t="shared" si="159"/>
        <v>0</v>
      </c>
      <c r="AT2046" s="77">
        <f t="shared" si="160"/>
        <v>0</v>
      </c>
    </row>
    <row r="2047" spans="41:46" ht="14.25" customHeight="1" x14ac:dyDescent="0.2">
      <c r="AO2047">
        <f t="shared" si="156"/>
        <v>0</v>
      </c>
      <c r="AP2047" s="77">
        <f t="shared" si="157"/>
        <v>0</v>
      </c>
      <c r="AQ2047" s="673">
        <f t="shared" si="158"/>
        <v>0</v>
      </c>
      <c r="AS2047" s="77">
        <f t="shared" si="159"/>
        <v>0</v>
      </c>
      <c r="AT2047" s="77">
        <f t="shared" si="160"/>
        <v>0</v>
      </c>
    </row>
    <row r="2048" spans="41:46" ht="14.25" customHeight="1" x14ac:dyDescent="0.2">
      <c r="AO2048">
        <f t="shared" si="156"/>
        <v>0</v>
      </c>
      <c r="AP2048" s="77">
        <f t="shared" si="157"/>
        <v>0</v>
      </c>
      <c r="AQ2048" s="673">
        <f t="shared" si="158"/>
        <v>0</v>
      </c>
      <c r="AS2048" s="77">
        <f t="shared" si="159"/>
        <v>0</v>
      </c>
      <c r="AT2048" s="77">
        <f t="shared" si="160"/>
        <v>0</v>
      </c>
    </row>
    <row r="2049" spans="41:46" ht="14.25" customHeight="1" x14ac:dyDescent="0.2">
      <c r="AO2049">
        <f t="shared" si="156"/>
        <v>0</v>
      </c>
      <c r="AP2049" s="77">
        <f t="shared" si="157"/>
        <v>0</v>
      </c>
      <c r="AQ2049" s="673">
        <f t="shared" si="158"/>
        <v>0</v>
      </c>
      <c r="AS2049" s="77">
        <f t="shared" si="159"/>
        <v>0</v>
      </c>
      <c r="AT2049" s="77">
        <f t="shared" si="160"/>
        <v>0</v>
      </c>
    </row>
    <row r="2050" spans="41:46" ht="14.25" customHeight="1" x14ac:dyDescent="0.2">
      <c r="AO2050">
        <f t="shared" si="156"/>
        <v>0</v>
      </c>
      <c r="AP2050" s="77">
        <f t="shared" si="157"/>
        <v>0</v>
      </c>
      <c r="AQ2050" s="673">
        <f t="shared" si="158"/>
        <v>0</v>
      </c>
      <c r="AS2050" s="77">
        <f t="shared" si="159"/>
        <v>0</v>
      </c>
      <c r="AT2050" s="77">
        <f t="shared" si="160"/>
        <v>0</v>
      </c>
    </row>
    <row r="2051" spans="41:46" ht="14.25" customHeight="1" x14ac:dyDescent="0.2">
      <c r="AO2051">
        <f t="shared" si="156"/>
        <v>0</v>
      </c>
      <c r="AP2051" s="77">
        <f t="shared" si="157"/>
        <v>0</v>
      </c>
      <c r="AQ2051" s="673">
        <f t="shared" si="158"/>
        <v>0</v>
      </c>
      <c r="AS2051" s="77">
        <f t="shared" si="159"/>
        <v>0</v>
      </c>
      <c r="AT2051" s="77">
        <f t="shared" si="160"/>
        <v>0</v>
      </c>
    </row>
    <row r="2052" spans="41:46" ht="14.25" customHeight="1" x14ac:dyDescent="0.2">
      <c r="AO2052">
        <f t="shared" si="156"/>
        <v>0</v>
      </c>
      <c r="AP2052" s="77">
        <f t="shared" si="157"/>
        <v>0</v>
      </c>
      <c r="AQ2052" s="673">
        <f t="shared" si="158"/>
        <v>0</v>
      </c>
      <c r="AS2052" s="77">
        <f t="shared" si="159"/>
        <v>0</v>
      </c>
      <c r="AT2052" s="77">
        <f t="shared" si="160"/>
        <v>0</v>
      </c>
    </row>
    <row r="2053" spans="41:46" ht="14.25" customHeight="1" x14ac:dyDescent="0.2">
      <c r="AO2053">
        <f t="shared" si="156"/>
        <v>0</v>
      </c>
      <c r="AP2053" s="77">
        <f t="shared" si="157"/>
        <v>0</v>
      </c>
      <c r="AQ2053" s="673">
        <f t="shared" si="158"/>
        <v>0</v>
      </c>
      <c r="AS2053" s="77">
        <f t="shared" si="159"/>
        <v>0</v>
      </c>
      <c r="AT2053" s="77">
        <f t="shared" si="160"/>
        <v>0</v>
      </c>
    </row>
    <row r="2054" spans="41:46" ht="14.25" customHeight="1" x14ac:dyDescent="0.2">
      <c r="AO2054">
        <f t="shared" si="156"/>
        <v>0</v>
      </c>
      <c r="AP2054" s="77">
        <f t="shared" si="157"/>
        <v>0</v>
      </c>
      <c r="AQ2054" s="673">
        <f t="shared" si="158"/>
        <v>0</v>
      </c>
      <c r="AS2054" s="77">
        <f t="shared" si="159"/>
        <v>0</v>
      </c>
      <c r="AT2054" s="77">
        <f t="shared" si="160"/>
        <v>0</v>
      </c>
    </row>
    <row r="2055" spans="41:46" ht="14.25" customHeight="1" x14ac:dyDescent="0.2">
      <c r="AO2055">
        <f t="shared" si="156"/>
        <v>0</v>
      </c>
      <c r="AP2055" s="77">
        <f t="shared" si="157"/>
        <v>0</v>
      </c>
      <c r="AQ2055" s="673">
        <f t="shared" si="158"/>
        <v>0</v>
      </c>
      <c r="AS2055" s="77">
        <f t="shared" si="159"/>
        <v>0</v>
      </c>
      <c r="AT2055" s="77">
        <f t="shared" si="160"/>
        <v>0</v>
      </c>
    </row>
    <row r="2056" spans="41:46" ht="14.25" customHeight="1" x14ac:dyDescent="0.2">
      <c r="AO2056">
        <f t="shared" ref="AO2056:AO2119" si="161">+A2056</f>
        <v>0</v>
      </c>
      <c r="AP2056" s="77">
        <f t="shared" ref="AP2056:AP2119" si="162">+B2056</f>
        <v>0</v>
      </c>
      <c r="AQ2056" s="673">
        <f t="shared" ref="AQ2056:AQ2119" si="163">+D2056</f>
        <v>0</v>
      </c>
      <c r="AS2056" s="77">
        <f t="shared" ref="AS2056:AS2119" si="164">+O2056</f>
        <v>0</v>
      </c>
      <c r="AT2056" s="77">
        <f t="shared" ref="AT2056:AT2119" si="165">+P2056</f>
        <v>0</v>
      </c>
    </row>
    <row r="2057" spans="41:46" ht="14.25" customHeight="1" x14ac:dyDescent="0.2">
      <c r="AO2057">
        <f t="shared" si="161"/>
        <v>0</v>
      </c>
      <c r="AP2057" s="77">
        <f t="shared" si="162"/>
        <v>0</v>
      </c>
      <c r="AQ2057" s="673">
        <f t="shared" si="163"/>
        <v>0</v>
      </c>
      <c r="AS2057" s="77">
        <f t="shared" si="164"/>
        <v>0</v>
      </c>
      <c r="AT2057" s="77">
        <f t="shared" si="165"/>
        <v>0</v>
      </c>
    </row>
    <row r="2058" spans="41:46" ht="14.25" customHeight="1" x14ac:dyDescent="0.2">
      <c r="AO2058">
        <f t="shared" si="161"/>
        <v>0</v>
      </c>
      <c r="AP2058" s="77">
        <f t="shared" si="162"/>
        <v>0</v>
      </c>
      <c r="AQ2058" s="673">
        <f t="shared" si="163"/>
        <v>0</v>
      </c>
      <c r="AS2058" s="77">
        <f t="shared" si="164"/>
        <v>0</v>
      </c>
      <c r="AT2058" s="77">
        <f t="shared" si="165"/>
        <v>0</v>
      </c>
    </row>
    <row r="2059" spans="41:46" ht="14.25" customHeight="1" x14ac:dyDescent="0.2">
      <c r="AO2059">
        <f t="shared" si="161"/>
        <v>0</v>
      </c>
      <c r="AP2059" s="77">
        <f t="shared" si="162"/>
        <v>0</v>
      </c>
      <c r="AQ2059" s="673">
        <f t="shared" si="163"/>
        <v>0</v>
      </c>
      <c r="AS2059" s="77">
        <f t="shared" si="164"/>
        <v>0</v>
      </c>
      <c r="AT2059" s="77">
        <f t="shared" si="165"/>
        <v>0</v>
      </c>
    </row>
    <row r="2060" spans="41:46" ht="14.25" customHeight="1" x14ac:dyDescent="0.2">
      <c r="AO2060">
        <f t="shared" si="161"/>
        <v>0</v>
      </c>
      <c r="AP2060" s="77">
        <f t="shared" si="162"/>
        <v>0</v>
      </c>
      <c r="AQ2060" s="673">
        <f t="shared" si="163"/>
        <v>0</v>
      </c>
      <c r="AS2060" s="77">
        <f t="shared" si="164"/>
        <v>0</v>
      </c>
      <c r="AT2060" s="77">
        <f t="shared" si="165"/>
        <v>0</v>
      </c>
    </row>
    <row r="2061" spans="41:46" ht="14.25" customHeight="1" x14ac:dyDescent="0.2">
      <c r="AO2061">
        <f t="shared" si="161"/>
        <v>0</v>
      </c>
      <c r="AP2061" s="77">
        <f t="shared" si="162"/>
        <v>0</v>
      </c>
      <c r="AQ2061" s="673">
        <f t="shared" si="163"/>
        <v>0</v>
      </c>
      <c r="AS2061" s="77">
        <f t="shared" si="164"/>
        <v>0</v>
      </c>
      <c r="AT2061" s="77">
        <f t="shared" si="165"/>
        <v>0</v>
      </c>
    </row>
    <row r="2062" spans="41:46" ht="14.25" customHeight="1" x14ac:dyDescent="0.2">
      <c r="AO2062">
        <f t="shared" si="161"/>
        <v>0</v>
      </c>
      <c r="AP2062" s="77">
        <f t="shared" si="162"/>
        <v>0</v>
      </c>
      <c r="AQ2062" s="673">
        <f t="shared" si="163"/>
        <v>0</v>
      </c>
      <c r="AS2062" s="77">
        <f t="shared" si="164"/>
        <v>0</v>
      </c>
      <c r="AT2062" s="77">
        <f t="shared" si="165"/>
        <v>0</v>
      </c>
    </row>
    <row r="2063" spans="41:46" ht="14.25" customHeight="1" x14ac:dyDescent="0.2">
      <c r="AO2063">
        <f t="shared" si="161"/>
        <v>0</v>
      </c>
      <c r="AP2063" s="77">
        <f t="shared" si="162"/>
        <v>0</v>
      </c>
      <c r="AQ2063" s="673">
        <f t="shared" si="163"/>
        <v>0</v>
      </c>
      <c r="AS2063" s="77">
        <f t="shared" si="164"/>
        <v>0</v>
      </c>
      <c r="AT2063" s="77">
        <f t="shared" si="165"/>
        <v>0</v>
      </c>
    </row>
    <row r="2064" spans="41:46" ht="14.25" customHeight="1" x14ac:dyDescent="0.2">
      <c r="AO2064">
        <f t="shared" si="161"/>
        <v>0</v>
      </c>
      <c r="AP2064" s="77">
        <f t="shared" si="162"/>
        <v>0</v>
      </c>
      <c r="AQ2064" s="673">
        <f t="shared" si="163"/>
        <v>0</v>
      </c>
      <c r="AS2064" s="77">
        <f t="shared" si="164"/>
        <v>0</v>
      </c>
      <c r="AT2064" s="77">
        <f t="shared" si="165"/>
        <v>0</v>
      </c>
    </row>
    <row r="2065" spans="41:46" ht="14.25" customHeight="1" x14ac:dyDescent="0.2">
      <c r="AO2065">
        <f t="shared" si="161"/>
        <v>0</v>
      </c>
      <c r="AP2065" s="77">
        <f t="shared" si="162"/>
        <v>0</v>
      </c>
      <c r="AQ2065" s="673">
        <f t="shared" si="163"/>
        <v>0</v>
      </c>
      <c r="AS2065" s="77">
        <f t="shared" si="164"/>
        <v>0</v>
      </c>
      <c r="AT2065" s="77">
        <f t="shared" si="165"/>
        <v>0</v>
      </c>
    </row>
    <row r="2066" spans="41:46" ht="14.25" customHeight="1" x14ac:dyDescent="0.2">
      <c r="AO2066">
        <f t="shared" si="161"/>
        <v>0</v>
      </c>
      <c r="AP2066" s="77">
        <f t="shared" si="162"/>
        <v>0</v>
      </c>
      <c r="AQ2066" s="673">
        <f t="shared" si="163"/>
        <v>0</v>
      </c>
      <c r="AS2066" s="77">
        <f t="shared" si="164"/>
        <v>0</v>
      </c>
      <c r="AT2066" s="77">
        <f t="shared" si="165"/>
        <v>0</v>
      </c>
    </row>
    <row r="2067" spans="41:46" ht="14.25" customHeight="1" x14ac:dyDescent="0.2">
      <c r="AO2067">
        <f t="shared" si="161"/>
        <v>0</v>
      </c>
      <c r="AP2067" s="77">
        <f t="shared" si="162"/>
        <v>0</v>
      </c>
      <c r="AQ2067" s="673">
        <f t="shared" si="163"/>
        <v>0</v>
      </c>
      <c r="AS2067" s="77">
        <f t="shared" si="164"/>
        <v>0</v>
      </c>
      <c r="AT2067" s="77">
        <f t="shared" si="165"/>
        <v>0</v>
      </c>
    </row>
    <row r="2068" spans="41:46" ht="14.25" customHeight="1" x14ac:dyDescent="0.2">
      <c r="AO2068">
        <f t="shared" si="161"/>
        <v>0</v>
      </c>
      <c r="AP2068" s="77">
        <f t="shared" si="162"/>
        <v>0</v>
      </c>
      <c r="AQ2068" s="673">
        <f t="shared" si="163"/>
        <v>0</v>
      </c>
      <c r="AS2068" s="77">
        <f t="shared" si="164"/>
        <v>0</v>
      </c>
      <c r="AT2068" s="77">
        <f t="shared" si="165"/>
        <v>0</v>
      </c>
    </row>
    <row r="2069" spans="41:46" ht="14.25" customHeight="1" x14ac:dyDescent="0.2">
      <c r="AO2069">
        <f t="shared" si="161"/>
        <v>0</v>
      </c>
      <c r="AP2069" s="77">
        <f t="shared" si="162"/>
        <v>0</v>
      </c>
      <c r="AQ2069" s="673">
        <f t="shared" si="163"/>
        <v>0</v>
      </c>
      <c r="AS2069" s="77">
        <f t="shared" si="164"/>
        <v>0</v>
      </c>
      <c r="AT2069" s="77">
        <f t="shared" si="165"/>
        <v>0</v>
      </c>
    </row>
    <row r="2070" spans="41:46" ht="14.25" customHeight="1" x14ac:dyDescent="0.2">
      <c r="AO2070">
        <f t="shared" si="161"/>
        <v>0</v>
      </c>
      <c r="AP2070" s="77">
        <f t="shared" si="162"/>
        <v>0</v>
      </c>
      <c r="AQ2070" s="673">
        <f t="shared" si="163"/>
        <v>0</v>
      </c>
      <c r="AS2070" s="77">
        <f t="shared" si="164"/>
        <v>0</v>
      </c>
      <c r="AT2070" s="77">
        <f t="shared" si="165"/>
        <v>0</v>
      </c>
    </row>
    <row r="2071" spans="41:46" ht="14.25" customHeight="1" x14ac:dyDescent="0.2">
      <c r="AO2071">
        <f t="shared" si="161"/>
        <v>0</v>
      </c>
      <c r="AP2071" s="77">
        <f t="shared" si="162"/>
        <v>0</v>
      </c>
      <c r="AQ2071" s="673">
        <f t="shared" si="163"/>
        <v>0</v>
      </c>
      <c r="AS2071" s="77">
        <f t="shared" si="164"/>
        <v>0</v>
      </c>
      <c r="AT2071" s="77">
        <f t="shared" si="165"/>
        <v>0</v>
      </c>
    </row>
    <row r="2072" spans="41:46" ht="14.25" customHeight="1" x14ac:dyDescent="0.2">
      <c r="AO2072">
        <f t="shared" si="161"/>
        <v>0</v>
      </c>
      <c r="AP2072" s="77">
        <f t="shared" si="162"/>
        <v>0</v>
      </c>
      <c r="AQ2072" s="673">
        <f t="shared" si="163"/>
        <v>0</v>
      </c>
      <c r="AS2072" s="77">
        <f t="shared" si="164"/>
        <v>0</v>
      </c>
      <c r="AT2072" s="77">
        <f t="shared" si="165"/>
        <v>0</v>
      </c>
    </row>
    <row r="2073" spans="41:46" ht="14.25" customHeight="1" x14ac:dyDescent="0.2">
      <c r="AO2073">
        <f t="shared" si="161"/>
        <v>0</v>
      </c>
      <c r="AP2073" s="77">
        <f t="shared" si="162"/>
        <v>0</v>
      </c>
      <c r="AQ2073" s="673">
        <f t="shared" si="163"/>
        <v>0</v>
      </c>
      <c r="AS2073" s="77">
        <f t="shared" si="164"/>
        <v>0</v>
      </c>
      <c r="AT2073" s="77">
        <f t="shared" si="165"/>
        <v>0</v>
      </c>
    </row>
    <row r="2074" spans="41:46" ht="14.25" customHeight="1" x14ac:dyDescent="0.2">
      <c r="AO2074">
        <f t="shared" si="161"/>
        <v>0</v>
      </c>
      <c r="AP2074" s="77">
        <f t="shared" si="162"/>
        <v>0</v>
      </c>
      <c r="AQ2074" s="673">
        <f t="shared" si="163"/>
        <v>0</v>
      </c>
      <c r="AS2074" s="77">
        <f t="shared" si="164"/>
        <v>0</v>
      </c>
      <c r="AT2074" s="77">
        <f t="shared" si="165"/>
        <v>0</v>
      </c>
    </row>
    <row r="2075" spans="41:46" ht="14.25" customHeight="1" x14ac:dyDescent="0.2">
      <c r="AO2075">
        <f t="shared" si="161"/>
        <v>0</v>
      </c>
      <c r="AP2075" s="77">
        <f t="shared" si="162"/>
        <v>0</v>
      </c>
      <c r="AQ2075" s="673">
        <f t="shared" si="163"/>
        <v>0</v>
      </c>
      <c r="AS2075" s="77">
        <f t="shared" si="164"/>
        <v>0</v>
      </c>
      <c r="AT2075" s="77">
        <f t="shared" si="165"/>
        <v>0</v>
      </c>
    </row>
    <row r="2076" spans="41:46" ht="14.25" customHeight="1" x14ac:dyDescent="0.2">
      <c r="AO2076">
        <f t="shared" si="161"/>
        <v>0</v>
      </c>
      <c r="AP2076" s="77">
        <f t="shared" si="162"/>
        <v>0</v>
      </c>
      <c r="AQ2076" s="673">
        <f t="shared" si="163"/>
        <v>0</v>
      </c>
      <c r="AS2076" s="77">
        <f t="shared" si="164"/>
        <v>0</v>
      </c>
      <c r="AT2076" s="77">
        <f t="shared" si="165"/>
        <v>0</v>
      </c>
    </row>
    <row r="2077" spans="41:46" ht="14.25" customHeight="1" x14ac:dyDescent="0.2">
      <c r="AO2077">
        <f t="shared" si="161"/>
        <v>0</v>
      </c>
      <c r="AP2077" s="77">
        <f t="shared" si="162"/>
        <v>0</v>
      </c>
      <c r="AQ2077" s="673">
        <f t="shared" si="163"/>
        <v>0</v>
      </c>
      <c r="AS2077" s="77">
        <f t="shared" si="164"/>
        <v>0</v>
      </c>
      <c r="AT2077" s="77">
        <f t="shared" si="165"/>
        <v>0</v>
      </c>
    </row>
    <row r="2078" spans="41:46" ht="14.25" customHeight="1" x14ac:dyDescent="0.2">
      <c r="AO2078">
        <f t="shared" si="161"/>
        <v>0</v>
      </c>
      <c r="AP2078" s="77">
        <f t="shared" si="162"/>
        <v>0</v>
      </c>
      <c r="AQ2078" s="673">
        <f t="shared" si="163"/>
        <v>0</v>
      </c>
      <c r="AS2078" s="77">
        <f t="shared" si="164"/>
        <v>0</v>
      </c>
      <c r="AT2078" s="77">
        <f t="shared" si="165"/>
        <v>0</v>
      </c>
    </row>
    <row r="2079" spans="41:46" ht="14.25" customHeight="1" x14ac:dyDescent="0.2">
      <c r="AO2079">
        <f t="shared" si="161"/>
        <v>0</v>
      </c>
      <c r="AP2079" s="77">
        <f t="shared" si="162"/>
        <v>0</v>
      </c>
      <c r="AQ2079" s="673">
        <f t="shared" si="163"/>
        <v>0</v>
      </c>
      <c r="AS2079" s="77">
        <f t="shared" si="164"/>
        <v>0</v>
      </c>
      <c r="AT2079" s="77">
        <f t="shared" si="165"/>
        <v>0</v>
      </c>
    </row>
    <row r="2080" spans="41:46" ht="14.25" customHeight="1" x14ac:dyDescent="0.2">
      <c r="AO2080">
        <f t="shared" si="161"/>
        <v>0</v>
      </c>
      <c r="AP2080" s="77">
        <f t="shared" si="162"/>
        <v>0</v>
      </c>
      <c r="AQ2080" s="673">
        <f t="shared" si="163"/>
        <v>0</v>
      </c>
      <c r="AS2080" s="77">
        <f t="shared" si="164"/>
        <v>0</v>
      </c>
      <c r="AT2080" s="77">
        <f t="shared" si="165"/>
        <v>0</v>
      </c>
    </row>
    <row r="2081" spans="41:46" ht="14.25" customHeight="1" x14ac:dyDescent="0.2">
      <c r="AO2081">
        <f t="shared" si="161"/>
        <v>0</v>
      </c>
      <c r="AP2081" s="77">
        <f t="shared" si="162"/>
        <v>0</v>
      </c>
      <c r="AQ2081" s="673">
        <f t="shared" si="163"/>
        <v>0</v>
      </c>
      <c r="AS2081" s="77">
        <f t="shared" si="164"/>
        <v>0</v>
      </c>
      <c r="AT2081" s="77">
        <f t="shared" si="165"/>
        <v>0</v>
      </c>
    </row>
    <row r="2082" spans="41:46" ht="14.25" customHeight="1" x14ac:dyDescent="0.2">
      <c r="AO2082">
        <f t="shared" si="161"/>
        <v>0</v>
      </c>
      <c r="AP2082" s="77">
        <f t="shared" si="162"/>
        <v>0</v>
      </c>
      <c r="AQ2082" s="673">
        <f t="shared" si="163"/>
        <v>0</v>
      </c>
      <c r="AS2082" s="77">
        <f t="shared" si="164"/>
        <v>0</v>
      </c>
      <c r="AT2082" s="77">
        <f t="shared" si="165"/>
        <v>0</v>
      </c>
    </row>
    <row r="2083" spans="41:46" ht="14.25" customHeight="1" x14ac:dyDescent="0.2">
      <c r="AO2083">
        <f t="shared" si="161"/>
        <v>0</v>
      </c>
      <c r="AP2083" s="77">
        <f t="shared" si="162"/>
        <v>0</v>
      </c>
      <c r="AQ2083" s="673">
        <f t="shared" si="163"/>
        <v>0</v>
      </c>
      <c r="AS2083" s="77">
        <f t="shared" si="164"/>
        <v>0</v>
      </c>
      <c r="AT2083" s="77">
        <f t="shared" si="165"/>
        <v>0</v>
      </c>
    </row>
    <row r="2084" spans="41:46" ht="14.25" customHeight="1" x14ac:dyDescent="0.2">
      <c r="AO2084">
        <f t="shared" si="161"/>
        <v>0</v>
      </c>
      <c r="AP2084" s="77">
        <f t="shared" si="162"/>
        <v>0</v>
      </c>
      <c r="AQ2084" s="673">
        <f t="shared" si="163"/>
        <v>0</v>
      </c>
      <c r="AS2084" s="77">
        <f t="shared" si="164"/>
        <v>0</v>
      </c>
      <c r="AT2084" s="77">
        <f t="shared" si="165"/>
        <v>0</v>
      </c>
    </row>
    <row r="2085" spans="41:46" ht="14.25" customHeight="1" x14ac:dyDescent="0.2">
      <c r="AO2085">
        <f t="shared" si="161"/>
        <v>0</v>
      </c>
      <c r="AP2085" s="77">
        <f t="shared" si="162"/>
        <v>0</v>
      </c>
      <c r="AQ2085" s="673">
        <f t="shared" si="163"/>
        <v>0</v>
      </c>
      <c r="AS2085" s="77">
        <f t="shared" si="164"/>
        <v>0</v>
      </c>
      <c r="AT2085" s="77">
        <f t="shared" si="165"/>
        <v>0</v>
      </c>
    </row>
    <row r="2086" spans="41:46" ht="14.25" customHeight="1" x14ac:dyDescent="0.2">
      <c r="AO2086">
        <f t="shared" si="161"/>
        <v>0</v>
      </c>
      <c r="AP2086" s="77">
        <f t="shared" si="162"/>
        <v>0</v>
      </c>
      <c r="AQ2086" s="673">
        <f t="shared" si="163"/>
        <v>0</v>
      </c>
      <c r="AS2086" s="77">
        <f t="shared" si="164"/>
        <v>0</v>
      </c>
      <c r="AT2086" s="77">
        <f t="shared" si="165"/>
        <v>0</v>
      </c>
    </row>
    <row r="2087" spans="41:46" ht="14.25" customHeight="1" x14ac:dyDescent="0.2">
      <c r="AO2087">
        <f t="shared" si="161"/>
        <v>0</v>
      </c>
      <c r="AP2087" s="77">
        <f t="shared" si="162"/>
        <v>0</v>
      </c>
      <c r="AQ2087" s="673">
        <f t="shared" si="163"/>
        <v>0</v>
      </c>
      <c r="AS2087" s="77">
        <f t="shared" si="164"/>
        <v>0</v>
      </c>
      <c r="AT2087" s="77">
        <f t="shared" si="165"/>
        <v>0</v>
      </c>
    </row>
    <row r="2088" spans="41:46" ht="14.25" customHeight="1" x14ac:dyDescent="0.2">
      <c r="AO2088">
        <f t="shared" si="161"/>
        <v>0</v>
      </c>
      <c r="AP2088" s="77">
        <f t="shared" si="162"/>
        <v>0</v>
      </c>
      <c r="AQ2088" s="673">
        <f t="shared" si="163"/>
        <v>0</v>
      </c>
      <c r="AS2088" s="77">
        <f t="shared" si="164"/>
        <v>0</v>
      </c>
      <c r="AT2088" s="77">
        <f t="shared" si="165"/>
        <v>0</v>
      </c>
    </row>
    <row r="2089" spans="41:46" ht="14.25" customHeight="1" x14ac:dyDescent="0.2">
      <c r="AO2089">
        <f t="shared" si="161"/>
        <v>0</v>
      </c>
      <c r="AP2089" s="77">
        <f t="shared" si="162"/>
        <v>0</v>
      </c>
      <c r="AQ2089" s="673">
        <f t="shared" si="163"/>
        <v>0</v>
      </c>
      <c r="AS2089" s="77">
        <f t="shared" si="164"/>
        <v>0</v>
      </c>
      <c r="AT2089" s="77">
        <f t="shared" si="165"/>
        <v>0</v>
      </c>
    </row>
    <row r="2090" spans="41:46" ht="14.25" customHeight="1" x14ac:dyDescent="0.2">
      <c r="AO2090">
        <f t="shared" si="161"/>
        <v>0</v>
      </c>
      <c r="AP2090" s="77">
        <f t="shared" si="162"/>
        <v>0</v>
      </c>
      <c r="AQ2090" s="673">
        <f t="shared" si="163"/>
        <v>0</v>
      </c>
      <c r="AS2090" s="77">
        <f t="shared" si="164"/>
        <v>0</v>
      </c>
      <c r="AT2090" s="77">
        <f t="shared" si="165"/>
        <v>0</v>
      </c>
    </row>
    <row r="2091" spans="41:46" ht="14.25" customHeight="1" x14ac:dyDescent="0.2">
      <c r="AO2091">
        <f t="shared" si="161"/>
        <v>0</v>
      </c>
      <c r="AP2091" s="77">
        <f t="shared" si="162"/>
        <v>0</v>
      </c>
      <c r="AQ2091" s="673">
        <f t="shared" si="163"/>
        <v>0</v>
      </c>
      <c r="AS2091" s="77">
        <f t="shared" si="164"/>
        <v>0</v>
      </c>
      <c r="AT2091" s="77">
        <f t="shared" si="165"/>
        <v>0</v>
      </c>
    </row>
    <row r="2092" spans="41:46" ht="14.25" customHeight="1" x14ac:dyDescent="0.2">
      <c r="AO2092">
        <f t="shared" si="161"/>
        <v>0</v>
      </c>
      <c r="AP2092" s="77">
        <f t="shared" si="162"/>
        <v>0</v>
      </c>
      <c r="AQ2092" s="673">
        <f t="shared" si="163"/>
        <v>0</v>
      </c>
      <c r="AS2092" s="77">
        <f t="shared" si="164"/>
        <v>0</v>
      </c>
      <c r="AT2092" s="77">
        <f t="shared" si="165"/>
        <v>0</v>
      </c>
    </row>
    <row r="2093" spans="41:46" ht="14.25" customHeight="1" x14ac:dyDescent="0.2">
      <c r="AO2093">
        <f t="shared" si="161"/>
        <v>0</v>
      </c>
      <c r="AP2093" s="77">
        <f t="shared" si="162"/>
        <v>0</v>
      </c>
      <c r="AQ2093" s="673">
        <f t="shared" si="163"/>
        <v>0</v>
      </c>
      <c r="AS2093" s="77">
        <f t="shared" si="164"/>
        <v>0</v>
      </c>
      <c r="AT2093" s="77">
        <f t="shared" si="165"/>
        <v>0</v>
      </c>
    </row>
    <row r="2094" spans="41:46" ht="14.25" customHeight="1" x14ac:dyDescent="0.2">
      <c r="AO2094">
        <f t="shared" si="161"/>
        <v>0</v>
      </c>
      <c r="AP2094" s="77">
        <f t="shared" si="162"/>
        <v>0</v>
      </c>
      <c r="AQ2094" s="673">
        <f t="shared" si="163"/>
        <v>0</v>
      </c>
      <c r="AS2094" s="77">
        <f t="shared" si="164"/>
        <v>0</v>
      </c>
      <c r="AT2094" s="77">
        <f t="shared" si="165"/>
        <v>0</v>
      </c>
    </row>
    <row r="2095" spans="41:46" ht="14.25" customHeight="1" x14ac:dyDescent="0.2">
      <c r="AO2095">
        <f t="shared" si="161"/>
        <v>0</v>
      </c>
      <c r="AP2095" s="77">
        <f t="shared" si="162"/>
        <v>0</v>
      </c>
      <c r="AQ2095" s="673">
        <f t="shared" si="163"/>
        <v>0</v>
      </c>
      <c r="AS2095" s="77">
        <f t="shared" si="164"/>
        <v>0</v>
      </c>
      <c r="AT2095" s="77">
        <f t="shared" si="165"/>
        <v>0</v>
      </c>
    </row>
    <row r="2096" spans="41:46" ht="14.25" customHeight="1" x14ac:dyDescent="0.2">
      <c r="AO2096">
        <f t="shared" si="161"/>
        <v>0</v>
      </c>
      <c r="AP2096" s="77">
        <f t="shared" si="162"/>
        <v>0</v>
      </c>
      <c r="AQ2096" s="673">
        <f t="shared" si="163"/>
        <v>0</v>
      </c>
      <c r="AS2096" s="77">
        <f t="shared" si="164"/>
        <v>0</v>
      </c>
      <c r="AT2096" s="77">
        <f t="shared" si="165"/>
        <v>0</v>
      </c>
    </row>
    <row r="2097" spans="41:46" ht="14.25" customHeight="1" x14ac:dyDescent="0.2">
      <c r="AO2097">
        <f t="shared" si="161"/>
        <v>0</v>
      </c>
      <c r="AP2097" s="77">
        <f t="shared" si="162"/>
        <v>0</v>
      </c>
      <c r="AQ2097" s="673">
        <f t="shared" si="163"/>
        <v>0</v>
      </c>
      <c r="AS2097" s="77">
        <f t="shared" si="164"/>
        <v>0</v>
      </c>
      <c r="AT2097" s="77">
        <f t="shared" si="165"/>
        <v>0</v>
      </c>
    </row>
    <row r="2098" spans="41:46" ht="14.25" customHeight="1" x14ac:dyDescent="0.2">
      <c r="AO2098">
        <f t="shared" si="161"/>
        <v>0</v>
      </c>
      <c r="AP2098" s="77">
        <f t="shared" si="162"/>
        <v>0</v>
      </c>
      <c r="AQ2098" s="673">
        <f t="shared" si="163"/>
        <v>0</v>
      </c>
      <c r="AS2098" s="77">
        <f t="shared" si="164"/>
        <v>0</v>
      </c>
      <c r="AT2098" s="77">
        <f t="shared" si="165"/>
        <v>0</v>
      </c>
    </row>
    <row r="2099" spans="41:46" ht="14.25" customHeight="1" x14ac:dyDescent="0.2">
      <c r="AO2099">
        <f t="shared" si="161"/>
        <v>0</v>
      </c>
      <c r="AP2099" s="77">
        <f t="shared" si="162"/>
        <v>0</v>
      </c>
      <c r="AQ2099" s="673">
        <f t="shared" si="163"/>
        <v>0</v>
      </c>
      <c r="AS2099" s="77">
        <f t="shared" si="164"/>
        <v>0</v>
      </c>
      <c r="AT2099" s="77">
        <f t="shared" si="165"/>
        <v>0</v>
      </c>
    </row>
    <row r="2100" spans="41:46" ht="14.25" customHeight="1" x14ac:dyDescent="0.2">
      <c r="AO2100">
        <f t="shared" si="161"/>
        <v>0</v>
      </c>
      <c r="AP2100" s="77">
        <f t="shared" si="162"/>
        <v>0</v>
      </c>
      <c r="AQ2100" s="673">
        <f t="shared" si="163"/>
        <v>0</v>
      </c>
      <c r="AS2100" s="77">
        <f t="shared" si="164"/>
        <v>0</v>
      </c>
      <c r="AT2100" s="77">
        <f t="shared" si="165"/>
        <v>0</v>
      </c>
    </row>
    <row r="2101" spans="41:46" ht="14.25" customHeight="1" x14ac:dyDescent="0.2">
      <c r="AO2101">
        <f t="shared" si="161"/>
        <v>0</v>
      </c>
      <c r="AP2101" s="77">
        <f t="shared" si="162"/>
        <v>0</v>
      </c>
      <c r="AQ2101" s="673">
        <f t="shared" si="163"/>
        <v>0</v>
      </c>
      <c r="AS2101" s="77">
        <f t="shared" si="164"/>
        <v>0</v>
      </c>
      <c r="AT2101" s="77">
        <f t="shared" si="165"/>
        <v>0</v>
      </c>
    </row>
    <row r="2102" spans="41:46" ht="14.25" customHeight="1" x14ac:dyDescent="0.2">
      <c r="AO2102">
        <f t="shared" si="161"/>
        <v>0</v>
      </c>
      <c r="AP2102" s="77">
        <f t="shared" si="162"/>
        <v>0</v>
      </c>
      <c r="AQ2102" s="673">
        <f t="shared" si="163"/>
        <v>0</v>
      </c>
      <c r="AS2102" s="77">
        <f t="shared" si="164"/>
        <v>0</v>
      </c>
      <c r="AT2102" s="77">
        <f t="shared" si="165"/>
        <v>0</v>
      </c>
    </row>
    <row r="2103" spans="41:46" ht="14.25" customHeight="1" x14ac:dyDescent="0.2">
      <c r="AO2103">
        <f t="shared" si="161"/>
        <v>0</v>
      </c>
      <c r="AP2103" s="77">
        <f t="shared" si="162"/>
        <v>0</v>
      </c>
      <c r="AQ2103" s="673">
        <f t="shared" si="163"/>
        <v>0</v>
      </c>
      <c r="AS2103" s="77">
        <f t="shared" si="164"/>
        <v>0</v>
      </c>
      <c r="AT2103" s="77">
        <f t="shared" si="165"/>
        <v>0</v>
      </c>
    </row>
    <row r="2104" spans="41:46" ht="14.25" customHeight="1" x14ac:dyDescent="0.2">
      <c r="AO2104">
        <f t="shared" si="161"/>
        <v>0</v>
      </c>
      <c r="AP2104" s="77">
        <f t="shared" si="162"/>
        <v>0</v>
      </c>
      <c r="AQ2104" s="673">
        <f t="shared" si="163"/>
        <v>0</v>
      </c>
      <c r="AS2104" s="77">
        <f t="shared" si="164"/>
        <v>0</v>
      </c>
      <c r="AT2104" s="77">
        <f t="shared" si="165"/>
        <v>0</v>
      </c>
    </row>
    <row r="2105" spans="41:46" ht="14.25" customHeight="1" x14ac:dyDescent="0.2">
      <c r="AO2105">
        <f t="shared" si="161"/>
        <v>0</v>
      </c>
      <c r="AP2105" s="77">
        <f t="shared" si="162"/>
        <v>0</v>
      </c>
      <c r="AQ2105" s="673">
        <f t="shared" si="163"/>
        <v>0</v>
      </c>
      <c r="AS2105" s="77">
        <f t="shared" si="164"/>
        <v>0</v>
      </c>
      <c r="AT2105" s="77">
        <f t="shared" si="165"/>
        <v>0</v>
      </c>
    </row>
    <row r="2106" spans="41:46" ht="14.25" customHeight="1" x14ac:dyDescent="0.2">
      <c r="AO2106">
        <f t="shared" si="161"/>
        <v>0</v>
      </c>
      <c r="AP2106" s="77">
        <f t="shared" si="162"/>
        <v>0</v>
      </c>
      <c r="AQ2106" s="673">
        <f t="shared" si="163"/>
        <v>0</v>
      </c>
      <c r="AS2106" s="77">
        <f t="shared" si="164"/>
        <v>0</v>
      </c>
      <c r="AT2106" s="77">
        <f t="shared" si="165"/>
        <v>0</v>
      </c>
    </row>
    <row r="2107" spans="41:46" ht="14.25" customHeight="1" x14ac:dyDescent="0.2">
      <c r="AO2107">
        <f t="shared" si="161"/>
        <v>0</v>
      </c>
      <c r="AP2107" s="77">
        <f t="shared" si="162"/>
        <v>0</v>
      </c>
      <c r="AQ2107" s="673">
        <f t="shared" si="163"/>
        <v>0</v>
      </c>
      <c r="AS2107" s="77">
        <f t="shared" si="164"/>
        <v>0</v>
      </c>
      <c r="AT2107" s="77">
        <f t="shared" si="165"/>
        <v>0</v>
      </c>
    </row>
    <row r="2108" spans="41:46" ht="14.25" customHeight="1" x14ac:dyDescent="0.2">
      <c r="AO2108">
        <f t="shared" si="161"/>
        <v>0</v>
      </c>
      <c r="AP2108" s="77">
        <f t="shared" si="162"/>
        <v>0</v>
      </c>
      <c r="AQ2108" s="673">
        <f t="shared" si="163"/>
        <v>0</v>
      </c>
      <c r="AS2108" s="77">
        <f t="shared" si="164"/>
        <v>0</v>
      </c>
      <c r="AT2108" s="77">
        <f t="shared" si="165"/>
        <v>0</v>
      </c>
    </row>
    <row r="2109" spans="41:46" ht="14.25" customHeight="1" x14ac:dyDescent="0.2">
      <c r="AO2109">
        <f t="shared" si="161"/>
        <v>0</v>
      </c>
      <c r="AP2109" s="77">
        <f t="shared" si="162"/>
        <v>0</v>
      </c>
      <c r="AQ2109" s="673">
        <f t="shared" si="163"/>
        <v>0</v>
      </c>
      <c r="AS2109" s="77">
        <f t="shared" si="164"/>
        <v>0</v>
      </c>
      <c r="AT2109" s="77">
        <f t="shared" si="165"/>
        <v>0</v>
      </c>
    </row>
    <row r="2110" spans="41:46" ht="14.25" customHeight="1" x14ac:dyDescent="0.2">
      <c r="AO2110">
        <f t="shared" si="161"/>
        <v>0</v>
      </c>
      <c r="AP2110" s="77">
        <f t="shared" si="162"/>
        <v>0</v>
      </c>
      <c r="AQ2110" s="673">
        <f t="shared" si="163"/>
        <v>0</v>
      </c>
      <c r="AS2110" s="77">
        <f t="shared" si="164"/>
        <v>0</v>
      </c>
      <c r="AT2110" s="77">
        <f t="shared" si="165"/>
        <v>0</v>
      </c>
    </row>
    <row r="2111" spans="41:46" ht="14.25" customHeight="1" x14ac:dyDescent="0.2">
      <c r="AO2111">
        <f t="shared" si="161"/>
        <v>0</v>
      </c>
      <c r="AP2111" s="77">
        <f t="shared" si="162"/>
        <v>0</v>
      </c>
      <c r="AQ2111" s="673">
        <f t="shared" si="163"/>
        <v>0</v>
      </c>
      <c r="AS2111" s="77">
        <f t="shared" si="164"/>
        <v>0</v>
      </c>
      <c r="AT2111" s="77">
        <f t="shared" si="165"/>
        <v>0</v>
      </c>
    </row>
    <row r="2112" spans="41:46" ht="14.25" customHeight="1" x14ac:dyDescent="0.2">
      <c r="AO2112">
        <f t="shared" si="161"/>
        <v>0</v>
      </c>
      <c r="AP2112" s="77">
        <f t="shared" si="162"/>
        <v>0</v>
      </c>
      <c r="AQ2112" s="673">
        <f t="shared" si="163"/>
        <v>0</v>
      </c>
      <c r="AS2112" s="77">
        <f t="shared" si="164"/>
        <v>0</v>
      </c>
      <c r="AT2112" s="77">
        <f t="shared" si="165"/>
        <v>0</v>
      </c>
    </row>
    <row r="2113" spans="41:46" ht="14.25" customHeight="1" x14ac:dyDescent="0.2">
      <c r="AO2113">
        <f t="shared" si="161"/>
        <v>0</v>
      </c>
      <c r="AP2113" s="77">
        <f t="shared" si="162"/>
        <v>0</v>
      </c>
      <c r="AQ2113" s="673">
        <f t="shared" si="163"/>
        <v>0</v>
      </c>
      <c r="AS2113" s="77">
        <f t="shared" si="164"/>
        <v>0</v>
      </c>
      <c r="AT2113" s="77">
        <f t="shared" si="165"/>
        <v>0</v>
      </c>
    </row>
    <row r="2114" spans="41:46" ht="14.25" customHeight="1" x14ac:dyDescent="0.2">
      <c r="AO2114">
        <f t="shared" si="161"/>
        <v>0</v>
      </c>
      <c r="AP2114" s="77">
        <f t="shared" si="162"/>
        <v>0</v>
      </c>
      <c r="AQ2114" s="673">
        <f t="shared" si="163"/>
        <v>0</v>
      </c>
      <c r="AS2114" s="77">
        <f t="shared" si="164"/>
        <v>0</v>
      </c>
      <c r="AT2114" s="77">
        <f t="shared" si="165"/>
        <v>0</v>
      </c>
    </row>
    <row r="2115" spans="41:46" ht="14.25" customHeight="1" x14ac:dyDescent="0.2">
      <c r="AO2115">
        <f t="shared" si="161"/>
        <v>0</v>
      </c>
      <c r="AP2115" s="77">
        <f t="shared" si="162"/>
        <v>0</v>
      </c>
      <c r="AQ2115" s="673">
        <f t="shared" si="163"/>
        <v>0</v>
      </c>
      <c r="AS2115" s="77">
        <f t="shared" si="164"/>
        <v>0</v>
      </c>
      <c r="AT2115" s="77">
        <f t="shared" si="165"/>
        <v>0</v>
      </c>
    </row>
    <row r="2116" spans="41:46" ht="14.25" customHeight="1" x14ac:dyDescent="0.2">
      <c r="AO2116">
        <f t="shared" si="161"/>
        <v>0</v>
      </c>
      <c r="AP2116" s="77">
        <f t="shared" si="162"/>
        <v>0</v>
      </c>
      <c r="AQ2116" s="673">
        <f t="shared" si="163"/>
        <v>0</v>
      </c>
      <c r="AS2116" s="77">
        <f t="shared" si="164"/>
        <v>0</v>
      </c>
      <c r="AT2116" s="77">
        <f t="shared" si="165"/>
        <v>0</v>
      </c>
    </row>
    <row r="2117" spans="41:46" ht="14.25" customHeight="1" x14ac:dyDescent="0.2">
      <c r="AO2117">
        <f t="shared" si="161"/>
        <v>0</v>
      </c>
      <c r="AP2117" s="77">
        <f t="shared" si="162"/>
        <v>0</v>
      </c>
      <c r="AQ2117" s="673">
        <f t="shared" si="163"/>
        <v>0</v>
      </c>
      <c r="AS2117" s="77">
        <f t="shared" si="164"/>
        <v>0</v>
      </c>
      <c r="AT2117" s="77">
        <f t="shared" si="165"/>
        <v>0</v>
      </c>
    </row>
    <row r="2118" spans="41:46" ht="14.25" customHeight="1" x14ac:dyDescent="0.2">
      <c r="AO2118">
        <f t="shared" si="161"/>
        <v>0</v>
      </c>
      <c r="AP2118" s="77">
        <f t="shared" si="162"/>
        <v>0</v>
      </c>
      <c r="AQ2118" s="673">
        <f t="shared" si="163"/>
        <v>0</v>
      </c>
      <c r="AS2118" s="77">
        <f t="shared" si="164"/>
        <v>0</v>
      </c>
      <c r="AT2118" s="77">
        <f t="shared" si="165"/>
        <v>0</v>
      </c>
    </row>
    <row r="2119" spans="41:46" ht="14.25" customHeight="1" x14ac:dyDescent="0.2">
      <c r="AO2119">
        <f t="shared" si="161"/>
        <v>0</v>
      </c>
      <c r="AP2119" s="77">
        <f t="shared" si="162"/>
        <v>0</v>
      </c>
      <c r="AQ2119" s="673">
        <f t="shared" si="163"/>
        <v>0</v>
      </c>
      <c r="AS2119" s="77">
        <f t="shared" si="164"/>
        <v>0</v>
      </c>
      <c r="AT2119" s="77">
        <f t="shared" si="165"/>
        <v>0</v>
      </c>
    </row>
    <row r="2120" spans="41:46" ht="14.25" customHeight="1" x14ac:dyDescent="0.2">
      <c r="AO2120">
        <f t="shared" ref="AO2120:AO2183" si="166">+A2120</f>
        <v>0</v>
      </c>
      <c r="AP2120" s="77">
        <f t="shared" ref="AP2120:AP2183" si="167">+B2120</f>
        <v>0</v>
      </c>
      <c r="AQ2120" s="673">
        <f t="shared" ref="AQ2120:AQ2183" si="168">+D2120</f>
        <v>0</v>
      </c>
      <c r="AS2120" s="77">
        <f t="shared" ref="AS2120:AS2183" si="169">+O2120</f>
        <v>0</v>
      </c>
      <c r="AT2120" s="77">
        <f t="shared" ref="AT2120:AT2183" si="170">+P2120</f>
        <v>0</v>
      </c>
    </row>
    <row r="2121" spans="41:46" ht="14.25" customHeight="1" x14ac:dyDescent="0.2">
      <c r="AO2121">
        <f t="shared" si="166"/>
        <v>0</v>
      </c>
      <c r="AP2121" s="77">
        <f t="shared" si="167"/>
        <v>0</v>
      </c>
      <c r="AQ2121" s="673">
        <f t="shared" si="168"/>
        <v>0</v>
      </c>
      <c r="AS2121" s="77">
        <f t="shared" si="169"/>
        <v>0</v>
      </c>
      <c r="AT2121" s="77">
        <f t="shared" si="170"/>
        <v>0</v>
      </c>
    </row>
    <row r="2122" spans="41:46" ht="14.25" customHeight="1" x14ac:dyDescent="0.2">
      <c r="AO2122">
        <f t="shared" si="166"/>
        <v>0</v>
      </c>
      <c r="AP2122" s="77">
        <f t="shared" si="167"/>
        <v>0</v>
      </c>
      <c r="AQ2122" s="673">
        <f t="shared" si="168"/>
        <v>0</v>
      </c>
      <c r="AS2122" s="77">
        <f t="shared" si="169"/>
        <v>0</v>
      </c>
      <c r="AT2122" s="77">
        <f t="shared" si="170"/>
        <v>0</v>
      </c>
    </row>
    <row r="2123" spans="41:46" ht="14.25" customHeight="1" x14ac:dyDescent="0.2">
      <c r="AO2123">
        <f t="shared" si="166"/>
        <v>0</v>
      </c>
      <c r="AP2123" s="77">
        <f t="shared" si="167"/>
        <v>0</v>
      </c>
      <c r="AQ2123" s="673">
        <f t="shared" si="168"/>
        <v>0</v>
      </c>
      <c r="AS2123" s="77">
        <f t="shared" si="169"/>
        <v>0</v>
      </c>
      <c r="AT2123" s="77">
        <f t="shared" si="170"/>
        <v>0</v>
      </c>
    </row>
    <row r="2124" spans="41:46" ht="14.25" customHeight="1" x14ac:dyDescent="0.2">
      <c r="AO2124">
        <f t="shared" si="166"/>
        <v>0</v>
      </c>
      <c r="AP2124" s="77">
        <f t="shared" si="167"/>
        <v>0</v>
      </c>
      <c r="AQ2124" s="673">
        <f t="shared" si="168"/>
        <v>0</v>
      </c>
      <c r="AS2124" s="77">
        <f t="shared" si="169"/>
        <v>0</v>
      </c>
      <c r="AT2124" s="77">
        <f t="shared" si="170"/>
        <v>0</v>
      </c>
    </row>
    <row r="2125" spans="41:46" ht="14.25" customHeight="1" x14ac:dyDescent="0.2">
      <c r="AO2125">
        <f t="shared" si="166"/>
        <v>0</v>
      </c>
      <c r="AP2125" s="77">
        <f t="shared" si="167"/>
        <v>0</v>
      </c>
      <c r="AQ2125" s="673">
        <f t="shared" si="168"/>
        <v>0</v>
      </c>
      <c r="AS2125" s="77">
        <f t="shared" si="169"/>
        <v>0</v>
      </c>
      <c r="AT2125" s="77">
        <f t="shared" si="170"/>
        <v>0</v>
      </c>
    </row>
    <row r="2126" spans="41:46" ht="14.25" customHeight="1" x14ac:dyDescent="0.2">
      <c r="AO2126">
        <f t="shared" si="166"/>
        <v>0</v>
      </c>
      <c r="AP2126" s="77">
        <f t="shared" si="167"/>
        <v>0</v>
      </c>
      <c r="AQ2126" s="673">
        <f t="shared" si="168"/>
        <v>0</v>
      </c>
      <c r="AS2126" s="77">
        <f t="shared" si="169"/>
        <v>0</v>
      </c>
      <c r="AT2126" s="77">
        <f t="shared" si="170"/>
        <v>0</v>
      </c>
    </row>
    <row r="2127" spans="41:46" ht="14.25" customHeight="1" x14ac:dyDescent="0.2">
      <c r="AO2127">
        <f t="shared" si="166"/>
        <v>0</v>
      </c>
      <c r="AP2127" s="77">
        <f t="shared" si="167"/>
        <v>0</v>
      </c>
      <c r="AQ2127" s="673">
        <f t="shared" si="168"/>
        <v>0</v>
      </c>
      <c r="AS2127" s="77">
        <f t="shared" si="169"/>
        <v>0</v>
      </c>
      <c r="AT2127" s="77">
        <f t="shared" si="170"/>
        <v>0</v>
      </c>
    </row>
    <row r="2128" spans="41:46" ht="14.25" customHeight="1" x14ac:dyDescent="0.2">
      <c r="AO2128">
        <f t="shared" si="166"/>
        <v>0</v>
      </c>
      <c r="AP2128" s="77">
        <f t="shared" si="167"/>
        <v>0</v>
      </c>
      <c r="AQ2128" s="673">
        <f t="shared" si="168"/>
        <v>0</v>
      </c>
      <c r="AS2128" s="77">
        <f t="shared" si="169"/>
        <v>0</v>
      </c>
      <c r="AT2128" s="77">
        <f t="shared" si="170"/>
        <v>0</v>
      </c>
    </row>
    <row r="2129" spans="41:46" ht="14.25" customHeight="1" x14ac:dyDescent="0.2">
      <c r="AO2129">
        <f t="shared" si="166"/>
        <v>0</v>
      </c>
      <c r="AP2129" s="77">
        <f t="shared" si="167"/>
        <v>0</v>
      </c>
      <c r="AQ2129" s="673">
        <f t="shared" si="168"/>
        <v>0</v>
      </c>
      <c r="AS2129" s="77">
        <f t="shared" si="169"/>
        <v>0</v>
      </c>
      <c r="AT2129" s="77">
        <f t="shared" si="170"/>
        <v>0</v>
      </c>
    </row>
    <row r="2130" spans="41:46" ht="14.25" customHeight="1" x14ac:dyDescent="0.2">
      <c r="AO2130">
        <f t="shared" si="166"/>
        <v>0</v>
      </c>
      <c r="AP2130" s="77">
        <f t="shared" si="167"/>
        <v>0</v>
      </c>
      <c r="AQ2130" s="673">
        <f t="shared" si="168"/>
        <v>0</v>
      </c>
      <c r="AS2130" s="77">
        <f t="shared" si="169"/>
        <v>0</v>
      </c>
      <c r="AT2130" s="77">
        <f t="shared" si="170"/>
        <v>0</v>
      </c>
    </row>
    <row r="2131" spans="41:46" ht="14.25" customHeight="1" x14ac:dyDescent="0.2">
      <c r="AO2131">
        <f t="shared" si="166"/>
        <v>0</v>
      </c>
      <c r="AP2131" s="77">
        <f t="shared" si="167"/>
        <v>0</v>
      </c>
      <c r="AQ2131" s="673">
        <f t="shared" si="168"/>
        <v>0</v>
      </c>
      <c r="AS2131" s="77">
        <f t="shared" si="169"/>
        <v>0</v>
      </c>
      <c r="AT2131" s="77">
        <f t="shared" si="170"/>
        <v>0</v>
      </c>
    </row>
    <row r="2132" spans="41:46" ht="14.25" customHeight="1" x14ac:dyDescent="0.2">
      <c r="AO2132">
        <f t="shared" si="166"/>
        <v>0</v>
      </c>
      <c r="AP2132" s="77">
        <f t="shared" si="167"/>
        <v>0</v>
      </c>
      <c r="AQ2132" s="673">
        <f t="shared" si="168"/>
        <v>0</v>
      </c>
      <c r="AS2132" s="77">
        <f t="shared" si="169"/>
        <v>0</v>
      </c>
      <c r="AT2132" s="77">
        <f t="shared" si="170"/>
        <v>0</v>
      </c>
    </row>
    <row r="2133" spans="41:46" ht="14.25" customHeight="1" x14ac:dyDescent="0.2">
      <c r="AO2133">
        <f t="shared" si="166"/>
        <v>0</v>
      </c>
      <c r="AP2133" s="77">
        <f t="shared" si="167"/>
        <v>0</v>
      </c>
      <c r="AQ2133" s="673">
        <f t="shared" si="168"/>
        <v>0</v>
      </c>
      <c r="AS2133" s="77">
        <f t="shared" si="169"/>
        <v>0</v>
      </c>
      <c r="AT2133" s="77">
        <f t="shared" si="170"/>
        <v>0</v>
      </c>
    </row>
    <row r="2134" spans="41:46" ht="14.25" customHeight="1" x14ac:dyDescent="0.2">
      <c r="AO2134">
        <f t="shared" si="166"/>
        <v>0</v>
      </c>
      <c r="AP2134" s="77">
        <f t="shared" si="167"/>
        <v>0</v>
      </c>
      <c r="AQ2134" s="673">
        <f t="shared" si="168"/>
        <v>0</v>
      </c>
      <c r="AS2134" s="77">
        <f t="shared" si="169"/>
        <v>0</v>
      </c>
      <c r="AT2134" s="77">
        <f t="shared" si="170"/>
        <v>0</v>
      </c>
    </row>
    <row r="2135" spans="41:46" ht="14.25" customHeight="1" x14ac:dyDescent="0.2">
      <c r="AO2135">
        <f t="shared" si="166"/>
        <v>0</v>
      </c>
      <c r="AP2135" s="77">
        <f t="shared" si="167"/>
        <v>0</v>
      </c>
      <c r="AQ2135" s="673">
        <f t="shared" si="168"/>
        <v>0</v>
      </c>
      <c r="AS2135" s="77">
        <f t="shared" si="169"/>
        <v>0</v>
      </c>
      <c r="AT2135" s="77">
        <f t="shared" si="170"/>
        <v>0</v>
      </c>
    </row>
    <row r="2136" spans="41:46" ht="14.25" customHeight="1" x14ac:dyDescent="0.2">
      <c r="AO2136">
        <f t="shared" si="166"/>
        <v>0</v>
      </c>
      <c r="AP2136" s="77">
        <f t="shared" si="167"/>
        <v>0</v>
      </c>
      <c r="AQ2136" s="673">
        <f t="shared" si="168"/>
        <v>0</v>
      </c>
      <c r="AS2136" s="77">
        <f t="shared" si="169"/>
        <v>0</v>
      </c>
      <c r="AT2136" s="77">
        <f t="shared" si="170"/>
        <v>0</v>
      </c>
    </row>
    <row r="2137" spans="41:46" ht="14.25" customHeight="1" x14ac:dyDescent="0.2">
      <c r="AO2137">
        <f t="shared" si="166"/>
        <v>0</v>
      </c>
      <c r="AP2137" s="77">
        <f t="shared" si="167"/>
        <v>0</v>
      </c>
      <c r="AQ2137" s="673">
        <f t="shared" si="168"/>
        <v>0</v>
      </c>
      <c r="AS2137" s="77">
        <f t="shared" si="169"/>
        <v>0</v>
      </c>
      <c r="AT2137" s="77">
        <f t="shared" si="170"/>
        <v>0</v>
      </c>
    </row>
    <row r="2138" spans="41:46" ht="14.25" customHeight="1" x14ac:dyDescent="0.2">
      <c r="AO2138">
        <f t="shared" si="166"/>
        <v>0</v>
      </c>
      <c r="AP2138" s="77">
        <f t="shared" si="167"/>
        <v>0</v>
      </c>
      <c r="AQ2138" s="673">
        <f t="shared" si="168"/>
        <v>0</v>
      </c>
      <c r="AS2138" s="77">
        <f t="shared" si="169"/>
        <v>0</v>
      </c>
      <c r="AT2138" s="77">
        <f t="shared" si="170"/>
        <v>0</v>
      </c>
    </row>
    <row r="2139" spans="41:46" ht="14.25" customHeight="1" x14ac:dyDescent="0.2">
      <c r="AO2139">
        <f t="shared" si="166"/>
        <v>0</v>
      </c>
      <c r="AP2139" s="77">
        <f t="shared" si="167"/>
        <v>0</v>
      </c>
      <c r="AQ2139" s="673">
        <f t="shared" si="168"/>
        <v>0</v>
      </c>
      <c r="AS2139" s="77">
        <f t="shared" si="169"/>
        <v>0</v>
      </c>
      <c r="AT2139" s="77">
        <f t="shared" si="170"/>
        <v>0</v>
      </c>
    </row>
    <row r="2140" spans="41:46" ht="14.25" customHeight="1" x14ac:dyDescent="0.2">
      <c r="AO2140">
        <f t="shared" si="166"/>
        <v>0</v>
      </c>
      <c r="AP2140" s="77">
        <f t="shared" si="167"/>
        <v>0</v>
      </c>
      <c r="AQ2140" s="673">
        <f t="shared" si="168"/>
        <v>0</v>
      </c>
      <c r="AS2140" s="77">
        <f t="shared" si="169"/>
        <v>0</v>
      </c>
      <c r="AT2140" s="77">
        <f t="shared" si="170"/>
        <v>0</v>
      </c>
    </row>
    <row r="2141" spans="41:46" ht="14.25" customHeight="1" x14ac:dyDescent="0.2">
      <c r="AO2141">
        <f t="shared" si="166"/>
        <v>0</v>
      </c>
      <c r="AP2141" s="77">
        <f t="shared" si="167"/>
        <v>0</v>
      </c>
      <c r="AQ2141" s="673">
        <f t="shared" si="168"/>
        <v>0</v>
      </c>
      <c r="AS2141" s="77">
        <f t="shared" si="169"/>
        <v>0</v>
      </c>
      <c r="AT2141" s="77">
        <f t="shared" si="170"/>
        <v>0</v>
      </c>
    </row>
    <row r="2142" spans="41:46" ht="14.25" customHeight="1" x14ac:dyDescent="0.2">
      <c r="AO2142">
        <f t="shared" si="166"/>
        <v>0</v>
      </c>
      <c r="AP2142" s="77">
        <f t="shared" si="167"/>
        <v>0</v>
      </c>
      <c r="AQ2142" s="673">
        <f t="shared" si="168"/>
        <v>0</v>
      </c>
      <c r="AS2142" s="77">
        <f t="shared" si="169"/>
        <v>0</v>
      </c>
      <c r="AT2142" s="77">
        <f t="shared" si="170"/>
        <v>0</v>
      </c>
    </row>
    <row r="2143" spans="41:46" ht="14.25" customHeight="1" x14ac:dyDescent="0.2">
      <c r="AO2143">
        <f t="shared" si="166"/>
        <v>0</v>
      </c>
      <c r="AP2143" s="77">
        <f t="shared" si="167"/>
        <v>0</v>
      </c>
      <c r="AQ2143" s="673">
        <f t="shared" si="168"/>
        <v>0</v>
      </c>
      <c r="AS2143" s="77">
        <f t="shared" si="169"/>
        <v>0</v>
      </c>
      <c r="AT2143" s="77">
        <f t="shared" si="170"/>
        <v>0</v>
      </c>
    </row>
    <row r="2144" spans="41:46" ht="14.25" customHeight="1" x14ac:dyDescent="0.2">
      <c r="AO2144">
        <f t="shared" si="166"/>
        <v>0</v>
      </c>
      <c r="AP2144" s="77">
        <f t="shared" si="167"/>
        <v>0</v>
      </c>
      <c r="AQ2144" s="673">
        <f t="shared" si="168"/>
        <v>0</v>
      </c>
      <c r="AS2144" s="77">
        <f t="shared" si="169"/>
        <v>0</v>
      </c>
      <c r="AT2144" s="77">
        <f t="shared" si="170"/>
        <v>0</v>
      </c>
    </row>
    <row r="2145" spans="41:46" ht="14.25" customHeight="1" x14ac:dyDescent="0.2">
      <c r="AO2145">
        <f t="shared" si="166"/>
        <v>0</v>
      </c>
      <c r="AP2145" s="77">
        <f t="shared" si="167"/>
        <v>0</v>
      </c>
      <c r="AQ2145" s="673">
        <f t="shared" si="168"/>
        <v>0</v>
      </c>
      <c r="AS2145" s="77">
        <f t="shared" si="169"/>
        <v>0</v>
      </c>
      <c r="AT2145" s="77">
        <f t="shared" si="170"/>
        <v>0</v>
      </c>
    </row>
    <row r="2146" spans="41:46" ht="14.25" customHeight="1" x14ac:dyDescent="0.2">
      <c r="AO2146">
        <f t="shared" si="166"/>
        <v>0</v>
      </c>
      <c r="AP2146" s="77">
        <f t="shared" si="167"/>
        <v>0</v>
      </c>
      <c r="AQ2146" s="673">
        <f t="shared" si="168"/>
        <v>0</v>
      </c>
      <c r="AS2146" s="77">
        <f t="shared" si="169"/>
        <v>0</v>
      </c>
      <c r="AT2146" s="77">
        <f t="shared" si="170"/>
        <v>0</v>
      </c>
    </row>
    <row r="2147" spans="41:46" ht="14.25" customHeight="1" x14ac:dyDescent="0.2">
      <c r="AO2147">
        <f t="shared" si="166"/>
        <v>0</v>
      </c>
      <c r="AP2147" s="77">
        <f t="shared" si="167"/>
        <v>0</v>
      </c>
      <c r="AQ2147" s="673">
        <f t="shared" si="168"/>
        <v>0</v>
      </c>
      <c r="AS2147" s="77">
        <f t="shared" si="169"/>
        <v>0</v>
      </c>
      <c r="AT2147" s="77">
        <f t="shared" si="170"/>
        <v>0</v>
      </c>
    </row>
    <row r="2148" spans="41:46" ht="14.25" customHeight="1" x14ac:dyDescent="0.2">
      <c r="AO2148">
        <f t="shared" si="166"/>
        <v>0</v>
      </c>
      <c r="AP2148" s="77">
        <f t="shared" si="167"/>
        <v>0</v>
      </c>
      <c r="AQ2148" s="673">
        <f t="shared" si="168"/>
        <v>0</v>
      </c>
      <c r="AS2148" s="77">
        <f t="shared" si="169"/>
        <v>0</v>
      </c>
      <c r="AT2148" s="77">
        <f t="shared" si="170"/>
        <v>0</v>
      </c>
    </row>
    <row r="2149" spans="41:46" ht="14.25" customHeight="1" x14ac:dyDescent="0.2">
      <c r="AO2149">
        <f t="shared" si="166"/>
        <v>0</v>
      </c>
      <c r="AP2149" s="77">
        <f t="shared" si="167"/>
        <v>0</v>
      </c>
      <c r="AQ2149" s="673">
        <f t="shared" si="168"/>
        <v>0</v>
      </c>
      <c r="AS2149" s="77">
        <f t="shared" si="169"/>
        <v>0</v>
      </c>
      <c r="AT2149" s="77">
        <f t="shared" si="170"/>
        <v>0</v>
      </c>
    </row>
    <row r="2150" spans="41:46" ht="14.25" customHeight="1" x14ac:dyDescent="0.2">
      <c r="AO2150">
        <f t="shared" si="166"/>
        <v>0</v>
      </c>
      <c r="AP2150" s="77">
        <f t="shared" si="167"/>
        <v>0</v>
      </c>
      <c r="AQ2150" s="673">
        <f t="shared" si="168"/>
        <v>0</v>
      </c>
      <c r="AS2150" s="77">
        <f t="shared" si="169"/>
        <v>0</v>
      </c>
      <c r="AT2150" s="77">
        <f t="shared" si="170"/>
        <v>0</v>
      </c>
    </row>
    <row r="2151" spans="41:46" ht="14.25" customHeight="1" x14ac:dyDescent="0.2">
      <c r="AO2151">
        <f t="shared" si="166"/>
        <v>0</v>
      </c>
      <c r="AP2151" s="77">
        <f t="shared" si="167"/>
        <v>0</v>
      </c>
      <c r="AQ2151" s="673">
        <f t="shared" si="168"/>
        <v>0</v>
      </c>
      <c r="AS2151" s="77">
        <f t="shared" si="169"/>
        <v>0</v>
      </c>
      <c r="AT2151" s="77">
        <f t="shared" si="170"/>
        <v>0</v>
      </c>
    </row>
    <row r="2152" spans="41:46" ht="14.25" customHeight="1" x14ac:dyDescent="0.2">
      <c r="AO2152">
        <f t="shared" si="166"/>
        <v>0</v>
      </c>
      <c r="AP2152" s="77">
        <f t="shared" si="167"/>
        <v>0</v>
      </c>
      <c r="AQ2152" s="673">
        <f t="shared" si="168"/>
        <v>0</v>
      </c>
      <c r="AS2152" s="77">
        <f t="shared" si="169"/>
        <v>0</v>
      </c>
      <c r="AT2152" s="77">
        <f t="shared" si="170"/>
        <v>0</v>
      </c>
    </row>
    <row r="2153" spans="41:46" ht="14.25" customHeight="1" x14ac:dyDescent="0.2">
      <c r="AO2153">
        <f t="shared" si="166"/>
        <v>0</v>
      </c>
      <c r="AP2153" s="77">
        <f t="shared" si="167"/>
        <v>0</v>
      </c>
      <c r="AQ2153" s="673">
        <f t="shared" si="168"/>
        <v>0</v>
      </c>
      <c r="AS2153" s="77">
        <f t="shared" si="169"/>
        <v>0</v>
      </c>
      <c r="AT2153" s="77">
        <f t="shared" si="170"/>
        <v>0</v>
      </c>
    </row>
    <row r="2154" spans="41:46" ht="14.25" customHeight="1" x14ac:dyDescent="0.2">
      <c r="AO2154">
        <f t="shared" si="166"/>
        <v>0</v>
      </c>
      <c r="AP2154" s="77">
        <f t="shared" si="167"/>
        <v>0</v>
      </c>
      <c r="AQ2154" s="673">
        <f t="shared" si="168"/>
        <v>0</v>
      </c>
      <c r="AS2154" s="77">
        <f t="shared" si="169"/>
        <v>0</v>
      </c>
      <c r="AT2154" s="77">
        <f t="shared" si="170"/>
        <v>0</v>
      </c>
    </row>
    <row r="2155" spans="41:46" ht="14.25" customHeight="1" x14ac:dyDescent="0.2">
      <c r="AO2155">
        <f t="shared" si="166"/>
        <v>0</v>
      </c>
      <c r="AP2155" s="77">
        <f t="shared" si="167"/>
        <v>0</v>
      </c>
      <c r="AQ2155" s="673">
        <f t="shared" si="168"/>
        <v>0</v>
      </c>
      <c r="AS2155" s="77">
        <f t="shared" si="169"/>
        <v>0</v>
      </c>
      <c r="AT2155" s="77">
        <f t="shared" si="170"/>
        <v>0</v>
      </c>
    </row>
    <row r="2156" spans="41:46" ht="14.25" customHeight="1" x14ac:dyDescent="0.2">
      <c r="AO2156">
        <f t="shared" si="166"/>
        <v>0</v>
      </c>
      <c r="AP2156" s="77">
        <f t="shared" si="167"/>
        <v>0</v>
      </c>
      <c r="AQ2156" s="673">
        <f t="shared" si="168"/>
        <v>0</v>
      </c>
      <c r="AS2156" s="77">
        <f t="shared" si="169"/>
        <v>0</v>
      </c>
      <c r="AT2156" s="77">
        <f t="shared" si="170"/>
        <v>0</v>
      </c>
    </row>
    <row r="2157" spans="41:46" ht="14.25" customHeight="1" x14ac:dyDescent="0.2">
      <c r="AO2157">
        <f t="shared" si="166"/>
        <v>0</v>
      </c>
      <c r="AP2157" s="77">
        <f t="shared" si="167"/>
        <v>0</v>
      </c>
      <c r="AQ2157" s="673">
        <f t="shared" si="168"/>
        <v>0</v>
      </c>
      <c r="AS2157" s="77">
        <f t="shared" si="169"/>
        <v>0</v>
      </c>
      <c r="AT2157" s="77">
        <f t="shared" si="170"/>
        <v>0</v>
      </c>
    </row>
    <row r="2158" spans="41:46" ht="14.25" customHeight="1" x14ac:dyDescent="0.2">
      <c r="AO2158">
        <f t="shared" si="166"/>
        <v>0</v>
      </c>
      <c r="AP2158" s="77">
        <f t="shared" si="167"/>
        <v>0</v>
      </c>
      <c r="AQ2158" s="673">
        <f t="shared" si="168"/>
        <v>0</v>
      </c>
      <c r="AS2158" s="77">
        <f t="shared" si="169"/>
        <v>0</v>
      </c>
      <c r="AT2158" s="77">
        <f t="shared" si="170"/>
        <v>0</v>
      </c>
    </row>
    <row r="2159" spans="41:46" ht="14.25" customHeight="1" x14ac:dyDescent="0.2">
      <c r="AO2159">
        <f t="shared" si="166"/>
        <v>0</v>
      </c>
      <c r="AP2159" s="77">
        <f t="shared" si="167"/>
        <v>0</v>
      </c>
      <c r="AQ2159" s="673">
        <f t="shared" si="168"/>
        <v>0</v>
      </c>
      <c r="AS2159" s="77">
        <f t="shared" si="169"/>
        <v>0</v>
      </c>
      <c r="AT2159" s="77">
        <f t="shared" si="170"/>
        <v>0</v>
      </c>
    </row>
    <row r="2160" spans="41:46" ht="14.25" customHeight="1" x14ac:dyDescent="0.2">
      <c r="AO2160">
        <f t="shared" si="166"/>
        <v>0</v>
      </c>
      <c r="AP2160" s="77">
        <f t="shared" si="167"/>
        <v>0</v>
      </c>
      <c r="AQ2160" s="673">
        <f t="shared" si="168"/>
        <v>0</v>
      </c>
      <c r="AS2160" s="77">
        <f t="shared" si="169"/>
        <v>0</v>
      </c>
      <c r="AT2160" s="77">
        <f t="shared" si="170"/>
        <v>0</v>
      </c>
    </row>
    <row r="2161" spans="41:46" ht="14.25" customHeight="1" x14ac:dyDescent="0.2">
      <c r="AO2161">
        <f t="shared" si="166"/>
        <v>0</v>
      </c>
      <c r="AP2161" s="77">
        <f t="shared" si="167"/>
        <v>0</v>
      </c>
      <c r="AQ2161" s="673">
        <f t="shared" si="168"/>
        <v>0</v>
      </c>
      <c r="AS2161" s="77">
        <f t="shared" si="169"/>
        <v>0</v>
      </c>
      <c r="AT2161" s="77">
        <f t="shared" si="170"/>
        <v>0</v>
      </c>
    </row>
    <row r="2162" spans="41:46" ht="14.25" customHeight="1" x14ac:dyDescent="0.2">
      <c r="AO2162">
        <f t="shared" si="166"/>
        <v>0</v>
      </c>
      <c r="AP2162" s="77">
        <f t="shared" si="167"/>
        <v>0</v>
      </c>
      <c r="AQ2162" s="673">
        <f t="shared" si="168"/>
        <v>0</v>
      </c>
      <c r="AS2162" s="77">
        <f t="shared" si="169"/>
        <v>0</v>
      </c>
      <c r="AT2162" s="77">
        <f t="shared" si="170"/>
        <v>0</v>
      </c>
    </row>
    <row r="2163" spans="41:46" ht="14.25" customHeight="1" x14ac:dyDescent="0.2">
      <c r="AO2163">
        <f t="shared" si="166"/>
        <v>0</v>
      </c>
      <c r="AP2163" s="77">
        <f t="shared" si="167"/>
        <v>0</v>
      </c>
      <c r="AQ2163" s="673">
        <f t="shared" si="168"/>
        <v>0</v>
      </c>
      <c r="AS2163" s="77">
        <f t="shared" si="169"/>
        <v>0</v>
      </c>
      <c r="AT2163" s="77">
        <f t="shared" si="170"/>
        <v>0</v>
      </c>
    </row>
    <row r="2164" spans="41:46" ht="14.25" customHeight="1" x14ac:dyDescent="0.2">
      <c r="AO2164">
        <f t="shared" si="166"/>
        <v>0</v>
      </c>
      <c r="AP2164" s="77">
        <f t="shared" si="167"/>
        <v>0</v>
      </c>
      <c r="AQ2164" s="673">
        <f t="shared" si="168"/>
        <v>0</v>
      </c>
      <c r="AS2164" s="77">
        <f t="shared" si="169"/>
        <v>0</v>
      </c>
      <c r="AT2164" s="77">
        <f t="shared" si="170"/>
        <v>0</v>
      </c>
    </row>
    <row r="2165" spans="41:46" ht="14.25" customHeight="1" x14ac:dyDescent="0.2">
      <c r="AO2165">
        <f t="shared" si="166"/>
        <v>0</v>
      </c>
      <c r="AP2165" s="77">
        <f t="shared" si="167"/>
        <v>0</v>
      </c>
      <c r="AQ2165" s="673">
        <f t="shared" si="168"/>
        <v>0</v>
      </c>
      <c r="AS2165" s="77">
        <f t="shared" si="169"/>
        <v>0</v>
      </c>
      <c r="AT2165" s="77">
        <f t="shared" si="170"/>
        <v>0</v>
      </c>
    </row>
    <row r="2166" spans="41:46" ht="14.25" customHeight="1" x14ac:dyDescent="0.2">
      <c r="AO2166">
        <f t="shared" si="166"/>
        <v>0</v>
      </c>
      <c r="AP2166" s="77">
        <f t="shared" si="167"/>
        <v>0</v>
      </c>
      <c r="AQ2166" s="673">
        <f t="shared" si="168"/>
        <v>0</v>
      </c>
      <c r="AS2166" s="77">
        <f t="shared" si="169"/>
        <v>0</v>
      </c>
      <c r="AT2166" s="77">
        <f t="shared" si="170"/>
        <v>0</v>
      </c>
    </row>
    <row r="2167" spans="41:46" ht="14.25" customHeight="1" x14ac:dyDescent="0.2">
      <c r="AO2167">
        <f t="shared" si="166"/>
        <v>0</v>
      </c>
      <c r="AP2167" s="77">
        <f t="shared" si="167"/>
        <v>0</v>
      </c>
      <c r="AQ2167" s="673">
        <f t="shared" si="168"/>
        <v>0</v>
      </c>
      <c r="AS2167" s="77">
        <f t="shared" si="169"/>
        <v>0</v>
      </c>
      <c r="AT2167" s="77">
        <f t="shared" si="170"/>
        <v>0</v>
      </c>
    </row>
    <row r="2168" spans="41:46" ht="14.25" customHeight="1" x14ac:dyDescent="0.2">
      <c r="AO2168">
        <f t="shared" si="166"/>
        <v>0</v>
      </c>
      <c r="AP2168" s="77">
        <f t="shared" si="167"/>
        <v>0</v>
      </c>
      <c r="AQ2168" s="673">
        <f t="shared" si="168"/>
        <v>0</v>
      </c>
      <c r="AS2168" s="77">
        <f t="shared" si="169"/>
        <v>0</v>
      </c>
      <c r="AT2168" s="77">
        <f t="shared" si="170"/>
        <v>0</v>
      </c>
    </row>
    <row r="2169" spans="41:46" ht="14.25" customHeight="1" x14ac:dyDescent="0.2">
      <c r="AO2169">
        <f t="shared" si="166"/>
        <v>0</v>
      </c>
      <c r="AP2169" s="77">
        <f t="shared" si="167"/>
        <v>0</v>
      </c>
      <c r="AQ2169" s="673">
        <f t="shared" si="168"/>
        <v>0</v>
      </c>
      <c r="AS2169" s="77">
        <f t="shared" si="169"/>
        <v>0</v>
      </c>
      <c r="AT2169" s="77">
        <f t="shared" si="170"/>
        <v>0</v>
      </c>
    </row>
    <row r="2170" spans="41:46" ht="14.25" customHeight="1" x14ac:dyDescent="0.2">
      <c r="AO2170">
        <f t="shared" si="166"/>
        <v>0</v>
      </c>
      <c r="AP2170" s="77">
        <f t="shared" si="167"/>
        <v>0</v>
      </c>
      <c r="AQ2170" s="673">
        <f t="shared" si="168"/>
        <v>0</v>
      </c>
      <c r="AS2170" s="77">
        <f t="shared" si="169"/>
        <v>0</v>
      </c>
      <c r="AT2170" s="77">
        <f t="shared" si="170"/>
        <v>0</v>
      </c>
    </row>
    <row r="2171" spans="41:46" ht="14.25" customHeight="1" x14ac:dyDescent="0.2">
      <c r="AO2171">
        <f t="shared" si="166"/>
        <v>0</v>
      </c>
      <c r="AP2171" s="77">
        <f t="shared" si="167"/>
        <v>0</v>
      </c>
      <c r="AQ2171" s="673">
        <f t="shared" si="168"/>
        <v>0</v>
      </c>
      <c r="AS2171" s="77">
        <f t="shared" si="169"/>
        <v>0</v>
      </c>
      <c r="AT2171" s="77">
        <f t="shared" si="170"/>
        <v>0</v>
      </c>
    </row>
    <row r="2172" spans="41:46" ht="14.25" customHeight="1" x14ac:dyDescent="0.2">
      <c r="AO2172">
        <f t="shared" si="166"/>
        <v>0</v>
      </c>
      <c r="AP2172" s="77">
        <f t="shared" si="167"/>
        <v>0</v>
      </c>
      <c r="AQ2172" s="673">
        <f t="shared" si="168"/>
        <v>0</v>
      </c>
      <c r="AS2172" s="77">
        <f t="shared" si="169"/>
        <v>0</v>
      </c>
      <c r="AT2172" s="77">
        <f t="shared" si="170"/>
        <v>0</v>
      </c>
    </row>
    <row r="2173" spans="41:46" ht="14.25" customHeight="1" x14ac:dyDescent="0.2">
      <c r="AO2173">
        <f t="shared" si="166"/>
        <v>0</v>
      </c>
      <c r="AP2173" s="77">
        <f t="shared" si="167"/>
        <v>0</v>
      </c>
      <c r="AQ2173" s="673">
        <f t="shared" si="168"/>
        <v>0</v>
      </c>
      <c r="AS2173" s="77">
        <f t="shared" si="169"/>
        <v>0</v>
      </c>
      <c r="AT2173" s="77">
        <f t="shared" si="170"/>
        <v>0</v>
      </c>
    </row>
    <row r="2174" spans="41:46" ht="14.25" customHeight="1" x14ac:dyDescent="0.2">
      <c r="AO2174">
        <f t="shared" si="166"/>
        <v>0</v>
      </c>
      <c r="AP2174" s="77">
        <f t="shared" si="167"/>
        <v>0</v>
      </c>
      <c r="AQ2174" s="673">
        <f t="shared" si="168"/>
        <v>0</v>
      </c>
      <c r="AS2174" s="77">
        <f t="shared" si="169"/>
        <v>0</v>
      </c>
      <c r="AT2174" s="77">
        <f t="shared" si="170"/>
        <v>0</v>
      </c>
    </row>
    <row r="2175" spans="41:46" ht="14.25" customHeight="1" x14ac:dyDescent="0.2">
      <c r="AO2175">
        <f t="shared" si="166"/>
        <v>0</v>
      </c>
      <c r="AP2175" s="77">
        <f t="shared" si="167"/>
        <v>0</v>
      </c>
      <c r="AQ2175" s="673">
        <f t="shared" si="168"/>
        <v>0</v>
      </c>
      <c r="AS2175" s="77">
        <f t="shared" si="169"/>
        <v>0</v>
      </c>
      <c r="AT2175" s="77">
        <f t="shared" si="170"/>
        <v>0</v>
      </c>
    </row>
    <row r="2176" spans="41:46" ht="14.25" customHeight="1" x14ac:dyDescent="0.2">
      <c r="AO2176">
        <f t="shared" si="166"/>
        <v>0</v>
      </c>
      <c r="AP2176" s="77">
        <f t="shared" si="167"/>
        <v>0</v>
      </c>
      <c r="AQ2176" s="673">
        <f t="shared" si="168"/>
        <v>0</v>
      </c>
      <c r="AS2176" s="77">
        <f t="shared" si="169"/>
        <v>0</v>
      </c>
      <c r="AT2176" s="77">
        <f t="shared" si="170"/>
        <v>0</v>
      </c>
    </row>
    <row r="2177" spans="41:46" ht="14.25" customHeight="1" x14ac:dyDescent="0.2">
      <c r="AO2177">
        <f t="shared" si="166"/>
        <v>0</v>
      </c>
      <c r="AP2177" s="77">
        <f t="shared" si="167"/>
        <v>0</v>
      </c>
      <c r="AQ2177" s="673">
        <f t="shared" si="168"/>
        <v>0</v>
      </c>
      <c r="AS2177" s="77">
        <f t="shared" si="169"/>
        <v>0</v>
      </c>
      <c r="AT2177" s="77">
        <f t="shared" si="170"/>
        <v>0</v>
      </c>
    </row>
    <row r="2178" spans="41:46" ht="14.25" customHeight="1" x14ac:dyDescent="0.2">
      <c r="AO2178">
        <f t="shared" si="166"/>
        <v>0</v>
      </c>
      <c r="AP2178" s="77">
        <f t="shared" si="167"/>
        <v>0</v>
      </c>
      <c r="AQ2178" s="673">
        <f t="shared" si="168"/>
        <v>0</v>
      </c>
      <c r="AS2178" s="77">
        <f t="shared" si="169"/>
        <v>0</v>
      </c>
      <c r="AT2178" s="77">
        <f t="shared" si="170"/>
        <v>0</v>
      </c>
    </row>
    <row r="2179" spans="41:46" ht="14.25" customHeight="1" x14ac:dyDescent="0.2">
      <c r="AO2179">
        <f t="shared" si="166"/>
        <v>0</v>
      </c>
      <c r="AP2179" s="77">
        <f t="shared" si="167"/>
        <v>0</v>
      </c>
      <c r="AQ2179" s="673">
        <f t="shared" si="168"/>
        <v>0</v>
      </c>
      <c r="AS2179" s="77">
        <f t="shared" si="169"/>
        <v>0</v>
      </c>
      <c r="AT2179" s="77">
        <f t="shared" si="170"/>
        <v>0</v>
      </c>
    </row>
    <row r="2180" spans="41:46" ht="14.25" customHeight="1" x14ac:dyDescent="0.2">
      <c r="AO2180">
        <f t="shared" si="166"/>
        <v>0</v>
      </c>
      <c r="AP2180" s="77">
        <f t="shared" si="167"/>
        <v>0</v>
      </c>
      <c r="AQ2180" s="673">
        <f t="shared" si="168"/>
        <v>0</v>
      </c>
      <c r="AS2180" s="77">
        <f t="shared" si="169"/>
        <v>0</v>
      </c>
      <c r="AT2180" s="77">
        <f t="shared" si="170"/>
        <v>0</v>
      </c>
    </row>
    <row r="2181" spans="41:46" ht="14.25" customHeight="1" x14ac:dyDescent="0.2">
      <c r="AO2181">
        <f t="shared" si="166"/>
        <v>0</v>
      </c>
      <c r="AP2181" s="77">
        <f t="shared" si="167"/>
        <v>0</v>
      </c>
      <c r="AQ2181" s="673">
        <f t="shared" si="168"/>
        <v>0</v>
      </c>
      <c r="AS2181" s="77">
        <f t="shared" si="169"/>
        <v>0</v>
      </c>
      <c r="AT2181" s="77">
        <f t="shared" si="170"/>
        <v>0</v>
      </c>
    </row>
    <row r="2182" spans="41:46" ht="14.25" customHeight="1" x14ac:dyDescent="0.2">
      <c r="AO2182">
        <f t="shared" si="166"/>
        <v>0</v>
      </c>
      <c r="AP2182" s="77">
        <f t="shared" si="167"/>
        <v>0</v>
      </c>
      <c r="AQ2182" s="673">
        <f t="shared" si="168"/>
        <v>0</v>
      </c>
      <c r="AS2182" s="77">
        <f t="shared" si="169"/>
        <v>0</v>
      </c>
      <c r="AT2182" s="77">
        <f t="shared" si="170"/>
        <v>0</v>
      </c>
    </row>
    <row r="2183" spans="41:46" ht="14.25" customHeight="1" x14ac:dyDescent="0.2">
      <c r="AO2183">
        <f t="shared" si="166"/>
        <v>0</v>
      </c>
      <c r="AP2183" s="77">
        <f t="shared" si="167"/>
        <v>0</v>
      </c>
      <c r="AQ2183" s="673">
        <f t="shared" si="168"/>
        <v>0</v>
      </c>
      <c r="AS2183" s="77">
        <f t="shared" si="169"/>
        <v>0</v>
      </c>
      <c r="AT2183" s="77">
        <f t="shared" si="170"/>
        <v>0</v>
      </c>
    </row>
    <row r="2184" spans="41:46" ht="14.25" customHeight="1" x14ac:dyDescent="0.2">
      <c r="AO2184">
        <f t="shared" ref="AO2184:AO2247" si="171">+A2184</f>
        <v>0</v>
      </c>
      <c r="AP2184" s="77">
        <f t="shared" ref="AP2184:AP2247" si="172">+B2184</f>
        <v>0</v>
      </c>
      <c r="AQ2184" s="673">
        <f t="shared" ref="AQ2184:AQ2247" si="173">+D2184</f>
        <v>0</v>
      </c>
      <c r="AS2184" s="77">
        <f t="shared" ref="AS2184:AS2247" si="174">+O2184</f>
        <v>0</v>
      </c>
      <c r="AT2184" s="77">
        <f t="shared" ref="AT2184:AT2247" si="175">+P2184</f>
        <v>0</v>
      </c>
    </row>
    <row r="2185" spans="41:46" ht="14.25" customHeight="1" x14ac:dyDescent="0.2">
      <c r="AO2185">
        <f t="shared" si="171"/>
        <v>0</v>
      </c>
      <c r="AP2185" s="77">
        <f t="shared" si="172"/>
        <v>0</v>
      </c>
      <c r="AQ2185" s="673">
        <f t="shared" si="173"/>
        <v>0</v>
      </c>
      <c r="AS2185" s="77">
        <f t="shared" si="174"/>
        <v>0</v>
      </c>
      <c r="AT2185" s="77">
        <f t="shared" si="175"/>
        <v>0</v>
      </c>
    </row>
    <row r="2186" spans="41:46" ht="14.25" customHeight="1" x14ac:dyDescent="0.2">
      <c r="AO2186">
        <f t="shared" si="171"/>
        <v>0</v>
      </c>
      <c r="AP2186" s="77">
        <f t="shared" si="172"/>
        <v>0</v>
      </c>
      <c r="AQ2186" s="673">
        <f t="shared" si="173"/>
        <v>0</v>
      </c>
      <c r="AS2186" s="77">
        <f t="shared" si="174"/>
        <v>0</v>
      </c>
      <c r="AT2186" s="77">
        <f t="shared" si="175"/>
        <v>0</v>
      </c>
    </row>
    <row r="2187" spans="41:46" ht="14.25" customHeight="1" x14ac:dyDescent="0.2">
      <c r="AO2187">
        <f t="shared" si="171"/>
        <v>0</v>
      </c>
      <c r="AP2187" s="77">
        <f t="shared" si="172"/>
        <v>0</v>
      </c>
      <c r="AQ2187" s="673">
        <f t="shared" si="173"/>
        <v>0</v>
      </c>
      <c r="AS2187" s="77">
        <f t="shared" si="174"/>
        <v>0</v>
      </c>
      <c r="AT2187" s="77">
        <f t="shared" si="175"/>
        <v>0</v>
      </c>
    </row>
    <row r="2188" spans="41:46" ht="14.25" customHeight="1" x14ac:dyDescent="0.2">
      <c r="AO2188">
        <f t="shared" si="171"/>
        <v>0</v>
      </c>
      <c r="AP2188" s="77">
        <f t="shared" si="172"/>
        <v>0</v>
      </c>
      <c r="AQ2188" s="673">
        <f t="shared" si="173"/>
        <v>0</v>
      </c>
      <c r="AS2188" s="77">
        <f t="shared" si="174"/>
        <v>0</v>
      </c>
      <c r="AT2188" s="77">
        <f t="shared" si="175"/>
        <v>0</v>
      </c>
    </row>
    <row r="2189" spans="41:46" ht="14.25" customHeight="1" x14ac:dyDescent="0.2">
      <c r="AO2189">
        <f t="shared" si="171"/>
        <v>0</v>
      </c>
      <c r="AP2189" s="77">
        <f t="shared" si="172"/>
        <v>0</v>
      </c>
      <c r="AQ2189" s="673">
        <f t="shared" si="173"/>
        <v>0</v>
      </c>
      <c r="AS2189" s="77">
        <f t="shared" si="174"/>
        <v>0</v>
      </c>
      <c r="AT2189" s="77">
        <f t="shared" si="175"/>
        <v>0</v>
      </c>
    </row>
    <row r="2190" spans="41:46" ht="14.25" customHeight="1" x14ac:dyDescent="0.2">
      <c r="AO2190">
        <f t="shared" si="171"/>
        <v>0</v>
      </c>
      <c r="AP2190" s="77">
        <f t="shared" si="172"/>
        <v>0</v>
      </c>
      <c r="AQ2190" s="673">
        <f t="shared" si="173"/>
        <v>0</v>
      </c>
      <c r="AS2190" s="77">
        <f t="shared" si="174"/>
        <v>0</v>
      </c>
      <c r="AT2190" s="77">
        <f t="shared" si="175"/>
        <v>0</v>
      </c>
    </row>
    <row r="2191" spans="41:46" ht="14.25" customHeight="1" x14ac:dyDescent="0.2">
      <c r="AO2191">
        <f t="shared" si="171"/>
        <v>0</v>
      </c>
      <c r="AP2191" s="77">
        <f t="shared" si="172"/>
        <v>0</v>
      </c>
      <c r="AQ2191" s="673">
        <f t="shared" si="173"/>
        <v>0</v>
      </c>
      <c r="AS2191" s="77">
        <f t="shared" si="174"/>
        <v>0</v>
      </c>
      <c r="AT2191" s="77">
        <f t="shared" si="175"/>
        <v>0</v>
      </c>
    </row>
    <row r="2192" spans="41:46" ht="14.25" customHeight="1" x14ac:dyDescent="0.2">
      <c r="AO2192">
        <f t="shared" si="171"/>
        <v>0</v>
      </c>
      <c r="AP2192" s="77">
        <f t="shared" si="172"/>
        <v>0</v>
      </c>
      <c r="AQ2192" s="673">
        <f t="shared" si="173"/>
        <v>0</v>
      </c>
      <c r="AS2192" s="77">
        <f t="shared" si="174"/>
        <v>0</v>
      </c>
      <c r="AT2192" s="77">
        <f t="shared" si="175"/>
        <v>0</v>
      </c>
    </row>
    <row r="2193" spans="41:46" ht="14.25" customHeight="1" x14ac:dyDescent="0.2">
      <c r="AO2193">
        <f t="shared" si="171"/>
        <v>0</v>
      </c>
      <c r="AP2193" s="77">
        <f t="shared" si="172"/>
        <v>0</v>
      </c>
      <c r="AQ2193" s="673">
        <f t="shared" si="173"/>
        <v>0</v>
      </c>
      <c r="AS2193" s="77">
        <f t="shared" si="174"/>
        <v>0</v>
      </c>
      <c r="AT2193" s="77">
        <f t="shared" si="175"/>
        <v>0</v>
      </c>
    </row>
    <row r="2194" spans="41:46" ht="14.25" customHeight="1" x14ac:dyDescent="0.2">
      <c r="AO2194">
        <f t="shared" si="171"/>
        <v>0</v>
      </c>
      <c r="AP2194" s="77">
        <f t="shared" si="172"/>
        <v>0</v>
      </c>
      <c r="AQ2194" s="673">
        <f t="shared" si="173"/>
        <v>0</v>
      </c>
      <c r="AS2194" s="77">
        <f t="shared" si="174"/>
        <v>0</v>
      </c>
      <c r="AT2194" s="77">
        <f t="shared" si="175"/>
        <v>0</v>
      </c>
    </row>
    <row r="2195" spans="41:46" ht="14.25" customHeight="1" x14ac:dyDescent="0.2">
      <c r="AO2195">
        <f t="shared" si="171"/>
        <v>0</v>
      </c>
      <c r="AP2195" s="77">
        <f t="shared" si="172"/>
        <v>0</v>
      </c>
      <c r="AQ2195" s="673">
        <f t="shared" si="173"/>
        <v>0</v>
      </c>
      <c r="AS2195" s="77">
        <f t="shared" si="174"/>
        <v>0</v>
      </c>
      <c r="AT2195" s="77">
        <f t="shared" si="175"/>
        <v>0</v>
      </c>
    </row>
    <row r="2196" spans="41:46" ht="14.25" customHeight="1" x14ac:dyDescent="0.2">
      <c r="AO2196">
        <f t="shared" si="171"/>
        <v>0</v>
      </c>
      <c r="AP2196" s="77">
        <f t="shared" si="172"/>
        <v>0</v>
      </c>
      <c r="AQ2196" s="673">
        <f t="shared" si="173"/>
        <v>0</v>
      </c>
      <c r="AS2196" s="77">
        <f t="shared" si="174"/>
        <v>0</v>
      </c>
      <c r="AT2196" s="77">
        <f t="shared" si="175"/>
        <v>0</v>
      </c>
    </row>
    <row r="2197" spans="41:46" ht="14.25" customHeight="1" x14ac:dyDescent="0.2">
      <c r="AO2197">
        <f t="shared" si="171"/>
        <v>0</v>
      </c>
      <c r="AP2197" s="77">
        <f t="shared" si="172"/>
        <v>0</v>
      </c>
      <c r="AQ2197" s="673">
        <f t="shared" si="173"/>
        <v>0</v>
      </c>
      <c r="AS2197" s="77">
        <f t="shared" si="174"/>
        <v>0</v>
      </c>
      <c r="AT2197" s="77">
        <f t="shared" si="175"/>
        <v>0</v>
      </c>
    </row>
    <row r="2198" spans="41:46" ht="14.25" customHeight="1" x14ac:dyDescent="0.2">
      <c r="AO2198">
        <f t="shared" si="171"/>
        <v>0</v>
      </c>
      <c r="AP2198" s="77">
        <f t="shared" si="172"/>
        <v>0</v>
      </c>
      <c r="AQ2198" s="673">
        <f t="shared" si="173"/>
        <v>0</v>
      </c>
      <c r="AS2198" s="77">
        <f t="shared" si="174"/>
        <v>0</v>
      </c>
      <c r="AT2198" s="77">
        <f t="shared" si="175"/>
        <v>0</v>
      </c>
    </row>
    <row r="2199" spans="41:46" ht="14.25" customHeight="1" x14ac:dyDescent="0.2">
      <c r="AO2199">
        <f t="shared" si="171"/>
        <v>0</v>
      </c>
      <c r="AP2199" s="77">
        <f t="shared" si="172"/>
        <v>0</v>
      </c>
      <c r="AQ2199" s="673">
        <f t="shared" si="173"/>
        <v>0</v>
      </c>
      <c r="AS2199" s="77">
        <f t="shared" si="174"/>
        <v>0</v>
      </c>
      <c r="AT2199" s="77">
        <f t="shared" si="175"/>
        <v>0</v>
      </c>
    </row>
    <row r="2200" spans="41:46" ht="14.25" customHeight="1" x14ac:dyDescent="0.2">
      <c r="AO2200">
        <f t="shared" si="171"/>
        <v>0</v>
      </c>
      <c r="AP2200" s="77">
        <f t="shared" si="172"/>
        <v>0</v>
      </c>
      <c r="AQ2200" s="673">
        <f t="shared" si="173"/>
        <v>0</v>
      </c>
      <c r="AS2200" s="77">
        <f t="shared" si="174"/>
        <v>0</v>
      </c>
      <c r="AT2200" s="77">
        <f t="shared" si="175"/>
        <v>0</v>
      </c>
    </row>
    <row r="2201" spans="41:46" ht="14.25" customHeight="1" x14ac:dyDescent="0.2">
      <c r="AO2201">
        <f t="shared" si="171"/>
        <v>0</v>
      </c>
      <c r="AP2201" s="77">
        <f t="shared" si="172"/>
        <v>0</v>
      </c>
      <c r="AQ2201" s="673">
        <f t="shared" si="173"/>
        <v>0</v>
      </c>
      <c r="AS2201" s="77">
        <f t="shared" si="174"/>
        <v>0</v>
      </c>
      <c r="AT2201" s="77">
        <f t="shared" si="175"/>
        <v>0</v>
      </c>
    </row>
    <row r="2202" spans="41:46" ht="14.25" customHeight="1" x14ac:dyDescent="0.2">
      <c r="AO2202">
        <f t="shared" si="171"/>
        <v>0</v>
      </c>
      <c r="AP2202" s="77">
        <f t="shared" si="172"/>
        <v>0</v>
      </c>
      <c r="AQ2202" s="673">
        <f t="shared" si="173"/>
        <v>0</v>
      </c>
      <c r="AS2202" s="77">
        <f t="shared" si="174"/>
        <v>0</v>
      </c>
      <c r="AT2202" s="77">
        <f t="shared" si="175"/>
        <v>0</v>
      </c>
    </row>
    <row r="2203" spans="41:46" ht="14.25" customHeight="1" x14ac:dyDescent="0.2">
      <c r="AO2203">
        <f t="shared" si="171"/>
        <v>0</v>
      </c>
      <c r="AP2203" s="77">
        <f t="shared" si="172"/>
        <v>0</v>
      </c>
      <c r="AQ2203" s="673">
        <f t="shared" si="173"/>
        <v>0</v>
      </c>
      <c r="AS2203" s="77">
        <f t="shared" si="174"/>
        <v>0</v>
      </c>
      <c r="AT2203" s="77">
        <f t="shared" si="175"/>
        <v>0</v>
      </c>
    </row>
    <row r="2204" spans="41:46" ht="14.25" customHeight="1" x14ac:dyDescent="0.2">
      <c r="AO2204">
        <f t="shared" si="171"/>
        <v>0</v>
      </c>
      <c r="AP2204" s="77">
        <f t="shared" si="172"/>
        <v>0</v>
      </c>
      <c r="AQ2204" s="673">
        <f t="shared" si="173"/>
        <v>0</v>
      </c>
      <c r="AS2204" s="77">
        <f t="shared" si="174"/>
        <v>0</v>
      </c>
      <c r="AT2204" s="77">
        <f t="shared" si="175"/>
        <v>0</v>
      </c>
    </row>
    <row r="2205" spans="41:46" ht="14.25" customHeight="1" x14ac:dyDescent="0.2">
      <c r="AO2205">
        <f t="shared" si="171"/>
        <v>0</v>
      </c>
      <c r="AP2205" s="77">
        <f t="shared" si="172"/>
        <v>0</v>
      </c>
      <c r="AQ2205" s="673">
        <f t="shared" si="173"/>
        <v>0</v>
      </c>
      <c r="AS2205" s="77">
        <f t="shared" si="174"/>
        <v>0</v>
      </c>
      <c r="AT2205" s="77">
        <f t="shared" si="175"/>
        <v>0</v>
      </c>
    </row>
    <row r="2206" spans="41:46" ht="14.25" customHeight="1" x14ac:dyDescent="0.2">
      <c r="AO2206">
        <f t="shared" si="171"/>
        <v>0</v>
      </c>
      <c r="AP2206" s="77">
        <f t="shared" si="172"/>
        <v>0</v>
      </c>
      <c r="AQ2206" s="673">
        <f t="shared" si="173"/>
        <v>0</v>
      </c>
      <c r="AS2206" s="77">
        <f t="shared" si="174"/>
        <v>0</v>
      </c>
      <c r="AT2206" s="77">
        <f t="shared" si="175"/>
        <v>0</v>
      </c>
    </row>
    <row r="2207" spans="41:46" ht="14.25" customHeight="1" x14ac:dyDescent="0.2">
      <c r="AO2207">
        <f t="shared" si="171"/>
        <v>0</v>
      </c>
      <c r="AP2207" s="77">
        <f t="shared" si="172"/>
        <v>0</v>
      </c>
      <c r="AQ2207" s="673">
        <f t="shared" si="173"/>
        <v>0</v>
      </c>
      <c r="AS2207" s="77">
        <f t="shared" si="174"/>
        <v>0</v>
      </c>
      <c r="AT2207" s="77">
        <f t="shared" si="175"/>
        <v>0</v>
      </c>
    </row>
    <row r="2208" spans="41:46" ht="14.25" customHeight="1" x14ac:dyDescent="0.2">
      <c r="AO2208">
        <f t="shared" si="171"/>
        <v>0</v>
      </c>
      <c r="AP2208" s="77">
        <f t="shared" si="172"/>
        <v>0</v>
      </c>
      <c r="AQ2208" s="673">
        <f t="shared" si="173"/>
        <v>0</v>
      </c>
      <c r="AS2208" s="77">
        <f t="shared" si="174"/>
        <v>0</v>
      </c>
      <c r="AT2208" s="77">
        <f t="shared" si="175"/>
        <v>0</v>
      </c>
    </row>
    <row r="2209" spans="41:46" ht="14.25" customHeight="1" x14ac:dyDescent="0.2">
      <c r="AO2209">
        <f t="shared" si="171"/>
        <v>0</v>
      </c>
      <c r="AP2209" s="77">
        <f t="shared" si="172"/>
        <v>0</v>
      </c>
      <c r="AQ2209" s="673">
        <f t="shared" si="173"/>
        <v>0</v>
      </c>
      <c r="AS2209" s="77">
        <f t="shared" si="174"/>
        <v>0</v>
      </c>
      <c r="AT2209" s="77">
        <f t="shared" si="175"/>
        <v>0</v>
      </c>
    </row>
    <row r="2210" spans="41:46" ht="14.25" customHeight="1" x14ac:dyDescent="0.2">
      <c r="AO2210">
        <f t="shared" si="171"/>
        <v>0</v>
      </c>
      <c r="AP2210" s="77">
        <f t="shared" si="172"/>
        <v>0</v>
      </c>
      <c r="AQ2210" s="673">
        <f t="shared" si="173"/>
        <v>0</v>
      </c>
      <c r="AS2210" s="77">
        <f t="shared" si="174"/>
        <v>0</v>
      </c>
      <c r="AT2210" s="77">
        <f t="shared" si="175"/>
        <v>0</v>
      </c>
    </row>
    <row r="2211" spans="41:46" ht="14.25" customHeight="1" x14ac:dyDescent="0.2">
      <c r="AO2211">
        <f t="shared" si="171"/>
        <v>0</v>
      </c>
      <c r="AP2211" s="77">
        <f t="shared" si="172"/>
        <v>0</v>
      </c>
      <c r="AQ2211" s="673">
        <f t="shared" si="173"/>
        <v>0</v>
      </c>
      <c r="AS2211" s="77">
        <f t="shared" si="174"/>
        <v>0</v>
      </c>
      <c r="AT2211" s="77">
        <f t="shared" si="175"/>
        <v>0</v>
      </c>
    </row>
    <row r="2212" spans="41:46" ht="14.25" customHeight="1" x14ac:dyDescent="0.2">
      <c r="AO2212">
        <f t="shared" si="171"/>
        <v>0</v>
      </c>
      <c r="AP2212" s="77">
        <f t="shared" si="172"/>
        <v>0</v>
      </c>
      <c r="AQ2212" s="673">
        <f t="shared" si="173"/>
        <v>0</v>
      </c>
      <c r="AS2212" s="77">
        <f t="shared" si="174"/>
        <v>0</v>
      </c>
      <c r="AT2212" s="77">
        <f t="shared" si="175"/>
        <v>0</v>
      </c>
    </row>
    <row r="2213" spans="41:46" ht="14.25" customHeight="1" x14ac:dyDescent="0.2">
      <c r="AO2213">
        <f t="shared" si="171"/>
        <v>0</v>
      </c>
      <c r="AP2213" s="77">
        <f t="shared" si="172"/>
        <v>0</v>
      </c>
      <c r="AQ2213" s="673">
        <f t="shared" si="173"/>
        <v>0</v>
      </c>
      <c r="AS2213" s="77">
        <f t="shared" si="174"/>
        <v>0</v>
      </c>
      <c r="AT2213" s="77">
        <f t="shared" si="175"/>
        <v>0</v>
      </c>
    </row>
    <row r="2214" spans="41:46" ht="14.25" customHeight="1" x14ac:dyDescent="0.2">
      <c r="AO2214">
        <f t="shared" si="171"/>
        <v>0</v>
      </c>
      <c r="AP2214" s="77">
        <f t="shared" si="172"/>
        <v>0</v>
      </c>
      <c r="AQ2214" s="673">
        <f t="shared" si="173"/>
        <v>0</v>
      </c>
      <c r="AS2214" s="77">
        <f t="shared" si="174"/>
        <v>0</v>
      </c>
      <c r="AT2214" s="77">
        <f t="shared" si="175"/>
        <v>0</v>
      </c>
    </row>
    <row r="2215" spans="41:46" ht="14.25" customHeight="1" x14ac:dyDescent="0.2">
      <c r="AO2215">
        <f t="shared" si="171"/>
        <v>0</v>
      </c>
      <c r="AP2215" s="77">
        <f t="shared" si="172"/>
        <v>0</v>
      </c>
      <c r="AQ2215" s="673">
        <f t="shared" si="173"/>
        <v>0</v>
      </c>
      <c r="AS2215" s="77">
        <f t="shared" si="174"/>
        <v>0</v>
      </c>
      <c r="AT2215" s="77">
        <f t="shared" si="175"/>
        <v>0</v>
      </c>
    </row>
    <row r="2216" spans="41:46" ht="14.25" customHeight="1" x14ac:dyDescent="0.2">
      <c r="AO2216">
        <f t="shared" si="171"/>
        <v>0</v>
      </c>
      <c r="AP2216" s="77">
        <f t="shared" si="172"/>
        <v>0</v>
      </c>
      <c r="AQ2216" s="673">
        <f t="shared" si="173"/>
        <v>0</v>
      </c>
      <c r="AS2216" s="77">
        <f t="shared" si="174"/>
        <v>0</v>
      </c>
      <c r="AT2216" s="77">
        <f t="shared" si="175"/>
        <v>0</v>
      </c>
    </row>
    <row r="2217" spans="41:46" ht="14.25" customHeight="1" x14ac:dyDescent="0.2">
      <c r="AO2217">
        <f t="shared" si="171"/>
        <v>0</v>
      </c>
      <c r="AP2217" s="77">
        <f t="shared" si="172"/>
        <v>0</v>
      </c>
      <c r="AQ2217" s="673">
        <f t="shared" si="173"/>
        <v>0</v>
      </c>
      <c r="AS2217" s="77">
        <f t="shared" si="174"/>
        <v>0</v>
      </c>
      <c r="AT2217" s="77">
        <f t="shared" si="175"/>
        <v>0</v>
      </c>
    </row>
    <row r="2218" spans="41:46" ht="14.25" customHeight="1" x14ac:dyDescent="0.2">
      <c r="AO2218">
        <f t="shared" si="171"/>
        <v>0</v>
      </c>
      <c r="AP2218" s="77">
        <f t="shared" si="172"/>
        <v>0</v>
      </c>
      <c r="AQ2218" s="673">
        <f t="shared" si="173"/>
        <v>0</v>
      </c>
      <c r="AS2218" s="77">
        <f t="shared" si="174"/>
        <v>0</v>
      </c>
      <c r="AT2218" s="77">
        <f t="shared" si="175"/>
        <v>0</v>
      </c>
    </row>
    <row r="2219" spans="41:46" ht="14.25" customHeight="1" x14ac:dyDescent="0.2">
      <c r="AO2219">
        <f t="shared" si="171"/>
        <v>0</v>
      </c>
      <c r="AP2219" s="77">
        <f t="shared" si="172"/>
        <v>0</v>
      </c>
      <c r="AQ2219" s="673">
        <f t="shared" si="173"/>
        <v>0</v>
      </c>
      <c r="AS2219" s="77">
        <f t="shared" si="174"/>
        <v>0</v>
      </c>
      <c r="AT2219" s="77">
        <f t="shared" si="175"/>
        <v>0</v>
      </c>
    </row>
    <row r="2220" spans="41:46" ht="14.25" customHeight="1" x14ac:dyDescent="0.2">
      <c r="AO2220">
        <f t="shared" si="171"/>
        <v>0</v>
      </c>
      <c r="AP2220" s="77">
        <f t="shared" si="172"/>
        <v>0</v>
      </c>
      <c r="AQ2220" s="673">
        <f t="shared" si="173"/>
        <v>0</v>
      </c>
      <c r="AS2220" s="77">
        <f t="shared" si="174"/>
        <v>0</v>
      </c>
      <c r="AT2220" s="77">
        <f t="shared" si="175"/>
        <v>0</v>
      </c>
    </row>
    <row r="2221" spans="41:46" ht="14.25" customHeight="1" x14ac:dyDescent="0.2">
      <c r="AO2221">
        <f t="shared" si="171"/>
        <v>0</v>
      </c>
      <c r="AP2221" s="77">
        <f t="shared" si="172"/>
        <v>0</v>
      </c>
      <c r="AQ2221" s="673">
        <f t="shared" si="173"/>
        <v>0</v>
      </c>
      <c r="AS2221" s="77">
        <f t="shared" si="174"/>
        <v>0</v>
      </c>
      <c r="AT2221" s="77">
        <f t="shared" si="175"/>
        <v>0</v>
      </c>
    </row>
    <row r="2222" spans="41:46" ht="14.25" customHeight="1" x14ac:dyDescent="0.2">
      <c r="AO2222">
        <f t="shared" si="171"/>
        <v>0</v>
      </c>
      <c r="AP2222" s="77">
        <f t="shared" si="172"/>
        <v>0</v>
      </c>
      <c r="AQ2222" s="673">
        <f t="shared" si="173"/>
        <v>0</v>
      </c>
      <c r="AS2222" s="77">
        <f t="shared" si="174"/>
        <v>0</v>
      </c>
      <c r="AT2222" s="77">
        <f t="shared" si="175"/>
        <v>0</v>
      </c>
    </row>
    <row r="2223" spans="41:46" ht="14.25" customHeight="1" x14ac:dyDescent="0.2">
      <c r="AO2223">
        <f t="shared" si="171"/>
        <v>0</v>
      </c>
      <c r="AP2223" s="77">
        <f t="shared" si="172"/>
        <v>0</v>
      </c>
      <c r="AQ2223" s="673">
        <f t="shared" si="173"/>
        <v>0</v>
      </c>
      <c r="AS2223" s="77">
        <f t="shared" si="174"/>
        <v>0</v>
      </c>
      <c r="AT2223" s="77">
        <f t="shared" si="175"/>
        <v>0</v>
      </c>
    </row>
    <row r="2224" spans="41:46" ht="14.25" customHeight="1" x14ac:dyDescent="0.2">
      <c r="AO2224">
        <f t="shared" si="171"/>
        <v>0</v>
      </c>
      <c r="AP2224" s="77">
        <f t="shared" si="172"/>
        <v>0</v>
      </c>
      <c r="AQ2224" s="673">
        <f t="shared" si="173"/>
        <v>0</v>
      </c>
      <c r="AS2224" s="77">
        <f t="shared" si="174"/>
        <v>0</v>
      </c>
      <c r="AT2224" s="77">
        <f t="shared" si="175"/>
        <v>0</v>
      </c>
    </row>
    <row r="2225" spans="41:46" ht="14.25" customHeight="1" x14ac:dyDescent="0.2">
      <c r="AO2225">
        <f t="shared" si="171"/>
        <v>0</v>
      </c>
      <c r="AP2225" s="77">
        <f t="shared" si="172"/>
        <v>0</v>
      </c>
      <c r="AQ2225" s="673">
        <f t="shared" si="173"/>
        <v>0</v>
      </c>
      <c r="AS2225" s="77">
        <f t="shared" si="174"/>
        <v>0</v>
      </c>
      <c r="AT2225" s="77">
        <f t="shared" si="175"/>
        <v>0</v>
      </c>
    </row>
    <row r="2226" spans="41:46" ht="14.25" customHeight="1" x14ac:dyDescent="0.2">
      <c r="AO2226">
        <f t="shared" si="171"/>
        <v>0</v>
      </c>
      <c r="AP2226" s="77">
        <f t="shared" si="172"/>
        <v>0</v>
      </c>
      <c r="AQ2226" s="673">
        <f t="shared" si="173"/>
        <v>0</v>
      </c>
      <c r="AS2226" s="77">
        <f t="shared" si="174"/>
        <v>0</v>
      </c>
      <c r="AT2226" s="77">
        <f t="shared" si="175"/>
        <v>0</v>
      </c>
    </row>
    <row r="2227" spans="41:46" ht="14.25" customHeight="1" x14ac:dyDescent="0.2">
      <c r="AO2227">
        <f t="shared" si="171"/>
        <v>0</v>
      </c>
      <c r="AP2227" s="77">
        <f t="shared" si="172"/>
        <v>0</v>
      </c>
      <c r="AQ2227" s="673">
        <f t="shared" si="173"/>
        <v>0</v>
      </c>
      <c r="AS2227" s="77">
        <f t="shared" si="174"/>
        <v>0</v>
      </c>
      <c r="AT2227" s="77">
        <f t="shared" si="175"/>
        <v>0</v>
      </c>
    </row>
    <row r="2228" spans="41:46" ht="14.25" customHeight="1" x14ac:dyDescent="0.2">
      <c r="AO2228">
        <f t="shared" si="171"/>
        <v>0</v>
      </c>
      <c r="AP2228" s="77">
        <f t="shared" si="172"/>
        <v>0</v>
      </c>
      <c r="AQ2228" s="673">
        <f t="shared" si="173"/>
        <v>0</v>
      </c>
      <c r="AS2228" s="77">
        <f t="shared" si="174"/>
        <v>0</v>
      </c>
      <c r="AT2228" s="77">
        <f t="shared" si="175"/>
        <v>0</v>
      </c>
    </row>
    <row r="2229" spans="41:46" ht="14.25" customHeight="1" x14ac:dyDescent="0.2">
      <c r="AO2229">
        <f t="shared" si="171"/>
        <v>0</v>
      </c>
      <c r="AP2229" s="77">
        <f t="shared" si="172"/>
        <v>0</v>
      </c>
      <c r="AQ2229" s="673">
        <f t="shared" si="173"/>
        <v>0</v>
      </c>
      <c r="AS2229" s="77">
        <f t="shared" si="174"/>
        <v>0</v>
      </c>
      <c r="AT2229" s="77">
        <f t="shared" si="175"/>
        <v>0</v>
      </c>
    </row>
    <row r="2230" spans="41:46" ht="14.25" customHeight="1" x14ac:dyDescent="0.2">
      <c r="AO2230">
        <f t="shared" si="171"/>
        <v>0</v>
      </c>
      <c r="AP2230" s="77">
        <f t="shared" si="172"/>
        <v>0</v>
      </c>
      <c r="AQ2230" s="673">
        <f t="shared" si="173"/>
        <v>0</v>
      </c>
      <c r="AS2230" s="77">
        <f t="shared" si="174"/>
        <v>0</v>
      </c>
      <c r="AT2230" s="77">
        <f t="shared" si="175"/>
        <v>0</v>
      </c>
    </row>
    <row r="2231" spans="41:46" ht="14.25" customHeight="1" x14ac:dyDescent="0.2">
      <c r="AO2231">
        <f t="shared" si="171"/>
        <v>0</v>
      </c>
      <c r="AP2231" s="77">
        <f t="shared" si="172"/>
        <v>0</v>
      </c>
      <c r="AQ2231" s="673">
        <f t="shared" si="173"/>
        <v>0</v>
      </c>
      <c r="AS2231" s="77">
        <f t="shared" si="174"/>
        <v>0</v>
      </c>
      <c r="AT2231" s="77">
        <f t="shared" si="175"/>
        <v>0</v>
      </c>
    </row>
    <row r="2232" spans="41:46" ht="14.25" customHeight="1" x14ac:dyDescent="0.2">
      <c r="AO2232">
        <f t="shared" si="171"/>
        <v>0</v>
      </c>
      <c r="AP2232" s="77">
        <f t="shared" si="172"/>
        <v>0</v>
      </c>
      <c r="AQ2232" s="673">
        <f t="shared" si="173"/>
        <v>0</v>
      </c>
      <c r="AS2232" s="77">
        <f t="shared" si="174"/>
        <v>0</v>
      </c>
      <c r="AT2232" s="77">
        <f t="shared" si="175"/>
        <v>0</v>
      </c>
    </row>
    <row r="2233" spans="41:46" ht="14.25" customHeight="1" x14ac:dyDescent="0.2">
      <c r="AO2233">
        <f t="shared" si="171"/>
        <v>0</v>
      </c>
      <c r="AP2233" s="77">
        <f t="shared" si="172"/>
        <v>0</v>
      </c>
      <c r="AQ2233" s="673">
        <f t="shared" si="173"/>
        <v>0</v>
      </c>
      <c r="AS2233" s="77">
        <f t="shared" si="174"/>
        <v>0</v>
      </c>
      <c r="AT2233" s="77">
        <f t="shared" si="175"/>
        <v>0</v>
      </c>
    </row>
    <row r="2234" spans="41:46" ht="14.25" customHeight="1" x14ac:dyDescent="0.2">
      <c r="AO2234">
        <f t="shared" si="171"/>
        <v>0</v>
      </c>
      <c r="AP2234" s="77">
        <f t="shared" si="172"/>
        <v>0</v>
      </c>
      <c r="AQ2234" s="673">
        <f t="shared" si="173"/>
        <v>0</v>
      </c>
      <c r="AS2234" s="77">
        <f t="shared" si="174"/>
        <v>0</v>
      </c>
      <c r="AT2234" s="77">
        <f t="shared" si="175"/>
        <v>0</v>
      </c>
    </row>
    <row r="2235" spans="41:46" ht="14.25" customHeight="1" x14ac:dyDescent="0.2">
      <c r="AO2235">
        <f t="shared" si="171"/>
        <v>0</v>
      </c>
      <c r="AP2235" s="77">
        <f t="shared" si="172"/>
        <v>0</v>
      </c>
      <c r="AQ2235" s="673">
        <f t="shared" si="173"/>
        <v>0</v>
      </c>
      <c r="AS2235" s="77">
        <f t="shared" si="174"/>
        <v>0</v>
      </c>
      <c r="AT2235" s="77">
        <f t="shared" si="175"/>
        <v>0</v>
      </c>
    </row>
    <row r="2236" spans="41:46" ht="14.25" customHeight="1" x14ac:dyDescent="0.2">
      <c r="AO2236">
        <f t="shared" si="171"/>
        <v>0</v>
      </c>
      <c r="AP2236" s="77">
        <f t="shared" si="172"/>
        <v>0</v>
      </c>
      <c r="AQ2236" s="673">
        <f t="shared" si="173"/>
        <v>0</v>
      </c>
      <c r="AS2236" s="77">
        <f t="shared" si="174"/>
        <v>0</v>
      </c>
      <c r="AT2236" s="77">
        <f t="shared" si="175"/>
        <v>0</v>
      </c>
    </row>
    <row r="2237" spans="41:46" ht="14.25" customHeight="1" x14ac:dyDescent="0.2">
      <c r="AO2237">
        <f t="shared" si="171"/>
        <v>0</v>
      </c>
      <c r="AP2237" s="77">
        <f t="shared" si="172"/>
        <v>0</v>
      </c>
      <c r="AQ2237" s="673">
        <f t="shared" si="173"/>
        <v>0</v>
      </c>
      <c r="AS2237" s="77">
        <f t="shared" si="174"/>
        <v>0</v>
      </c>
      <c r="AT2237" s="77">
        <f t="shared" si="175"/>
        <v>0</v>
      </c>
    </row>
    <row r="2238" spans="41:46" ht="14.25" customHeight="1" x14ac:dyDescent="0.2">
      <c r="AO2238">
        <f t="shared" si="171"/>
        <v>0</v>
      </c>
      <c r="AP2238" s="77">
        <f t="shared" si="172"/>
        <v>0</v>
      </c>
      <c r="AQ2238" s="673">
        <f t="shared" si="173"/>
        <v>0</v>
      </c>
      <c r="AS2238" s="77">
        <f t="shared" si="174"/>
        <v>0</v>
      </c>
      <c r="AT2238" s="77">
        <f t="shared" si="175"/>
        <v>0</v>
      </c>
    </row>
    <row r="2239" spans="41:46" ht="14.25" customHeight="1" x14ac:dyDescent="0.2">
      <c r="AO2239">
        <f t="shared" si="171"/>
        <v>0</v>
      </c>
      <c r="AP2239" s="77">
        <f t="shared" si="172"/>
        <v>0</v>
      </c>
      <c r="AQ2239" s="673">
        <f t="shared" si="173"/>
        <v>0</v>
      </c>
      <c r="AS2239" s="77">
        <f t="shared" si="174"/>
        <v>0</v>
      </c>
      <c r="AT2239" s="77">
        <f t="shared" si="175"/>
        <v>0</v>
      </c>
    </row>
    <row r="2240" spans="41:46" ht="14.25" customHeight="1" x14ac:dyDescent="0.2">
      <c r="AO2240">
        <f t="shared" si="171"/>
        <v>0</v>
      </c>
      <c r="AP2240" s="77">
        <f t="shared" si="172"/>
        <v>0</v>
      </c>
      <c r="AQ2240" s="673">
        <f t="shared" si="173"/>
        <v>0</v>
      </c>
      <c r="AS2240" s="77">
        <f t="shared" si="174"/>
        <v>0</v>
      </c>
      <c r="AT2240" s="77">
        <f t="shared" si="175"/>
        <v>0</v>
      </c>
    </row>
    <row r="2241" spans="41:46" ht="14.25" customHeight="1" x14ac:dyDescent="0.2">
      <c r="AO2241">
        <f t="shared" si="171"/>
        <v>0</v>
      </c>
      <c r="AP2241" s="77">
        <f t="shared" si="172"/>
        <v>0</v>
      </c>
      <c r="AQ2241" s="673">
        <f t="shared" si="173"/>
        <v>0</v>
      </c>
      <c r="AS2241" s="77">
        <f t="shared" si="174"/>
        <v>0</v>
      </c>
      <c r="AT2241" s="77">
        <f t="shared" si="175"/>
        <v>0</v>
      </c>
    </row>
    <row r="2242" spans="41:46" ht="14.25" customHeight="1" x14ac:dyDescent="0.2">
      <c r="AO2242">
        <f t="shared" si="171"/>
        <v>0</v>
      </c>
      <c r="AP2242" s="77">
        <f t="shared" si="172"/>
        <v>0</v>
      </c>
      <c r="AQ2242" s="673">
        <f t="shared" si="173"/>
        <v>0</v>
      </c>
      <c r="AS2242" s="77">
        <f t="shared" si="174"/>
        <v>0</v>
      </c>
      <c r="AT2242" s="77">
        <f t="shared" si="175"/>
        <v>0</v>
      </c>
    </row>
    <row r="2243" spans="41:46" ht="14.25" customHeight="1" x14ac:dyDescent="0.2">
      <c r="AO2243">
        <f t="shared" si="171"/>
        <v>0</v>
      </c>
      <c r="AP2243" s="77">
        <f t="shared" si="172"/>
        <v>0</v>
      </c>
      <c r="AQ2243" s="673">
        <f t="shared" si="173"/>
        <v>0</v>
      </c>
      <c r="AS2243" s="77">
        <f t="shared" si="174"/>
        <v>0</v>
      </c>
      <c r="AT2243" s="77">
        <f t="shared" si="175"/>
        <v>0</v>
      </c>
    </row>
    <row r="2244" spans="41:46" ht="14.25" customHeight="1" x14ac:dyDescent="0.2">
      <c r="AO2244">
        <f t="shared" si="171"/>
        <v>0</v>
      </c>
      <c r="AP2244" s="77">
        <f t="shared" si="172"/>
        <v>0</v>
      </c>
      <c r="AQ2244" s="673">
        <f t="shared" si="173"/>
        <v>0</v>
      </c>
      <c r="AS2244" s="77">
        <f t="shared" si="174"/>
        <v>0</v>
      </c>
      <c r="AT2244" s="77">
        <f t="shared" si="175"/>
        <v>0</v>
      </c>
    </row>
    <row r="2245" spans="41:46" ht="14.25" customHeight="1" x14ac:dyDescent="0.2">
      <c r="AO2245">
        <f t="shared" si="171"/>
        <v>0</v>
      </c>
      <c r="AP2245" s="77">
        <f t="shared" si="172"/>
        <v>0</v>
      </c>
      <c r="AQ2245" s="673">
        <f t="shared" si="173"/>
        <v>0</v>
      </c>
      <c r="AS2245" s="77">
        <f t="shared" si="174"/>
        <v>0</v>
      </c>
      <c r="AT2245" s="77">
        <f t="shared" si="175"/>
        <v>0</v>
      </c>
    </row>
    <row r="2246" spans="41:46" ht="14.25" customHeight="1" x14ac:dyDescent="0.2">
      <c r="AO2246">
        <f t="shared" si="171"/>
        <v>0</v>
      </c>
      <c r="AP2246" s="77">
        <f t="shared" si="172"/>
        <v>0</v>
      </c>
      <c r="AQ2246" s="673">
        <f t="shared" si="173"/>
        <v>0</v>
      </c>
      <c r="AS2246" s="77">
        <f t="shared" si="174"/>
        <v>0</v>
      </c>
      <c r="AT2246" s="77">
        <f t="shared" si="175"/>
        <v>0</v>
      </c>
    </row>
    <row r="2247" spans="41:46" ht="14.25" customHeight="1" x14ac:dyDescent="0.2">
      <c r="AO2247">
        <f t="shared" si="171"/>
        <v>0</v>
      </c>
      <c r="AP2247" s="77">
        <f t="shared" si="172"/>
        <v>0</v>
      </c>
      <c r="AQ2247" s="673">
        <f t="shared" si="173"/>
        <v>0</v>
      </c>
      <c r="AS2247" s="77">
        <f t="shared" si="174"/>
        <v>0</v>
      </c>
      <c r="AT2247" s="77">
        <f t="shared" si="175"/>
        <v>0</v>
      </c>
    </row>
    <row r="2248" spans="41:46" ht="14.25" customHeight="1" x14ac:dyDescent="0.2">
      <c r="AO2248">
        <f t="shared" ref="AO2248:AO2311" si="176">+A2248</f>
        <v>0</v>
      </c>
      <c r="AP2248" s="77">
        <f t="shared" ref="AP2248:AP2311" si="177">+B2248</f>
        <v>0</v>
      </c>
      <c r="AQ2248" s="673">
        <f t="shared" ref="AQ2248:AQ2311" si="178">+D2248</f>
        <v>0</v>
      </c>
      <c r="AS2248" s="77">
        <f t="shared" ref="AS2248:AS2311" si="179">+O2248</f>
        <v>0</v>
      </c>
      <c r="AT2248" s="77">
        <f t="shared" ref="AT2248:AT2311" si="180">+P2248</f>
        <v>0</v>
      </c>
    </row>
    <row r="2249" spans="41:46" ht="14.25" customHeight="1" x14ac:dyDescent="0.2">
      <c r="AO2249">
        <f t="shared" si="176"/>
        <v>0</v>
      </c>
      <c r="AP2249" s="77">
        <f t="shared" si="177"/>
        <v>0</v>
      </c>
      <c r="AQ2249" s="673">
        <f t="shared" si="178"/>
        <v>0</v>
      </c>
      <c r="AS2249" s="77">
        <f t="shared" si="179"/>
        <v>0</v>
      </c>
      <c r="AT2249" s="77">
        <f t="shared" si="180"/>
        <v>0</v>
      </c>
    </row>
    <row r="2250" spans="41:46" ht="14.25" customHeight="1" x14ac:dyDescent="0.2">
      <c r="AO2250">
        <f t="shared" si="176"/>
        <v>0</v>
      </c>
      <c r="AP2250" s="77">
        <f t="shared" si="177"/>
        <v>0</v>
      </c>
      <c r="AQ2250" s="673">
        <f t="shared" si="178"/>
        <v>0</v>
      </c>
      <c r="AS2250" s="77">
        <f t="shared" si="179"/>
        <v>0</v>
      </c>
      <c r="AT2250" s="77">
        <f t="shared" si="180"/>
        <v>0</v>
      </c>
    </row>
    <row r="2251" spans="41:46" ht="14.25" customHeight="1" x14ac:dyDescent="0.2">
      <c r="AO2251">
        <f t="shared" si="176"/>
        <v>0</v>
      </c>
      <c r="AP2251" s="77">
        <f t="shared" si="177"/>
        <v>0</v>
      </c>
      <c r="AQ2251" s="673">
        <f t="shared" si="178"/>
        <v>0</v>
      </c>
      <c r="AS2251" s="77">
        <f t="shared" si="179"/>
        <v>0</v>
      </c>
      <c r="AT2251" s="77">
        <f t="shared" si="180"/>
        <v>0</v>
      </c>
    </row>
    <row r="2252" spans="41:46" ht="14.25" customHeight="1" x14ac:dyDescent="0.2">
      <c r="AO2252">
        <f t="shared" si="176"/>
        <v>0</v>
      </c>
      <c r="AP2252" s="77">
        <f t="shared" si="177"/>
        <v>0</v>
      </c>
      <c r="AQ2252" s="673">
        <f t="shared" si="178"/>
        <v>0</v>
      </c>
      <c r="AS2252" s="77">
        <f t="shared" si="179"/>
        <v>0</v>
      </c>
      <c r="AT2252" s="77">
        <f t="shared" si="180"/>
        <v>0</v>
      </c>
    </row>
    <row r="2253" spans="41:46" ht="14.25" customHeight="1" x14ac:dyDescent="0.2">
      <c r="AO2253">
        <f t="shared" si="176"/>
        <v>0</v>
      </c>
      <c r="AP2253" s="77">
        <f t="shared" si="177"/>
        <v>0</v>
      </c>
      <c r="AQ2253" s="673">
        <f t="shared" si="178"/>
        <v>0</v>
      </c>
      <c r="AS2253" s="77">
        <f t="shared" si="179"/>
        <v>0</v>
      </c>
      <c r="AT2253" s="77">
        <f t="shared" si="180"/>
        <v>0</v>
      </c>
    </row>
    <row r="2254" spans="41:46" ht="14.25" customHeight="1" x14ac:dyDescent="0.2">
      <c r="AO2254">
        <f t="shared" si="176"/>
        <v>0</v>
      </c>
      <c r="AP2254" s="77">
        <f t="shared" si="177"/>
        <v>0</v>
      </c>
      <c r="AQ2254" s="673">
        <f t="shared" si="178"/>
        <v>0</v>
      </c>
      <c r="AS2254" s="77">
        <f t="shared" si="179"/>
        <v>0</v>
      </c>
      <c r="AT2254" s="77">
        <f t="shared" si="180"/>
        <v>0</v>
      </c>
    </row>
    <row r="2255" spans="41:46" ht="14.25" customHeight="1" x14ac:dyDescent="0.2">
      <c r="AO2255">
        <f t="shared" si="176"/>
        <v>0</v>
      </c>
      <c r="AP2255" s="77">
        <f t="shared" si="177"/>
        <v>0</v>
      </c>
      <c r="AQ2255" s="673">
        <f t="shared" si="178"/>
        <v>0</v>
      </c>
      <c r="AS2255" s="77">
        <f t="shared" si="179"/>
        <v>0</v>
      </c>
      <c r="AT2255" s="77">
        <f t="shared" si="180"/>
        <v>0</v>
      </c>
    </row>
    <row r="2256" spans="41:46" ht="14.25" customHeight="1" x14ac:dyDescent="0.2">
      <c r="AO2256">
        <f t="shared" si="176"/>
        <v>0</v>
      </c>
      <c r="AP2256" s="77">
        <f t="shared" si="177"/>
        <v>0</v>
      </c>
      <c r="AQ2256" s="673">
        <f t="shared" si="178"/>
        <v>0</v>
      </c>
      <c r="AS2256" s="77">
        <f t="shared" si="179"/>
        <v>0</v>
      </c>
      <c r="AT2256" s="77">
        <f t="shared" si="180"/>
        <v>0</v>
      </c>
    </row>
    <row r="2257" spans="41:46" ht="14.25" customHeight="1" x14ac:dyDescent="0.2">
      <c r="AO2257">
        <f t="shared" si="176"/>
        <v>0</v>
      </c>
      <c r="AP2257" s="77">
        <f t="shared" si="177"/>
        <v>0</v>
      </c>
      <c r="AQ2257" s="673">
        <f t="shared" si="178"/>
        <v>0</v>
      </c>
      <c r="AS2257" s="77">
        <f t="shared" si="179"/>
        <v>0</v>
      </c>
      <c r="AT2257" s="77">
        <f t="shared" si="180"/>
        <v>0</v>
      </c>
    </row>
    <row r="2258" spans="41:46" ht="14.25" customHeight="1" x14ac:dyDescent="0.2">
      <c r="AO2258">
        <f t="shared" si="176"/>
        <v>0</v>
      </c>
      <c r="AP2258" s="77">
        <f t="shared" si="177"/>
        <v>0</v>
      </c>
      <c r="AQ2258" s="673">
        <f t="shared" si="178"/>
        <v>0</v>
      </c>
      <c r="AS2258" s="77">
        <f t="shared" si="179"/>
        <v>0</v>
      </c>
      <c r="AT2258" s="77">
        <f t="shared" si="180"/>
        <v>0</v>
      </c>
    </row>
    <row r="2259" spans="41:46" ht="14.25" customHeight="1" x14ac:dyDescent="0.2">
      <c r="AO2259">
        <f t="shared" si="176"/>
        <v>0</v>
      </c>
      <c r="AP2259" s="77">
        <f t="shared" si="177"/>
        <v>0</v>
      </c>
      <c r="AQ2259" s="673">
        <f t="shared" si="178"/>
        <v>0</v>
      </c>
      <c r="AS2259" s="77">
        <f t="shared" si="179"/>
        <v>0</v>
      </c>
      <c r="AT2259" s="77">
        <f t="shared" si="180"/>
        <v>0</v>
      </c>
    </row>
    <row r="2260" spans="41:46" ht="14.25" customHeight="1" x14ac:dyDescent="0.2">
      <c r="AO2260">
        <f t="shared" si="176"/>
        <v>0</v>
      </c>
      <c r="AP2260" s="77">
        <f t="shared" si="177"/>
        <v>0</v>
      </c>
      <c r="AQ2260" s="673">
        <f t="shared" si="178"/>
        <v>0</v>
      </c>
      <c r="AS2260" s="77">
        <f t="shared" si="179"/>
        <v>0</v>
      </c>
      <c r="AT2260" s="77">
        <f t="shared" si="180"/>
        <v>0</v>
      </c>
    </row>
    <row r="2261" spans="41:46" ht="14.25" customHeight="1" x14ac:dyDescent="0.2">
      <c r="AO2261">
        <f t="shared" si="176"/>
        <v>0</v>
      </c>
      <c r="AP2261" s="77">
        <f t="shared" si="177"/>
        <v>0</v>
      </c>
      <c r="AQ2261" s="673">
        <f t="shared" si="178"/>
        <v>0</v>
      </c>
      <c r="AS2261" s="77">
        <f t="shared" si="179"/>
        <v>0</v>
      </c>
      <c r="AT2261" s="77">
        <f t="shared" si="180"/>
        <v>0</v>
      </c>
    </row>
    <row r="2262" spans="41:46" ht="14.25" customHeight="1" x14ac:dyDescent="0.2">
      <c r="AO2262">
        <f t="shared" si="176"/>
        <v>0</v>
      </c>
      <c r="AP2262" s="77">
        <f t="shared" si="177"/>
        <v>0</v>
      </c>
      <c r="AQ2262" s="673">
        <f t="shared" si="178"/>
        <v>0</v>
      </c>
      <c r="AS2262" s="77">
        <f t="shared" si="179"/>
        <v>0</v>
      </c>
      <c r="AT2262" s="77">
        <f t="shared" si="180"/>
        <v>0</v>
      </c>
    </row>
    <row r="2263" spans="41:46" ht="14.25" customHeight="1" x14ac:dyDescent="0.2">
      <c r="AO2263">
        <f t="shared" si="176"/>
        <v>0</v>
      </c>
      <c r="AP2263" s="77">
        <f t="shared" si="177"/>
        <v>0</v>
      </c>
      <c r="AQ2263" s="673">
        <f t="shared" si="178"/>
        <v>0</v>
      </c>
      <c r="AS2263" s="77">
        <f t="shared" si="179"/>
        <v>0</v>
      </c>
      <c r="AT2263" s="77">
        <f t="shared" si="180"/>
        <v>0</v>
      </c>
    </row>
    <row r="2264" spans="41:46" ht="14.25" customHeight="1" x14ac:dyDescent="0.2">
      <c r="AO2264">
        <f t="shared" si="176"/>
        <v>0</v>
      </c>
      <c r="AP2264" s="77">
        <f t="shared" si="177"/>
        <v>0</v>
      </c>
      <c r="AQ2264" s="673">
        <f t="shared" si="178"/>
        <v>0</v>
      </c>
      <c r="AS2264" s="77">
        <f t="shared" si="179"/>
        <v>0</v>
      </c>
      <c r="AT2264" s="77">
        <f t="shared" si="180"/>
        <v>0</v>
      </c>
    </row>
    <row r="2265" spans="41:46" ht="14.25" customHeight="1" x14ac:dyDescent="0.2">
      <c r="AO2265">
        <f t="shared" si="176"/>
        <v>0</v>
      </c>
      <c r="AP2265" s="77">
        <f t="shared" si="177"/>
        <v>0</v>
      </c>
      <c r="AQ2265" s="673">
        <f t="shared" si="178"/>
        <v>0</v>
      </c>
      <c r="AS2265" s="77">
        <f t="shared" si="179"/>
        <v>0</v>
      </c>
      <c r="AT2265" s="77">
        <f t="shared" si="180"/>
        <v>0</v>
      </c>
    </row>
    <row r="2266" spans="41:46" ht="14.25" customHeight="1" x14ac:dyDescent="0.2">
      <c r="AO2266">
        <f t="shared" si="176"/>
        <v>0</v>
      </c>
      <c r="AP2266" s="77">
        <f t="shared" si="177"/>
        <v>0</v>
      </c>
      <c r="AQ2266" s="673">
        <f t="shared" si="178"/>
        <v>0</v>
      </c>
      <c r="AS2266" s="77">
        <f t="shared" si="179"/>
        <v>0</v>
      </c>
      <c r="AT2266" s="77">
        <f t="shared" si="180"/>
        <v>0</v>
      </c>
    </row>
    <row r="2267" spans="41:46" ht="14.25" customHeight="1" x14ac:dyDescent="0.2">
      <c r="AO2267">
        <f t="shared" si="176"/>
        <v>0</v>
      </c>
      <c r="AP2267" s="77">
        <f t="shared" si="177"/>
        <v>0</v>
      </c>
      <c r="AQ2267" s="673">
        <f t="shared" si="178"/>
        <v>0</v>
      </c>
      <c r="AS2267" s="77">
        <f t="shared" si="179"/>
        <v>0</v>
      </c>
      <c r="AT2267" s="77">
        <f t="shared" si="180"/>
        <v>0</v>
      </c>
    </row>
    <row r="2268" spans="41:46" ht="14.25" customHeight="1" x14ac:dyDescent="0.2">
      <c r="AO2268">
        <f t="shared" si="176"/>
        <v>0</v>
      </c>
      <c r="AP2268" s="77">
        <f t="shared" si="177"/>
        <v>0</v>
      </c>
      <c r="AQ2268" s="673">
        <f t="shared" si="178"/>
        <v>0</v>
      </c>
      <c r="AS2268" s="77">
        <f t="shared" si="179"/>
        <v>0</v>
      </c>
      <c r="AT2268" s="77">
        <f t="shared" si="180"/>
        <v>0</v>
      </c>
    </row>
    <row r="2269" spans="41:46" ht="14.25" customHeight="1" x14ac:dyDescent="0.2">
      <c r="AO2269">
        <f t="shared" si="176"/>
        <v>0</v>
      </c>
      <c r="AP2269" s="77">
        <f t="shared" si="177"/>
        <v>0</v>
      </c>
      <c r="AQ2269" s="673">
        <f t="shared" si="178"/>
        <v>0</v>
      </c>
      <c r="AS2269" s="77">
        <f t="shared" si="179"/>
        <v>0</v>
      </c>
      <c r="AT2269" s="77">
        <f t="shared" si="180"/>
        <v>0</v>
      </c>
    </row>
    <row r="2270" spans="41:46" ht="14.25" customHeight="1" x14ac:dyDescent="0.2">
      <c r="AO2270">
        <f t="shared" si="176"/>
        <v>0</v>
      </c>
      <c r="AP2270" s="77">
        <f t="shared" si="177"/>
        <v>0</v>
      </c>
      <c r="AQ2270" s="673">
        <f t="shared" si="178"/>
        <v>0</v>
      </c>
      <c r="AS2270" s="77">
        <f t="shared" si="179"/>
        <v>0</v>
      </c>
      <c r="AT2270" s="77">
        <f t="shared" si="180"/>
        <v>0</v>
      </c>
    </row>
    <row r="2271" spans="41:46" ht="14.25" customHeight="1" x14ac:dyDescent="0.2">
      <c r="AO2271">
        <f t="shared" si="176"/>
        <v>0</v>
      </c>
      <c r="AP2271" s="77">
        <f t="shared" si="177"/>
        <v>0</v>
      </c>
      <c r="AQ2271" s="673">
        <f t="shared" si="178"/>
        <v>0</v>
      </c>
      <c r="AS2271" s="77">
        <f t="shared" si="179"/>
        <v>0</v>
      </c>
      <c r="AT2271" s="77">
        <f t="shared" si="180"/>
        <v>0</v>
      </c>
    </row>
    <row r="2272" spans="41:46" ht="14.25" customHeight="1" x14ac:dyDescent="0.2">
      <c r="AO2272">
        <f t="shared" si="176"/>
        <v>0</v>
      </c>
      <c r="AP2272" s="77">
        <f t="shared" si="177"/>
        <v>0</v>
      </c>
      <c r="AQ2272" s="673">
        <f t="shared" si="178"/>
        <v>0</v>
      </c>
      <c r="AS2272" s="77">
        <f t="shared" si="179"/>
        <v>0</v>
      </c>
      <c r="AT2272" s="77">
        <f t="shared" si="180"/>
        <v>0</v>
      </c>
    </row>
    <row r="2273" spans="41:46" ht="14.25" customHeight="1" x14ac:dyDescent="0.2">
      <c r="AO2273">
        <f t="shared" si="176"/>
        <v>0</v>
      </c>
      <c r="AP2273" s="77">
        <f t="shared" si="177"/>
        <v>0</v>
      </c>
      <c r="AQ2273" s="673">
        <f t="shared" si="178"/>
        <v>0</v>
      </c>
      <c r="AS2273" s="77">
        <f t="shared" si="179"/>
        <v>0</v>
      </c>
      <c r="AT2273" s="77">
        <f t="shared" si="180"/>
        <v>0</v>
      </c>
    </row>
    <row r="2274" spans="41:46" ht="14.25" customHeight="1" x14ac:dyDescent="0.2">
      <c r="AO2274">
        <f t="shared" si="176"/>
        <v>0</v>
      </c>
      <c r="AP2274" s="77">
        <f t="shared" si="177"/>
        <v>0</v>
      </c>
      <c r="AQ2274" s="673">
        <f t="shared" si="178"/>
        <v>0</v>
      </c>
      <c r="AS2274" s="77">
        <f t="shared" si="179"/>
        <v>0</v>
      </c>
      <c r="AT2274" s="77">
        <f t="shared" si="180"/>
        <v>0</v>
      </c>
    </row>
    <row r="2275" spans="41:46" ht="14.25" customHeight="1" x14ac:dyDescent="0.2">
      <c r="AO2275">
        <f t="shared" si="176"/>
        <v>0</v>
      </c>
      <c r="AP2275" s="77">
        <f t="shared" si="177"/>
        <v>0</v>
      </c>
      <c r="AQ2275" s="673">
        <f t="shared" si="178"/>
        <v>0</v>
      </c>
      <c r="AS2275" s="77">
        <f t="shared" si="179"/>
        <v>0</v>
      </c>
      <c r="AT2275" s="77">
        <f t="shared" si="180"/>
        <v>0</v>
      </c>
    </row>
    <row r="2276" spans="41:46" ht="14.25" customHeight="1" x14ac:dyDescent="0.2">
      <c r="AO2276">
        <f t="shared" si="176"/>
        <v>0</v>
      </c>
      <c r="AP2276" s="77">
        <f t="shared" si="177"/>
        <v>0</v>
      </c>
      <c r="AQ2276" s="673">
        <f t="shared" si="178"/>
        <v>0</v>
      </c>
      <c r="AS2276" s="77">
        <f t="shared" si="179"/>
        <v>0</v>
      </c>
      <c r="AT2276" s="77">
        <f t="shared" si="180"/>
        <v>0</v>
      </c>
    </row>
    <row r="2277" spans="41:46" ht="14.25" customHeight="1" x14ac:dyDescent="0.2">
      <c r="AO2277">
        <f t="shared" si="176"/>
        <v>0</v>
      </c>
      <c r="AP2277" s="77">
        <f t="shared" si="177"/>
        <v>0</v>
      </c>
      <c r="AQ2277" s="673">
        <f t="shared" si="178"/>
        <v>0</v>
      </c>
      <c r="AS2277" s="77">
        <f t="shared" si="179"/>
        <v>0</v>
      </c>
      <c r="AT2277" s="77">
        <f t="shared" si="180"/>
        <v>0</v>
      </c>
    </row>
    <row r="2278" spans="41:46" ht="14.25" customHeight="1" x14ac:dyDescent="0.2">
      <c r="AO2278">
        <f t="shared" si="176"/>
        <v>0</v>
      </c>
      <c r="AP2278" s="77">
        <f t="shared" si="177"/>
        <v>0</v>
      </c>
      <c r="AQ2278" s="673">
        <f t="shared" si="178"/>
        <v>0</v>
      </c>
      <c r="AS2278" s="77">
        <f t="shared" si="179"/>
        <v>0</v>
      </c>
      <c r="AT2278" s="77">
        <f t="shared" si="180"/>
        <v>0</v>
      </c>
    </row>
    <row r="2279" spans="41:46" ht="14.25" customHeight="1" x14ac:dyDescent="0.2">
      <c r="AO2279">
        <f t="shared" si="176"/>
        <v>0</v>
      </c>
      <c r="AP2279" s="77">
        <f t="shared" si="177"/>
        <v>0</v>
      </c>
      <c r="AQ2279" s="673">
        <f t="shared" si="178"/>
        <v>0</v>
      </c>
      <c r="AS2279" s="77">
        <f t="shared" si="179"/>
        <v>0</v>
      </c>
      <c r="AT2279" s="77">
        <f t="shared" si="180"/>
        <v>0</v>
      </c>
    </row>
    <row r="2280" spans="41:46" ht="14.25" customHeight="1" x14ac:dyDescent="0.2">
      <c r="AO2280">
        <f t="shared" si="176"/>
        <v>0</v>
      </c>
      <c r="AP2280" s="77">
        <f t="shared" si="177"/>
        <v>0</v>
      </c>
      <c r="AQ2280" s="673">
        <f t="shared" si="178"/>
        <v>0</v>
      </c>
      <c r="AS2280" s="77">
        <f t="shared" si="179"/>
        <v>0</v>
      </c>
      <c r="AT2280" s="77">
        <f t="shared" si="180"/>
        <v>0</v>
      </c>
    </row>
    <row r="2281" spans="41:46" ht="14.25" customHeight="1" x14ac:dyDescent="0.2">
      <c r="AO2281">
        <f t="shared" si="176"/>
        <v>0</v>
      </c>
      <c r="AP2281" s="77">
        <f t="shared" si="177"/>
        <v>0</v>
      </c>
      <c r="AQ2281" s="673">
        <f t="shared" si="178"/>
        <v>0</v>
      </c>
      <c r="AS2281" s="77">
        <f t="shared" si="179"/>
        <v>0</v>
      </c>
      <c r="AT2281" s="77">
        <f t="shared" si="180"/>
        <v>0</v>
      </c>
    </row>
    <row r="2282" spans="41:46" ht="14.25" customHeight="1" x14ac:dyDescent="0.2">
      <c r="AO2282">
        <f t="shared" si="176"/>
        <v>0</v>
      </c>
      <c r="AP2282" s="77">
        <f t="shared" si="177"/>
        <v>0</v>
      </c>
      <c r="AQ2282" s="673">
        <f t="shared" si="178"/>
        <v>0</v>
      </c>
      <c r="AS2282" s="77">
        <f t="shared" si="179"/>
        <v>0</v>
      </c>
      <c r="AT2282" s="77">
        <f t="shared" si="180"/>
        <v>0</v>
      </c>
    </row>
    <row r="2283" spans="41:46" ht="14.25" customHeight="1" x14ac:dyDescent="0.2">
      <c r="AO2283">
        <f t="shared" si="176"/>
        <v>0</v>
      </c>
      <c r="AP2283" s="77">
        <f t="shared" si="177"/>
        <v>0</v>
      </c>
      <c r="AQ2283" s="673">
        <f t="shared" si="178"/>
        <v>0</v>
      </c>
      <c r="AS2283" s="77">
        <f t="shared" si="179"/>
        <v>0</v>
      </c>
      <c r="AT2283" s="77">
        <f t="shared" si="180"/>
        <v>0</v>
      </c>
    </row>
    <row r="2284" spans="41:46" ht="14.25" customHeight="1" x14ac:dyDescent="0.2">
      <c r="AO2284">
        <f t="shared" si="176"/>
        <v>0</v>
      </c>
      <c r="AP2284" s="77">
        <f t="shared" si="177"/>
        <v>0</v>
      </c>
      <c r="AQ2284" s="673">
        <f t="shared" si="178"/>
        <v>0</v>
      </c>
      <c r="AS2284" s="77">
        <f t="shared" si="179"/>
        <v>0</v>
      </c>
      <c r="AT2284" s="77">
        <f t="shared" si="180"/>
        <v>0</v>
      </c>
    </row>
    <row r="2285" spans="41:46" ht="14.25" customHeight="1" x14ac:dyDescent="0.2">
      <c r="AO2285">
        <f t="shared" si="176"/>
        <v>0</v>
      </c>
      <c r="AP2285" s="77">
        <f t="shared" si="177"/>
        <v>0</v>
      </c>
      <c r="AQ2285" s="673">
        <f t="shared" si="178"/>
        <v>0</v>
      </c>
      <c r="AS2285" s="77">
        <f t="shared" si="179"/>
        <v>0</v>
      </c>
      <c r="AT2285" s="77">
        <f t="shared" si="180"/>
        <v>0</v>
      </c>
    </row>
    <row r="2286" spans="41:46" ht="14.25" customHeight="1" x14ac:dyDescent="0.2">
      <c r="AO2286">
        <f t="shared" si="176"/>
        <v>0</v>
      </c>
      <c r="AP2286" s="77">
        <f t="shared" si="177"/>
        <v>0</v>
      </c>
      <c r="AQ2286" s="673">
        <f t="shared" si="178"/>
        <v>0</v>
      </c>
      <c r="AS2286" s="77">
        <f t="shared" si="179"/>
        <v>0</v>
      </c>
      <c r="AT2286" s="77">
        <f t="shared" si="180"/>
        <v>0</v>
      </c>
    </row>
    <row r="2287" spans="41:46" ht="14.25" customHeight="1" x14ac:dyDescent="0.2">
      <c r="AO2287">
        <f t="shared" si="176"/>
        <v>0</v>
      </c>
      <c r="AP2287" s="77">
        <f t="shared" si="177"/>
        <v>0</v>
      </c>
      <c r="AQ2287" s="673">
        <f t="shared" si="178"/>
        <v>0</v>
      </c>
      <c r="AS2287" s="77">
        <f t="shared" si="179"/>
        <v>0</v>
      </c>
      <c r="AT2287" s="77">
        <f t="shared" si="180"/>
        <v>0</v>
      </c>
    </row>
    <row r="2288" spans="41:46" ht="14.25" customHeight="1" x14ac:dyDescent="0.2">
      <c r="AO2288">
        <f t="shared" si="176"/>
        <v>0</v>
      </c>
      <c r="AP2288" s="77">
        <f t="shared" si="177"/>
        <v>0</v>
      </c>
      <c r="AQ2288" s="673">
        <f t="shared" si="178"/>
        <v>0</v>
      </c>
      <c r="AS2288" s="77">
        <f t="shared" si="179"/>
        <v>0</v>
      </c>
      <c r="AT2288" s="77">
        <f t="shared" si="180"/>
        <v>0</v>
      </c>
    </row>
    <row r="2289" spans="41:46" ht="14.25" customHeight="1" x14ac:dyDescent="0.2">
      <c r="AO2289">
        <f t="shared" si="176"/>
        <v>0</v>
      </c>
      <c r="AP2289" s="77">
        <f t="shared" si="177"/>
        <v>0</v>
      </c>
      <c r="AQ2289" s="673">
        <f t="shared" si="178"/>
        <v>0</v>
      </c>
      <c r="AS2289" s="77">
        <f t="shared" si="179"/>
        <v>0</v>
      </c>
      <c r="AT2289" s="77">
        <f t="shared" si="180"/>
        <v>0</v>
      </c>
    </row>
    <row r="2290" spans="41:46" ht="14.25" customHeight="1" x14ac:dyDescent="0.2">
      <c r="AO2290">
        <f t="shared" si="176"/>
        <v>0</v>
      </c>
      <c r="AP2290" s="77">
        <f t="shared" si="177"/>
        <v>0</v>
      </c>
      <c r="AQ2290" s="673">
        <f t="shared" si="178"/>
        <v>0</v>
      </c>
      <c r="AS2290" s="77">
        <f t="shared" si="179"/>
        <v>0</v>
      </c>
      <c r="AT2290" s="77">
        <f t="shared" si="180"/>
        <v>0</v>
      </c>
    </row>
    <row r="2291" spans="41:46" ht="14.25" customHeight="1" x14ac:dyDescent="0.2">
      <c r="AO2291">
        <f t="shared" si="176"/>
        <v>0</v>
      </c>
      <c r="AP2291" s="77">
        <f t="shared" si="177"/>
        <v>0</v>
      </c>
      <c r="AQ2291" s="673">
        <f t="shared" si="178"/>
        <v>0</v>
      </c>
      <c r="AS2291" s="77">
        <f t="shared" si="179"/>
        <v>0</v>
      </c>
      <c r="AT2291" s="77">
        <f t="shared" si="180"/>
        <v>0</v>
      </c>
    </row>
    <row r="2292" spans="41:46" ht="14.25" customHeight="1" x14ac:dyDescent="0.2">
      <c r="AO2292">
        <f t="shared" si="176"/>
        <v>0</v>
      </c>
      <c r="AP2292" s="77">
        <f t="shared" si="177"/>
        <v>0</v>
      </c>
      <c r="AQ2292" s="673">
        <f t="shared" si="178"/>
        <v>0</v>
      </c>
      <c r="AS2292" s="77">
        <f t="shared" si="179"/>
        <v>0</v>
      </c>
      <c r="AT2292" s="77">
        <f t="shared" si="180"/>
        <v>0</v>
      </c>
    </row>
    <row r="2293" spans="41:46" ht="14.25" customHeight="1" x14ac:dyDescent="0.2">
      <c r="AO2293">
        <f t="shared" si="176"/>
        <v>0</v>
      </c>
      <c r="AP2293" s="77">
        <f t="shared" si="177"/>
        <v>0</v>
      </c>
      <c r="AQ2293" s="673">
        <f t="shared" si="178"/>
        <v>0</v>
      </c>
      <c r="AS2293" s="77">
        <f t="shared" si="179"/>
        <v>0</v>
      </c>
      <c r="AT2293" s="77">
        <f t="shared" si="180"/>
        <v>0</v>
      </c>
    </row>
    <row r="2294" spans="41:46" ht="14.25" customHeight="1" x14ac:dyDescent="0.2">
      <c r="AO2294">
        <f t="shared" si="176"/>
        <v>0</v>
      </c>
      <c r="AP2294" s="77">
        <f t="shared" si="177"/>
        <v>0</v>
      </c>
      <c r="AQ2294" s="673">
        <f t="shared" si="178"/>
        <v>0</v>
      </c>
      <c r="AS2294" s="77">
        <f t="shared" si="179"/>
        <v>0</v>
      </c>
      <c r="AT2294" s="77">
        <f t="shared" si="180"/>
        <v>0</v>
      </c>
    </row>
    <row r="2295" spans="41:46" ht="14.25" customHeight="1" x14ac:dyDescent="0.2">
      <c r="AO2295">
        <f t="shared" si="176"/>
        <v>0</v>
      </c>
      <c r="AP2295" s="77">
        <f t="shared" si="177"/>
        <v>0</v>
      </c>
      <c r="AQ2295" s="673">
        <f t="shared" si="178"/>
        <v>0</v>
      </c>
      <c r="AS2295" s="77">
        <f t="shared" si="179"/>
        <v>0</v>
      </c>
      <c r="AT2295" s="77">
        <f t="shared" si="180"/>
        <v>0</v>
      </c>
    </row>
    <row r="2296" spans="41:46" ht="14.25" customHeight="1" x14ac:dyDescent="0.2">
      <c r="AO2296">
        <f t="shared" si="176"/>
        <v>0</v>
      </c>
      <c r="AP2296" s="77">
        <f t="shared" si="177"/>
        <v>0</v>
      </c>
      <c r="AQ2296" s="673">
        <f t="shared" si="178"/>
        <v>0</v>
      </c>
      <c r="AS2296" s="77">
        <f t="shared" si="179"/>
        <v>0</v>
      </c>
      <c r="AT2296" s="77">
        <f t="shared" si="180"/>
        <v>0</v>
      </c>
    </row>
    <row r="2297" spans="41:46" ht="14.25" customHeight="1" x14ac:dyDescent="0.2">
      <c r="AO2297">
        <f t="shared" si="176"/>
        <v>0</v>
      </c>
      <c r="AP2297" s="77">
        <f t="shared" si="177"/>
        <v>0</v>
      </c>
      <c r="AQ2297" s="673">
        <f t="shared" si="178"/>
        <v>0</v>
      </c>
      <c r="AS2297" s="77">
        <f t="shared" si="179"/>
        <v>0</v>
      </c>
      <c r="AT2297" s="77">
        <f t="shared" si="180"/>
        <v>0</v>
      </c>
    </row>
    <row r="2298" spans="41:46" ht="14.25" customHeight="1" x14ac:dyDescent="0.2">
      <c r="AO2298">
        <f t="shared" si="176"/>
        <v>0</v>
      </c>
      <c r="AP2298" s="77">
        <f t="shared" si="177"/>
        <v>0</v>
      </c>
      <c r="AQ2298" s="673">
        <f t="shared" si="178"/>
        <v>0</v>
      </c>
      <c r="AS2298" s="77">
        <f t="shared" si="179"/>
        <v>0</v>
      </c>
      <c r="AT2298" s="77">
        <f t="shared" si="180"/>
        <v>0</v>
      </c>
    </row>
    <row r="2299" spans="41:46" ht="14.25" customHeight="1" x14ac:dyDescent="0.2">
      <c r="AO2299">
        <f t="shared" si="176"/>
        <v>0</v>
      </c>
      <c r="AP2299" s="77">
        <f t="shared" si="177"/>
        <v>0</v>
      </c>
      <c r="AQ2299" s="673">
        <f t="shared" si="178"/>
        <v>0</v>
      </c>
      <c r="AS2299" s="77">
        <f t="shared" si="179"/>
        <v>0</v>
      </c>
      <c r="AT2299" s="77">
        <f t="shared" si="180"/>
        <v>0</v>
      </c>
    </row>
    <row r="2300" spans="41:46" ht="14.25" customHeight="1" x14ac:dyDescent="0.2">
      <c r="AO2300">
        <f t="shared" si="176"/>
        <v>0</v>
      </c>
      <c r="AP2300" s="77">
        <f t="shared" si="177"/>
        <v>0</v>
      </c>
      <c r="AQ2300" s="673">
        <f t="shared" si="178"/>
        <v>0</v>
      </c>
      <c r="AS2300" s="77">
        <f t="shared" si="179"/>
        <v>0</v>
      </c>
      <c r="AT2300" s="77">
        <f t="shared" si="180"/>
        <v>0</v>
      </c>
    </row>
    <row r="2301" spans="41:46" ht="14.25" customHeight="1" x14ac:dyDescent="0.2">
      <c r="AO2301">
        <f t="shared" si="176"/>
        <v>0</v>
      </c>
      <c r="AP2301" s="77">
        <f t="shared" si="177"/>
        <v>0</v>
      </c>
      <c r="AQ2301" s="673">
        <f t="shared" si="178"/>
        <v>0</v>
      </c>
      <c r="AS2301" s="77">
        <f t="shared" si="179"/>
        <v>0</v>
      </c>
      <c r="AT2301" s="77">
        <f t="shared" si="180"/>
        <v>0</v>
      </c>
    </row>
    <row r="2302" spans="41:46" ht="14.25" customHeight="1" x14ac:dyDescent="0.2">
      <c r="AO2302">
        <f t="shared" si="176"/>
        <v>0</v>
      </c>
      <c r="AP2302" s="77">
        <f t="shared" si="177"/>
        <v>0</v>
      </c>
      <c r="AQ2302" s="673">
        <f t="shared" si="178"/>
        <v>0</v>
      </c>
      <c r="AS2302" s="77">
        <f t="shared" si="179"/>
        <v>0</v>
      </c>
      <c r="AT2302" s="77">
        <f t="shared" si="180"/>
        <v>0</v>
      </c>
    </row>
    <row r="2303" spans="41:46" ht="14.25" customHeight="1" x14ac:dyDescent="0.2">
      <c r="AO2303">
        <f t="shared" si="176"/>
        <v>0</v>
      </c>
      <c r="AP2303" s="77">
        <f t="shared" si="177"/>
        <v>0</v>
      </c>
      <c r="AQ2303" s="673">
        <f t="shared" si="178"/>
        <v>0</v>
      </c>
      <c r="AS2303" s="77">
        <f t="shared" si="179"/>
        <v>0</v>
      </c>
      <c r="AT2303" s="77">
        <f t="shared" si="180"/>
        <v>0</v>
      </c>
    </row>
    <row r="2304" spans="41:46" ht="14.25" customHeight="1" x14ac:dyDescent="0.2">
      <c r="AO2304">
        <f t="shared" si="176"/>
        <v>0</v>
      </c>
      <c r="AP2304" s="77">
        <f t="shared" si="177"/>
        <v>0</v>
      </c>
      <c r="AQ2304" s="673">
        <f t="shared" si="178"/>
        <v>0</v>
      </c>
      <c r="AS2304" s="77">
        <f t="shared" si="179"/>
        <v>0</v>
      </c>
      <c r="AT2304" s="77">
        <f t="shared" si="180"/>
        <v>0</v>
      </c>
    </row>
    <row r="2305" spans="41:46" ht="14.25" customHeight="1" x14ac:dyDescent="0.2">
      <c r="AO2305">
        <f t="shared" si="176"/>
        <v>0</v>
      </c>
      <c r="AP2305" s="77">
        <f t="shared" si="177"/>
        <v>0</v>
      </c>
      <c r="AQ2305" s="673">
        <f t="shared" si="178"/>
        <v>0</v>
      </c>
      <c r="AS2305" s="77">
        <f t="shared" si="179"/>
        <v>0</v>
      </c>
      <c r="AT2305" s="77">
        <f t="shared" si="180"/>
        <v>0</v>
      </c>
    </row>
    <row r="2306" spans="41:46" ht="14.25" customHeight="1" x14ac:dyDescent="0.2">
      <c r="AO2306">
        <f t="shared" si="176"/>
        <v>0</v>
      </c>
      <c r="AP2306" s="77">
        <f t="shared" si="177"/>
        <v>0</v>
      </c>
      <c r="AQ2306" s="673">
        <f t="shared" si="178"/>
        <v>0</v>
      </c>
      <c r="AS2306" s="77">
        <f t="shared" si="179"/>
        <v>0</v>
      </c>
      <c r="AT2306" s="77">
        <f t="shared" si="180"/>
        <v>0</v>
      </c>
    </row>
    <row r="2307" spans="41:46" ht="14.25" customHeight="1" x14ac:dyDescent="0.2">
      <c r="AO2307">
        <f t="shared" si="176"/>
        <v>0</v>
      </c>
      <c r="AP2307" s="77">
        <f t="shared" si="177"/>
        <v>0</v>
      </c>
      <c r="AQ2307" s="673">
        <f t="shared" si="178"/>
        <v>0</v>
      </c>
      <c r="AS2307" s="77">
        <f t="shared" si="179"/>
        <v>0</v>
      </c>
      <c r="AT2307" s="77">
        <f t="shared" si="180"/>
        <v>0</v>
      </c>
    </row>
    <row r="2308" spans="41:46" ht="14.25" customHeight="1" x14ac:dyDescent="0.2">
      <c r="AO2308">
        <f t="shared" si="176"/>
        <v>0</v>
      </c>
      <c r="AP2308" s="77">
        <f t="shared" si="177"/>
        <v>0</v>
      </c>
      <c r="AQ2308" s="673">
        <f t="shared" si="178"/>
        <v>0</v>
      </c>
      <c r="AS2308" s="77">
        <f t="shared" si="179"/>
        <v>0</v>
      </c>
      <c r="AT2308" s="77">
        <f t="shared" si="180"/>
        <v>0</v>
      </c>
    </row>
    <row r="2309" spans="41:46" ht="14.25" customHeight="1" x14ac:dyDescent="0.2">
      <c r="AO2309">
        <f t="shared" si="176"/>
        <v>0</v>
      </c>
      <c r="AP2309" s="77">
        <f t="shared" si="177"/>
        <v>0</v>
      </c>
      <c r="AQ2309" s="673">
        <f t="shared" si="178"/>
        <v>0</v>
      </c>
      <c r="AS2309" s="77">
        <f t="shared" si="179"/>
        <v>0</v>
      </c>
      <c r="AT2309" s="77">
        <f t="shared" si="180"/>
        <v>0</v>
      </c>
    </row>
    <row r="2310" spans="41:46" ht="14.25" customHeight="1" x14ac:dyDescent="0.2">
      <c r="AO2310">
        <f t="shared" si="176"/>
        <v>0</v>
      </c>
      <c r="AP2310" s="77">
        <f t="shared" si="177"/>
        <v>0</v>
      </c>
      <c r="AQ2310" s="673">
        <f t="shared" si="178"/>
        <v>0</v>
      </c>
      <c r="AS2310" s="77">
        <f t="shared" si="179"/>
        <v>0</v>
      </c>
      <c r="AT2310" s="77">
        <f t="shared" si="180"/>
        <v>0</v>
      </c>
    </row>
    <row r="2311" spans="41:46" ht="14.25" customHeight="1" x14ac:dyDescent="0.2">
      <c r="AO2311">
        <f t="shared" si="176"/>
        <v>0</v>
      </c>
      <c r="AP2311" s="77">
        <f t="shared" si="177"/>
        <v>0</v>
      </c>
      <c r="AQ2311" s="673">
        <f t="shared" si="178"/>
        <v>0</v>
      </c>
      <c r="AS2311" s="77">
        <f t="shared" si="179"/>
        <v>0</v>
      </c>
      <c r="AT2311" s="77">
        <f t="shared" si="180"/>
        <v>0</v>
      </c>
    </row>
    <row r="2312" spans="41:46" ht="14.25" customHeight="1" x14ac:dyDescent="0.2">
      <c r="AO2312">
        <f t="shared" ref="AO2312:AO2375" si="181">+A2312</f>
        <v>0</v>
      </c>
      <c r="AP2312" s="77">
        <f t="shared" ref="AP2312:AP2375" si="182">+B2312</f>
        <v>0</v>
      </c>
      <c r="AQ2312" s="673">
        <f t="shared" ref="AQ2312:AQ2375" si="183">+D2312</f>
        <v>0</v>
      </c>
      <c r="AS2312" s="77">
        <f t="shared" ref="AS2312:AS2375" si="184">+O2312</f>
        <v>0</v>
      </c>
      <c r="AT2312" s="77">
        <f t="shared" ref="AT2312:AT2375" si="185">+P2312</f>
        <v>0</v>
      </c>
    </row>
    <row r="2313" spans="41:46" ht="14.25" customHeight="1" x14ac:dyDescent="0.2">
      <c r="AO2313">
        <f t="shared" si="181"/>
        <v>0</v>
      </c>
      <c r="AP2313" s="77">
        <f t="shared" si="182"/>
        <v>0</v>
      </c>
      <c r="AQ2313" s="673">
        <f t="shared" si="183"/>
        <v>0</v>
      </c>
      <c r="AS2313" s="77">
        <f t="shared" si="184"/>
        <v>0</v>
      </c>
      <c r="AT2313" s="77">
        <f t="shared" si="185"/>
        <v>0</v>
      </c>
    </row>
    <row r="2314" spans="41:46" ht="14.25" customHeight="1" x14ac:dyDescent="0.2">
      <c r="AO2314">
        <f t="shared" si="181"/>
        <v>0</v>
      </c>
      <c r="AP2314" s="77">
        <f t="shared" si="182"/>
        <v>0</v>
      </c>
      <c r="AQ2314" s="673">
        <f t="shared" si="183"/>
        <v>0</v>
      </c>
      <c r="AS2314" s="77">
        <f t="shared" si="184"/>
        <v>0</v>
      </c>
      <c r="AT2314" s="77">
        <f t="shared" si="185"/>
        <v>0</v>
      </c>
    </row>
    <row r="2315" spans="41:46" ht="14.25" customHeight="1" x14ac:dyDescent="0.2">
      <c r="AO2315">
        <f t="shared" si="181"/>
        <v>0</v>
      </c>
      <c r="AP2315" s="77">
        <f t="shared" si="182"/>
        <v>0</v>
      </c>
      <c r="AQ2315" s="673">
        <f t="shared" si="183"/>
        <v>0</v>
      </c>
      <c r="AS2315" s="77">
        <f t="shared" si="184"/>
        <v>0</v>
      </c>
      <c r="AT2315" s="77">
        <f t="shared" si="185"/>
        <v>0</v>
      </c>
    </row>
    <row r="2316" spans="41:46" ht="14.25" customHeight="1" x14ac:dyDescent="0.2">
      <c r="AO2316">
        <f t="shared" si="181"/>
        <v>0</v>
      </c>
      <c r="AP2316" s="77">
        <f t="shared" si="182"/>
        <v>0</v>
      </c>
      <c r="AQ2316" s="673">
        <f t="shared" si="183"/>
        <v>0</v>
      </c>
      <c r="AS2316" s="77">
        <f t="shared" si="184"/>
        <v>0</v>
      </c>
      <c r="AT2316" s="77">
        <f t="shared" si="185"/>
        <v>0</v>
      </c>
    </row>
    <row r="2317" spans="41:46" ht="14.25" customHeight="1" x14ac:dyDescent="0.2">
      <c r="AO2317">
        <f t="shared" si="181"/>
        <v>0</v>
      </c>
      <c r="AP2317" s="77">
        <f t="shared" si="182"/>
        <v>0</v>
      </c>
      <c r="AQ2317" s="673">
        <f t="shared" si="183"/>
        <v>0</v>
      </c>
      <c r="AS2317" s="77">
        <f t="shared" si="184"/>
        <v>0</v>
      </c>
      <c r="AT2317" s="77">
        <f t="shared" si="185"/>
        <v>0</v>
      </c>
    </row>
    <row r="2318" spans="41:46" ht="14.25" customHeight="1" x14ac:dyDescent="0.2">
      <c r="AO2318">
        <f t="shared" si="181"/>
        <v>0</v>
      </c>
      <c r="AP2318" s="77">
        <f t="shared" si="182"/>
        <v>0</v>
      </c>
      <c r="AQ2318" s="673">
        <f t="shared" si="183"/>
        <v>0</v>
      </c>
      <c r="AS2318" s="77">
        <f t="shared" si="184"/>
        <v>0</v>
      </c>
      <c r="AT2318" s="77">
        <f t="shared" si="185"/>
        <v>0</v>
      </c>
    </row>
    <row r="2319" spans="41:46" ht="14.25" customHeight="1" x14ac:dyDescent="0.2">
      <c r="AO2319">
        <f t="shared" si="181"/>
        <v>0</v>
      </c>
      <c r="AP2319" s="77">
        <f t="shared" si="182"/>
        <v>0</v>
      </c>
      <c r="AQ2319" s="673">
        <f t="shared" si="183"/>
        <v>0</v>
      </c>
      <c r="AS2319" s="77">
        <f t="shared" si="184"/>
        <v>0</v>
      </c>
      <c r="AT2319" s="77">
        <f t="shared" si="185"/>
        <v>0</v>
      </c>
    </row>
    <row r="2320" spans="41:46" ht="14.25" customHeight="1" x14ac:dyDescent="0.2">
      <c r="AO2320">
        <f t="shared" si="181"/>
        <v>0</v>
      </c>
      <c r="AP2320" s="77">
        <f t="shared" si="182"/>
        <v>0</v>
      </c>
      <c r="AQ2320" s="673">
        <f t="shared" si="183"/>
        <v>0</v>
      </c>
      <c r="AS2320" s="77">
        <f t="shared" si="184"/>
        <v>0</v>
      </c>
      <c r="AT2320" s="77">
        <f t="shared" si="185"/>
        <v>0</v>
      </c>
    </row>
    <row r="2321" spans="41:46" ht="14.25" customHeight="1" x14ac:dyDescent="0.2">
      <c r="AO2321">
        <f t="shared" si="181"/>
        <v>0</v>
      </c>
      <c r="AP2321" s="77">
        <f t="shared" si="182"/>
        <v>0</v>
      </c>
      <c r="AQ2321" s="673">
        <f t="shared" si="183"/>
        <v>0</v>
      </c>
      <c r="AS2321" s="77">
        <f t="shared" si="184"/>
        <v>0</v>
      </c>
      <c r="AT2321" s="77">
        <f t="shared" si="185"/>
        <v>0</v>
      </c>
    </row>
    <row r="2322" spans="41:46" ht="14.25" customHeight="1" x14ac:dyDescent="0.2">
      <c r="AO2322">
        <f t="shared" si="181"/>
        <v>0</v>
      </c>
      <c r="AP2322" s="77">
        <f t="shared" si="182"/>
        <v>0</v>
      </c>
      <c r="AQ2322" s="673">
        <f t="shared" si="183"/>
        <v>0</v>
      </c>
      <c r="AS2322" s="77">
        <f t="shared" si="184"/>
        <v>0</v>
      </c>
      <c r="AT2322" s="77">
        <f t="shared" si="185"/>
        <v>0</v>
      </c>
    </row>
    <row r="2323" spans="41:46" ht="14.25" customHeight="1" x14ac:dyDescent="0.2">
      <c r="AO2323">
        <f t="shared" si="181"/>
        <v>0</v>
      </c>
      <c r="AP2323" s="77">
        <f t="shared" si="182"/>
        <v>0</v>
      </c>
      <c r="AQ2323" s="673">
        <f t="shared" si="183"/>
        <v>0</v>
      </c>
      <c r="AS2323" s="77">
        <f t="shared" si="184"/>
        <v>0</v>
      </c>
      <c r="AT2323" s="77">
        <f t="shared" si="185"/>
        <v>0</v>
      </c>
    </row>
    <row r="2324" spans="41:46" ht="14.25" customHeight="1" x14ac:dyDescent="0.2">
      <c r="AO2324">
        <f t="shared" si="181"/>
        <v>0</v>
      </c>
      <c r="AP2324" s="77">
        <f t="shared" si="182"/>
        <v>0</v>
      </c>
      <c r="AQ2324" s="673">
        <f t="shared" si="183"/>
        <v>0</v>
      </c>
      <c r="AS2324" s="77">
        <f t="shared" si="184"/>
        <v>0</v>
      </c>
      <c r="AT2324" s="77">
        <f t="shared" si="185"/>
        <v>0</v>
      </c>
    </row>
    <row r="2325" spans="41:46" ht="14.25" customHeight="1" x14ac:dyDescent="0.2">
      <c r="AO2325">
        <f t="shared" si="181"/>
        <v>0</v>
      </c>
      <c r="AP2325" s="77">
        <f t="shared" si="182"/>
        <v>0</v>
      </c>
      <c r="AQ2325" s="673">
        <f t="shared" si="183"/>
        <v>0</v>
      </c>
      <c r="AS2325" s="77">
        <f t="shared" si="184"/>
        <v>0</v>
      </c>
      <c r="AT2325" s="77">
        <f t="shared" si="185"/>
        <v>0</v>
      </c>
    </row>
    <row r="2326" spans="41:46" ht="14.25" customHeight="1" x14ac:dyDescent="0.2">
      <c r="AO2326">
        <f t="shared" si="181"/>
        <v>0</v>
      </c>
      <c r="AP2326" s="77">
        <f t="shared" si="182"/>
        <v>0</v>
      </c>
      <c r="AQ2326" s="673">
        <f t="shared" si="183"/>
        <v>0</v>
      </c>
      <c r="AS2326" s="77">
        <f t="shared" si="184"/>
        <v>0</v>
      </c>
      <c r="AT2326" s="77">
        <f t="shared" si="185"/>
        <v>0</v>
      </c>
    </row>
    <row r="2327" spans="41:46" ht="14.25" customHeight="1" x14ac:dyDescent="0.2">
      <c r="AO2327">
        <f t="shared" si="181"/>
        <v>0</v>
      </c>
      <c r="AP2327" s="77">
        <f t="shared" si="182"/>
        <v>0</v>
      </c>
      <c r="AQ2327" s="673">
        <f t="shared" si="183"/>
        <v>0</v>
      </c>
      <c r="AS2327" s="77">
        <f t="shared" si="184"/>
        <v>0</v>
      </c>
      <c r="AT2327" s="77">
        <f t="shared" si="185"/>
        <v>0</v>
      </c>
    </row>
    <row r="2328" spans="41:46" ht="14.25" customHeight="1" x14ac:dyDescent="0.2">
      <c r="AO2328">
        <f t="shared" si="181"/>
        <v>0</v>
      </c>
      <c r="AP2328" s="77">
        <f t="shared" si="182"/>
        <v>0</v>
      </c>
      <c r="AQ2328" s="673">
        <f t="shared" si="183"/>
        <v>0</v>
      </c>
      <c r="AS2328" s="77">
        <f t="shared" si="184"/>
        <v>0</v>
      </c>
      <c r="AT2328" s="77">
        <f t="shared" si="185"/>
        <v>0</v>
      </c>
    </row>
    <row r="2329" spans="41:46" ht="14.25" customHeight="1" x14ac:dyDescent="0.2">
      <c r="AO2329">
        <f t="shared" si="181"/>
        <v>0</v>
      </c>
      <c r="AP2329" s="77">
        <f t="shared" si="182"/>
        <v>0</v>
      </c>
      <c r="AQ2329" s="673">
        <f t="shared" si="183"/>
        <v>0</v>
      </c>
      <c r="AS2329" s="77">
        <f t="shared" si="184"/>
        <v>0</v>
      </c>
      <c r="AT2329" s="77">
        <f t="shared" si="185"/>
        <v>0</v>
      </c>
    </row>
    <row r="2330" spans="41:46" ht="14.25" customHeight="1" x14ac:dyDescent="0.2">
      <c r="AO2330">
        <f t="shared" si="181"/>
        <v>0</v>
      </c>
      <c r="AP2330" s="77">
        <f t="shared" si="182"/>
        <v>0</v>
      </c>
      <c r="AQ2330" s="673">
        <f t="shared" si="183"/>
        <v>0</v>
      </c>
      <c r="AS2330" s="77">
        <f t="shared" si="184"/>
        <v>0</v>
      </c>
      <c r="AT2330" s="77">
        <f t="shared" si="185"/>
        <v>0</v>
      </c>
    </row>
    <row r="2331" spans="41:46" ht="14.25" customHeight="1" x14ac:dyDescent="0.2">
      <c r="AO2331">
        <f t="shared" si="181"/>
        <v>0</v>
      </c>
      <c r="AP2331" s="77">
        <f t="shared" si="182"/>
        <v>0</v>
      </c>
      <c r="AQ2331" s="673">
        <f t="shared" si="183"/>
        <v>0</v>
      </c>
      <c r="AS2331" s="77">
        <f t="shared" si="184"/>
        <v>0</v>
      </c>
      <c r="AT2331" s="77">
        <f t="shared" si="185"/>
        <v>0</v>
      </c>
    </row>
    <row r="2332" spans="41:46" ht="14.25" customHeight="1" x14ac:dyDescent="0.2">
      <c r="AO2332">
        <f t="shared" si="181"/>
        <v>0</v>
      </c>
      <c r="AP2332" s="77">
        <f t="shared" si="182"/>
        <v>0</v>
      </c>
      <c r="AQ2332" s="673">
        <f t="shared" si="183"/>
        <v>0</v>
      </c>
      <c r="AS2332" s="77">
        <f t="shared" si="184"/>
        <v>0</v>
      </c>
      <c r="AT2332" s="77">
        <f t="shared" si="185"/>
        <v>0</v>
      </c>
    </row>
    <row r="2333" spans="41:46" ht="14.25" customHeight="1" x14ac:dyDescent="0.2">
      <c r="AO2333">
        <f t="shared" si="181"/>
        <v>0</v>
      </c>
      <c r="AP2333" s="77">
        <f t="shared" si="182"/>
        <v>0</v>
      </c>
      <c r="AQ2333" s="673">
        <f t="shared" si="183"/>
        <v>0</v>
      </c>
      <c r="AS2333" s="77">
        <f t="shared" si="184"/>
        <v>0</v>
      </c>
      <c r="AT2333" s="77">
        <f t="shared" si="185"/>
        <v>0</v>
      </c>
    </row>
    <row r="2334" spans="41:46" ht="14.25" customHeight="1" x14ac:dyDescent="0.2">
      <c r="AO2334">
        <f t="shared" si="181"/>
        <v>0</v>
      </c>
      <c r="AP2334" s="77">
        <f t="shared" si="182"/>
        <v>0</v>
      </c>
      <c r="AQ2334" s="673">
        <f t="shared" si="183"/>
        <v>0</v>
      </c>
      <c r="AS2334" s="77">
        <f t="shared" si="184"/>
        <v>0</v>
      </c>
      <c r="AT2334" s="77">
        <f t="shared" si="185"/>
        <v>0</v>
      </c>
    </row>
    <row r="2335" spans="41:46" ht="14.25" customHeight="1" x14ac:dyDescent="0.2">
      <c r="AO2335">
        <f t="shared" si="181"/>
        <v>0</v>
      </c>
      <c r="AP2335" s="77">
        <f t="shared" si="182"/>
        <v>0</v>
      </c>
      <c r="AQ2335" s="673">
        <f t="shared" si="183"/>
        <v>0</v>
      </c>
      <c r="AS2335" s="77">
        <f t="shared" si="184"/>
        <v>0</v>
      </c>
      <c r="AT2335" s="77">
        <f t="shared" si="185"/>
        <v>0</v>
      </c>
    </row>
    <row r="2336" spans="41:46" ht="14.25" customHeight="1" x14ac:dyDescent="0.2">
      <c r="AO2336">
        <f t="shared" si="181"/>
        <v>0</v>
      </c>
      <c r="AP2336" s="77">
        <f t="shared" si="182"/>
        <v>0</v>
      </c>
      <c r="AQ2336" s="673">
        <f t="shared" si="183"/>
        <v>0</v>
      </c>
      <c r="AS2336" s="77">
        <f t="shared" si="184"/>
        <v>0</v>
      </c>
      <c r="AT2336" s="77">
        <f t="shared" si="185"/>
        <v>0</v>
      </c>
    </row>
    <row r="2337" spans="41:46" ht="14.25" customHeight="1" x14ac:dyDescent="0.2">
      <c r="AO2337">
        <f t="shared" si="181"/>
        <v>0</v>
      </c>
      <c r="AP2337" s="77">
        <f t="shared" si="182"/>
        <v>0</v>
      </c>
      <c r="AQ2337" s="673">
        <f t="shared" si="183"/>
        <v>0</v>
      </c>
      <c r="AS2337" s="77">
        <f t="shared" si="184"/>
        <v>0</v>
      </c>
      <c r="AT2337" s="77">
        <f t="shared" si="185"/>
        <v>0</v>
      </c>
    </row>
    <row r="2338" spans="41:46" ht="14.25" customHeight="1" x14ac:dyDescent="0.2">
      <c r="AO2338">
        <f t="shared" si="181"/>
        <v>0</v>
      </c>
      <c r="AP2338" s="77">
        <f t="shared" si="182"/>
        <v>0</v>
      </c>
      <c r="AQ2338" s="673">
        <f t="shared" si="183"/>
        <v>0</v>
      </c>
      <c r="AS2338" s="77">
        <f t="shared" si="184"/>
        <v>0</v>
      </c>
      <c r="AT2338" s="77">
        <f t="shared" si="185"/>
        <v>0</v>
      </c>
    </row>
    <row r="2339" spans="41:46" ht="14.25" customHeight="1" x14ac:dyDescent="0.2">
      <c r="AO2339">
        <f t="shared" si="181"/>
        <v>0</v>
      </c>
      <c r="AP2339" s="77">
        <f t="shared" si="182"/>
        <v>0</v>
      </c>
      <c r="AQ2339" s="673">
        <f t="shared" si="183"/>
        <v>0</v>
      </c>
      <c r="AS2339" s="77">
        <f t="shared" si="184"/>
        <v>0</v>
      </c>
      <c r="AT2339" s="77">
        <f t="shared" si="185"/>
        <v>0</v>
      </c>
    </row>
    <row r="2340" spans="41:46" ht="14.25" customHeight="1" x14ac:dyDescent="0.2">
      <c r="AO2340">
        <f t="shared" si="181"/>
        <v>0</v>
      </c>
      <c r="AP2340" s="77">
        <f t="shared" si="182"/>
        <v>0</v>
      </c>
      <c r="AQ2340" s="673">
        <f t="shared" si="183"/>
        <v>0</v>
      </c>
      <c r="AS2340" s="77">
        <f t="shared" si="184"/>
        <v>0</v>
      </c>
      <c r="AT2340" s="77">
        <f t="shared" si="185"/>
        <v>0</v>
      </c>
    </row>
    <row r="2341" spans="41:46" ht="14.25" customHeight="1" x14ac:dyDescent="0.2">
      <c r="AO2341">
        <f t="shared" si="181"/>
        <v>0</v>
      </c>
      <c r="AP2341" s="77">
        <f t="shared" si="182"/>
        <v>0</v>
      </c>
      <c r="AQ2341" s="673">
        <f t="shared" si="183"/>
        <v>0</v>
      </c>
      <c r="AS2341" s="77">
        <f t="shared" si="184"/>
        <v>0</v>
      </c>
      <c r="AT2341" s="77">
        <f t="shared" si="185"/>
        <v>0</v>
      </c>
    </row>
    <row r="2342" spans="41:46" ht="14.25" customHeight="1" x14ac:dyDescent="0.2">
      <c r="AO2342">
        <f t="shared" si="181"/>
        <v>0</v>
      </c>
      <c r="AP2342" s="77">
        <f t="shared" si="182"/>
        <v>0</v>
      </c>
      <c r="AQ2342" s="673">
        <f t="shared" si="183"/>
        <v>0</v>
      </c>
      <c r="AS2342" s="77">
        <f t="shared" si="184"/>
        <v>0</v>
      </c>
      <c r="AT2342" s="77">
        <f t="shared" si="185"/>
        <v>0</v>
      </c>
    </row>
    <row r="2343" spans="41:46" ht="14.25" customHeight="1" x14ac:dyDescent="0.2">
      <c r="AO2343">
        <f t="shared" si="181"/>
        <v>0</v>
      </c>
      <c r="AP2343" s="77">
        <f t="shared" si="182"/>
        <v>0</v>
      </c>
      <c r="AQ2343" s="673">
        <f t="shared" si="183"/>
        <v>0</v>
      </c>
      <c r="AS2343" s="77">
        <f t="shared" si="184"/>
        <v>0</v>
      </c>
      <c r="AT2343" s="77">
        <f t="shared" si="185"/>
        <v>0</v>
      </c>
    </row>
    <row r="2344" spans="41:46" ht="14.25" customHeight="1" x14ac:dyDescent="0.2">
      <c r="AO2344">
        <f t="shared" si="181"/>
        <v>0</v>
      </c>
      <c r="AP2344" s="77">
        <f t="shared" si="182"/>
        <v>0</v>
      </c>
      <c r="AQ2344" s="673">
        <f t="shared" si="183"/>
        <v>0</v>
      </c>
      <c r="AS2344" s="77">
        <f t="shared" si="184"/>
        <v>0</v>
      </c>
      <c r="AT2344" s="77">
        <f t="shared" si="185"/>
        <v>0</v>
      </c>
    </row>
    <row r="2345" spans="41:46" ht="14.25" customHeight="1" x14ac:dyDescent="0.2">
      <c r="AO2345">
        <f t="shared" si="181"/>
        <v>0</v>
      </c>
      <c r="AP2345" s="77">
        <f t="shared" si="182"/>
        <v>0</v>
      </c>
      <c r="AQ2345" s="673">
        <f t="shared" si="183"/>
        <v>0</v>
      </c>
      <c r="AS2345" s="77">
        <f t="shared" si="184"/>
        <v>0</v>
      </c>
      <c r="AT2345" s="77">
        <f t="shared" si="185"/>
        <v>0</v>
      </c>
    </row>
    <row r="2346" spans="41:46" ht="14.25" customHeight="1" x14ac:dyDescent="0.2">
      <c r="AO2346">
        <f t="shared" si="181"/>
        <v>0</v>
      </c>
      <c r="AP2346" s="77">
        <f t="shared" si="182"/>
        <v>0</v>
      </c>
      <c r="AQ2346" s="673">
        <f t="shared" si="183"/>
        <v>0</v>
      </c>
      <c r="AS2346" s="77">
        <f t="shared" si="184"/>
        <v>0</v>
      </c>
      <c r="AT2346" s="77">
        <f t="shared" si="185"/>
        <v>0</v>
      </c>
    </row>
    <row r="2347" spans="41:46" ht="14.25" customHeight="1" x14ac:dyDescent="0.2">
      <c r="AO2347">
        <f t="shared" si="181"/>
        <v>0</v>
      </c>
      <c r="AP2347" s="77">
        <f t="shared" si="182"/>
        <v>0</v>
      </c>
      <c r="AQ2347" s="673">
        <f t="shared" si="183"/>
        <v>0</v>
      </c>
      <c r="AS2347" s="77">
        <f t="shared" si="184"/>
        <v>0</v>
      </c>
      <c r="AT2347" s="77">
        <f t="shared" si="185"/>
        <v>0</v>
      </c>
    </row>
    <row r="2348" spans="41:46" ht="14.25" customHeight="1" x14ac:dyDescent="0.2">
      <c r="AO2348">
        <f t="shared" si="181"/>
        <v>0</v>
      </c>
      <c r="AP2348" s="77">
        <f t="shared" si="182"/>
        <v>0</v>
      </c>
      <c r="AQ2348" s="673">
        <f t="shared" si="183"/>
        <v>0</v>
      </c>
      <c r="AS2348" s="77">
        <f t="shared" si="184"/>
        <v>0</v>
      </c>
      <c r="AT2348" s="77">
        <f t="shared" si="185"/>
        <v>0</v>
      </c>
    </row>
    <row r="2349" spans="41:46" ht="14.25" customHeight="1" x14ac:dyDescent="0.2">
      <c r="AO2349">
        <f t="shared" si="181"/>
        <v>0</v>
      </c>
      <c r="AP2349" s="77">
        <f t="shared" si="182"/>
        <v>0</v>
      </c>
      <c r="AQ2349" s="673">
        <f t="shared" si="183"/>
        <v>0</v>
      </c>
      <c r="AS2349" s="77">
        <f t="shared" si="184"/>
        <v>0</v>
      </c>
      <c r="AT2349" s="77">
        <f t="shared" si="185"/>
        <v>0</v>
      </c>
    </row>
    <row r="2350" spans="41:46" ht="14.25" customHeight="1" x14ac:dyDescent="0.2">
      <c r="AO2350">
        <f t="shared" si="181"/>
        <v>0</v>
      </c>
      <c r="AP2350" s="77">
        <f t="shared" si="182"/>
        <v>0</v>
      </c>
      <c r="AQ2350" s="673">
        <f t="shared" si="183"/>
        <v>0</v>
      </c>
      <c r="AS2350" s="77">
        <f t="shared" si="184"/>
        <v>0</v>
      </c>
      <c r="AT2350" s="77">
        <f t="shared" si="185"/>
        <v>0</v>
      </c>
    </row>
    <row r="2351" spans="41:46" ht="14.25" customHeight="1" x14ac:dyDescent="0.2">
      <c r="AO2351">
        <f t="shared" si="181"/>
        <v>0</v>
      </c>
      <c r="AP2351" s="77">
        <f t="shared" si="182"/>
        <v>0</v>
      </c>
      <c r="AQ2351" s="673">
        <f t="shared" si="183"/>
        <v>0</v>
      </c>
      <c r="AS2351" s="77">
        <f t="shared" si="184"/>
        <v>0</v>
      </c>
      <c r="AT2351" s="77">
        <f t="shared" si="185"/>
        <v>0</v>
      </c>
    </row>
    <row r="2352" spans="41:46" ht="14.25" customHeight="1" x14ac:dyDescent="0.2">
      <c r="AO2352">
        <f t="shared" si="181"/>
        <v>0</v>
      </c>
      <c r="AP2352" s="77">
        <f t="shared" si="182"/>
        <v>0</v>
      </c>
      <c r="AQ2352" s="673">
        <f t="shared" si="183"/>
        <v>0</v>
      </c>
      <c r="AS2352" s="77">
        <f t="shared" si="184"/>
        <v>0</v>
      </c>
      <c r="AT2352" s="77">
        <f t="shared" si="185"/>
        <v>0</v>
      </c>
    </row>
    <row r="2353" spans="41:46" ht="14.25" customHeight="1" x14ac:dyDescent="0.2">
      <c r="AO2353">
        <f t="shared" si="181"/>
        <v>0</v>
      </c>
      <c r="AP2353" s="77">
        <f t="shared" si="182"/>
        <v>0</v>
      </c>
      <c r="AQ2353" s="673">
        <f t="shared" si="183"/>
        <v>0</v>
      </c>
      <c r="AS2353" s="77">
        <f t="shared" si="184"/>
        <v>0</v>
      </c>
      <c r="AT2353" s="77">
        <f t="shared" si="185"/>
        <v>0</v>
      </c>
    </row>
    <row r="2354" spans="41:46" ht="14.25" customHeight="1" x14ac:dyDescent="0.2">
      <c r="AO2354">
        <f t="shared" si="181"/>
        <v>0</v>
      </c>
      <c r="AP2354" s="77">
        <f t="shared" si="182"/>
        <v>0</v>
      </c>
      <c r="AQ2354" s="673">
        <f t="shared" si="183"/>
        <v>0</v>
      </c>
      <c r="AS2354" s="77">
        <f t="shared" si="184"/>
        <v>0</v>
      </c>
      <c r="AT2354" s="77">
        <f t="shared" si="185"/>
        <v>0</v>
      </c>
    </row>
    <row r="2355" spans="41:46" ht="14.25" customHeight="1" x14ac:dyDescent="0.2">
      <c r="AO2355">
        <f t="shared" si="181"/>
        <v>0</v>
      </c>
      <c r="AP2355" s="77">
        <f t="shared" si="182"/>
        <v>0</v>
      </c>
      <c r="AQ2355" s="673">
        <f t="shared" si="183"/>
        <v>0</v>
      </c>
      <c r="AS2355" s="77">
        <f t="shared" si="184"/>
        <v>0</v>
      </c>
      <c r="AT2355" s="77">
        <f t="shared" si="185"/>
        <v>0</v>
      </c>
    </row>
    <row r="2356" spans="41:46" ht="14.25" customHeight="1" x14ac:dyDescent="0.2">
      <c r="AO2356">
        <f t="shared" si="181"/>
        <v>0</v>
      </c>
      <c r="AP2356" s="77">
        <f t="shared" si="182"/>
        <v>0</v>
      </c>
      <c r="AQ2356" s="673">
        <f t="shared" si="183"/>
        <v>0</v>
      </c>
      <c r="AS2356" s="77">
        <f t="shared" si="184"/>
        <v>0</v>
      </c>
      <c r="AT2356" s="77">
        <f t="shared" si="185"/>
        <v>0</v>
      </c>
    </row>
    <row r="2357" spans="41:46" ht="14.25" customHeight="1" x14ac:dyDescent="0.2">
      <c r="AO2357">
        <f t="shared" si="181"/>
        <v>0</v>
      </c>
      <c r="AP2357" s="77">
        <f t="shared" si="182"/>
        <v>0</v>
      </c>
      <c r="AQ2357" s="673">
        <f t="shared" si="183"/>
        <v>0</v>
      </c>
      <c r="AS2357" s="77">
        <f t="shared" si="184"/>
        <v>0</v>
      </c>
      <c r="AT2357" s="77">
        <f t="shared" si="185"/>
        <v>0</v>
      </c>
    </row>
    <row r="2358" spans="41:46" ht="14.25" customHeight="1" x14ac:dyDescent="0.2">
      <c r="AO2358">
        <f t="shared" si="181"/>
        <v>0</v>
      </c>
      <c r="AP2358" s="77">
        <f t="shared" si="182"/>
        <v>0</v>
      </c>
      <c r="AQ2358" s="673">
        <f t="shared" si="183"/>
        <v>0</v>
      </c>
      <c r="AS2358" s="77">
        <f t="shared" si="184"/>
        <v>0</v>
      </c>
      <c r="AT2358" s="77">
        <f t="shared" si="185"/>
        <v>0</v>
      </c>
    </row>
    <row r="2359" spans="41:46" ht="14.25" customHeight="1" x14ac:dyDescent="0.2">
      <c r="AO2359">
        <f t="shared" si="181"/>
        <v>0</v>
      </c>
      <c r="AP2359" s="77">
        <f t="shared" si="182"/>
        <v>0</v>
      </c>
      <c r="AQ2359" s="673">
        <f t="shared" si="183"/>
        <v>0</v>
      </c>
      <c r="AS2359" s="77">
        <f t="shared" si="184"/>
        <v>0</v>
      </c>
      <c r="AT2359" s="77">
        <f t="shared" si="185"/>
        <v>0</v>
      </c>
    </row>
    <row r="2360" spans="41:46" ht="14.25" customHeight="1" x14ac:dyDescent="0.2">
      <c r="AO2360">
        <f t="shared" si="181"/>
        <v>0</v>
      </c>
      <c r="AP2360" s="77">
        <f t="shared" si="182"/>
        <v>0</v>
      </c>
      <c r="AQ2360" s="673">
        <f t="shared" si="183"/>
        <v>0</v>
      </c>
      <c r="AS2360" s="77">
        <f t="shared" si="184"/>
        <v>0</v>
      </c>
      <c r="AT2360" s="77">
        <f t="shared" si="185"/>
        <v>0</v>
      </c>
    </row>
    <row r="2361" spans="41:46" ht="14.25" customHeight="1" x14ac:dyDescent="0.2">
      <c r="AO2361">
        <f t="shared" si="181"/>
        <v>0</v>
      </c>
      <c r="AP2361" s="77">
        <f t="shared" si="182"/>
        <v>0</v>
      </c>
      <c r="AQ2361" s="673">
        <f t="shared" si="183"/>
        <v>0</v>
      </c>
      <c r="AS2361" s="77">
        <f t="shared" si="184"/>
        <v>0</v>
      </c>
      <c r="AT2361" s="77">
        <f t="shared" si="185"/>
        <v>0</v>
      </c>
    </row>
    <row r="2362" spans="41:46" ht="14.25" customHeight="1" x14ac:dyDescent="0.2">
      <c r="AO2362">
        <f t="shared" si="181"/>
        <v>0</v>
      </c>
      <c r="AP2362" s="77">
        <f t="shared" si="182"/>
        <v>0</v>
      </c>
      <c r="AQ2362" s="673">
        <f t="shared" si="183"/>
        <v>0</v>
      </c>
      <c r="AS2362" s="77">
        <f t="shared" si="184"/>
        <v>0</v>
      </c>
      <c r="AT2362" s="77">
        <f t="shared" si="185"/>
        <v>0</v>
      </c>
    </row>
    <row r="2363" spans="41:46" ht="14.25" customHeight="1" x14ac:dyDescent="0.2">
      <c r="AO2363">
        <f t="shared" si="181"/>
        <v>0</v>
      </c>
      <c r="AP2363" s="77">
        <f t="shared" si="182"/>
        <v>0</v>
      </c>
      <c r="AQ2363" s="673">
        <f t="shared" si="183"/>
        <v>0</v>
      </c>
      <c r="AS2363" s="77">
        <f t="shared" si="184"/>
        <v>0</v>
      </c>
      <c r="AT2363" s="77">
        <f t="shared" si="185"/>
        <v>0</v>
      </c>
    </row>
    <row r="2364" spans="41:46" ht="14.25" customHeight="1" x14ac:dyDescent="0.2">
      <c r="AO2364">
        <f t="shared" si="181"/>
        <v>0</v>
      </c>
      <c r="AP2364" s="77">
        <f t="shared" si="182"/>
        <v>0</v>
      </c>
      <c r="AQ2364" s="673">
        <f t="shared" si="183"/>
        <v>0</v>
      </c>
      <c r="AS2364" s="77">
        <f t="shared" si="184"/>
        <v>0</v>
      </c>
      <c r="AT2364" s="77">
        <f t="shared" si="185"/>
        <v>0</v>
      </c>
    </row>
    <row r="2365" spans="41:46" ht="14.25" customHeight="1" x14ac:dyDescent="0.2">
      <c r="AO2365">
        <f t="shared" si="181"/>
        <v>0</v>
      </c>
      <c r="AP2365" s="77">
        <f t="shared" si="182"/>
        <v>0</v>
      </c>
      <c r="AQ2365" s="673">
        <f t="shared" si="183"/>
        <v>0</v>
      </c>
      <c r="AS2365" s="77">
        <f t="shared" si="184"/>
        <v>0</v>
      </c>
      <c r="AT2365" s="77">
        <f t="shared" si="185"/>
        <v>0</v>
      </c>
    </row>
    <row r="2366" spans="41:46" ht="14.25" customHeight="1" x14ac:dyDescent="0.2">
      <c r="AO2366">
        <f t="shared" si="181"/>
        <v>0</v>
      </c>
      <c r="AP2366" s="77">
        <f t="shared" si="182"/>
        <v>0</v>
      </c>
      <c r="AQ2366" s="673">
        <f t="shared" si="183"/>
        <v>0</v>
      </c>
      <c r="AS2366" s="77">
        <f t="shared" si="184"/>
        <v>0</v>
      </c>
      <c r="AT2366" s="77">
        <f t="shared" si="185"/>
        <v>0</v>
      </c>
    </row>
    <row r="2367" spans="41:46" ht="14.25" customHeight="1" x14ac:dyDescent="0.2">
      <c r="AO2367">
        <f t="shared" si="181"/>
        <v>0</v>
      </c>
      <c r="AP2367" s="77">
        <f t="shared" si="182"/>
        <v>0</v>
      </c>
      <c r="AQ2367" s="673">
        <f t="shared" si="183"/>
        <v>0</v>
      </c>
      <c r="AS2367" s="77">
        <f t="shared" si="184"/>
        <v>0</v>
      </c>
      <c r="AT2367" s="77">
        <f t="shared" si="185"/>
        <v>0</v>
      </c>
    </row>
    <row r="2368" spans="41:46" ht="14.25" customHeight="1" x14ac:dyDescent="0.2">
      <c r="AO2368">
        <f t="shared" si="181"/>
        <v>0</v>
      </c>
      <c r="AP2368" s="77">
        <f t="shared" si="182"/>
        <v>0</v>
      </c>
      <c r="AQ2368" s="673">
        <f t="shared" si="183"/>
        <v>0</v>
      </c>
      <c r="AS2368" s="77">
        <f t="shared" si="184"/>
        <v>0</v>
      </c>
      <c r="AT2368" s="77">
        <f t="shared" si="185"/>
        <v>0</v>
      </c>
    </row>
    <row r="2369" spans="41:46" ht="14.25" customHeight="1" x14ac:dyDescent="0.2">
      <c r="AO2369">
        <f t="shared" si="181"/>
        <v>0</v>
      </c>
      <c r="AP2369" s="77">
        <f t="shared" si="182"/>
        <v>0</v>
      </c>
      <c r="AQ2369" s="673">
        <f t="shared" si="183"/>
        <v>0</v>
      </c>
      <c r="AS2369" s="77">
        <f t="shared" si="184"/>
        <v>0</v>
      </c>
      <c r="AT2369" s="77">
        <f t="shared" si="185"/>
        <v>0</v>
      </c>
    </row>
    <row r="2370" spans="41:46" ht="14.25" customHeight="1" x14ac:dyDescent="0.2">
      <c r="AO2370">
        <f t="shared" si="181"/>
        <v>0</v>
      </c>
      <c r="AP2370" s="77">
        <f t="shared" si="182"/>
        <v>0</v>
      </c>
      <c r="AQ2370" s="673">
        <f t="shared" si="183"/>
        <v>0</v>
      </c>
      <c r="AS2370" s="77">
        <f t="shared" si="184"/>
        <v>0</v>
      </c>
      <c r="AT2370" s="77">
        <f t="shared" si="185"/>
        <v>0</v>
      </c>
    </row>
    <row r="2371" spans="41:46" ht="14.25" customHeight="1" x14ac:dyDescent="0.2">
      <c r="AO2371">
        <f t="shared" si="181"/>
        <v>0</v>
      </c>
      <c r="AP2371" s="77">
        <f t="shared" si="182"/>
        <v>0</v>
      </c>
      <c r="AQ2371" s="673">
        <f t="shared" si="183"/>
        <v>0</v>
      </c>
      <c r="AS2371" s="77">
        <f t="shared" si="184"/>
        <v>0</v>
      </c>
      <c r="AT2371" s="77">
        <f t="shared" si="185"/>
        <v>0</v>
      </c>
    </row>
    <row r="2372" spans="41:46" ht="14.25" customHeight="1" x14ac:dyDescent="0.2">
      <c r="AO2372">
        <f t="shared" si="181"/>
        <v>0</v>
      </c>
      <c r="AP2372" s="77">
        <f t="shared" si="182"/>
        <v>0</v>
      </c>
      <c r="AQ2372" s="673">
        <f t="shared" si="183"/>
        <v>0</v>
      </c>
      <c r="AS2372" s="77">
        <f t="shared" si="184"/>
        <v>0</v>
      </c>
      <c r="AT2372" s="77">
        <f t="shared" si="185"/>
        <v>0</v>
      </c>
    </row>
    <row r="2373" spans="41:46" ht="14.25" customHeight="1" x14ac:dyDescent="0.2">
      <c r="AO2373">
        <f t="shared" si="181"/>
        <v>0</v>
      </c>
      <c r="AP2373" s="77">
        <f t="shared" si="182"/>
        <v>0</v>
      </c>
      <c r="AQ2373" s="673">
        <f t="shared" si="183"/>
        <v>0</v>
      </c>
      <c r="AS2373" s="77">
        <f t="shared" si="184"/>
        <v>0</v>
      </c>
      <c r="AT2373" s="77">
        <f t="shared" si="185"/>
        <v>0</v>
      </c>
    </row>
    <row r="2374" spans="41:46" ht="14.25" customHeight="1" x14ac:dyDescent="0.2">
      <c r="AO2374">
        <f t="shared" si="181"/>
        <v>0</v>
      </c>
      <c r="AP2374" s="77">
        <f t="shared" si="182"/>
        <v>0</v>
      </c>
      <c r="AQ2374" s="673">
        <f t="shared" si="183"/>
        <v>0</v>
      </c>
      <c r="AS2374" s="77">
        <f t="shared" si="184"/>
        <v>0</v>
      </c>
      <c r="AT2374" s="77">
        <f t="shared" si="185"/>
        <v>0</v>
      </c>
    </row>
    <row r="2375" spans="41:46" ht="14.25" customHeight="1" x14ac:dyDescent="0.2">
      <c r="AO2375">
        <f t="shared" si="181"/>
        <v>0</v>
      </c>
      <c r="AP2375" s="77">
        <f t="shared" si="182"/>
        <v>0</v>
      </c>
      <c r="AQ2375" s="673">
        <f t="shared" si="183"/>
        <v>0</v>
      </c>
      <c r="AS2375" s="77">
        <f t="shared" si="184"/>
        <v>0</v>
      </c>
      <c r="AT2375" s="77">
        <f t="shared" si="185"/>
        <v>0</v>
      </c>
    </row>
    <row r="2376" spans="41:46" ht="14.25" customHeight="1" x14ac:dyDescent="0.2">
      <c r="AO2376">
        <f t="shared" ref="AO2376:AO2439" si="186">+A2376</f>
        <v>0</v>
      </c>
      <c r="AP2376" s="77">
        <f t="shared" ref="AP2376:AP2439" si="187">+B2376</f>
        <v>0</v>
      </c>
      <c r="AQ2376" s="673">
        <f t="shared" ref="AQ2376:AQ2439" si="188">+D2376</f>
        <v>0</v>
      </c>
      <c r="AS2376" s="77">
        <f t="shared" ref="AS2376:AS2439" si="189">+O2376</f>
        <v>0</v>
      </c>
      <c r="AT2376" s="77">
        <f t="shared" ref="AT2376:AT2439" si="190">+P2376</f>
        <v>0</v>
      </c>
    </row>
    <row r="2377" spans="41:46" ht="14.25" customHeight="1" x14ac:dyDescent="0.2">
      <c r="AO2377">
        <f t="shared" si="186"/>
        <v>0</v>
      </c>
      <c r="AP2377" s="77">
        <f t="shared" si="187"/>
        <v>0</v>
      </c>
      <c r="AQ2377" s="673">
        <f t="shared" si="188"/>
        <v>0</v>
      </c>
      <c r="AS2377" s="77">
        <f t="shared" si="189"/>
        <v>0</v>
      </c>
      <c r="AT2377" s="77">
        <f t="shared" si="190"/>
        <v>0</v>
      </c>
    </row>
    <row r="2378" spans="41:46" ht="14.25" customHeight="1" x14ac:dyDescent="0.2">
      <c r="AO2378">
        <f t="shared" si="186"/>
        <v>0</v>
      </c>
      <c r="AP2378" s="77">
        <f t="shared" si="187"/>
        <v>0</v>
      </c>
      <c r="AQ2378" s="673">
        <f t="shared" si="188"/>
        <v>0</v>
      </c>
      <c r="AS2378" s="77">
        <f t="shared" si="189"/>
        <v>0</v>
      </c>
      <c r="AT2378" s="77">
        <f t="shared" si="190"/>
        <v>0</v>
      </c>
    </row>
    <row r="2379" spans="41:46" ht="14.25" customHeight="1" x14ac:dyDescent="0.2">
      <c r="AO2379">
        <f t="shared" si="186"/>
        <v>0</v>
      </c>
      <c r="AP2379" s="77">
        <f t="shared" si="187"/>
        <v>0</v>
      </c>
      <c r="AQ2379" s="673">
        <f t="shared" si="188"/>
        <v>0</v>
      </c>
      <c r="AS2379" s="77">
        <f t="shared" si="189"/>
        <v>0</v>
      </c>
      <c r="AT2379" s="77">
        <f t="shared" si="190"/>
        <v>0</v>
      </c>
    </row>
    <row r="2380" spans="41:46" ht="14.25" customHeight="1" x14ac:dyDescent="0.2">
      <c r="AO2380">
        <f t="shared" si="186"/>
        <v>0</v>
      </c>
      <c r="AP2380" s="77">
        <f t="shared" si="187"/>
        <v>0</v>
      </c>
      <c r="AQ2380" s="673">
        <f t="shared" si="188"/>
        <v>0</v>
      </c>
      <c r="AS2380" s="77">
        <f t="shared" si="189"/>
        <v>0</v>
      </c>
      <c r="AT2380" s="77">
        <f t="shared" si="190"/>
        <v>0</v>
      </c>
    </row>
    <row r="2381" spans="41:46" ht="14.25" customHeight="1" x14ac:dyDescent="0.2">
      <c r="AO2381">
        <f t="shared" si="186"/>
        <v>0</v>
      </c>
      <c r="AP2381" s="77">
        <f t="shared" si="187"/>
        <v>0</v>
      </c>
      <c r="AQ2381" s="673">
        <f t="shared" si="188"/>
        <v>0</v>
      </c>
      <c r="AS2381" s="77">
        <f t="shared" si="189"/>
        <v>0</v>
      </c>
      <c r="AT2381" s="77">
        <f t="shared" si="190"/>
        <v>0</v>
      </c>
    </row>
    <row r="2382" spans="41:46" ht="14.25" customHeight="1" x14ac:dyDescent="0.2">
      <c r="AO2382">
        <f t="shared" si="186"/>
        <v>0</v>
      </c>
      <c r="AP2382" s="77">
        <f t="shared" si="187"/>
        <v>0</v>
      </c>
      <c r="AQ2382" s="673">
        <f t="shared" si="188"/>
        <v>0</v>
      </c>
      <c r="AS2382" s="77">
        <f t="shared" si="189"/>
        <v>0</v>
      </c>
      <c r="AT2382" s="77">
        <f t="shared" si="190"/>
        <v>0</v>
      </c>
    </row>
    <row r="2383" spans="41:46" ht="14.25" customHeight="1" x14ac:dyDescent="0.2">
      <c r="AO2383">
        <f t="shared" si="186"/>
        <v>0</v>
      </c>
      <c r="AP2383" s="77">
        <f t="shared" si="187"/>
        <v>0</v>
      </c>
      <c r="AQ2383" s="673">
        <f t="shared" si="188"/>
        <v>0</v>
      </c>
      <c r="AS2383" s="77">
        <f t="shared" si="189"/>
        <v>0</v>
      </c>
      <c r="AT2383" s="77">
        <f t="shared" si="190"/>
        <v>0</v>
      </c>
    </row>
    <row r="2384" spans="41:46" ht="14.25" customHeight="1" x14ac:dyDescent="0.2">
      <c r="AO2384">
        <f t="shared" si="186"/>
        <v>0</v>
      </c>
      <c r="AP2384" s="77">
        <f t="shared" si="187"/>
        <v>0</v>
      </c>
      <c r="AQ2384" s="673">
        <f t="shared" si="188"/>
        <v>0</v>
      </c>
      <c r="AS2384" s="77">
        <f t="shared" si="189"/>
        <v>0</v>
      </c>
      <c r="AT2384" s="77">
        <f t="shared" si="190"/>
        <v>0</v>
      </c>
    </row>
    <row r="2385" spans="41:46" ht="14.25" customHeight="1" x14ac:dyDescent="0.2">
      <c r="AO2385">
        <f t="shared" si="186"/>
        <v>0</v>
      </c>
      <c r="AP2385" s="77">
        <f t="shared" si="187"/>
        <v>0</v>
      </c>
      <c r="AQ2385" s="673">
        <f t="shared" si="188"/>
        <v>0</v>
      </c>
      <c r="AS2385" s="77">
        <f t="shared" si="189"/>
        <v>0</v>
      </c>
      <c r="AT2385" s="77">
        <f t="shared" si="190"/>
        <v>0</v>
      </c>
    </row>
    <row r="2386" spans="41:46" ht="14.25" customHeight="1" x14ac:dyDescent="0.2">
      <c r="AO2386">
        <f t="shared" si="186"/>
        <v>0</v>
      </c>
      <c r="AP2386" s="77">
        <f t="shared" si="187"/>
        <v>0</v>
      </c>
      <c r="AQ2386" s="673">
        <f t="shared" si="188"/>
        <v>0</v>
      </c>
      <c r="AS2386" s="77">
        <f t="shared" si="189"/>
        <v>0</v>
      </c>
      <c r="AT2386" s="77">
        <f t="shared" si="190"/>
        <v>0</v>
      </c>
    </row>
    <row r="2387" spans="41:46" ht="14.25" customHeight="1" x14ac:dyDescent="0.2">
      <c r="AO2387">
        <f t="shared" si="186"/>
        <v>0</v>
      </c>
      <c r="AP2387" s="77">
        <f t="shared" si="187"/>
        <v>0</v>
      </c>
      <c r="AQ2387" s="673">
        <f t="shared" si="188"/>
        <v>0</v>
      </c>
      <c r="AS2387" s="77">
        <f t="shared" si="189"/>
        <v>0</v>
      </c>
      <c r="AT2387" s="77">
        <f t="shared" si="190"/>
        <v>0</v>
      </c>
    </row>
    <row r="2388" spans="41:46" ht="14.25" customHeight="1" x14ac:dyDescent="0.2">
      <c r="AO2388">
        <f t="shared" si="186"/>
        <v>0</v>
      </c>
      <c r="AP2388" s="77">
        <f t="shared" si="187"/>
        <v>0</v>
      </c>
      <c r="AQ2388" s="673">
        <f t="shared" si="188"/>
        <v>0</v>
      </c>
      <c r="AS2388" s="77">
        <f t="shared" si="189"/>
        <v>0</v>
      </c>
      <c r="AT2388" s="77">
        <f t="shared" si="190"/>
        <v>0</v>
      </c>
    </row>
    <row r="2389" spans="41:46" ht="14.25" customHeight="1" x14ac:dyDescent="0.2">
      <c r="AO2389">
        <f t="shared" si="186"/>
        <v>0</v>
      </c>
      <c r="AP2389" s="77">
        <f t="shared" si="187"/>
        <v>0</v>
      </c>
      <c r="AQ2389" s="673">
        <f t="shared" si="188"/>
        <v>0</v>
      </c>
      <c r="AS2389" s="77">
        <f t="shared" si="189"/>
        <v>0</v>
      </c>
      <c r="AT2389" s="77">
        <f t="shared" si="190"/>
        <v>0</v>
      </c>
    </row>
    <row r="2390" spans="41:46" ht="14.25" customHeight="1" x14ac:dyDescent="0.2">
      <c r="AO2390">
        <f t="shared" si="186"/>
        <v>0</v>
      </c>
      <c r="AP2390" s="77">
        <f t="shared" si="187"/>
        <v>0</v>
      </c>
      <c r="AQ2390" s="673">
        <f t="shared" si="188"/>
        <v>0</v>
      </c>
      <c r="AS2390" s="77">
        <f t="shared" si="189"/>
        <v>0</v>
      </c>
      <c r="AT2390" s="77">
        <f t="shared" si="190"/>
        <v>0</v>
      </c>
    </row>
    <row r="2391" spans="41:46" ht="14.25" customHeight="1" x14ac:dyDescent="0.2">
      <c r="AO2391">
        <f t="shared" si="186"/>
        <v>0</v>
      </c>
      <c r="AP2391" s="77">
        <f t="shared" si="187"/>
        <v>0</v>
      </c>
      <c r="AQ2391" s="673">
        <f t="shared" si="188"/>
        <v>0</v>
      </c>
      <c r="AS2391" s="77">
        <f t="shared" si="189"/>
        <v>0</v>
      </c>
      <c r="AT2391" s="77">
        <f t="shared" si="190"/>
        <v>0</v>
      </c>
    </row>
    <row r="2392" spans="41:46" ht="14.25" customHeight="1" x14ac:dyDescent="0.2">
      <c r="AO2392">
        <f t="shared" si="186"/>
        <v>0</v>
      </c>
      <c r="AP2392" s="77">
        <f t="shared" si="187"/>
        <v>0</v>
      </c>
      <c r="AQ2392" s="673">
        <f t="shared" si="188"/>
        <v>0</v>
      </c>
      <c r="AS2392" s="77">
        <f t="shared" si="189"/>
        <v>0</v>
      </c>
      <c r="AT2392" s="77">
        <f t="shared" si="190"/>
        <v>0</v>
      </c>
    </row>
    <row r="2393" spans="41:46" ht="14.25" customHeight="1" x14ac:dyDescent="0.2">
      <c r="AO2393">
        <f t="shared" si="186"/>
        <v>0</v>
      </c>
      <c r="AP2393" s="77">
        <f t="shared" si="187"/>
        <v>0</v>
      </c>
      <c r="AQ2393" s="673">
        <f t="shared" si="188"/>
        <v>0</v>
      </c>
      <c r="AS2393" s="77">
        <f t="shared" si="189"/>
        <v>0</v>
      </c>
      <c r="AT2393" s="77">
        <f t="shared" si="190"/>
        <v>0</v>
      </c>
    </row>
    <row r="2394" spans="41:46" ht="14.25" customHeight="1" x14ac:dyDescent="0.2">
      <c r="AO2394">
        <f t="shared" si="186"/>
        <v>0</v>
      </c>
      <c r="AP2394" s="77">
        <f t="shared" si="187"/>
        <v>0</v>
      </c>
      <c r="AQ2394" s="673">
        <f t="shared" si="188"/>
        <v>0</v>
      </c>
      <c r="AS2394" s="77">
        <f t="shared" si="189"/>
        <v>0</v>
      </c>
      <c r="AT2394" s="77">
        <f t="shared" si="190"/>
        <v>0</v>
      </c>
    </row>
    <row r="2395" spans="41:46" ht="14.25" customHeight="1" x14ac:dyDescent="0.2">
      <c r="AO2395">
        <f t="shared" si="186"/>
        <v>0</v>
      </c>
      <c r="AP2395" s="77">
        <f t="shared" si="187"/>
        <v>0</v>
      </c>
      <c r="AQ2395" s="673">
        <f t="shared" si="188"/>
        <v>0</v>
      </c>
      <c r="AS2395" s="77">
        <f t="shared" si="189"/>
        <v>0</v>
      </c>
      <c r="AT2395" s="77">
        <f t="shared" si="190"/>
        <v>0</v>
      </c>
    </row>
    <row r="2396" spans="41:46" ht="14.25" customHeight="1" x14ac:dyDescent="0.2">
      <c r="AO2396">
        <f t="shared" si="186"/>
        <v>0</v>
      </c>
      <c r="AP2396" s="77">
        <f t="shared" si="187"/>
        <v>0</v>
      </c>
      <c r="AQ2396" s="673">
        <f t="shared" si="188"/>
        <v>0</v>
      </c>
      <c r="AS2396" s="77">
        <f t="shared" si="189"/>
        <v>0</v>
      </c>
      <c r="AT2396" s="77">
        <f t="shared" si="190"/>
        <v>0</v>
      </c>
    </row>
    <row r="2397" spans="41:46" ht="14.25" customHeight="1" x14ac:dyDescent="0.2">
      <c r="AO2397">
        <f t="shared" si="186"/>
        <v>0</v>
      </c>
      <c r="AP2397" s="77">
        <f t="shared" si="187"/>
        <v>0</v>
      </c>
      <c r="AQ2397" s="673">
        <f t="shared" si="188"/>
        <v>0</v>
      </c>
      <c r="AS2397" s="77">
        <f t="shared" si="189"/>
        <v>0</v>
      </c>
      <c r="AT2397" s="77">
        <f t="shared" si="190"/>
        <v>0</v>
      </c>
    </row>
    <row r="2398" spans="41:46" ht="14.25" customHeight="1" x14ac:dyDescent="0.2">
      <c r="AO2398">
        <f t="shared" si="186"/>
        <v>0</v>
      </c>
      <c r="AP2398" s="77">
        <f t="shared" si="187"/>
        <v>0</v>
      </c>
      <c r="AQ2398" s="673">
        <f t="shared" si="188"/>
        <v>0</v>
      </c>
      <c r="AS2398" s="77">
        <f t="shared" si="189"/>
        <v>0</v>
      </c>
      <c r="AT2398" s="77">
        <f t="shared" si="190"/>
        <v>0</v>
      </c>
    </row>
    <row r="2399" spans="41:46" ht="14.25" customHeight="1" x14ac:dyDescent="0.2">
      <c r="AO2399">
        <f t="shared" si="186"/>
        <v>0</v>
      </c>
      <c r="AP2399" s="77">
        <f t="shared" si="187"/>
        <v>0</v>
      </c>
      <c r="AQ2399" s="673">
        <f t="shared" si="188"/>
        <v>0</v>
      </c>
      <c r="AS2399" s="77">
        <f t="shared" si="189"/>
        <v>0</v>
      </c>
      <c r="AT2399" s="77">
        <f t="shared" si="190"/>
        <v>0</v>
      </c>
    </row>
    <row r="2400" spans="41:46" ht="14.25" customHeight="1" x14ac:dyDescent="0.2">
      <c r="AO2400">
        <f t="shared" si="186"/>
        <v>0</v>
      </c>
      <c r="AP2400" s="77">
        <f t="shared" si="187"/>
        <v>0</v>
      </c>
      <c r="AQ2400" s="673">
        <f t="shared" si="188"/>
        <v>0</v>
      </c>
      <c r="AS2400" s="77">
        <f t="shared" si="189"/>
        <v>0</v>
      </c>
      <c r="AT2400" s="77">
        <f t="shared" si="190"/>
        <v>0</v>
      </c>
    </row>
    <row r="2401" spans="41:46" ht="14.25" customHeight="1" x14ac:dyDescent="0.2">
      <c r="AO2401">
        <f t="shared" si="186"/>
        <v>0</v>
      </c>
      <c r="AP2401" s="77">
        <f t="shared" si="187"/>
        <v>0</v>
      </c>
      <c r="AQ2401" s="673">
        <f t="shared" si="188"/>
        <v>0</v>
      </c>
      <c r="AS2401" s="77">
        <f t="shared" si="189"/>
        <v>0</v>
      </c>
      <c r="AT2401" s="77">
        <f t="shared" si="190"/>
        <v>0</v>
      </c>
    </row>
    <row r="2402" spans="41:46" ht="14.25" customHeight="1" x14ac:dyDescent="0.2">
      <c r="AO2402">
        <f t="shared" si="186"/>
        <v>0</v>
      </c>
      <c r="AP2402" s="77">
        <f t="shared" si="187"/>
        <v>0</v>
      </c>
      <c r="AQ2402" s="673">
        <f t="shared" si="188"/>
        <v>0</v>
      </c>
      <c r="AS2402" s="77">
        <f t="shared" si="189"/>
        <v>0</v>
      </c>
      <c r="AT2402" s="77">
        <f t="shared" si="190"/>
        <v>0</v>
      </c>
    </row>
    <row r="2403" spans="41:46" ht="14.25" customHeight="1" x14ac:dyDescent="0.2">
      <c r="AO2403">
        <f t="shared" si="186"/>
        <v>0</v>
      </c>
      <c r="AP2403" s="77">
        <f t="shared" si="187"/>
        <v>0</v>
      </c>
      <c r="AQ2403" s="673">
        <f t="shared" si="188"/>
        <v>0</v>
      </c>
      <c r="AS2403" s="77">
        <f t="shared" si="189"/>
        <v>0</v>
      </c>
      <c r="AT2403" s="77">
        <f t="shared" si="190"/>
        <v>0</v>
      </c>
    </row>
    <row r="2404" spans="41:46" ht="14.25" customHeight="1" x14ac:dyDescent="0.2">
      <c r="AO2404">
        <f t="shared" si="186"/>
        <v>0</v>
      </c>
      <c r="AP2404" s="77">
        <f t="shared" si="187"/>
        <v>0</v>
      </c>
      <c r="AQ2404" s="673">
        <f t="shared" si="188"/>
        <v>0</v>
      </c>
      <c r="AS2404" s="77">
        <f t="shared" si="189"/>
        <v>0</v>
      </c>
      <c r="AT2404" s="77">
        <f t="shared" si="190"/>
        <v>0</v>
      </c>
    </row>
    <row r="2405" spans="41:46" ht="14.25" customHeight="1" x14ac:dyDescent="0.2">
      <c r="AO2405">
        <f t="shared" si="186"/>
        <v>0</v>
      </c>
      <c r="AP2405" s="77">
        <f t="shared" si="187"/>
        <v>0</v>
      </c>
      <c r="AQ2405" s="673">
        <f t="shared" si="188"/>
        <v>0</v>
      </c>
      <c r="AS2405" s="77">
        <f t="shared" si="189"/>
        <v>0</v>
      </c>
      <c r="AT2405" s="77">
        <f t="shared" si="190"/>
        <v>0</v>
      </c>
    </row>
    <row r="2406" spans="41:46" ht="14.25" customHeight="1" x14ac:dyDescent="0.2">
      <c r="AO2406">
        <f t="shared" si="186"/>
        <v>0</v>
      </c>
      <c r="AP2406" s="77">
        <f t="shared" si="187"/>
        <v>0</v>
      </c>
      <c r="AQ2406" s="673">
        <f t="shared" si="188"/>
        <v>0</v>
      </c>
      <c r="AS2406" s="77">
        <f t="shared" si="189"/>
        <v>0</v>
      </c>
      <c r="AT2406" s="77">
        <f t="shared" si="190"/>
        <v>0</v>
      </c>
    </row>
    <row r="2407" spans="41:46" ht="14.25" customHeight="1" x14ac:dyDescent="0.2">
      <c r="AO2407">
        <f t="shared" si="186"/>
        <v>0</v>
      </c>
      <c r="AP2407" s="77">
        <f t="shared" si="187"/>
        <v>0</v>
      </c>
      <c r="AQ2407" s="673">
        <f t="shared" si="188"/>
        <v>0</v>
      </c>
      <c r="AS2407" s="77">
        <f t="shared" si="189"/>
        <v>0</v>
      </c>
      <c r="AT2407" s="77">
        <f t="shared" si="190"/>
        <v>0</v>
      </c>
    </row>
    <row r="2408" spans="41:46" ht="14.25" customHeight="1" x14ac:dyDescent="0.2">
      <c r="AO2408">
        <f t="shared" si="186"/>
        <v>0</v>
      </c>
      <c r="AP2408" s="77">
        <f t="shared" si="187"/>
        <v>0</v>
      </c>
      <c r="AQ2408" s="673">
        <f t="shared" si="188"/>
        <v>0</v>
      </c>
      <c r="AS2408" s="77">
        <f t="shared" si="189"/>
        <v>0</v>
      </c>
      <c r="AT2408" s="77">
        <f t="shared" si="190"/>
        <v>0</v>
      </c>
    </row>
    <row r="2409" spans="41:46" ht="14.25" customHeight="1" x14ac:dyDescent="0.2">
      <c r="AO2409">
        <f t="shared" si="186"/>
        <v>0</v>
      </c>
      <c r="AP2409" s="77">
        <f t="shared" si="187"/>
        <v>0</v>
      </c>
      <c r="AQ2409" s="673">
        <f t="shared" si="188"/>
        <v>0</v>
      </c>
      <c r="AS2409" s="77">
        <f t="shared" si="189"/>
        <v>0</v>
      </c>
      <c r="AT2409" s="77">
        <f t="shared" si="190"/>
        <v>0</v>
      </c>
    </row>
    <row r="2410" spans="41:46" ht="14.25" customHeight="1" x14ac:dyDescent="0.2">
      <c r="AO2410">
        <f t="shared" si="186"/>
        <v>0</v>
      </c>
      <c r="AP2410" s="77">
        <f t="shared" si="187"/>
        <v>0</v>
      </c>
      <c r="AQ2410" s="673">
        <f t="shared" si="188"/>
        <v>0</v>
      </c>
      <c r="AS2410" s="77">
        <f t="shared" si="189"/>
        <v>0</v>
      </c>
      <c r="AT2410" s="77">
        <f t="shared" si="190"/>
        <v>0</v>
      </c>
    </row>
    <row r="2411" spans="41:46" ht="14.25" customHeight="1" x14ac:dyDescent="0.2">
      <c r="AO2411">
        <f t="shared" si="186"/>
        <v>0</v>
      </c>
      <c r="AP2411" s="77">
        <f t="shared" si="187"/>
        <v>0</v>
      </c>
      <c r="AQ2411" s="673">
        <f t="shared" si="188"/>
        <v>0</v>
      </c>
      <c r="AS2411" s="77">
        <f t="shared" si="189"/>
        <v>0</v>
      </c>
      <c r="AT2411" s="77">
        <f t="shared" si="190"/>
        <v>0</v>
      </c>
    </row>
    <row r="2412" spans="41:46" ht="14.25" customHeight="1" x14ac:dyDescent="0.2">
      <c r="AO2412">
        <f t="shared" si="186"/>
        <v>0</v>
      </c>
      <c r="AP2412" s="77">
        <f t="shared" si="187"/>
        <v>0</v>
      </c>
      <c r="AQ2412" s="673">
        <f t="shared" si="188"/>
        <v>0</v>
      </c>
      <c r="AS2412" s="77">
        <f t="shared" si="189"/>
        <v>0</v>
      </c>
      <c r="AT2412" s="77">
        <f t="shared" si="190"/>
        <v>0</v>
      </c>
    </row>
    <row r="2413" spans="41:46" ht="14.25" customHeight="1" x14ac:dyDescent="0.2">
      <c r="AO2413">
        <f t="shared" si="186"/>
        <v>0</v>
      </c>
      <c r="AP2413" s="77">
        <f t="shared" si="187"/>
        <v>0</v>
      </c>
      <c r="AQ2413" s="673">
        <f t="shared" si="188"/>
        <v>0</v>
      </c>
      <c r="AS2413" s="77">
        <f t="shared" si="189"/>
        <v>0</v>
      </c>
      <c r="AT2413" s="77">
        <f t="shared" si="190"/>
        <v>0</v>
      </c>
    </row>
    <row r="2414" spans="41:46" ht="14.25" customHeight="1" x14ac:dyDescent="0.2">
      <c r="AO2414">
        <f t="shared" si="186"/>
        <v>0</v>
      </c>
      <c r="AP2414" s="77">
        <f t="shared" si="187"/>
        <v>0</v>
      </c>
      <c r="AQ2414" s="673">
        <f t="shared" si="188"/>
        <v>0</v>
      </c>
      <c r="AS2414" s="77">
        <f t="shared" si="189"/>
        <v>0</v>
      </c>
      <c r="AT2414" s="77">
        <f t="shared" si="190"/>
        <v>0</v>
      </c>
    </row>
    <row r="2415" spans="41:46" ht="14.25" customHeight="1" x14ac:dyDescent="0.2">
      <c r="AO2415">
        <f t="shared" si="186"/>
        <v>0</v>
      </c>
      <c r="AP2415" s="77">
        <f t="shared" si="187"/>
        <v>0</v>
      </c>
      <c r="AQ2415" s="673">
        <f t="shared" si="188"/>
        <v>0</v>
      </c>
      <c r="AS2415" s="77">
        <f t="shared" si="189"/>
        <v>0</v>
      </c>
      <c r="AT2415" s="77">
        <f t="shared" si="190"/>
        <v>0</v>
      </c>
    </row>
    <row r="2416" spans="41:46" ht="14.25" customHeight="1" x14ac:dyDescent="0.2">
      <c r="AO2416">
        <f t="shared" si="186"/>
        <v>0</v>
      </c>
      <c r="AP2416" s="77">
        <f t="shared" si="187"/>
        <v>0</v>
      </c>
      <c r="AQ2416" s="673">
        <f t="shared" si="188"/>
        <v>0</v>
      </c>
      <c r="AS2416" s="77">
        <f t="shared" si="189"/>
        <v>0</v>
      </c>
      <c r="AT2416" s="77">
        <f t="shared" si="190"/>
        <v>0</v>
      </c>
    </row>
    <row r="2417" spans="41:46" ht="14.25" customHeight="1" x14ac:dyDescent="0.2">
      <c r="AO2417">
        <f t="shared" si="186"/>
        <v>0</v>
      </c>
      <c r="AP2417" s="77">
        <f t="shared" si="187"/>
        <v>0</v>
      </c>
      <c r="AQ2417" s="673">
        <f t="shared" si="188"/>
        <v>0</v>
      </c>
      <c r="AS2417" s="77">
        <f t="shared" si="189"/>
        <v>0</v>
      </c>
      <c r="AT2417" s="77">
        <f t="shared" si="190"/>
        <v>0</v>
      </c>
    </row>
    <row r="2418" spans="41:46" ht="14.25" customHeight="1" x14ac:dyDescent="0.2">
      <c r="AO2418">
        <f t="shared" si="186"/>
        <v>0</v>
      </c>
      <c r="AP2418" s="77">
        <f t="shared" si="187"/>
        <v>0</v>
      </c>
      <c r="AQ2418" s="673">
        <f t="shared" si="188"/>
        <v>0</v>
      </c>
      <c r="AS2418" s="77">
        <f t="shared" si="189"/>
        <v>0</v>
      </c>
      <c r="AT2418" s="77">
        <f t="shared" si="190"/>
        <v>0</v>
      </c>
    </row>
    <row r="2419" spans="41:46" ht="14.25" customHeight="1" x14ac:dyDescent="0.2">
      <c r="AO2419">
        <f t="shared" si="186"/>
        <v>0</v>
      </c>
      <c r="AP2419" s="77">
        <f t="shared" si="187"/>
        <v>0</v>
      </c>
      <c r="AQ2419" s="673">
        <f t="shared" si="188"/>
        <v>0</v>
      </c>
      <c r="AS2419" s="77">
        <f t="shared" si="189"/>
        <v>0</v>
      </c>
      <c r="AT2419" s="77">
        <f t="shared" si="190"/>
        <v>0</v>
      </c>
    </row>
    <row r="2420" spans="41:46" ht="14.25" customHeight="1" x14ac:dyDescent="0.2">
      <c r="AO2420">
        <f t="shared" si="186"/>
        <v>0</v>
      </c>
      <c r="AP2420" s="77">
        <f t="shared" si="187"/>
        <v>0</v>
      </c>
      <c r="AQ2420" s="673">
        <f t="shared" si="188"/>
        <v>0</v>
      </c>
      <c r="AS2420" s="77">
        <f t="shared" si="189"/>
        <v>0</v>
      </c>
      <c r="AT2420" s="77">
        <f t="shared" si="190"/>
        <v>0</v>
      </c>
    </row>
    <row r="2421" spans="41:46" ht="14.25" customHeight="1" x14ac:dyDescent="0.2">
      <c r="AO2421">
        <f t="shared" si="186"/>
        <v>0</v>
      </c>
      <c r="AP2421" s="77">
        <f t="shared" si="187"/>
        <v>0</v>
      </c>
      <c r="AQ2421" s="673">
        <f t="shared" si="188"/>
        <v>0</v>
      </c>
      <c r="AS2421" s="77">
        <f t="shared" si="189"/>
        <v>0</v>
      </c>
      <c r="AT2421" s="77">
        <f t="shared" si="190"/>
        <v>0</v>
      </c>
    </row>
    <row r="2422" spans="41:46" ht="14.25" customHeight="1" x14ac:dyDescent="0.2">
      <c r="AO2422">
        <f t="shared" si="186"/>
        <v>0</v>
      </c>
      <c r="AP2422" s="77">
        <f t="shared" si="187"/>
        <v>0</v>
      </c>
      <c r="AQ2422" s="673">
        <f t="shared" si="188"/>
        <v>0</v>
      </c>
      <c r="AS2422" s="77">
        <f t="shared" si="189"/>
        <v>0</v>
      </c>
      <c r="AT2422" s="77">
        <f t="shared" si="190"/>
        <v>0</v>
      </c>
    </row>
    <row r="2423" spans="41:46" ht="14.25" customHeight="1" x14ac:dyDescent="0.2">
      <c r="AO2423">
        <f t="shared" si="186"/>
        <v>0</v>
      </c>
      <c r="AP2423" s="77">
        <f t="shared" si="187"/>
        <v>0</v>
      </c>
      <c r="AQ2423" s="673">
        <f t="shared" si="188"/>
        <v>0</v>
      </c>
      <c r="AS2423" s="77">
        <f t="shared" si="189"/>
        <v>0</v>
      </c>
      <c r="AT2423" s="77">
        <f t="shared" si="190"/>
        <v>0</v>
      </c>
    </row>
    <row r="2424" spans="41:46" ht="14.25" customHeight="1" x14ac:dyDescent="0.2">
      <c r="AO2424">
        <f t="shared" si="186"/>
        <v>0</v>
      </c>
      <c r="AP2424" s="77">
        <f t="shared" si="187"/>
        <v>0</v>
      </c>
      <c r="AQ2424" s="673">
        <f t="shared" si="188"/>
        <v>0</v>
      </c>
      <c r="AS2424" s="77">
        <f t="shared" si="189"/>
        <v>0</v>
      </c>
      <c r="AT2424" s="77">
        <f t="shared" si="190"/>
        <v>0</v>
      </c>
    </row>
    <row r="2425" spans="41:46" ht="14.25" customHeight="1" x14ac:dyDescent="0.2">
      <c r="AO2425">
        <f t="shared" si="186"/>
        <v>0</v>
      </c>
      <c r="AP2425" s="77">
        <f t="shared" si="187"/>
        <v>0</v>
      </c>
      <c r="AQ2425" s="673">
        <f t="shared" si="188"/>
        <v>0</v>
      </c>
      <c r="AS2425" s="77">
        <f t="shared" si="189"/>
        <v>0</v>
      </c>
      <c r="AT2425" s="77">
        <f t="shared" si="190"/>
        <v>0</v>
      </c>
    </row>
    <row r="2426" spans="41:46" ht="14.25" customHeight="1" x14ac:dyDescent="0.2">
      <c r="AO2426">
        <f t="shared" si="186"/>
        <v>0</v>
      </c>
      <c r="AP2426" s="77">
        <f t="shared" si="187"/>
        <v>0</v>
      </c>
      <c r="AQ2426" s="673">
        <f t="shared" si="188"/>
        <v>0</v>
      </c>
      <c r="AS2426" s="77">
        <f t="shared" si="189"/>
        <v>0</v>
      </c>
      <c r="AT2426" s="77">
        <f t="shared" si="190"/>
        <v>0</v>
      </c>
    </row>
    <row r="2427" spans="41:46" ht="14.25" customHeight="1" x14ac:dyDescent="0.2">
      <c r="AO2427">
        <f t="shared" si="186"/>
        <v>0</v>
      </c>
      <c r="AP2427" s="77">
        <f t="shared" si="187"/>
        <v>0</v>
      </c>
      <c r="AQ2427" s="673">
        <f t="shared" si="188"/>
        <v>0</v>
      </c>
      <c r="AS2427" s="77">
        <f t="shared" si="189"/>
        <v>0</v>
      </c>
      <c r="AT2427" s="77">
        <f t="shared" si="190"/>
        <v>0</v>
      </c>
    </row>
    <row r="2428" spans="41:46" ht="14.25" customHeight="1" x14ac:dyDescent="0.2">
      <c r="AO2428">
        <f t="shared" si="186"/>
        <v>0</v>
      </c>
      <c r="AP2428" s="77">
        <f t="shared" si="187"/>
        <v>0</v>
      </c>
      <c r="AQ2428" s="673">
        <f t="shared" si="188"/>
        <v>0</v>
      </c>
      <c r="AS2428" s="77">
        <f t="shared" si="189"/>
        <v>0</v>
      </c>
      <c r="AT2428" s="77">
        <f t="shared" si="190"/>
        <v>0</v>
      </c>
    </row>
    <row r="2429" spans="41:46" ht="14.25" customHeight="1" x14ac:dyDescent="0.2">
      <c r="AO2429">
        <f t="shared" si="186"/>
        <v>0</v>
      </c>
      <c r="AP2429" s="77">
        <f t="shared" si="187"/>
        <v>0</v>
      </c>
      <c r="AQ2429" s="673">
        <f t="shared" si="188"/>
        <v>0</v>
      </c>
      <c r="AS2429" s="77">
        <f t="shared" si="189"/>
        <v>0</v>
      </c>
      <c r="AT2429" s="77">
        <f t="shared" si="190"/>
        <v>0</v>
      </c>
    </row>
    <row r="2430" spans="41:46" ht="14.25" customHeight="1" x14ac:dyDescent="0.2">
      <c r="AO2430">
        <f t="shared" si="186"/>
        <v>0</v>
      </c>
      <c r="AP2430" s="77">
        <f t="shared" si="187"/>
        <v>0</v>
      </c>
      <c r="AQ2430" s="673">
        <f t="shared" si="188"/>
        <v>0</v>
      </c>
      <c r="AS2430" s="77">
        <f t="shared" si="189"/>
        <v>0</v>
      </c>
      <c r="AT2430" s="77">
        <f t="shared" si="190"/>
        <v>0</v>
      </c>
    </row>
    <row r="2431" spans="41:46" ht="14.25" customHeight="1" x14ac:dyDescent="0.2">
      <c r="AO2431">
        <f t="shared" si="186"/>
        <v>0</v>
      </c>
      <c r="AP2431" s="77">
        <f t="shared" si="187"/>
        <v>0</v>
      </c>
      <c r="AQ2431" s="673">
        <f t="shared" si="188"/>
        <v>0</v>
      </c>
      <c r="AS2431" s="77">
        <f t="shared" si="189"/>
        <v>0</v>
      </c>
      <c r="AT2431" s="77">
        <f t="shared" si="190"/>
        <v>0</v>
      </c>
    </row>
    <row r="2432" spans="41:46" ht="14.25" customHeight="1" x14ac:dyDescent="0.2">
      <c r="AO2432">
        <f t="shared" si="186"/>
        <v>0</v>
      </c>
      <c r="AP2432" s="77">
        <f t="shared" si="187"/>
        <v>0</v>
      </c>
      <c r="AQ2432" s="673">
        <f t="shared" si="188"/>
        <v>0</v>
      </c>
      <c r="AS2432" s="77">
        <f t="shared" si="189"/>
        <v>0</v>
      </c>
      <c r="AT2432" s="77">
        <f t="shared" si="190"/>
        <v>0</v>
      </c>
    </row>
    <row r="2433" spans="41:46" ht="14.25" customHeight="1" x14ac:dyDescent="0.2">
      <c r="AO2433">
        <f t="shared" si="186"/>
        <v>0</v>
      </c>
      <c r="AP2433" s="77">
        <f t="shared" si="187"/>
        <v>0</v>
      </c>
      <c r="AQ2433" s="673">
        <f t="shared" si="188"/>
        <v>0</v>
      </c>
      <c r="AS2433" s="77">
        <f t="shared" si="189"/>
        <v>0</v>
      </c>
      <c r="AT2433" s="77">
        <f t="shared" si="190"/>
        <v>0</v>
      </c>
    </row>
    <row r="2434" spans="41:46" ht="14.25" customHeight="1" x14ac:dyDescent="0.2">
      <c r="AO2434">
        <f t="shared" si="186"/>
        <v>0</v>
      </c>
      <c r="AP2434" s="77">
        <f t="shared" si="187"/>
        <v>0</v>
      </c>
      <c r="AQ2434" s="673">
        <f t="shared" si="188"/>
        <v>0</v>
      </c>
      <c r="AS2434" s="77">
        <f t="shared" si="189"/>
        <v>0</v>
      </c>
      <c r="AT2434" s="77">
        <f t="shared" si="190"/>
        <v>0</v>
      </c>
    </row>
    <row r="2435" spans="41:46" ht="14.25" customHeight="1" x14ac:dyDescent="0.2">
      <c r="AO2435">
        <f t="shared" si="186"/>
        <v>0</v>
      </c>
      <c r="AP2435" s="77">
        <f t="shared" si="187"/>
        <v>0</v>
      </c>
      <c r="AQ2435" s="673">
        <f t="shared" si="188"/>
        <v>0</v>
      </c>
      <c r="AS2435" s="77">
        <f t="shared" si="189"/>
        <v>0</v>
      </c>
      <c r="AT2435" s="77">
        <f t="shared" si="190"/>
        <v>0</v>
      </c>
    </row>
    <row r="2436" spans="41:46" ht="14.25" customHeight="1" x14ac:dyDescent="0.2">
      <c r="AO2436">
        <f t="shared" si="186"/>
        <v>0</v>
      </c>
      <c r="AP2436" s="77">
        <f t="shared" si="187"/>
        <v>0</v>
      </c>
      <c r="AQ2436" s="673">
        <f t="shared" si="188"/>
        <v>0</v>
      </c>
      <c r="AS2436" s="77">
        <f t="shared" si="189"/>
        <v>0</v>
      </c>
      <c r="AT2436" s="77">
        <f t="shared" si="190"/>
        <v>0</v>
      </c>
    </row>
    <row r="2437" spans="41:46" ht="14.25" customHeight="1" x14ac:dyDescent="0.2">
      <c r="AO2437">
        <f t="shared" si="186"/>
        <v>0</v>
      </c>
      <c r="AP2437" s="77">
        <f t="shared" si="187"/>
        <v>0</v>
      </c>
      <c r="AQ2437" s="673">
        <f t="shared" si="188"/>
        <v>0</v>
      </c>
      <c r="AS2437" s="77">
        <f t="shared" si="189"/>
        <v>0</v>
      </c>
      <c r="AT2437" s="77">
        <f t="shared" si="190"/>
        <v>0</v>
      </c>
    </row>
    <row r="2438" spans="41:46" ht="14.25" customHeight="1" x14ac:dyDescent="0.2">
      <c r="AO2438">
        <f t="shared" si="186"/>
        <v>0</v>
      </c>
      <c r="AP2438" s="77">
        <f t="shared" si="187"/>
        <v>0</v>
      </c>
      <c r="AQ2438" s="673">
        <f t="shared" si="188"/>
        <v>0</v>
      </c>
      <c r="AS2438" s="77">
        <f t="shared" si="189"/>
        <v>0</v>
      </c>
      <c r="AT2438" s="77">
        <f t="shared" si="190"/>
        <v>0</v>
      </c>
    </row>
    <row r="2439" spans="41:46" ht="14.25" customHeight="1" x14ac:dyDescent="0.2">
      <c r="AO2439">
        <f t="shared" si="186"/>
        <v>0</v>
      </c>
      <c r="AP2439" s="77">
        <f t="shared" si="187"/>
        <v>0</v>
      </c>
      <c r="AQ2439" s="673">
        <f t="shared" si="188"/>
        <v>0</v>
      </c>
      <c r="AS2439" s="77">
        <f t="shared" si="189"/>
        <v>0</v>
      </c>
      <c r="AT2439" s="77">
        <f t="shared" si="190"/>
        <v>0</v>
      </c>
    </row>
    <row r="2440" spans="41:46" ht="14.25" customHeight="1" x14ac:dyDescent="0.2">
      <c r="AO2440">
        <f t="shared" ref="AO2440:AO2503" si="191">+A2440</f>
        <v>0</v>
      </c>
      <c r="AP2440" s="77">
        <f t="shared" ref="AP2440:AP2503" si="192">+B2440</f>
        <v>0</v>
      </c>
      <c r="AQ2440" s="673">
        <f t="shared" ref="AQ2440:AQ2503" si="193">+D2440</f>
        <v>0</v>
      </c>
      <c r="AS2440" s="77">
        <f t="shared" ref="AS2440:AS2503" si="194">+O2440</f>
        <v>0</v>
      </c>
      <c r="AT2440" s="77">
        <f t="shared" ref="AT2440:AT2503" si="195">+P2440</f>
        <v>0</v>
      </c>
    </row>
    <row r="2441" spans="41:46" ht="14.25" customHeight="1" x14ac:dyDescent="0.2">
      <c r="AO2441">
        <f t="shared" si="191"/>
        <v>0</v>
      </c>
      <c r="AP2441" s="77">
        <f t="shared" si="192"/>
        <v>0</v>
      </c>
      <c r="AQ2441" s="673">
        <f t="shared" si="193"/>
        <v>0</v>
      </c>
      <c r="AS2441" s="77">
        <f t="shared" si="194"/>
        <v>0</v>
      </c>
      <c r="AT2441" s="77">
        <f t="shared" si="195"/>
        <v>0</v>
      </c>
    </row>
    <row r="2442" spans="41:46" ht="14.25" customHeight="1" x14ac:dyDescent="0.2">
      <c r="AO2442">
        <f t="shared" si="191"/>
        <v>0</v>
      </c>
      <c r="AP2442" s="77">
        <f t="shared" si="192"/>
        <v>0</v>
      </c>
      <c r="AQ2442" s="673">
        <f t="shared" si="193"/>
        <v>0</v>
      </c>
      <c r="AS2442" s="77">
        <f t="shared" si="194"/>
        <v>0</v>
      </c>
      <c r="AT2442" s="77">
        <f t="shared" si="195"/>
        <v>0</v>
      </c>
    </row>
    <row r="2443" spans="41:46" ht="14.25" customHeight="1" x14ac:dyDescent="0.2">
      <c r="AO2443">
        <f t="shared" si="191"/>
        <v>0</v>
      </c>
      <c r="AP2443" s="77">
        <f t="shared" si="192"/>
        <v>0</v>
      </c>
      <c r="AQ2443" s="673">
        <f t="shared" si="193"/>
        <v>0</v>
      </c>
      <c r="AS2443" s="77">
        <f t="shared" si="194"/>
        <v>0</v>
      </c>
      <c r="AT2443" s="77">
        <f t="shared" si="195"/>
        <v>0</v>
      </c>
    </row>
    <row r="2444" spans="41:46" ht="14.25" customHeight="1" x14ac:dyDescent="0.2">
      <c r="AO2444">
        <f t="shared" si="191"/>
        <v>0</v>
      </c>
      <c r="AP2444" s="77">
        <f t="shared" si="192"/>
        <v>0</v>
      </c>
      <c r="AQ2444" s="673">
        <f t="shared" si="193"/>
        <v>0</v>
      </c>
      <c r="AS2444" s="77">
        <f t="shared" si="194"/>
        <v>0</v>
      </c>
      <c r="AT2444" s="77">
        <f t="shared" si="195"/>
        <v>0</v>
      </c>
    </row>
    <row r="2445" spans="41:46" ht="14.25" customHeight="1" x14ac:dyDescent="0.2">
      <c r="AO2445">
        <f t="shared" si="191"/>
        <v>0</v>
      </c>
      <c r="AP2445" s="77">
        <f t="shared" si="192"/>
        <v>0</v>
      </c>
      <c r="AQ2445" s="673">
        <f t="shared" si="193"/>
        <v>0</v>
      </c>
      <c r="AS2445" s="77">
        <f t="shared" si="194"/>
        <v>0</v>
      </c>
      <c r="AT2445" s="77">
        <f t="shared" si="195"/>
        <v>0</v>
      </c>
    </row>
    <row r="2446" spans="41:46" ht="14.25" customHeight="1" x14ac:dyDescent="0.2">
      <c r="AO2446">
        <f t="shared" si="191"/>
        <v>0</v>
      </c>
      <c r="AP2446" s="77">
        <f t="shared" si="192"/>
        <v>0</v>
      </c>
      <c r="AQ2446" s="673">
        <f t="shared" si="193"/>
        <v>0</v>
      </c>
      <c r="AS2446" s="77">
        <f t="shared" si="194"/>
        <v>0</v>
      </c>
      <c r="AT2446" s="77">
        <f t="shared" si="195"/>
        <v>0</v>
      </c>
    </row>
    <row r="2447" spans="41:46" ht="14.25" customHeight="1" x14ac:dyDescent="0.2">
      <c r="AO2447">
        <f t="shared" si="191"/>
        <v>0</v>
      </c>
      <c r="AP2447" s="77">
        <f t="shared" si="192"/>
        <v>0</v>
      </c>
      <c r="AQ2447" s="673">
        <f t="shared" si="193"/>
        <v>0</v>
      </c>
      <c r="AS2447" s="77">
        <f t="shared" si="194"/>
        <v>0</v>
      </c>
      <c r="AT2447" s="77">
        <f t="shared" si="195"/>
        <v>0</v>
      </c>
    </row>
    <row r="2448" spans="41:46" ht="14.25" customHeight="1" x14ac:dyDescent="0.2">
      <c r="AO2448">
        <f t="shared" si="191"/>
        <v>0</v>
      </c>
      <c r="AP2448" s="77">
        <f t="shared" si="192"/>
        <v>0</v>
      </c>
      <c r="AQ2448" s="673">
        <f t="shared" si="193"/>
        <v>0</v>
      </c>
      <c r="AS2448" s="77">
        <f t="shared" si="194"/>
        <v>0</v>
      </c>
      <c r="AT2448" s="77">
        <f t="shared" si="195"/>
        <v>0</v>
      </c>
    </row>
    <row r="2449" spans="41:46" ht="14.25" customHeight="1" x14ac:dyDescent="0.2">
      <c r="AO2449">
        <f t="shared" si="191"/>
        <v>0</v>
      </c>
      <c r="AP2449" s="77">
        <f t="shared" si="192"/>
        <v>0</v>
      </c>
      <c r="AQ2449" s="673">
        <f t="shared" si="193"/>
        <v>0</v>
      </c>
      <c r="AS2449" s="77">
        <f t="shared" si="194"/>
        <v>0</v>
      </c>
      <c r="AT2449" s="77">
        <f t="shared" si="195"/>
        <v>0</v>
      </c>
    </row>
    <row r="2450" spans="41:46" ht="14.25" customHeight="1" x14ac:dyDescent="0.2">
      <c r="AO2450">
        <f t="shared" si="191"/>
        <v>0</v>
      </c>
      <c r="AP2450" s="77">
        <f t="shared" si="192"/>
        <v>0</v>
      </c>
      <c r="AQ2450" s="673">
        <f t="shared" si="193"/>
        <v>0</v>
      </c>
      <c r="AS2450" s="77">
        <f t="shared" si="194"/>
        <v>0</v>
      </c>
      <c r="AT2450" s="77">
        <f t="shared" si="195"/>
        <v>0</v>
      </c>
    </row>
    <row r="2451" spans="41:46" ht="14.25" customHeight="1" x14ac:dyDescent="0.2">
      <c r="AO2451">
        <f t="shared" si="191"/>
        <v>0</v>
      </c>
      <c r="AP2451" s="77">
        <f t="shared" si="192"/>
        <v>0</v>
      </c>
      <c r="AQ2451" s="673">
        <f t="shared" si="193"/>
        <v>0</v>
      </c>
      <c r="AS2451" s="77">
        <f t="shared" si="194"/>
        <v>0</v>
      </c>
      <c r="AT2451" s="77">
        <f t="shared" si="195"/>
        <v>0</v>
      </c>
    </row>
    <row r="2452" spans="41:46" ht="14.25" customHeight="1" x14ac:dyDescent="0.2">
      <c r="AO2452">
        <f t="shared" si="191"/>
        <v>0</v>
      </c>
      <c r="AP2452" s="77">
        <f t="shared" si="192"/>
        <v>0</v>
      </c>
      <c r="AQ2452" s="673">
        <f t="shared" si="193"/>
        <v>0</v>
      </c>
      <c r="AS2452" s="77">
        <f t="shared" si="194"/>
        <v>0</v>
      </c>
      <c r="AT2452" s="77">
        <f t="shared" si="195"/>
        <v>0</v>
      </c>
    </row>
    <row r="2453" spans="41:46" ht="14.25" customHeight="1" x14ac:dyDescent="0.2">
      <c r="AO2453">
        <f t="shared" si="191"/>
        <v>0</v>
      </c>
      <c r="AP2453" s="77">
        <f t="shared" si="192"/>
        <v>0</v>
      </c>
      <c r="AQ2453" s="673">
        <f t="shared" si="193"/>
        <v>0</v>
      </c>
      <c r="AS2453" s="77">
        <f t="shared" si="194"/>
        <v>0</v>
      </c>
      <c r="AT2453" s="77">
        <f t="shared" si="195"/>
        <v>0</v>
      </c>
    </row>
    <row r="2454" spans="41:46" ht="14.25" customHeight="1" x14ac:dyDescent="0.2">
      <c r="AO2454">
        <f t="shared" si="191"/>
        <v>0</v>
      </c>
      <c r="AP2454" s="77">
        <f t="shared" si="192"/>
        <v>0</v>
      </c>
      <c r="AQ2454" s="673">
        <f t="shared" si="193"/>
        <v>0</v>
      </c>
      <c r="AS2454" s="77">
        <f t="shared" si="194"/>
        <v>0</v>
      </c>
      <c r="AT2454" s="77">
        <f t="shared" si="195"/>
        <v>0</v>
      </c>
    </row>
    <row r="2455" spans="41:46" ht="14.25" customHeight="1" x14ac:dyDescent="0.2">
      <c r="AO2455">
        <f t="shared" si="191"/>
        <v>0</v>
      </c>
      <c r="AP2455" s="77">
        <f t="shared" si="192"/>
        <v>0</v>
      </c>
      <c r="AQ2455" s="673">
        <f t="shared" si="193"/>
        <v>0</v>
      </c>
      <c r="AS2455" s="77">
        <f t="shared" si="194"/>
        <v>0</v>
      </c>
      <c r="AT2455" s="77">
        <f t="shared" si="195"/>
        <v>0</v>
      </c>
    </row>
    <row r="2456" spans="41:46" ht="14.25" customHeight="1" x14ac:dyDescent="0.2">
      <c r="AO2456">
        <f t="shared" si="191"/>
        <v>0</v>
      </c>
      <c r="AP2456" s="77">
        <f t="shared" si="192"/>
        <v>0</v>
      </c>
      <c r="AQ2456" s="673">
        <f t="shared" si="193"/>
        <v>0</v>
      </c>
      <c r="AS2456" s="77">
        <f t="shared" si="194"/>
        <v>0</v>
      </c>
      <c r="AT2456" s="77">
        <f t="shared" si="195"/>
        <v>0</v>
      </c>
    </row>
    <row r="2457" spans="41:46" ht="14.25" customHeight="1" x14ac:dyDescent="0.2">
      <c r="AO2457">
        <f t="shared" si="191"/>
        <v>0</v>
      </c>
      <c r="AP2457" s="77">
        <f t="shared" si="192"/>
        <v>0</v>
      </c>
      <c r="AQ2457" s="673">
        <f t="shared" si="193"/>
        <v>0</v>
      </c>
      <c r="AS2457" s="77">
        <f t="shared" si="194"/>
        <v>0</v>
      </c>
      <c r="AT2457" s="77">
        <f t="shared" si="195"/>
        <v>0</v>
      </c>
    </row>
    <row r="2458" spans="41:46" ht="14.25" customHeight="1" x14ac:dyDescent="0.2">
      <c r="AO2458">
        <f t="shared" si="191"/>
        <v>0</v>
      </c>
      <c r="AP2458" s="77">
        <f t="shared" si="192"/>
        <v>0</v>
      </c>
      <c r="AQ2458" s="673">
        <f t="shared" si="193"/>
        <v>0</v>
      </c>
      <c r="AS2458" s="77">
        <f t="shared" si="194"/>
        <v>0</v>
      </c>
      <c r="AT2458" s="77">
        <f t="shared" si="195"/>
        <v>0</v>
      </c>
    </row>
    <row r="2459" spans="41:46" ht="14.25" customHeight="1" x14ac:dyDescent="0.2">
      <c r="AO2459">
        <f t="shared" si="191"/>
        <v>0</v>
      </c>
      <c r="AP2459" s="77">
        <f t="shared" si="192"/>
        <v>0</v>
      </c>
      <c r="AQ2459" s="673">
        <f t="shared" si="193"/>
        <v>0</v>
      </c>
      <c r="AS2459" s="77">
        <f t="shared" si="194"/>
        <v>0</v>
      </c>
      <c r="AT2459" s="77">
        <f t="shared" si="195"/>
        <v>0</v>
      </c>
    </row>
    <row r="2460" spans="41:46" ht="14.25" customHeight="1" x14ac:dyDescent="0.2">
      <c r="AO2460">
        <f t="shared" si="191"/>
        <v>0</v>
      </c>
      <c r="AP2460" s="77">
        <f t="shared" si="192"/>
        <v>0</v>
      </c>
      <c r="AQ2460" s="673">
        <f t="shared" si="193"/>
        <v>0</v>
      </c>
      <c r="AS2460" s="77">
        <f t="shared" si="194"/>
        <v>0</v>
      </c>
      <c r="AT2460" s="77">
        <f t="shared" si="195"/>
        <v>0</v>
      </c>
    </row>
    <row r="2461" spans="41:46" ht="14.25" customHeight="1" x14ac:dyDescent="0.2">
      <c r="AO2461">
        <f t="shared" si="191"/>
        <v>0</v>
      </c>
      <c r="AP2461" s="77">
        <f t="shared" si="192"/>
        <v>0</v>
      </c>
      <c r="AQ2461" s="673">
        <f t="shared" si="193"/>
        <v>0</v>
      </c>
      <c r="AS2461" s="77">
        <f t="shared" si="194"/>
        <v>0</v>
      </c>
      <c r="AT2461" s="77">
        <f t="shared" si="195"/>
        <v>0</v>
      </c>
    </row>
    <row r="2462" spans="41:46" ht="14.25" customHeight="1" x14ac:dyDescent="0.2">
      <c r="AO2462">
        <f t="shared" si="191"/>
        <v>0</v>
      </c>
      <c r="AP2462" s="77">
        <f t="shared" si="192"/>
        <v>0</v>
      </c>
      <c r="AQ2462" s="673">
        <f t="shared" si="193"/>
        <v>0</v>
      </c>
      <c r="AS2462" s="77">
        <f t="shared" si="194"/>
        <v>0</v>
      </c>
      <c r="AT2462" s="77">
        <f t="shared" si="195"/>
        <v>0</v>
      </c>
    </row>
    <row r="2463" spans="41:46" ht="14.25" customHeight="1" x14ac:dyDescent="0.2">
      <c r="AO2463">
        <f t="shared" si="191"/>
        <v>0</v>
      </c>
      <c r="AP2463" s="77">
        <f t="shared" si="192"/>
        <v>0</v>
      </c>
      <c r="AQ2463" s="673">
        <f t="shared" si="193"/>
        <v>0</v>
      </c>
      <c r="AS2463" s="77">
        <f t="shared" si="194"/>
        <v>0</v>
      </c>
      <c r="AT2463" s="77">
        <f t="shared" si="195"/>
        <v>0</v>
      </c>
    </row>
    <row r="2464" spans="41:46" ht="14.25" customHeight="1" x14ac:dyDescent="0.2">
      <c r="AO2464">
        <f t="shared" si="191"/>
        <v>0</v>
      </c>
      <c r="AP2464" s="77">
        <f t="shared" si="192"/>
        <v>0</v>
      </c>
      <c r="AQ2464" s="673">
        <f t="shared" si="193"/>
        <v>0</v>
      </c>
      <c r="AS2464" s="77">
        <f t="shared" si="194"/>
        <v>0</v>
      </c>
      <c r="AT2464" s="77">
        <f t="shared" si="195"/>
        <v>0</v>
      </c>
    </row>
    <row r="2465" spans="41:46" ht="14.25" customHeight="1" x14ac:dyDescent="0.2">
      <c r="AO2465">
        <f t="shared" si="191"/>
        <v>0</v>
      </c>
      <c r="AP2465" s="77">
        <f t="shared" si="192"/>
        <v>0</v>
      </c>
      <c r="AQ2465" s="673">
        <f t="shared" si="193"/>
        <v>0</v>
      </c>
      <c r="AS2465" s="77">
        <f t="shared" si="194"/>
        <v>0</v>
      </c>
      <c r="AT2465" s="77">
        <f t="shared" si="195"/>
        <v>0</v>
      </c>
    </row>
    <row r="2466" spans="41:46" ht="14.25" customHeight="1" x14ac:dyDescent="0.2">
      <c r="AO2466">
        <f t="shared" si="191"/>
        <v>0</v>
      </c>
      <c r="AP2466" s="77">
        <f t="shared" si="192"/>
        <v>0</v>
      </c>
      <c r="AQ2466" s="673">
        <f t="shared" si="193"/>
        <v>0</v>
      </c>
      <c r="AS2466" s="77">
        <f t="shared" si="194"/>
        <v>0</v>
      </c>
      <c r="AT2466" s="77">
        <f t="shared" si="195"/>
        <v>0</v>
      </c>
    </row>
    <row r="2467" spans="41:46" ht="14.25" customHeight="1" x14ac:dyDescent="0.2">
      <c r="AO2467">
        <f t="shared" si="191"/>
        <v>0</v>
      </c>
      <c r="AP2467" s="77">
        <f t="shared" si="192"/>
        <v>0</v>
      </c>
      <c r="AQ2467" s="673">
        <f t="shared" si="193"/>
        <v>0</v>
      </c>
      <c r="AS2467" s="77">
        <f t="shared" si="194"/>
        <v>0</v>
      </c>
      <c r="AT2467" s="77">
        <f t="shared" si="195"/>
        <v>0</v>
      </c>
    </row>
    <row r="2468" spans="41:46" ht="14.25" customHeight="1" x14ac:dyDescent="0.2">
      <c r="AO2468">
        <f t="shared" si="191"/>
        <v>0</v>
      </c>
      <c r="AP2468" s="77">
        <f t="shared" si="192"/>
        <v>0</v>
      </c>
      <c r="AQ2468" s="673">
        <f t="shared" si="193"/>
        <v>0</v>
      </c>
      <c r="AS2468" s="77">
        <f t="shared" si="194"/>
        <v>0</v>
      </c>
      <c r="AT2468" s="77">
        <f t="shared" si="195"/>
        <v>0</v>
      </c>
    </row>
    <row r="2469" spans="41:46" ht="14.25" customHeight="1" x14ac:dyDescent="0.2">
      <c r="AO2469">
        <f t="shared" si="191"/>
        <v>0</v>
      </c>
      <c r="AP2469" s="77">
        <f t="shared" si="192"/>
        <v>0</v>
      </c>
      <c r="AQ2469" s="673">
        <f t="shared" si="193"/>
        <v>0</v>
      </c>
      <c r="AS2469" s="77">
        <f t="shared" si="194"/>
        <v>0</v>
      </c>
      <c r="AT2469" s="77">
        <f t="shared" si="195"/>
        <v>0</v>
      </c>
    </row>
    <row r="2470" spans="41:46" ht="14.25" customHeight="1" x14ac:dyDescent="0.2">
      <c r="AO2470">
        <f t="shared" si="191"/>
        <v>0</v>
      </c>
      <c r="AP2470" s="77">
        <f t="shared" si="192"/>
        <v>0</v>
      </c>
      <c r="AQ2470" s="673">
        <f t="shared" si="193"/>
        <v>0</v>
      </c>
      <c r="AS2470" s="77">
        <f t="shared" si="194"/>
        <v>0</v>
      </c>
      <c r="AT2470" s="77">
        <f t="shared" si="195"/>
        <v>0</v>
      </c>
    </row>
    <row r="2471" spans="41:46" ht="14.25" customHeight="1" x14ac:dyDescent="0.2">
      <c r="AO2471">
        <f t="shared" si="191"/>
        <v>0</v>
      </c>
      <c r="AP2471" s="77">
        <f t="shared" si="192"/>
        <v>0</v>
      </c>
      <c r="AQ2471" s="673">
        <f t="shared" si="193"/>
        <v>0</v>
      </c>
      <c r="AS2471" s="77">
        <f t="shared" si="194"/>
        <v>0</v>
      </c>
      <c r="AT2471" s="77">
        <f t="shared" si="195"/>
        <v>0</v>
      </c>
    </row>
    <row r="2472" spans="41:46" ht="14.25" customHeight="1" x14ac:dyDescent="0.2">
      <c r="AO2472">
        <f t="shared" si="191"/>
        <v>0</v>
      </c>
      <c r="AP2472" s="77">
        <f t="shared" si="192"/>
        <v>0</v>
      </c>
      <c r="AQ2472" s="673">
        <f t="shared" si="193"/>
        <v>0</v>
      </c>
      <c r="AS2472" s="77">
        <f t="shared" si="194"/>
        <v>0</v>
      </c>
      <c r="AT2472" s="77">
        <f t="shared" si="195"/>
        <v>0</v>
      </c>
    </row>
    <row r="2473" spans="41:46" ht="14.25" customHeight="1" x14ac:dyDescent="0.2">
      <c r="AO2473">
        <f t="shared" si="191"/>
        <v>0</v>
      </c>
      <c r="AP2473" s="77">
        <f t="shared" si="192"/>
        <v>0</v>
      </c>
      <c r="AQ2473" s="673">
        <f t="shared" si="193"/>
        <v>0</v>
      </c>
      <c r="AS2473" s="77">
        <f t="shared" si="194"/>
        <v>0</v>
      </c>
      <c r="AT2473" s="77">
        <f t="shared" si="195"/>
        <v>0</v>
      </c>
    </row>
    <row r="2474" spans="41:46" ht="14.25" customHeight="1" x14ac:dyDescent="0.2">
      <c r="AO2474">
        <f t="shared" si="191"/>
        <v>0</v>
      </c>
      <c r="AP2474" s="77">
        <f t="shared" si="192"/>
        <v>0</v>
      </c>
      <c r="AQ2474" s="673">
        <f t="shared" si="193"/>
        <v>0</v>
      </c>
      <c r="AS2474" s="77">
        <f t="shared" si="194"/>
        <v>0</v>
      </c>
      <c r="AT2474" s="77">
        <f t="shared" si="195"/>
        <v>0</v>
      </c>
    </row>
    <row r="2475" spans="41:46" ht="14.25" customHeight="1" x14ac:dyDescent="0.2">
      <c r="AO2475">
        <f t="shared" si="191"/>
        <v>0</v>
      </c>
      <c r="AP2475" s="77">
        <f t="shared" si="192"/>
        <v>0</v>
      </c>
      <c r="AQ2475" s="673">
        <f t="shared" si="193"/>
        <v>0</v>
      </c>
      <c r="AS2475" s="77">
        <f t="shared" si="194"/>
        <v>0</v>
      </c>
      <c r="AT2475" s="77">
        <f t="shared" si="195"/>
        <v>0</v>
      </c>
    </row>
    <row r="2476" spans="41:46" ht="14.25" customHeight="1" x14ac:dyDescent="0.2">
      <c r="AO2476">
        <f t="shared" si="191"/>
        <v>0</v>
      </c>
      <c r="AP2476" s="77">
        <f t="shared" si="192"/>
        <v>0</v>
      </c>
      <c r="AQ2476" s="673">
        <f t="shared" si="193"/>
        <v>0</v>
      </c>
      <c r="AS2476" s="77">
        <f t="shared" si="194"/>
        <v>0</v>
      </c>
      <c r="AT2476" s="77">
        <f t="shared" si="195"/>
        <v>0</v>
      </c>
    </row>
    <row r="2477" spans="41:46" ht="14.25" customHeight="1" x14ac:dyDescent="0.2">
      <c r="AO2477">
        <f t="shared" si="191"/>
        <v>0</v>
      </c>
      <c r="AP2477" s="77">
        <f t="shared" si="192"/>
        <v>0</v>
      </c>
      <c r="AQ2477" s="673">
        <f t="shared" si="193"/>
        <v>0</v>
      </c>
      <c r="AS2477" s="77">
        <f t="shared" si="194"/>
        <v>0</v>
      </c>
      <c r="AT2477" s="77">
        <f t="shared" si="195"/>
        <v>0</v>
      </c>
    </row>
    <row r="2478" spans="41:46" ht="14.25" customHeight="1" x14ac:dyDescent="0.2">
      <c r="AO2478">
        <f t="shared" si="191"/>
        <v>0</v>
      </c>
      <c r="AP2478" s="77">
        <f t="shared" si="192"/>
        <v>0</v>
      </c>
      <c r="AQ2478" s="673">
        <f t="shared" si="193"/>
        <v>0</v>
      </c>
      <c r="AS2478" s="77">
        <f t="shared" si="194"/>
        <v>0</v>
      </c>
      <c r="AT2478" s="77">
        <f t="shared" si="195"/>
        <v>0</v>
      </c>
    </row>
    <row r="2479" spans="41:46" ht="14.25" customHeight="1" x14ac:dyDescent="0.2">
      <c r="AO2479">
        <f t="shared" si="191"/>
        <v>0</v>
      </c>
      <c r="AP2479" s="77">
        <f t="shared" si="192"/>
        <v>0</v>
      </c>
      <c r="AQ2479" s="673">
        <f t="shared" si="193"/>
        <v>0</v>
      </c>
      <c r="AS2479" s="77">
        <f t="shared" si="194"/>
        <v>0</v>
      </c>
      <c r="AT2479" s="77">
        <f t="shared" si="195"/>
        <v>0</v>
      </c>
    </row>
    <row r="2480" spans="41:46" ht="14.25" customHeight="1" x14ac:dyDescent="0.2">
      <c r="AO2480">
        <f t="shared" si="191"/>
        <v>0</v>
      </c>
      <c r="AP2480" s="77">
        <f t="shared" si="192"/>
        <v>0</v>
      </c>
      <c r="AQ2480" s="673">
        <f t="shared" si="193"/>
        <v>0</v>
      </c>
      <c r="AS2480" s="77">
        <f t="shared" si="194"/>
        <v>0</v>
      </c>
      <c r="AT2480" s="77">
        <f t="shared" si="195"/>
        <v>0</v>
      </c>
    </row>
    <row r="2481" spans="41:46" ht="14.25" customHeight="1" x14ac:dyDescent="0.2">
      <c r="AO2481">
        <f t="shared" si="191"/>
        <v>0</v>
      </c>
      <c r="AP2481" s="77">
        <f t="shared" si="192"/>
        <v>0</v>
      </c>
      <c r="AQ2481" s="673">
        <f t="shared" si="193"/>
        <v>0</v>
      </c>
      <c r="AS2481" s="77">
        <f t="shared" si="194"/>
        <v>0</v>
      </c>
      <c r="AT2481" s="77">
        <f t="shared" si="195"/>
        <v>0</v>
      </c>
    </row>
    <row r="2482" spans="41:46" ht="14.25" customHeight="1" x14ac:dyDescent="0.2">
      <c r="AO2482">
        <f t="shared" si="191"/>
        <v>0</v>
      </c>
      <c r="AP2482" s="77">
        <f t="shared" si="192"/>
        <v>0</v>
      </c>
      <c r="AQ2482" s="673">
        <f t="shared" si="193"/>
        <v>0</v>
      </c>
      <c r="AS2482" s="77">
        <f t="shared" si="194"/>
        <v>0</v>
      </c>
      <c r="AT2482" s="77">
        <f t="shared" si="195"/>
        <v>0</v>
      </c>
    </row>
    <row r="2483" spans="41:46" ht="14.25" customHeight="1" x14ac:dyDescent="0.2">
      <c r="AO2483">
        <f t="shared" si="191"/>
        <v>0</v>
      </c>
      <c r="AP2483" s="77">
        <f t="shared" si="192"/>
        <v>0</v>
      </c>
      <c r="AQ2483" s="673">
        <f t="shared" si="193"/>
        <v>0</v>
      </c>
      <c r="AS2483" s="77">
        <f t="shared" si="194"/>
        <v>0</v>
      </c>
      <c r="AT2483" s="77">
        <f t="shared" si="195"/>
        <v>0</v>
      </c>
    </row>
    <row r="2484" spans="41:46" ht="14.25" customHeight="1" x14ac:dyDescent="0.2">
      <c r="AO2484">
        <f t="shared" si="191"/>
        <v>0</v>
      </c>
      <c r="AP2484" s="77">
        <f t="shared" si="192"/>
        <v>0</v>
      </c>
      <c r="AQ2484" s="673">
        <f t="shared" si="193"/>
        <v>0</v>
      </c>
      <c r="AS2484" s="77">
        <f t="shared" si="194"/>
        <v>0</v>
      </c>
      <c r="AT2484" s="77">
        <f t="shared" si="195"/>
        <v>0</v>
      </c>
    </row>
    <row r="2485" spans="41:46" ht="14.25" customHeight="1" x14ac:dyDescent="0.2">
      <c r="AO2485">
        <f t="shared" si="191"/>
        <v>0</v>
      </c>
      <c r="AP2485" s="77">
        <f t="shared" si="192"/>
        <v>0</v>
      </c>
      <c r="AQ2485" s="673">
        <f t="shared" si="193"/>
        <v>0</v>
      </c>
      <c r="AS2485" s="77">
        <f t="shared" si="194"/>
        <v>0</v>
      </c>
      <c r="AT2485" s="77">
        <f t="shared" si="195"/>
        <v>0</v>
      </c>
    </row>
    <row r="2486" spans="41:46" ht="14.25" customHeight="1" x14ac:dyDescent="0.2">
      <c r="AO2486">
        <f t="shared" si="191"/>
        <v>0</v>
      </c>
      <c r="AP2486" s="77">
        <f t="shared" si="192"/>
        <v>0</v>
      </c>
      <c r="AQ2486" s="673">
        <f t="shared" si="193"/>
        <v>0</v>
      </c>
      <c r="AS2486" s="77">
        <f t="shared" si="194"/>
        <v>0</v>
      </c>
      <c r="AT2486" s="77">
        <f t="shared" si="195"/>
        <v>0</v>
      </c>
    </row>
    <row r="2487" spans="41:46" ht="14.25" customHeight="1" x14ac:dyDescent="0.2">
      <c r="AO2487">
        <f t="shared" si="191"/>
        <v>0</v>
      </c>
      <c r="AP2487" s="77">
        <f t="shared" si="192"/>
        <v>0</v>
      </c>
      <c r="AQ2487" s="673">
        <f t="shared" si="193"/>
        <v>0</v>
      </c>
      <c r="AS2487" s="77">
        <f t="shared" si="194"/>
        <v>0</v>
      </c>
      <c r="AT2487" s="77">
        <f t="shared" si="195"/>
        <v>0</v>
      </c>
    </row>
    <row r="2488" spans="41:46" ht="14.25" customHeight="1" x14ac:dyDescent="0.2">
      <c r="AO2488">
        <f t="shared" si="191"/>
        <v>0</v>
      </c>
      <c r="AP2488" s="77">
        <f t="shared" si="192"/>
        <v>0</v>
      </c>
      <c r="AQ2488" s="673">
        <f t="shared" si="193"/>
        <v>0</v>
      </c>
      <c r="AS2488" s="77">
        <f t="shared" si="194"/>
        <v>0</v>
      </c>
      <c r="AT2488" s="77">
        <f t="shared" si="195"/>
        <v>0</v>
      </c>
    </row>
    <row r="2489" spans="41:46" ht="14.25" customHeight="1" x14ac:dyDescent="0.2">
      <c r="AO2489">
        <f t="shared" si="191"/>
        <v>0</v>
      </c>
      <c r="AP2489" s="77">
        <f t="shared" si="192"/>
        <v>0</v>
      </c>
      <c r="AQ2489" s="673">
        <f t="shared" si="193"/>
        <v>0</v>
      </c>
      <c r="AS2489" s="77">
        <f t="shared" si="194"/>
        <v>0</v>
      </c>
      <c r="AT2489" s="77">
        <f t="shared" si="195"/>
        <v>0</v>
      </c>
    </row>
    <row r="2490" spans="41:46" ht="14.25" customHeight="1" x14ac:dyDescent="0.2">
      <c r="AO2490">
        <f t="shared" si="191"/>
        <v>0</v>
      </c>
      <c r="AP2490" s="77">
        <f t="shared" si="192"/>
        <v>0</v>
      </c>
      <c r="AQ2490" s="673">
        <f t="shared" si="193"/>
        <v>0</v>
      </c>
      <c r="AS2490" s="77">
        <f t="shared" si="194"/>
        <v>0</v>
      </c>
      <c r="AT2490" s="77">
        <f t="shared" si="195"/>
        <v>0</v>
      </c>
    </row>
    <row r="2491" spans="41:46" ht="14.25" customHeight="1" x14ac:dyDescent="0.2">
      <c r="AO2491">
        <f t="shared" si="191"/>
        <v>0</v>
      </c>
      <c r="AP2491" s="77">
        <f t="shared" si="192"/>
        <v>0</v>
      </c>
      <c r="AQ2491" s="673">
        <f t="shared" si="193"/>
        <v>0</v>
      </c>
      <c r="AS2491" s="77">
        <f t="shared" si="194"/>
        <v>0</v>
      </c>
      <c r="AT2491" s="77">
        <f t="shared" si="195"/>
        <v>0</v>
      </c>
    </row>
    <row r="2492" spans="41:46" ht="14.25" customHeight="1" x14ac:dyDescent="0.2">
      <c r="AO2492">
        <f t="shared" si="191"/>
        <v>0</v>
      </c>
      <c r="AP2492" s="77">
        <f t="shared" si="192"/>
        <v>0</v>
      </c>
      <c r="AQ2492" s="673">
        <f t="shared" si="193"/>
        <v>0</v>
      </c>
      <c r="AS2492" s="77">
        <f t="shared" si="194"/>
        <v>0</v>
      </c>
      <c r="AT2492" s="77">
        <f t="shared" si="195"/>
        <v>0</v>
      </c>
    </row>
    <row r="2493" spans="41:46" ht="14.25" customHeight="1" x14ac:dyDescent="0.2">
      <c r="AO2493">
        <f t="shared" si="191"/>
        <v>0</v>
      </c>
      <c r="AP2493" s="77">
        <f t="shared" si="192"/>
        <v>0</v>
      </c>
      <c r="AQ2493" s="673">
        <f t="shared" si="193"/>
        <v>0</v>
      </c>
      <c r="AS2493" s="77">
        <f t="shared" si="194"/>
        <v>0</v>
      </c>
      <c r="AT2493" s="77">
        <f t="shared" si="195"/>
        <v>0</v>
      </c>
    </row>
    <row r="2494" spans="41:46" ht="14.25" customHeight="1" x14ac:dyDescent="0.2">
      <c r="AO2494">
        <f t="shared" si="191"/>
        <v>0</v>
      </c>
      <c r="AP2494" s="77">
        <f t="shared" si="192"/>
        <v>0</v>
      </c>
      <c r="AQ2494" s="673">
        <f t="shared" si="193"/>
        <v>0</v>
      </c>
      <c r="AS2494" s="77">
        <f t="shared" si="194"/>
        <v>0</v>
      </c>
      <c r="AT2494" s="77">
        <f t="shared" si="195"/>
        <v>0</v>
      </c>
    </row>
    <row r="2495" spans="41:46" ht="14.25" customHeight="1" x14ac:dyDescent="0.2">
      <c r="AO2495">
        <f t="shared" si="191"/>
        <v>0</v>
      </c>
      <c r="AP2495" s="77">
        <f t="shared" si="192"/>
        <v>0</v>
      </c>
      <c r="AQ2495" s="673">
        <f t="shared" si="193"/>
        <v>0</v>
      </c>
      <c r="AS2495" s="77">
        <f t="shared" si="194"/>
        <v>0</v>
      </c>
      <c r="AT2495" s="77">
        <f t="shared" si="195"/>
        <v>0</v>
      </c>
    </row>
    <row r="2496" spans="41:46" ht="14.25" customHeight="1" x14ac:dyDescent="0.2">
      <c r="AO2496">
        <f t="shared" si="191"/>
        <v>0</v>
      </c>
      <c r="AP2496" s="77">
        <f t="shared" si="192"/>
        <v>0</v>
      </c>
      <c r="AQ2496" s="673">
        <f t="shared" si="193"/>
        <v>0</v>
      </c>
      <c r="AS2496" s="77">
        <f t="shared" si="194"/>
        <v>0</v>
      </c>
      <c r="AT2496" s="77">
        <f t="shared" si="195"/>
        <v>0</v>
      </c>
    </row>
    <row r="2497" spans="41:46" ht="14.25" customHeight="1" x14ac:dyDescent="0.2">
      <c r="AO2497">
        <f t="shared" si="191"/>
        <v>0</v>
      </c>
      <c r="AP2497" s="77">
        <f t="shared" si="192"/>
        <v>0</v>
      </c>
      <c r="AQ2497" s="673">
        <f t="shared" si="193"/>
        <v>0</v>
      </c>
      <c r="AS2497" s="77">
        <f t="shared" si="194"/>
        <v>0</v>
      </c>
      <c r="AT2497" s="77">
        <f t="shared" si="195"/>
        <v>0</v>
      </c>
    </row>
    <row r="2498" spans="41:46" ht="14.25" customHeight="1" x14ac:dyDescent="0.2">
      <c r="AO2498">
        <f t="shared" si="191"/>
        <v>0</v>
      </c>
      <c r="AP2498" s="77">
        <f t="shared" si="192"/>
        <v>0</v>
      </c>
      <c r="AQ2498" s="673">
        <f t="shared" si="193"/>
        <v>0</v>
      </c>
      <c r="AS2498" s="77">
        <f t="shared" si="194"/>
        <v>0</v>
      </c>
      <c r="AT2498" s="77">
        <f t="shared" si="195"/>
        <v>0</v>
      </c>
    </row>
    <row r="2499" spans="41:46" ht="14.25" customHeight="1" x14ac:dyDescent="0.2">
      <c r="AO2499">
        <f t="shared" si="191"/>
        <v>0</v>
      </c>
      <c r="AP2499" s="77">
        <f t="shared" si="192"/>
        <v>0</v>
      </c>
      <c r="AQ2499" s="673">
        <f t="shared" si="193"/>
        <v>0</v>
      </c>
      <c r="AS2499" s="77">
        <f t="shared" si="194"/>
        <v>0</v>
      </c>
      <c r="AT2499" s="77">
        <f t="shared" si="195"/>
        <v>0</v>
      </c>
    </row>
    <row r="2500" spans="41:46" ht="14.25" customHeight="1" x14ac:dyDescent="0.2">
      <c r="AO2500">
        <f t="shared" si="191"/>
        <v>0</v>
      </c>
      <c r="AP2500" s="77">
        <f t="shared" si="192"/>
        <v>0</v>
      </c>
      <c r="AQ2500" s="673">
        <f t="shared" si="193"/>
        <v>0</v>
      </c>
      <c r="AS2500" s="77">
        <f t="shared" si="194"/>
        <v>0</v>
      </c>
      <c r="AT2500" s="77">
        <f t="shared" si="195"/>
        <v>0</v>
      </c>
    </row>
    <row r="2501" spans="41:46" ht="14.25" customHeight="1" x14ac:dyDescent="0.2">
      <c r="AO2501">
        <f t="shared" si="191"/>
        <v>0</v>
      </c>
      <c r="AP2501" s="77">
        <f t="shared" si="192"/>
        <v>0</v>
      </c>
      <c r="AQ2501" s="673">
        <f t="shared" si="193"/>
        <v>0</v>
      </c>
      <c r="AS2501" s="77">
        <f t="shared" si="194"/>
        <v>0</v>
      </c>
      <c r="AT2501" s="77">
        <f t="shared" si="195"/>
        <v>0</v>
      </c>
    </row>
    <row r="2502" spans="41:46" ht="14.25" customHeight="1" x14ac:dyDescent="0.2">
      <c r="AO2502">
        <f t="shared" si="191"/>
        <v>0</v>
      </c>
      <c r="AP2502" s="77">
        <f t="shared" si="192"/>
        <v>0</v>
      </c>
      <c r="AQ2502" s="673">
        <f t="shared" si="193"/>
        <v>0</v>
      </c>
      <c r="AS2502" s="77">
        <f t="shared" si="194"/>
        <v>0</v>
      </c>
      <c r="AT2502" s="77">
        <f t="shared" si="195"/>
        <v>0</v>
      </c>
    </row>
    <row r="2503" spans="41:46" ht="14.25" customHeight="1" x14ac:dyDescent="0.2">
      <c r="AO2503">
        <f t="shared" si="191"/>
        <v>0</v>
      </c>
      <c r="AP2503" s="77">
        <f t="shared" si="192"/>
        <v>0</v>
      </c>
      <c r="AQ2503" s="673">
        <f t="shared" si="193"/>
        <v>0</v>
      </c>
      <c r="AS2503" s="77">
        <f t="shared" si="194"/>
        <v>0</v>
      </c>
      <c r="AT2503" s="77">
        <f t="shared" si="195"/>
        <v>0</v>
      </c>
    </row>
    <row r="2504" spans="41:46" ht="14.25" customHeight="1" x14ac:dyDescent="0.2">
      <c r="AO2504">
        <f t="shared" ref="AO2504:AO2567" si="196">+A2504</f>
        <v>0</v>
      </c>
      <c r="AP2504" s="77">
        <f t="shared" ref="AP2504:AP2567" si="197">+B2504</f>
        <v>0</v>
      </c>
      <c r="AQ2504" s="673">
        <f t="shared" ref="AQ2504:AQ2567" si="198">+D2504</f>
        <v>0</v>
      </c>
      <c r="AS2504" s="77">
        <f t="shared" ref="AS2504:AS2567" si="199">+O2504</f>
        <v>0</v>
      </c>
      <c r="AT2504" s="77">
        <f t="shared" ref="AT2504:AT2567" si="200">+P2504</f>
        <v>0</v>
      </c>
    </row>
    <row r="2505" spans="41:46" ht="14.25" customHeight="1" x14ac:dyDescent="0.2">
      <c r="AO2505">
        <f t="shared" si="196"/>
        <v>0</v>
      </c>
      <c r="AP2505" s="77">
        <f t="shared" si="197"/>
        <v>0</v>
      </c>
      <c r="AQ2505" s="673">
        <f t="shared" si="198"/>
        <v>0</v>
      </c>
      <c r="AS2505" s="77">
        <f t="shared" si="199"/>
        <v>0</v>
      </c>
      <c r="AT2505" s="77">
        <f t="shared" si="200"/>
        <v>0</v>
      </c>
    </row>
    <row r="2506" spans="41:46" ht="14.25" customHeight="1" x14ac:dyDescent="0.2">
      <c r="AO2506">
        <f t="shared" si="196"/>
        <v>0</v>
      </c>
      <c r="AP2506" s="77">
        <f t="shared" si="197"/>
        <v>0</v>
      </c>
      <c r="AQ2506" s="673">
        <f t="shared" si="198"/>
        <v>0</v>
      </c>
      <c r="AS2506" s="77">
        <f t="shared" si="199"/>
        <v>0</v>
      </c>
      <c r="AT2506" s="77">
        <f t="shared" si="200"/>
        <v>0</v>
      </c>
    </row>
    <row r="2507" spans="41:46" ht="14.25" customHeight="1" x14ac:dyDescent="0.2">
      <c r="AO2507">
        <f t="shared" si="196"/>
        <v>0</v>
      </c>
      <c r="AP2507" s="77">
        <f t="shared" si="197"/>
        <v>0</v>
      </c>
      <c r="AQ2507" s="673">
        <f t="shared" si="198"/>
        <v>0</v>
      </c>
      <c r="AS2507" s="77">
        <f t="shared" si="199"/>
        <v>0</v>
      </c>
      <c r="AT2507" s="77">
        <f t="shared" si="200"/>
        <v>0</v>
      </c>
    </row>
    <row r="2508" spans="41:46" ht="14.25" customHeight="1" x14ac:dyDescent="0.2">
      <c r="AO2508">
        <f t="shared" si="196"/>
        <v>0</v>
      </c>
      <c r="AP2508" s="77">
        <f t="shared" si="197"/>
        <v>0</v>
      </c>
      <c r="AQ2508" s="673">
        <f t="shared" si="198"/>
        <v>0</v>
      </c>
      <c r="AS2508" s="77">
        <f t="shared" si="199"/>
        <v>0</v>
      </c>
      <c r="AT2508" s="77">
        <f t="shared" si="200"/>
        <v>0</v>
      </c>
    </row>
    <row r="2509" spans="41:46" ht="14.25" customHeight="1" x14ac:dyDescent="0.2">
      <c r="AO2509">
        <f t="shared" si="196"/>
        <v>0</v>
      </c>
      <c r="AP2509" s="77">
        <f t="shared" si="197"/>
        <v>0</v>
      </c>
      <c r="AQ2509" s="673">
        <f t="shared" si="198"/>
        <v>0</v>
      </c>
      <c r="AS2509" s="77">
        <f t="shared" si="199"/>
        <v>0</v>
      </c>
      <c r="AT2509" s="77">
        <f t="shared" si="200"/>
        <v>0</v>
      </c>
    </row>
    <row r="2510" spans="41:46" ht="14.25" customHeight="1" x14ac:dyDescent="0.2">
      <c r="AO2510">
        <f t="shared" si="196"/>
        <v>0</v>
      </c>
      <c r="AP2510" s="77">
        <f t="shared" si="197"/>
        <v>0</v>
      </c>
      <c r="AQ2510" s="673">
        <f t="shared" si="198"/>
        <v>0</v>
      </c>
      <c r="AS2510" s="77">
        <f t="shared" si="199"/>
        <v>0</v>
      </c>
      <c r="AT2510" s="77">
        <f t="shared" si="200"/>
        <v>0</v>
      </c>
    </row>
    <row r="2511" spans="41:46" ht="14.25" customHeight="1" x14ac:dyDescent="0.2">
      <c r="AO2511">
        <f t="shared" si="196"/>
        <v>0</v>
      </c>
      <c r="AP2511" s="77">
        <f t="shared" si="197"/>
        <v>0</v>
      </c>
      <c r="AQ2511" s="673">
        <f t="shared" si="198"/>
        <v>0</v>
      </c>
      <c r="AS2511" s="77">
        <f t="shared" si="199"/>
        <v>0</v>
      </c>
      <c r="AT2511" s="77">
        <f t="shared" si="200"/>
        <v>0</v>
      </c>
    </row>
    <row r="2512" spans="41:46" ht="14.25" customHeight="1" x14ac:dyDescent="0.2">
      <c r="AO2512">
        <f t="shared" si="196"/>
        <v>0</v>
      </c>
      <c r="AP2512" s="77">
        <f t="shared" si="197"/>
        <v>0</v>
      </c>
      <c r="AQ2512" s="673">
        <f t="shared" si="198"/>
        <v>0</v>
      </c>
      <c r="AS2512" s="77">
        <f t="shared" si="199"/>
        <v>0</v>
      </c>
      <c r="AT2512" s="77">
        <f t="shared" si="200"/>
        <v>0</v>
      </c>
    </row>
    <row r="2513" spans="41:46" ht="14.25" customHeight="1" x14ac:dyDescent="0.2">
      <c r="AO2513">
        <f t="shared" si="196"/>
        <v>0</v>
      </c>
      <c r="AP2513" s="77">
        <f t="shared" si="197"/>
        <v>0</v>
      </c>
      <c r="AQ2513" s="673">
        <f t="shared" si="198"/>
        <v>0</v>
      </c>
      <c r="AS2513" s="77">
        <f t="shared" si="199"/>
        <v>0</v>
      </c>
      <c r="AT2513" s="77">
        <f t="shared" si="200"/>
        <v>0</v>
      </c>
    </row>
    <row r="2514" spans="41:46" ht="14.25" customHeight="1" x14ac:dyDescent="0.2">
      <c r="AO2514">
        <f t="shared" si="196"/>
        <v>0</v>
      </c>
      <c r="AP2514" s="77">
        <f t="shared" si="197"/>
        <v>0</v>
      </c>
      <c r="AQ2514" s="673">
        <f t="shared" si="198"/>
        <v>0</v>
      </c>
      <c r="AS2514" s="77">
        <f t="shared" si="199"/>
        <v>0</v>
      </c>
      <c r="AT2514" s="77">
        <f t="shared" si="200"/>
        <v>0</v>
      </c>
    </row>
    <row r="2515" spans="41:46" ht="14.25" customHeight="1" x14ac:dyDescent="0.2">
      <c r="AO2515">
        <f t="shared" si="196"/>
        <v>0</v>
      </c>
      <c r="AP2515" s="77">
        <f t="shared" si="197"/>
        <v>0</v>
      </c>
      <c r="AQ2515" s="673">
        <f t="shared" si="198"/>
        <v>0</v>
      </c>
      <c r="AS2515" s="77">
        <f t="shared" si="199"/>
        <v>0</v>
      </c>
      <c r="AT2515" s="77">
        <f t="shared" si="200"/>
        <v>0</v>
      </c>
    </row>
    <row r="2516" spans="41:46" ht="14.25" customHeight="1" x14ac:dyDescent="0.2">
      <c r="AO2516">
        <f t="shared" si="196"/>
        <v>0</v>
      </c>
      <c r="AP2516" s="77">
        <f t="shared" si="197"/>
        <v>0</v>
      </c>
      <c r="AQ2516" s="673">
        <f t="shared" si="198"/>
        <v>0</v>
      </c>
      <c r="AS2516" s="77">
        <f t="shared" si="199"/>
        <v>0</v>
      </c>
      <c r="AT2516" s="77">
        <f t="shared" si="200"/>
        <v>0</v>
      </c>
    </row>
    <row r="2517" spans="41:46" ht="14.25" customHeight="1" x14ac:dyDescent="0.2">
      <c r="AO2517">
        <f t="shared" si="196"/>
        <v>0</v>
      </c>
      <c r="AP2517" s="77">
        <f t="shared" si="197"/>
        <v>0</v>
      </c>
      <c r="AQ2517" s="673">
        <f t="shared" si="198"/>
        <v>0</v>
      </c>
      <c r="AS2517" s="77">
        <f t="shared" si="199"/>
        <v>0</v>
      </c>
      <c r="AT2517" s="77">
        <f t="shared" si="200"/>
        <v>0</v>
      </c>
    </row>
    <row r="2518" spans="41:46" ht="14.25" customHeight="1" x14ac:dyDescent="0.2">
      <c r="AO2518">
        <f t="shared" si="196"/>
        <v>0</v>
      </c>
      <c r="AP2518" s="77">
        <f t="shared" si="197"/>
        <v>0</v>
      </c>
      <c r="AQ2518" s="673">
        <f t="shared" si="198"/>
        <v>0</v>
      </c>
      <c r="AS2518" s="77">
        <f t="shared" si="199"/>
        <v>0</v>
      </c>
      <c r="AT2518" s="77">
        <f t="shared" si="200"/>
        <v>0</v>
      </c>
    </row>
    <row r="2519" spans="41:46" ht="14.25" customHeight="1" x14ac:dyDescent="0.2">
      <c r="AO2519">
        <f t="shared" si="196"/>
        <v>0</v>
      </c>
      <c r="AP2519" s="77">
        <f t="shared" si="197"/>
        <v>0</v>
      </c>
      <c r="AQ2519" s="673">
        <f t="shared" si="198"/>
        <v>0</v>
      </c>
      <c r="AS2519" s="77">
        <f t="shared" si="199"/>
        <v>0</v>
      </c>
      <c r="AT2519" s="77">
        <f t="shared" si="200"/>
        <v>0</v>
      </c>
    </row>
    <row r="2520" spans="41:46" ht="14.25" customHeight="1" x14ac:dyDescent="0.2">
      <c r="AO2520">
        <f t="shared" si="196"/>
        <v>0</v>
      </c>
      <c r="AP2520" s="77">
        <f t="shared" si="197"/>
        <v>0</v>
      </c>
      <c r="AQ2520" s="673">
        <f t="shared" si="198"/>
        <v>0</v>
      </c>
      <c r="AS2520" s="77">
        <f t="shared" si="199"/>
        <v>0</v>
      </c>
      <c r="AT2520" s="77">
        <f t="shared" si="200"/>
        <v>0</v>
      </c>
    </row>
    <row r="2521" spans="41:46" ht="14.25" customHeight="1" x14ac:dyDescent="0.2">
      <c r="AO2521">
        <f t="shared" si="196"/>
        <v>0</v>
      </c>
      <c r="AP2521" s="77">
        <f t="shared" si="197"/>
        <v>0</v>
      </c>
      <c r="AQ2521" s="673">
        <f t="shared" si="198"/>
        <v>0</v>
      </c>
      <c r="AS2521" s="77">
        <f t="shared" si="199"/>
        <v>0</v>
      </c>
      <c r="AT2521" s="77">
        <f t="shared" si="200"/>
        <v>0</v>
      </c>
    </row>
    <row r="2522" spans="41:46" ht="14.25" customHeight="1" x14ac:dyDescent="0.2">
      <c r="AO2522">
        <f t="shared" si="196"/>
        <v>0</v>
      </c>
      <c r="AP2522" s="77">
        <f t="shared" si="197"/>
        <v>0</v>
      </c>
      <c r="AQ2522" s="673">
        <f t="shared" si="198"/>
        <v>0</v>
      </c>
      <c r="AS2522" s="77">
        <f t="shared" si="199"/>
        <v>0</v>
      </c>
      <c r="AT2522" s="77">
        <f t="shared" si="200"/>
        <v>0</v>
      </c>
    </row>
    <row r="2523" spans="41:46" ht="14.25" customHeight="1" x14ac:dyDescent="0.2">
      <c r="AO2523">
        <f t="shared" si="196"/>
        <v>0</v>
      </c>
      <c r="AP2523" s="77">
        <f t="shared" si="197"/>
        <v>0</v>
      </c>
      <c r="AQ2523" s="673">
        <f t="shared" si="198"/>
        <v>0</v>
      </c>
      <c r="AS2523" s="77">
        <f t="shared" si="199"/>
        <v>0</v>
      </c>
      <c r="AT2523" s="77">
        <f t="shared" si="200"/>
        <v>0</v>
      </c>
    </row>
    <row r="2524" spans="41:46" ht="14.25" customHeight="1" x14ac:dyDescent="0.2">
      <c r="AO2524">
        <f t="shared" si="196"/>
        <v>0</v>
      </c>
      <c r="AP2524" s="77">
        <f t="shared" si="197"/>
        <v>0</v>
      </c>
      <c r="AQ2524" s="673">
        <f t="shared" si="198"/>
        <v>0</v>
      </c>
      <c r="AS2524" s="77">
        <f t="shared" si="199"/>
        <v>0</v>
      </c>
      <c r="AT2524" s="77">
        <f t="shared" si="200"/>
        <v>0</v>
      </c>
    </row>
    <row r="2525" spans="41:46" ht="14.25" customHeight="1" x14ac:dyDescent="0.2">
      <c r="AO2525">
        <f t="shared" si="196"/>
        <v>0</v>
      </c>
      <c r="AP2525" s="77">
        <f t="shared" si="197"/>
        <v>0</v>
      </c>
      <c r="AQ2525" s="673">
        <f t="shared" si="198"/>
        <v>0</v>
      </c>
      <c r="AS2525" s="77">
        <f t="shared" si="199"/>
        <v>0</v>
      </c>
      <c r="AT2525" s="77">
        <f t="shared" si="200"/>
        <v>0</v>
      </c>
    </row>
    <row r="2526" spans="41:46" ht="14.25" customHeight="1" x14ac:dyDescent="0.2">
      <c r="AO2526">
        <f t="shared" si="196"/>
        <v>0</v>
      </c>
      <c r="AP2526" s="77">
        <f t="shared" si="197"/>
        <v>0</v>
      </c>
      <c r="AQ2526" s="673">
        <f t="shared" si="198"/>
        <v>0</v>
      </c>
      <c r="AS2526" s="77">
        <f t="shared" si="199"/>
        <v>0</v>
      </c>
      <c r="AT2526" s="77">
        <f t="shared" si="200"/>
        <v>0</v>
      </c>
    </row>
    <row r="2527" spans="41:46" ht="14.25" customHeight="1" x14ac:dyDescent="0.2">
      <c r="AO2527">
        <f t="shared" si="196"/>
        <v>0</v>
      </c>
      <c r="AP2527" s="77">
        <f t="shared" si="197"/>
        <v>0</v>
      </c>
      <c r="AQ2527" s="673">
        <f t="shared" si="198"/>
        <v>0</v>
      </c>
      <c r="AS2527" s="77">
        <f t="shared" si="199"/>
        <v>0</v>
      </c>
      <c r="AT2527" s="77">
        <f t="shared" si="200"/>
        <v>0</v>
      </c>
    </row>
    <row r="2528" spans="41:46" ht="14.25" customHeight="1" x14ac:dyDescent="0.2">
      <c r="AO2528">
        <f t="shared" si="196"/>
        <v>0</v>
      </c>
      <c r="AP2528" s="77">
        <f t="shared" si="197"/>
        <v>0</v>
      </c>
      <c r="AQ2528" s="673">
        <f t="shared" si="198"/>
        <v>0</v>
      </c>
      <c r="AS2528" s="77">
        <f t="shared" si="199"/>
        <v>0</v>
      </c>
      <c r="AT2528" s="77">
        <f t="shared" si="200"/>
        <v>0</v>
      </c>
    </row>
    <row r="2529" spans="41:46" ht="14.25" customHeight="1" x14ac:dyDescent="0.2">
      <c r="AO2529">
        <f t="shared" si="196"/>
        <v>0</v>
      </c>
      <c r="AP2529" s="77">
        <f t="shared" si="197"/>
        <v>0</v>
      </c>
      <c r="AQ2529" s="673">
        <f t="shared" si="198"/>
        <v>0</v>
      </c>
      <c r="AS2529" s="77">
        <f t="shared" si="199"/>
        <v>0</v>
      </c>
      <c r="AT2529" s="77">
        <f t="shared" si="200"/>
        <v>0</v>
      </c>
    </row>
    <row r="2530" spans="41:46" ht="14.25" customHeight="1" x14ac:dyDescent="0.2">
      <c r="AO2530">
        <f t="shared" si="196"/>
        <v>0</v>
      </c>
      <c r="AP2530" s="77">
        <f t="shared" si="197"/>
        <v>0</v>
      </c>
      <c r="AQ2530" s="673">
        <f t="shared" si="198"/>
        <v>0</v>
      </c>
      <c r="AS2530" s="77">
        <f t="shared" si="199"/>
        <v>0</v>
      </c>
      <c r="AT2530" s="77">
        <f t="shared" si="200"/>
        <v>0</v>
      </c>
    </row>
    <row r="2531" spans="41:46" ht="14.25" customHeight="1" x14ac:dyDescent="0.2">
      <c r="AO2531">
        <f t="shared" si="196"/>
        <v>0</v>
      </c>
      <c r="AP2531" s="77">
        <f t="shared" si="197"/>
        <v>0</v>
      </c>
      <c r="AQ2531" s="673">
        <f t="shared" si="198"/>
        <v>0</v>
      </c>
      <c r="AS2531" s="77">
        <f t="shared" si="199"/>
        <v>0</v>
      </c>
      <c r="AT2531" s="77">
        <f t="shared" si="200"/>
        <v>0</v>
      </c>
    </row>
    <row r="2532" spans="41:46" ht="14.25" customHeight="1" x14ac:dyDescent="0.2">
      <c r="AO2532">
        <f t="shared" si="196"/>
        <v>0</v>
      </c>
      <c r="AP2532" s="77">
        <f t="shared" si="197"/>
        <v>0</v>
      </c>
      <c r="AQ2532" s="673">
        <f t="shared" si="198"/>
        <v>0</v>
      </c>
      <c r="AS2532" s="77">
        <f t="shared" si="199"/>
        <v>0</v>
      </c>
      <c r="AT2532" s="77">
        <f t="shared" si="200"/>
        <v>0</v>
      </c>
    </row>
    <row r="2533" spans="41:46" ht="14.25" customHeight="1" x14ac:dyDescent="0.2">
      <c r="AO2533">
        <f t="shared" si="196"/>
        <v>0</v>
      </c>
      <c r="AP2533" s="77">
        <f t="shared" si="197"/>
        <v>0</v>
      </c>
      <c r="AQ2533" s="673">
        <f t="shared" si="198"/>
        <v>0</v>
      </c>
      <c r="AS2533" s="77">
        <f t="shared" si="199"/>
        <v>0</v>
      </c>
      <c r="AT2533" s="77">
        <f t="shared" si="200"/>
        <v>0</v>
      </c>
    </row>
    <row r="2534" spans="41:46" ht="14.25" customHeight="1" x14ac:dyDescent="0.2">
      <c r="AO2534">
        <f t="shared" si="196"/>
        <v>0</v>
      </c>
      <c r="AP2534" s="77">
        <f t="shared" si="197"/>
        <v>0</v>
      </c>
      <c r="AQ2534" s="673">
        <f t="shared" si="198"/>
        <v>0</v>
      </c>
      <c r="AS2534" s="77">
        <f t="shared" si="199"/>
        <v>0</v>
      </c>
      <c r="AT2534" s="77">
        <f t="shared" si="200"/>
        <v>0</v>
      </c>
    </row>
    <row r="2535" spans="41:46" ht="14.25" customHeight="1" x14ac:dyDescent="0.2">
      <c r="AO2535">
        <f t="shared" si="196"/>
        <v>0</v>
      </c>
      <c r="AP2535" s="77">
        <f t="shared" si="197"/>
        <v>0</v>
      </c>
      <c r="AQ2535" s="673">
        <f t="shared" si="198"/>
        <v>0</v>
      </c>
      <c r="AS2535" s="77">
        <f t="shared" si="199"/>
        <v>0</v>
      </c>
      <c r="AT2535" s="77">
        <f t="shared" si="200"/>
        <v>0</v>
      </c>
    </row>
    <row r="2536" spans="41:46" ht="14.25" customHeight="1" x14ac:dyDescent="0.2">
      <c r="AO2536">
        <f t="shared" si="196"/>
        <v>0</v>
      </c>
      <c r="AP2536" s="77">
        <f t="shared" si="197"/>
        <v>0</v>
      </c>
      <c r="AQ2536" s="673">
        <f t="shared" si="198"/>
        <v>0</v>
      </c>
      <c r="AS2536" s="77">
        <f t="shared" si="199"/>
        <v>0</v>
      </c>
      <c r="AT2536" s="77">
        <f t="shared" si="200"/>
        <v>0</v>
      </c>
    </row>
    <row r="2537" spans="41:46" ht="14.25" customHeight="1" x14ac:dyDescent="0.2">
      <c r="AO2537">
        <f t="shared" si="196"/>
        <v>0</v>
      </c>
      <c r="AP2537" s="77">
        <f t="shared" si="197"/>
        <v>0</v>
      </c>
      <c r="AQ2537" s="673">
        <f t="shared" si="198"/>
        <v>0</v>
      </c>
      <c r="AS2537" s="77">
        <f t="shared" si="199"/>
        <v>0</v>
      </c>
      <c r="AT2537" s="77">
        <f t="shared" si="200"/>
        <v>0</v>
      </c>
    </row>
    <row r="2538" spans="41:46" ht="14.25" customHeight="1" x14ac:dyDescent="0.2">
      <c r="AO2538">
        <f t="shared" si="196"/>
        <v>0</v>
      </c>
      <c r="AP2538" s="77">
        <f t="shared" si="197"/>
        <v>0</v>
      </c>
      <c r="AQ2538" s="673">
        <f t="shared" si="198"/>
        <v>0</v>
      </c>
      <c r="AS2538" s="77">
        <f t="shared" si="199"/>
        <v>0</v>
      </c>
      <c r="AT2538" s="77">
        <f t="shared" si="200"/>
        <v>0</v>
      </c>
    </row>
    <row r="2539" spans="41:46" ht="14.25" customHeight="1" x14ac:dyDescent="0.2">
      <c r="AO2539">
        <f t="shared" si="196"/>
        <v>0</v>
      </c>
      <c r="AP2539" s="77">
        <f t="shared" si="197"/>
        <v>0</v>
      </c>
      <c r="AQ2539" s="673">
        <f t="shared" si="198"/>
        <v>0</v>
      </c>
      <c r="AS2539" s="77">
        <f t="shared" si="199"/>
        <v>0</v>
      </c>
      <c r="AT2539" s="77">
        <f t="shared" si="200"/>
        <v>0</v>
      </c>
    </row>
    <row r="2540" spans="41:46" ht="14.25" customHeight="1" x14ac:dyDescent="0.2">
      <c r="AO2540">
        <f t="shared" si="196"/>
        <v>0</v>
      </c>
      <c r="AP2540" s="77">
        <f t="shared" si="197"/>
        <v>0</v>
      </c>
      <c r="AQ2540" s="673">
        <f t="shared" si="198"/>
        <v>0</v>
      </c>
      <c r="AS2540" s="77">
        <f t="shared" si="199"/>
        <v>0</v>
      </c>
      <c r="AT2540" s="77">
        <f t="shared" si="200"/>
        <v>0</v>
      </c>
    </row>
    <row r="2541" spans="41:46" ht="14.25" customHeight="1" x14ac:dyDescent="0.2">
      <c r="AO2541">
        <f t="shared" si="196"/>
        <v>0</v>
      </c>
      <c r="AP2541" s="77">
        <f t="shared" si="197"/>
        <v>0</v>
      </c>
      <c r="AQ2541" s="673">
        <f t="shared" si="198"/>
        <v>0</v>
      </c>
      <c r="AS2541" s="77">
        <f t="shared" si="199"/>
        <v>0</v>
      </c>
      <c r="AT2541" s="77">
        <f t="shared" si="200"/>
        <v>0</v>
      </c>
    </row>
    <row r="2542" spans="41:46" ht="14.25" customHeight="1" x14ac:dyDescent="0.2">
      <c r="AO2542">
        <f t="shared" si="196"/>
        <v>0</v>
      </c>
      <c r="AP2542" s="77">
        <f t="shared" si="197"/>
        <v>0</v>
      </c>
      <c r="AQ2542" s="673">
        <f t="shared" si="198"/>
        <v>0</v>
      </c>
      <c r="AS2542" s="77">
        <f t="shared" si="199"/>
        <v>0</v>
      </c>
      <c r="AT2542" s="77">
        <f t="shared" si="200"/>
        <v>0</v>
      </c>
    </row>
    <row r="2543" spans="41:46" ht="14.25" customHeight="1" x14ac:dyDescent="0.2">
      <c r="AO2543">
        <f t="shared" si="196"/>
        <v>0</v>
      </c>
      <c r="AP2543" s="77">
        <f t="shared" si="197"/>
        <v>0</v>
      </c>
      <c r="AQ2543" s="673">
        <f t="shared" si="198"/>
        <v>0</v>
      </c>
      <c r="AS2543" s="77">
        <f t="shared" si="199"/>
        <v>0</v>
      </c>
      <c r="AT2543" s="77">
        <f t="shared" si="200"/>
        <v>0</v>
      </c>
    </row>
    <row r="2544" spans="41:46" ht="14.25" customHeight="1" x14ac:dyDescent="0.2">
      <c r="AO2544">
        <f t="shared" si="196"/>
        <v>0</v>
      </c>
      <c r="AP2544" s="77">
        <f t="shared" si="197"/>
        <v>0</v>
      </c>
      <c r="AQ2544" s="673">
        <f t="shared" si="198"/>
        <v>0</v>
      </c>
      <c r="AS2544" s="77">
        <f t="shared" si="199"/>
        <v>0</v>
      </c>
      <c r="AT2544" s="77">
        <f t="shared" si="200"/>
        <v>0</v>
      </c>
    </row>
    <row r="2545" spans="41:46" ht="14.25" customHeight="1" x14ac:dyDescent="0.2">
      <c r="AO2545">
        <f t="shared" si="196"/>
        <v>0</v>
      </c>
      <c r="AP2545" s="77">
        <f t="shared" si="197"/>
        <v>0</v>
      </c>
      <c r="AQ2545" s="673">
        <f t="shared" si="198"/>
        <v>0</v>
      </c>
      <c r="AS2545" s="77">
        <f t="shared" si="199"/>
        <v>0</v>
      </c>
      <c r="AT2545" s="77">
        <f t="shared" si="200"/>
        <v>0</v>
      </c>
    </row>
    <row r="2546" spans="41:46" ht="14.25" customHeight="1" x14ac:dyDescent="0.2">
      <c r="AO2546">
        <f t="shared" si="196"/>
        <v>0</v>
      </c>
      <c r="AP2546" s="77">
        <f t="shared" si="197"/>
        <v>0</v>
      </c>
      <c r="AQ2546" s="673">
        <f t="shared" si="198"/>
        <v>0</v>
      </c>
      <c r="AS2546" s="77">
        <f t="shared" si="199"/>
        <v>0</v>
      </c>
      <c r="AT2546" s="77">
        <f t="shared" si="200"/>
        <v>0</v>
      </c>
    </row>
    <row r="2547" spans="41:46" ht="14.25" customHeight="1" x14ac:dyDescent="0.2">
      <c r="AO2547">
        <f t="shared" si="196"/>
        <v>0</v>
      </c>
      <c r="AP2547" s="77">
        <f t="shared" si="197"/>
        <v>0</v>
      </c>
      <c r="AQ2547" s="673">
        <f t="shared" si="198"/>
        <v>0</v>
      </c>
      <c r="AS2547" s="77">
        <f t="shared" si="199"/>
        <v>0</v>
      </c>
      <c r="AT2547" s="77">
        <f t="shared" si="200"/>
        <v>0</v>
      </c>
    </row>
    <row r="2548" spans="41:46" ht="14.25" customHeight="1" x14ac:dyDescent="0.2">
      <c r="AO2548">
        <f t="shared" si="196"/>
        <v>0</v>
      </c>
      <c r="AP2548" s="77">
        <f t="shared" si="197"/>
        <v>0</v>
      </c>
      <c r="AQ2548" s="673">
        <f t="shared" si="198"/>
        <v>0</v>
      </c>
      <c r="AS2548" s="77">
        <f t="shared" si="199"/>
        <v>0</v>
      </c>
      <c r="AT2548" s="77">
        <f t="shared" si="200"/>
        <v>0</v>
      </c>
    </row>
    <row r="2549" spans="41:46" ht="14.25" customHeight="1" x14ac:dyDescent="0.2">
      <c r="AO2549">
        <f t="shared" si="196"/>
        <v>0</v>
      </c>
      <c r="AP2549" s="77">
        <f t="shared" si="197"/>
        <v>0</v>
      </c>
      <c r="AQ2549" s="673">
        <f t="shared" si="198"/>
        <v>0</v>
      </c>
      <c r="AS2549" s="77">
        <f t="shared" si="199"/>
        <v>0</v>
      </c>
      <c r="AT2549" s="77">
        <f t="shared" si="200"/>
        <v>0</v>
      </c>
    </row>
    <row r="2550" spans="41:46" ht="14.25" customHeight="1" x14ac:dyDescent="0.2">
      <c r="AO2550">
        <f t="shared" si="196"/>
        <v>0</v>
      </c>
      <c r="AP2550" s="77">
        <f t="shared" si="197"/>
        <v>0</v>
      </c>
      <c r="AQ2550" s="673">
        <f t="shared" si="198"/>
        <v>0</v>
      </c>
      <c r="AS2550" s="77">
        <f t="shared" si="199"/>
        <v>0</v>
      </c>
      <c r="AT2550" s="77">
        <f t="shared" si="200"/>
        <v>0</v>
      </c>
    </row>
    <row r="2551" spans="41:46" ht="14.25" customHeight="1" x14ac:dyDescent="0.2">
      <c r="AO2551">
        <f t="shared" si="196"/>
        <v>0</v>
      </c>
      <c r="AP2551" s="77">
        <f t="shared" si="197"/>
        <v>0</v>
      </c>
      <c r="AQ2551" s="673">
        <f t="shared" si="198"/>
        <v>0</v>
      </c>
      <c r="AS2551" s="77">
        <f t="shared" si="199"/>
        <v>0</v>
      </c>
      <c r="AT2551" s="77">
        <f t="shared" si="200"/>
        <v>0</v>
      </c>
    </row>
    <row r="2552" spans="41:46" ht="14.25" customHeight="1" x14ac:dyDescent="0.2">
      <c r="AO2552">
        <f t="shared" si="196"/>
        <v>0</v>
      </c>
      <c r="AP2552" s="77">
        <f t="shared" si="197"/>
        <v>0</v>
      </c>
      <c r="AQ2552" s="673">
        <f t="shared" si="198"/>
        <v>0</v>
      </c>
      <c r="AS2552" s="77">
        <f t="shared" si="199"/>
        <v>0</v>
      </c>
      <c r="AT2552" s="77">
        <f t="shared" si="200"/>
        <v>0</v>
      </c>
    </row>
    <row r="2553" spans="41:46" ht="14.25" customHeight="1" x14ac:dyDescent="0.2">
      <c r="AO2553">
        <f t="shared" si="196"/>
        <v>0</v>
      </c>
      <c r="AP2553" s="77">
        <f t="shared" si="197"/>
        <v>0</v>
      </c>
      <c r="AQ2553" s="673">
        <f t="shared" si="198"/>
        <v>0</v>
      </c>
      <c r="AS2553" s="77">
        <f t="shared" si="199"/>
        <v>0</v>
      </c>
      <c r="AT2553" s="77">
        <f t="shared" si="200"/>
        <v>0</v>
      </c>
    </row>
    <row r="2554" spans="41:46" ht="14.25" customHeight="1" x14ac:dyDescent="0.2">
      <c r="AO2554">
        <f t="shared" si="196"/>
        <v>0</v>
      </c>
      <c r="AP2554" s="77">
        <f t="shared" si="197"/>
        <v>0</v>
      </c>
      <c r="AQ2554" s="673">
        <f t="shared" si="198"/>
        <v>0</v>
      </c>
      <c r="AS2554" s="77">
        <f t="shared" si="199"/>
        <v>0</v>
      </c>
      <c r="AT2554" s="77">
        <f t="shared" si="200"/>
        <v>0</v>
      </c>
    </row>
    <row r="2555" spans="41:46" ht="14.25" customHeight="1" x14ac:dyDescent="0.2">
      <c r="AO2555">
        <f t="shared" si="196"/>
        <v>0</v>
      </c>
      <c r="AP2555" s="77">
        <f t="shared" si="197"/>
        <v>0</v>
      </c>
      <c r="AQ2555" s="673">
        <f t="shared" si="198"/>
        <v>0</v>
      </c>
      <c r="AS2555" s="77">
        <f t="shared" si="199"/>
        <v>0</v>
      </c>
      <c r="AT2555" s="77">
        <f t="shared" si="200"/>
        <v>0</v>
      </c>
    </row>
    <row r="2556" spans="41:46" ht="14.25" customHeight="1" x14ac:dyDescent="0.2">
      <c r="AO2556">
        <f t="shared" si="196"/>
        <v>0</v>
      </c>
      <c r="AP2556" s="77">
        <f t="shared" si="197"/>
        <v>0</v>
      </c>
      <c r="AQ2556" s="673">
        <f t="shared" si="198"/>
        <v>0</v>
      </c>
      <c r="AS2556" s="77">
        <f t="shared" si="199"/>
        <v>0</v>
      </c>
      <c r="AT2556" s="77">
        <f t="shared" si="200"/>
        <v>0</v>
      </c>
    </row>
    <row r="2557" spans="41:46" ht="14.25" customHeight="1" x14ac:dyDescent="0.2">
      <c r="AO2557">
        <f t="shared" si="196"/>
        <v>0</v>
      </c>
      <c r="AP2557" s="77">
        <f t="shared" si="197"/>
        <v>0</v>
      </c>
      <c r="AQ2557" s="673">
        <f t="shared" si="198"/>
        <v>0</v>
      </c>
      <c r="AS2557" s="77">
        <f t="shared" si="199"/>
        <v>0</v>
      </c>
      <c r="AT2557" s="77">
        <f t="shared" si="200"/>
        <v>0</v>
      </c>
    </row>
    <row r="2558" spans="41:46" ht="14.25" customHeight="1" x14ac:dyDescent="0.2">
      <c r="AO2558">
        <f t="shared" si="196"/>
        <v>0</v>
      </c>
      <c r="AP2558" s="77">
        <f t="shared" si="197"/>
        <v>0</v>
      </c>
      <c r="AQ2558" s="673">
        <f t="shared" si="198"/>
        <v>0</v>
      </c>
      <c r="AS2558" s="77">
        <f t="shared" si="199"/>
        <v>0</v>
      </c>
      <c r="AT2558" s="77">
        <f t="shared" si="200"/>
        <v>0</v>
      </c>
    </row>
    <row r="2559" spans="41:46" ht="14.25" customHeight="1" x14ac:dyDescent="0.2">
      <c r="AO2559">
        <f t="shared" si="196"/>
        <v>0</v>
      </c>
      <c r="AP2559" s="77">
        <f t="shared" si="197"/>
        <v>0</v>
      </c>
      <c r="AQ2559" s="673">
        <f t="shared" si="198"/>
        <v>0</v>
      </c>
      <c r="AS2559" s="77">
        <f t="shared" si="199"/>
        <v>0</v>
      </c>
      <c r="AT2559" s="77">
        <f t="shared" si="200"/>
        <v>0</v>
      </c>
    </row>
    <row r="2560" spans="41:46" ht="14.25" customHeight="1" x14ac:dyDescent="0.2">
      <c r="AO2560">
        <f t="shared" si="196"/>
        <v>0</v>
      </c>
      <c r="AP2560" s="77">
        <f t="shared" si="197"/>
        <v>0</v>
      </c>
      <c r="AQ2560" s="673">
        <f t="shared" si="198"/>
        <v>0</v>
      </c>
      <c r="AS2560" s="77">
        <f t="shared" si="199"/>
        <v>0</v>
      </c>
      <c r="AT2560" s="77">
        <f t="shared" si="200"/>
        <v>0</v>
      </c>
    </row>
    <row r="2561" spans="41:46" ht="14.25" customHeight="1" x14ac:dyDescent="0.2">
      <c r="AO2561">
        <f t="shared" si="196"/>
        <v>0</v>
      </c>
      <c r="AP2561" s="77">
        <f t="shared" si="197"/>
        <v>0</v>
      </c>
      <c r="AQ2561" s="673">
        <f t="shared" si="198"/>
        <v>0</v>
      </c>
      <c r="AS2561" s="77">
        <f t="shared" si="199"/>
        <v>0</v>
      </c>
      <c r="AT2561" s="77">
        <f t="shared" si="200"/>
        <v>0</v>
      </c>
    </row>
    <row r="2562" spans="41:46" ht="14.25" customHeight="1" x14ac:dyDescent="0.2">
      <c r="AO2562">
        <f t="shared" si="196"/>
        <v>0</v>
      </c>
      <c r="AP2562" s="77">
        <f t="shared" si="197"/>
        <v>0</v>
      </c>
      <c r="AQ2562" s="673">
        <f t="shared" si="198"/>
        <v>0</v>
      </c>
      <c r="AS2562" s="77">
        <f t="shared" si="199"/>
        <v>0</v>
      </c>
      <c r="AT2562" s="77">
        <f t="shared" si="200"/>
        <v>0</v>
      </c>
    </row>
    <row r="2563" spans="41:46" ht="14.25" customHeight="1" x14ac:dyDescent="0.2">
      <c r="AO2563">
        <f t="shared" si="196"/>
        <v>0</v>
      </c>
      <c r="AP2563" s="77">
        <f t="shared" si="197"/>
        <v>0</v>
      </c>
      <c r="AQ2563" s="673">
        <f t="shared" si="198"/>
        <v>0</v>
      </c>
      <c r="AS2563" s="77">
        <f t="shared" si="199"/>
        <v>0</v>
      </c>
      <c r="AT2563" s="77">
        <f t="shared" si="200"/>
        <v>0</v>
      </c>
    </row>
    <row r="2564" spans="41:46" ht="14.25" customHeight="1" x14ac:dyDescent="0.2">
      <c r="AO2564">
        <f t="shared" si="196"/>
        <v>0</v>
      </c>
      <c r="AP2564" s="77">
        <f t="shared" si="197"/>
        <v>0</v>
      </c>
      <c r="AQ2564" s="673">
        <f t="shared" si="198"/>
        <v>0</v>
      </c>
      <c r="AS2564" s="77">
        <f t="shared" si="199"/>
        <v>0</v>
      </c>
      <c r="AT2564" s="77">
        <f t="shared" si="200"/>
        <v>0</v>
      </c>
    </row>
    <row r="2565" spans="41:46" ht="14.25" customHeight="1" x14ac:dyDescent="0.2">
      <c r="AO2565">
        <f t="shared" si="196"/>
        <v>0</v>
      </c>
      <c r="AP2565" s="77">
        <f t="shared" si="197"/>
        <v>0</v>
      </c>
      <c r="AQ2565" s="673">
        <f t="shared" si="198"/>
        <v>0</v>
      </c>
      <c r="AS2565" s="77">
        <f t="shared" si="199"/>
        <v>0</v>
      </c>
      <c r="AT2565" s="77">
        <f t="shared" si="200"/>
        <v>0</v>
      </c>
    </row>
    <row r="2566" spans="41:46" ht="14.25" customHeight="1" x14ac:dyDescent="0.2">
      <c r="AO2566">
        <f t="shared" si="196"/>
        <v>0</v>
      </c>
      <c r="AP2566" s="77">
        <f t="shared" si="197"/>
        <v>0</v>
      </c>
      <c r="AQ2566" s="673">
        <f t="shared" si="198"/>
        <v>0</v>
      </c>
      <c r="AS2566" s="77">
        <f t="shared" si="199"/>
        <v>0</v>
      </c>
      <c r="AT2566" s="77">
        <f t="shared" si="200"/>
        <v>0</v>
      </c>
    </row>
    <row r="2567" spans="41:46" ht="14.25" customHeight="1" x14ac:dyDescent="0.2">
      <c r="AO2567">
        <f t="shared" si="196"/>
        <v>0</v>
      </c>
      <c r="AP2567" s="77">
        <f t="shared" si="197"/>
        <v>0</v>
      </c>
      <c r="AQ2567" s="673">
        <f t="shared" si="198"/>
        <v>0</v>
      </c>
      <c r="AS2567" s="77">
        <f t="shared" si="199"/>
        <v>0</v>
      </c>
      <c r="AT2567" s="77">
        <f t="shared" si="200"/>
        <v>0</v>
      </c>
    </row>
    <row r="2568" spans="41:46" ht="14.25" customHeight="1" x14ac:dyDescent="0.2">
      <c r="AO2568">
        <f t="shared" ref="AO2568:AO2631" si="201">+A2568</f>
        <v>0</v>
      </c>
      <c r="AP2568" s="77">
        <f t="shared" ref="AP2568:AP2631" si="202">+B2568</f>
        <v>0</v>
      </c>
      <c r="AQ2568" s="673">
        <f t="shared" ref="AQ2568:AQ2631" si="203">+D2568</f>
        <v>0</v>
      </c>
      <c r="AS2568" s="77">
        <f t="shared" ref="AS2568:AS2631" si="204">+O2568</f>
        <v>0</v>
      </c>
      <c r="AT2568" s="77">
        <f t="shared" ref="AT2568:AT2631" si="205">+P2568</f>
        <v>0</v>
      </c>
    </row>
    <row r="2569" spans="41:46" ht="14.25" customHeight="1" x14ac:dyDescent="0.2">
      <c r="AO2569">
        <f t="shared" si="201"/>
        <v>0</v>
      </c>
      <c r="AP2569" s="77">
        <f t="shared" si="202"/>
        <v>0</v>
      </c>
      <c r="AQ2569" s="673">
        <f t="shared" si="203"/>
        <v>0</v>
      </c>
      <c r="AS2569" s="77">
        <f t="shared" si="204"/>
        <v>0</v>
      </c>
      <c r="AT2569" s="77">
        <f t="shared" si="205"/>
        <v>0</v>
      </c>
    </row>
    <row r="2570" spans="41:46" ht="14.25" customHeight="1" x14ac:dyDescent="0.2">
      <c r="AO2570">
        <f t="shared" si="201"/>
        <v>0</v>
      </c>
      <c r="AP2570" s="77">
        <f t="shared" si="202"/>
        <v>0</v>
      </c>
      <c r="AQ2570" s="673">
        <f t="shared" si="203"/>
        <v>0</v>
      </c>
      <c r="AS2570" s="77">
        <f t="shared" si="204"/>
        <v>0</v>
      </c>
      <c r="AT2570" s="77">
        <f t="shared" si="205"/>
        <v>0</v>
      </c>
    </row>
    <row r="2571" spans="41:46" ht="14.25" customHeight="1" x14ac:dyDescent="0.2">
      <c r="AO2571">
        <f t="shared" si="201"/>
        <v>0</v>
      </c>
      <c r="AP2571" s="77">
        <f t="shared" si="202"/>
        <v>0</v>
      </c>
      <c r="AQ2571" s="673">
        <f t="shared" si="203"/>
        <v>0</v>
      </c>
      <c r="AS2571" s="77">
        <f t="shared" si="204"/>
        <v>0</v>
      </c>
      <c r="AT2571" s="77">
        <f t="shared" si="205"/>
        <v>0</v>
      </c>
    </row>
    <row r="2572" spans="41:46" ht="14.25" customHeight="1" x14ac:dyDescent="0.2">
      <c r="AO2572">
        <f t="shared" si="201"/>
        <v>0</v>
      </c>
      <c r="AP2572" s="77">
        <f t="shared" si="202"/>
        <v>0</v>
      </c>
      <c r="AQ2572" s="673">
        <f t="shared" si="203"/>
        <v>0</v>
      </c>
      <c r="AS2572" s="77">
        <f t="shared" si="204"/>
        <v>0</v>
      </c>
      <c r="AT2572" s="77">
        <f t="shared" si="205"/>
        <v>0</v>
      </c>
    </row>
    <row r="2573" spans="41:46" ht="14.25" customHeight="1" x14ac:dyDescent="0.2">
      <c r="AO2573">
        <f t="shared" si="201"/>
        <v>0</v>
      </c>
      <c r="AP2573" s="77">
        <f t="shared" si="202"/>
        <v>0</v>
      </c>
      <c r="AQ2573" s="673">
        <f t="shared" si="203"/>
        <v>0</v>
      </c>
      <c r="AS2573" s="77">
        <f t="shared" si="204"/>
        <v>0</v>
      </c>
      <c r="AT2573" s="77">
        <f t="shared" si="205"/>
        <v>0</v>
      </c>
    </row>
    <row r="2574" spans="41:46" ht="14.25" customHeight="1" x14ac:dyDescent="0.2">
      <c r="AO2574">
        <f t="shared" si="201"/>
        <v>0</v>
      </c>
      <c r="AP2574" s="77">
        <f t="shared" si="202"/>
        <v>0</v>
      </c>
      <c r="AQ2574" s="673">
        <f t="shared" si="203"/>
        <v>0</v>
      </c>
      <c r="AS2574" s="77">
        <f t="shared" si="204"/>
        <v>0</v>
      </c>
      <c r="AT2574" s="77">
        <f t="shared" si="205"/>
        <v>0</v>
      </c>
    </row>
    <row r="2575" spans="41:46" ht="14.25" customHeight="1" x14ac:dyDescent="0.2">
      <c r="AO2575">
        <f t="shared" si="201"/>
        <v>0</v>
      </c>
      <c r="AP2575" s="77">
        <f t="shared" si="202"/>
        <v>0</v>
      </c>
      <c r="AQ2575" s="673">
        <f t="shared" si="203"/>
        <v>0</v>
      </c>
      <c r="AS2575" s="77">
        <f t="shared" si="204"/>
        <v>0</v>
      </c>
      <c r="AT2575" s="77">
        <f t="shared" si="205"/>
        <v>0</v>
      </c>
    </row>
    <row r="2576" spans="41:46" ht="14.25" customHeight="1" x14ac:dyDescent="0.2">
      <c r="AO2576">
        <f t="shared" si="201"/>
        <v>0</v>
      </c>
      <c r="AP2576" s="77">
        <f t="shared" si="202"/>
        <v>0</v>
      </c>
      <c r="AQ2576" s="673">
        <f t="shared" si="203"/>
        <v>0</v>
      </c>
      <c r="AS2576" s="77">
        <f t="shared" si="204"/>
        <v>0</v>
      </c>
      <c r="AT2576" s="77">
        <f t="shared" si="205"/>
        <v>0</v>
      </c>
    </row>
    <row r="2577" spans="41:46" ht="14.25" customHeight="1" x14ac:dyDescent="0.2">
      <c r="AO2577">
        <f t="shared" si="201"/>
        <v>0</v>
      </c>
      <c r="AP2577" s="77">
        <f t="shared" si="202"/>
        <v>0</v>
      </c>
      <c r="AQ2577" s="673">
        <f t="shared" si="203"/>
        <v>0</v>
      </c>
      <c r="AS2577" s="77">
        <f t="shared" si="204"/>
        <v>0</v>
      </c>
      <c r="AT2577" s="77">
        <f t="shared" si="205"/>
        <v>0</v>
      </c>
    </row>
    <row r="2578" spans="41:46" ht="14.25" customHeight="1" x14ac:dyDescent="0.2">
      <c r="AO2578">
        <f t="shared" si="201"/>
        <v>0</v>
      </c>
      <c r="AP2578" s="77">
        <f t="shared" si="202"/>
        <v>0</v>
      </c>
      <c r="AQ2578" s="673">
        <f t="shared" si="203"/>
        <v>0</v>
      </c>
      <c r="AS2578" s="77">
        <f t="shared" si="204"/>
        <v>0</v>
      </c>
      <c r="AT2578" s="77">
        <f t="shared" si="205"/>
        <v>0</v>
      </c>
    </row>
    <row r="2579" spans="41:46" ht="14.25" customHeight="1" x14ac:dyDescent="0.2">
      <c r="AO2579">
        <f t="shared" si="201"/>
        <v>0</v>
      </c>
      <c r="AP2579" s="77">
        <f t="shared" si="202"/>
        <v>0</v>
      </c>
      <c r="AQ2579" s="673">
        <f t="shared" si="203"/>
        <v>0</v>
      </c>
      <c r="AS2579" s="77">
        <f t="shared" si="204"/>
        <v>0</v>
      </c>
      <c r="AT2579" s="77">
        <f t="shared" si="205"/>
        <v>0</v>
      </c>
    </row>
    <row r="2580" spans="41:46" ht="14.25" customHeight="1" x14ac:dyDescent="0.2">
      <c r="AO2580">
        <f t="shared" si="201"/>
        <v>0</v>
      </c>
      <c r="AP2580" s="77">
        <f t="shared" si="202"/>
        <v>0</v>
      </c>
      <c r="AQ2580" s="673">
        <f t="shared" si="203"/>
        <v>0</v>
      </c>
      <c r="AS2580" s="77">
        <f t="shared" si="204"/>
        <v>0</v>
      </c>
      <c r="AT2580" s="77">
        <f t="shared" si="205"/>
        <v>0</v>
      </c>
    </row>
    <row r="2581" spans="41:46" ht="14.25" customHeight="1" x14ac:dyDescent="0.2">
      <c r="AO2581">
        <f t="shared" si="201"/>
        <v>0</v>
      </c>
      <c r="AP2581" s="77">
        <f t="shared" si="202"/>
        <v>0</v>
      </c>
      <c r="AQ2581" s="673">
        <f t="shared" si="203"/>
        <v>0</v>
      </c>
      <c r="AS2581" s="77">
        <f t="shared" si="204"/>
        <v>0</v>
      </c>
      <c r="AT2581" s="77">
        <f t="shared" si="205"/>
        <v>0</v>
      </c>
    </row>
    <row r="2582" spans="41:46" ht="14.25" customHeight="1" x14ac:dyDescent="0.2">
      <c r="AO2582">
        <f t="shared" si="201"/>
        <v>0</v>
      </c>
      <c r="AP2582" s="77">
        <f t="shared" si="202"/>
        <v>0</v>
      </c>
      <c r="AQ2582" s="673">
        <f t="shared" si="203"/>
        <v>0</v>
      </c>
      <c r="AS2582" s="77">
        <f t="shared" si="204"/>
        <v>0</v>
      </c>
      <c r="AT2582" s="77">
        <f t="shared" si="205"/>
        <v>0</v>
      </c>
    </row>
    <row r="2583" spans="41:46" ht="14.25" customHeight="1" x14ac:dyDescent="0.2">
      <c r="AO2583">
        <f t="shared" si="201"/>
        <v>0</v>
      </c>
      <c r="AP2583" s="77">
        <f t="shared" si="202"/>
        <v>0</v>
      </c>
      <c r="AQ2583" s="673">
        <f t="shared" si="203"/>
        <v>0</v>
      </c>
      <c r="AS2583" s="77">
        <f t="shared" si="204"/>
        <v>0</v>
      </c>
      <c r="AT2583" s="77">
        <f t="shared" si="205"/>
        <v>0</v>
      </c>
    </row>
    <row r="2584" spans="41:46" ht="14.25" customHeight="1" x14ac:dyDescent="0.2">
      <c r="AO2584">
        <f t="shared" si="201"/>
        <v>0</v>
      </c>
      <c r="AP2584" s="77">
        <f t="shared" si="202"/>
        <v>0</v>
      </c>
      <c r="AQ2584" s="673">
        <f t="shared" si="203"/>
        <v>0</v>
      </c>
      <c r="AS2584" s="77">
        <f t="shared" si="204"/>
        <v>0</v>
      </c>
      <c r="AT2584" s="77">
        <f t="shared" si="205"/>
        <v>0</v>
      </c>
    </row>
    <row r="2585" spans="41:46" ht="14.25" customHeight="1" x14ac:dyDescent="0.2">
      <c r="AO2585">
        <f t="shared" si="201"/>
        <v>0</v>
      </c>
      <c r="AP2585" s="77">
        <f t="shared" si="202"/>
        <v>0</v>
      </c>
      <c r="AQ2585" s="673">
        <f t="shared" si="203"/>
        <v>0</v>
      </c>
      <c r="AS2585" s="77">
        <f t="shared" si="204"/>
        <v>0</v>
      </c>
      <c r="AT2585" s="77">
        <f t="shared" si="205"/>
        <v>0</v>
      </c>
    </row>
    <row r="2586" spans="41:46" ht="14.25" customHeight="1" x14ac:dyDescent="0.2">
      <c r="AO2586">
        <f t="shared" si="201"/>
        <v>0</v>
      </c>
      <c r="AP2586" s="77">
        <f t="shared" si="202"/>
        <v>0</v>
      </c>
      <c r="AQ2586" s="673">
        <f t="shared" si="203"/>
        <v>0</v>
      </c>
      <c r="AS2586" s="77">
        <f t="shared" si="204"/>
        <v>0</v>
      </c>
      <c r="AT2586" s="77">
        <f t="shared" si="205"/>
        <v>0</v>
      </c>
    </row>
    <row r="2587" spans="41:46" ht="14.25" customHeight="1" x14ac:dyDescent="0.2">
      <c r="AO2587">
        <f t="shared" si="201"/>
        <v>0</v>
      </c>
      <c r="AP2587" s="77">
        <f t="shared" si="202"/>
        <v>0</v>
      </c>
      <c r="AQ2587" s="673">
        <f t="shared" si="203"/>
        <v>0</v>
      </c>
      <c r="AS2587" s="77">
        <f t="shared" si="204"/>
        <v>0</v>
      </c>
      <c r="AT2587" s="77">
        <f t="shared" si="205"/>
        <v>0</v>
      </c>
    </row>
    <row r="2588" spans="41:46" ht="14.25" customHeight="1" x14ac:dyDescent="0.2">
      <c r="AO2588">
        <f t="shared" si="201"/>
        <v>0</v>
      </c>
      <c r="AP2588" s="77">
        <f t="shared" si="202"/>
        <v>0</v>
      </c>
      <c r="AQ2588" s="673">
        <f t="shared" si="203"/>
        <v>0</v>
      </c>
      <c r="AS2588" s="77">
        <f t="shared" si="204"/>
        <v>0</v>
      </c>
      <c r="AT2588" s="77">
        <f t="shared" si="205"/>
        <v>0</v>
      </c>
    </row>
    <row r="2589" spans="41:46" ht="14.25" customHeight="1" x14ac:dyDescent="0.2">
      <c r="AO2589">
        <f t="shared" si="201"/>
        <v>0</v>
      </c>
      <c r="AP2589" s="77">
        <f t="shared" si="202"/>
        <v>0</v>
      </c>
      <c r="AQ2589" s="673">
        <f t="shared" si="203"/>
        <v>0</v>
      </c>
      <c r="AS2589" s="77">
        <f t="shared" si="204"/>
        <v>0</v>
      </c>
      <c r="AT2589" s="77">
        <f t="shared" si="205"/>
        <v>0</v>
      </c>
    </row>
    <row r="2590" spans="41:46" ht="14.25" customHeight="1" x14ac:dyDescent="0.2">
      <c r="AO2590">
        <f t="shared" si="201"/>
        <v>0</v>
      </c>
      <c r="AP2590" s="77">
        <f t="shared" si="202"/>
        <v>0</v>
      </c>
      <c r="AQ2590" s="673">
        <f t="shared" si="203"/>
        <v>0</v>
      </c>
      <c r="AS2590" s="77">
        <f t="shared" si="204"/>
        <v>0</v>
      </c>
      <c r="AT2590" s="77">
        <f t="shared" si="205"/>
        <v>0</v>
      </c>
    </row>
    <row r="2591" spans="41:46" ht="14.25" customHeight="1" x14ac:dyDescent="0.2">
      <c r="AO2591">
        <f t="shared" si="201"/>
        <v>0</v>
      </c>
      <c r="AP2591" s="77">
        <f t="shared" si="202"/>
        <v>0</v>
      </c>
      <c r="AQ2591" s="673">
        <f t="shared" si="203"/>
        <v>0</v>
      </c>
      <c r="AS2591" s="77">
        <f t="shared" si="204"/>
        <v>0</v>
      </c>
      <c r="AT2591" s="77">
        <f t="shared" si="205"/>
        <v>0</v>
      </c>
    </row>
    <row r="2592" spans="41:46" ht="14.25" customHeight="1" x14ac:dyDescent="0.2">
      <c r="AO2592">
        <f t="shared" si="201"/>
        <v>0</v>
      </c>
      <c r="AP2592" s="77">
        <f t="shared" si="202"/>
        <v>0</v>
      </c>
      <c r="AQ2592" s="673">
        <f t="shared" si="203"/>
        <v>0</v>
      </c>
      <c r="AS2592" s="77">
        <f t="shared" si="204"/>
        <v>0</v>
      </c>
      <c r="AT2592" s="77">
        <f t="shared" si="205"/>
        <v>0</v>
      </c>
    </row>
    <row r="2593" spans="41:46" ht="14.25" customHeight="1" x14ac:dyDescent="0.2">
      <c r="AO2593">
        <f t="shared" si="201"/>
        <v>0</v>
      </c>
      <c r="AP2593" s="77">
        <f t="shared" si="202"/>
        <v>0</v>
      </c>
      <c r="AQ2593" s="673">
        <f t="shared" si="203"/>
        <v>0</v>
      </c>
      <c r="AS2593" s="77">
        <f t="shared" si="204"/>
        <v>0</v>
      </c>
      <c r="AT2593" s="77">
        <f t="shared" si="205"/>
        <v>0</v>
      </c>
    </row>
    <row r="2594" spans="41:46" ht="14.25" customHeight="1" x14ac:dyDescent="0.2">
      <c r="AO2594">
        <f t="shared" si="201"/>
        <v>0</v>
      </c>
      <c r="AP2594" s="77">
        <f t="shared" si="202"/>
        <v>0</v>
      </c>
      <c r="AQ2594" s="673">
        <f t="shared" si="203"/>
        <v>0</v>
      </c>
      <c r="AS2594" s="77">
        <f t="shared" si="204"/>
        <v>0</v>
      </c>
      <c r="AT2594" s="77">
        <f t="shared" si="205"/>
        <v>0</v>
      </c>
    </row>
    <row r="2595" spans="41:46" ht="14.25" customHeight="1" x14ac:dyDescent="0.2">
      <c r="AO2595">
        <f t="shared" si="201"/>
        <v>0</v>
      </c>
      <c r="AP2595" s="77">
        <f t="shared" si="202"/>
        <v>0</v>
      </c>
      <c r="AQ2595" s="673">
        <f t="shared" si="203"/>
        <v>0</v>
      </c>
      <c r="AS2595" s="77">
        <f t="shared" si="204"/>
        <v>0</v>
      </c>
      <c r="AT2595" s="77">
        <f t="shared" si="205"/>
        <v>0</v>
      </c>
    </row>
    <row r="2596" spans="41:46" ht="14.25" customHeight="1" x14ac:dyDescent="0.2">
      <c r="AO2596">
        <f t="shared" si="201"/>
        <v>0</v>
      </c>
      <c r="AP2596" s="77">
        <f t="shared" si="202"/>
        <v>0</v>
      </c>
      <c r="AQ2596" s="673">
        <f t="shared" si="203"/>
        <v>0</v>
      </c>
      <c r="AS2596" s="77">
        <f t="shared" si="204"/>
        <v>0</v>
      </c>
      <c r="AT2596" s="77">
        <f t="shared" si="205"/>
        <v>0</v>
      </c>
    </row>
    <row r="2597" spans="41:46" ht="14.25" customHeight="1" x14ac:dyDescent="0.2">
      <c r="AO2597">
        <f t="shared" si="201"/>
        <v>0</v>
      </c>
      <c r="AP2597" s="77">
        <f t="shared" si="202"/>
        <v>0</v>
      </c>
      <c r="AQ2597" s="673">
        <f t="shared" si="203"/>
        <v>0</v>
      </c>
      <c r="AS2597" s="77">
        <f t="shared" si="204"/>
        <v>0</v>
      </c>
      <c r="AT2597" s="77">
        <f t="shared" si="205"/>
        <v>0</v>
      </c>
    </row>
    <row r="2598" spans="41:46" ht="14.25" customHeight="1" x14ac:dyDescent="0.2">
      <c r="AO2598">
        <f t="shared" si="201"/>
        <v>0</v>
      </c>
      <c r="AP2598" s="77">
        <f t="shared" si="202"/>
        <v>0</v>
      </c>
      <c r="AQ2598" s="673">
        <f t="shared" si="203"/>
        <v>0</v>
      </c>
      <c r="AS2598" s="77">
        <f t="shared" si="204"/>
        <v>0</v>
      </c>
      <c r="AT2598" s="77">
        <f t="shared" si="205"/>
        <v>0</v>
      </c>
    </row>
    <row r="2599" spans="41:46" ht="14.25" customHeight="1" x14ac:dyDescent="0.2">
      <c r="AO2599">
        <f t="shared" si="201"/>
        <v>0</v>
      </c>
      <c r="AP2599" s="77">
        <f t="shared" si="202"/>
        <v>0</v>
      </c>
      <c r="AQ2599" s="673">
        <f t="shared" si="203"/>
        <v>0</v>
      </c>
      <c r="AS2599" s="77">
        <f t="shared" si="204"/>
        <v>0</v>
      </c>
      <c r="AT2599" s="77">
        <f t="shared" si="205"/>
        <v>0</v>
      </c>
    </row>
    <row r="2600" spans="41:46" ht="14.25" customHeight="1" x14ac:dyDescent="0.2">
      <c r="AO2600">
        <f t="shared" si="201"/>
        <v>0</v>
      </c>
      <c r="AP2600" s="77">
        <f t="shared" si="202"/>
        <v>0</v>
      </c>
      <c r="AQ2600" s="673">
        <f t="shared" si="203"/>
        <v>0</v>
      </c>
      <c r="AS2600" s="77">
        <f t="shared" si="204"/>
        <v>0</v>
      </c>
      <c r="AT2600" s="77">
        <f t="shared" si="205"/>
        <v>0</v>
      </c>
    </row>
    <row r="2601" spans="41:46" ht="14.25" customHeight="1" x14ac:dyDescent="0.2">
      <c r="AO2601">
        <f t="shared" si="201"/>
        <v>0</v>
      </c>
      <c r="AP2601" s="77">
        <f t="shared" si="202"/>
        <v>0</v>
      </c>
      <c r="AQ2601" s="673">
        <f t="shared" si="203"/>
        <v>0</v>
      </c>
      <c r="AS2601" s="77">
        <f t="shared" si="204"/>
        <v>0</v>
      </c>
      <c r="AT2601" s="77">
        <f t="shared" si="205"/>
        <v>0</v>
      </c>
    </row>
    <row r="2602" spans="41:46" ht="14.25" customHeight="1" x14ac:dyDescent="0.2">
      <c r="AO2602">
        <f t="shared" si="201"/>
        <v>0</v>
      </c>
      <c r="AP2602" s="77">
        <f t="shared" si="202"/>
        <v>0</v>
      </c>
      <c r="AQ2602" s="673">
        <f t="shared" si="203"/>
        <v>0</v>
      </c>
      <c r="AS2602" s="77">
        <f t="shared" si="204"/>
        <v>0</v>
      </c>
      <c r="AT2602" s="77">
        <f t="shared" si="205"/>
        <v>0</v>
      </c>
    </row>
    <row r="2603" spans="41:46" ht="14.25" customHeight="1" x14ac:dyDescent="0.2">
      <c r="AO2603">
        <f t="shared" si="201"/>
        <v>0</v>
      </c>
      <c r="AP2603" s="77">
        <f t="shared" si="202"/>
        <v>0</v>
      </c>
      <c r="AQ2603" s="673">
        <f t="shared" si="203"/>
        <v>0</v>
      </c>
      <c r="AS2603" s="77">
        <f t="shared" si="204"/>
        <v>0</v>
      </c>
      <c r="AT2603" s="77">
        <f t="shared" si="205"/>
        <v>0</v>
      </c>
    </row>
    <row r="2604" spans="41:46" ht="14.25" customHeight="1" x14ac:dyDescent="0.2">
      <c r="AO2604">
        <f t="shared" si="201"/>
        <v>0</v>
      </c>
      <c r="AP2604" s="77">
        <f t="shared" si="202"/>
        <v>0</v>
      </c>
      <c r="AQ2604" s="673">
        <f t="shared" si="203"/>
        <v>0</v>
      </c>
      <c r="AS2604" s="77">
        <f t="shared" si="204"/>
        <v>0</v>
      </c>
      <c r="AT2604" s="77">
        <f t="shared" si="205"/>
        <v>0</v>
      </c>
    </row>
    <row r="2605" spans="41:46" ht="14.25" customHeight="1" x14ac:dyDescent="0.2">
      <c r="AO2605">
        <f t="shared" si="201"/>
        <v>0</v>
      </c>
      <c r="AP2605" s="77">
        <f t="shared" si="202"/>
        <v>0</v>
      </c>
      <c r="AQ2605" s="673">
        <f t="shared" si="203"/>
        <v>0</v>
      </c>
      <c r="AS2605" s="77">
        <f t="shared" si="204"/>
        <v>0</v>
      </c>
      <c r="AT2605" s="77">
        <f t="shared" si="205"/>
        <v>0</v>
      </c>
    </row>
    <row r="2606" spans="41:46" ht="14.25" customHeight="1" x14ac:dyDescent="0.2">
      <c r="AO2606">
        <f t="shared" si="201"/>
        <v>0</v>
      </c>
      <c r="AP2606" s="77">
        <f t="shared" si="202"/>
        <v>0</v>
      </c>
      <c r="AQ2606" s="673">
        <f t="shared" si="203"/>
        <v>0</v>
      </c>
      <c r="AS2606" s="77">
        <f t="shared" si="204"/>
        <v>0</v>
      </c>
      <c r="AT2606" s="77">
        <f t="shared" si="205"/>
        <v>0</v>
      </c>
    </row>
    <row r="2607" spans="41:46" ht="14.25" customHeight="1" x14ac:dyDescent="0.2">
      <c r="AO2607">
        <f t="shared" si="201"/>
        <v>0</v>
      </c>
      <c r="AP2607" s="77">
        <f t="shared" si="202"/>
        <v>0</v>
      </c>
      <c r="AQ2607" s="673">
        <f t="shared" si="203"/>
        <v>0</v>
      </c>
      <c r="AS2607" s="77">
        <f t="shared" si="204"/>
        <v>0</v>
      </c>
      <c r="AT2607" s="77">
        <f t="shared" si="205"/>
        <v>0</v>
      </c>
    </row>
    <row r="2608" spans="41:46" ht="14.25" customHeight="1" x14ac:dyDescent="0.2">
      <c r="AO2608">
        <f t="shared" si="201"/>
        <v>0</v>
      </c>
      <c r="AP2608" s="77">
        <f t="shared" si="202"/>
        <v>0</v>
      </c>
      <c r="AQ2608" s="673">
        <f t="shared" si="203"/>
        <v>0</v>
      </c>
      <c r="AS2608" s="77">
        <f t="shared" si="204"/>
        <v>0</v>
      </c>
      <c r="AT2608" s="77">
        <f t="shared" si="205"/>
        <v>0</v>
      </c>
    </row>
    <row r="2609" spans="41:46" ht="14.25" customHeight="1" x14ac:dyDescent="0.2">
      <c r="AO2609">
        <f t="shared" si="201"/>
        <v>0</v>
      </c>
      <c r="AP2609" s="77">
        <f t="shared" si="202"/>
        <v>0</v>
      </c>
      <c r="AQ2609" s="673">
        <f t="shared" si="203"/>
        <v>0</v>
      </c>
      <c r="AS2609" s="77">
        <f t="shared" si="204"/>
        <v>0</v>
      </c>
      <c r="AT2609" s="77">
        <f t="shared" si="205"/>
        <v>0</v>
      </c>
    </row>
    <row r="2610" spans="41:46" ht="14.25" customHeight="1" x14ac:dyDescent="0.2">
      <c r="AO2610">
        <f t="shared" si="201"/>
        <v>0</v>
      </c>
      <c r="AP2610" s="77">
        <f t="shared" si="202"/>
        <v>0</v>
      </c>
      <c r="AQ2610" s="673">
        <f t="shared" si="203"/>
        <v>0</v>
      </c>
      <c r="AS2610" s="77">
        <f t="shared" si="204"/>
        <v>0</v>
      </c>
      <c r="AT2610" s="77">
        <f t="shared" si="205"/>
        <v>0</v>
      </c>
    </row>
    <row r="2611" spans="41:46" ht="14.25" customHeight="1" x14ac:dyDescent="0.2">
      <c r="AO2611">
        <f t="shared" si="201"/>
        <v>0</v>
      </c>
      <c r="AP2611" s="77">
        <f t="shared" si="202"/>
        <v>0</v>
      </c>
      <c r="AQ2611" s="673">
        <f t="shared" si="203"/>
        <v>0</v>
      </c>
      <c r="AS2611" s="77">
        <f t="shared" si="204"/>
        <v>0</v>
      </c>
      <c r="AT2611" s="77">
        <f t="shared" si="205"/>
        <v>0</v>
      </c>
    </row>
    <row r="2612" spans="41:46" ht="14.25" customHeight="1" x14ac:dyDescent="0.2">
      <c r="AO2612">
        <f t="shared" si="201"/>
        <v>0</v>
      </c>
      <c r="AP2612" s="77">
        <f t="shared" si="202"/>
        <v>0</v>
      </c>
      <c r="AQ2612" s="673">
        <f t="shared" si="203"/>
        <v>0</v>
      </c>
      <c r="AS2612" s="77">
        <f t="shared" si="204"/>
        <v>0</v>
      </c>
      <c r="AT2612" s="77">
        <f t="shared" si="205"/>
        <v>0</v>
      </c>
    </row>
    <row r="2613" spans="41:46" ht="14.25" customHeight="1" x14ac:dyDescent="0.2">
      <c r="AO2613">
        <f t="shared" si="201"/>
        <v>0</v>
      </c>
      <c r="AP2613" s="77">
        <f t="shared" si="202"/>
        <v>0</v>
      </c>
      <c r="AQ2613" s="673">
        <f t="shared" si="203"/>
        <v>0</v>
      </c>
      <c r="AS2613" s="77">
        <f t="shared" si="204"/>
        <v>0</v>
      </c>
      <c r="AT2613" s="77">
        <f t="shared" si="205"/>
        <v>0</v>
      </c>
    </row>
    <row r="2614" spans="41:46" ht="14.25" customHeight="1" x14ac:dyDescent="0.2">
      <c r="AO2614">
        <f t="shared" si="201"/>
        <v>0</v>
      </c>
      <c r="AP2614" s="77">
        <f t="shared" si="202"/>
        <v>0</v>
      </c>
      <c r="AQ2614" s="673">
        <f t="shared" si="203"/>
        <v>0</v>
      </c>
      <c r="AS2614" s="77">
        <f t="shared" si="204"/>
        <v>0</v>
      </c>
      <c r="AT2614" s="77">
        <f t="shared" si="205"/>
        <v>0</v>
      </c>
    </row>
    <row r="2615" spans="41:46" ht="14.25" customHeight="1" x14ac:dyDescent="0.2">
      <c r="AO2615">
        <f t="shared" si="201"/>
        <v>0</v>
      </c>
      <c r="AP2615" s="77">
        <f t="shared" si="202"/>
        <v>0</v>
      </c>
      <c r="AQ2615" s="673">
        <f t="shared" si="203"/>
        <v>0</v>
      </c>
      <c r="AS2615" s="77">
        <f t="shared" si="204"/>
        <v>0</v>
      </c>
      <c r="AT2615" s="77">
        <f t="shared" si="205"/>
        <v>0</v>
      </c>
    </row>
    <row r="2616" spans="41:46" ht="14.25" customHeight="1" x14ac:dyDescent="0.2">
      <c r="AO2616">
        <f t="shared" si="201"/>
        <v>0</v>
      </c>
      <c r="AP2616" s="77">
        <f t="shared" si="202"/>
        <v>0</v>
      </c>
      <c r="AQ2616" s="673">
        <f t="shared" si="203"/>
        <v>0</v>
      </c>
      <c r="AS2616" s="77">
        <f t="shared" si="204"/>
        <v>0</v>
      </c>
      <c r="AT2616" s="77">
        <f t="shared" si="205"/>
        <v>0</v>
      </c>
    </row>
    <row r="2617" spans="41:46" ht="14.25" customHeight="1" x14ac:dyDescent="0.2">
      <c r="AO2617">
        <f t="shared" si="201"/>
        <v>0</v>
      </c>
      <c r="AP2617" s="77">
        <f t="shared" si="202"/>
        <v>0</v>
      </c>
      <c r="AQ2617" s="673">
        <f t="shared" si="203"/>
        <v>0</v>
      </c>
      <c r="AS2617" s="77">
        <f t="shared" si="204"/>
        <v>0</v>
      </c>
      <c r="AT2617" s="77">
        <f t="shared" si="205"/>
        <v>0</v>
      </c>
    </row>
    <row r="2618" spans="41:46" ht="14.25" customHeight="1" x14ac:dyDescent="0.2">
      <c r="AO2618">
        <f t="shared" si="201"/>
        <v>0</v>
      </c>
      <c r="AP2618" s="77">
        <f t="shared" si="202"/>
        <v>0</v>
      </c>
      <c r="AQ2618" s="673">
        <f t="shared" si="203"/>
        <v>0</v>
      </c>
      <c r="AS2618" s="77">
        <f t="shared" si="204"/>
        <v>0</v>
      </c>
      <c r="AT2618" s="77">
        <f t="shared" si="205"/>
        <v>0</v>
      </c>
    </row>
    <row r="2619" spans="41:46" ht="14.25" customHeight="1" x14ac:dyDescent="0.2">
      <c r="AO2619">
        <f t="shared" si="201"/>
        <v>0</v>
      </c>
      <c r="AP2619" s="77">
        <f t="shared" si="202"/>
        <v>0</v>
      </c>
      <c r="AQ2619" s="673">
        <f t="shared" si="203"/>
        <v>0</v>
      </c>
      <c r="AS2619" s="77">
        <f t="shared" si="204"/>
        <v>0</v>
      </c>
      <c r="AT2619" s="77">
        <f t="shared" si="205"/>
        <v>0</v>
      </c>
    </row>
    <row r="2620" spans="41:46" ht="14.25" customHeight="1" x14ac:dyDescent="0.2">
      <c r="AO2620">
        <f t="shared" si="201"/>
        <v>0</v>
      </c>
      <c r="AP2620" s="77">
        <f t="shared" si="202"/>
        <v>0</v>
      </c>
      <c r="AQ2620" s="673">
        <f t="shared" si="203"/>
        <v>0</v>
      </c>
      <c r="AS2620" s="77">
        <f t="shared" si="204"/>
        <v>0</v>
      </c>
      <c r="AT2620" s="77">
        <f t="shared" si="205"/>
        <v>0</v>
      </c>
    </row>
    <row r="2621" spans="41:46" ht="14.25" customHeight="1" x14ac:dyDescent="0.2">
      <c r="AO2621">
        <f t="shared" si="201"/>
        <v>0</v>
      </c>
      <c r="AP2621" s="77">
        <f t="shared" si="202"/>
        <v>0</v>
      </c>
      <c r="AQ2621" s="673">
        <f t="shared" si="203"/>
        <v>0</v>
      </c>
      <c r="AS2621" s="77">
        <f t="shared" si="204"/>
        <v>0</v>
      </c>
      <c r="AT2621" s="77">
        <f t="shared" si="205"/>
        <v>0</v>
      </c>
    </row>
    <row r="2622" spans="41:46" ht="14.25" customHeight="1" x14ac:dyDescent="0.2">
      <c r="AO2622">
        <f t="shared" si="201"/>
        <v>0</v>
      </c>
      <c r="AP2622" s="77">
        <f t="shared" si="202"/>
        <v>0</v>
      </c>
      <c r="AQ2622" s="673">
        <f t="shared" si="203"/>
        <v>0</v>
      </c>
      <c r="AS2622" s="77">
        <f t="shared" si="204"/>
        <v>0</v>
      </c>
      <c r="AT2622" s="77">
        <f t="shared" si="205"/>
        <v>0</v>
      </c>
    </row>
    <row r="2623" spans="41:46" ht="14.25" customHeight="1" x14ac:dyDescent="0.2">
      <c r="AO2623">
        <f t="shared" si="201"/>
        <v>0</v>
      </c>
      <c r="AP2623" s="77">
        <f t="shared" si="202"/>
        <v>0</v>
      </c>
      <c r="AQ2623" s="673">
        <f t="shared" si="203"/>
        <v>0</v>
      </c>
      <c r="AS2623" s="77">
        <f t="shared" si="204"/>
        <v>0</v>
      </c>
      <c r="AT2623" s="77">
        <f t="shared" si="205"/>
        <v>0</v>
      </c>
    </row>
    <row r="2624" spans="41:46" ht="14.25" customHeight="1" x14ac:dyDescent="0.2">
      <c r="AO2624">
        <f t="shared" si="201"/>
        <v>0</v>
      </c>
      <c r="AP2624" s="77">
        <f t="shared" si="202"/>
        <v>0</v>
      </c>
      <c r="AQ2624" s="673">
        <f t="shared" si="203"/>
        <v>0</v>
      </c>
      <c r="AS2624" s="77">
        <f t="shared" si="204"/>
        <v>0</v>
      </c>
      <c r="AT2624" s="77">
        <f t="shared" si="205"/>
        <v>0</v>
      </c>
    </row>
    <row r="2625" spans="41:46" ht="14.25" customHeight="1" x14ac:dyDescent="0.2">
      <c r="AO2625">
        <f t="shared" si="201"/>
        <v>0</v>
      </c>
      <c r="AP2625" s="77">
        <f t="shared" si="202"/>
        <v>0</v>
      </c>
      <c r="AQ2625" s="673">
        <f t="shared" si="203"/>
        <v>0</v>
      </c>
      <c r="AS2625" s="77">
        <f t="shared" si="204"/>
        <v>0</v>
      </c>
      <c r="AT2625" s="77">
        <f t="shared" si="205"/>
        <v>0</v>
      </c>
    </row>
    <row r="2626" spans="41:46" ht="14.25" customHeight="1" x14ac:dyDescent="0.2">
      <c r="AO2626">
        <f t="shared" si="201"/>
        <v>0</v>
      </c>
      <c r="AP2626" s="77">
        <f t="shared" si="202"/>
        <v>0</v>
      </c>
      <c r="AQ2626" s="673">
        <f t="shared" si="203"/>
        <v>0</v>
      </c>
      <c r="AS2626" s="77">
        <f t="shared" si="204"/>
        <v>0</v>
      </c>
      <c r="AT2626" s="77">
        <f t="shared" si="205"/>
        <v>0</v>
      </c>
    </row>
    <row r="2627" spans="41:46" ht="14.25" customHeight="1" x14ac:dyDescent="0.2">
      <c r="AO2627">
        <f t="shared" si="201"/>
        <v>0</v>
      </c>
      <c r="AP2627" s="77">
        <f t="shared" si="202"/>
        <v>0</v>
      </c>
      <c r="AQ2627" s="673">
        <f t="shared" si="203"/>
        <v>0</v>
      </c>
      <c r="AS2627" s="77">
        <f t="shared" si="204"/>
        <v>0</v>
      </c>
      <c r="AT2627" s="77">
        <f t="shared" si="205"/>
        <v>0</v>
      </c>
    </row>
    <row r="2628" spans="41:46" ht="14.25" customHeight="1" x14ac:dyDescent="0.2">
      <c r="AO2628">
        <f t="shared" si="201"/>
        <v>0</v>
      </c>
      <c r="AP2628" s="77">
        <f t="shared" si="202"/>
        <v>0</v>
      </c>
      <c r="AQ2628" s="673">
        <f t="shared" si="203"/>
        <v>0</v>
      </c>
      <c r="AS2628" s="77">
        <f t="shared" si="204"/>
        <v>0</v>
      </c>
      <c r="AT2628" s="77">
        <f t="shared" si="205"/>
        <v>0</v>
      </c>
    </row>
    <row r="2629" spans="41:46" ht="14.25" customHeight="1" x14ac:dyDescent="0.2">
      <c r="AO2629">
        <f t="shared" si="201"/>
        <v>0</v>
      </c>
      <c r="AP2629" s="77">
        <f t="shared" si="202"/>
        <v>0</v>
      </c>
      <c r="AQ2629" s="673">
        <f t="shared" si="203"/>
        <v>0</v>
      </c>
      <c r="AS2629" s="77">
        <f t="shared" si="204"/>
        <v>0</v>
      </c>
      <c r="AT2629" s="77">
        <f t="shared" si="205"/>
        <v>0</v>
      </c>
    </row>
    <row r="2630" spans="41:46" ht="14.25" customHeight="1" x14ac:dyDescent="0.2">
      <c r="AO2630">
        <f t="shared" si="201"/>
        <v>0</v>
      </c>
      <c r="AP2630" s="77">
        <f t="shared" si="202"/>
        <v>0</v>
      </c>
      <c r="AQ2630" s="673">
        <f t="shared" si="203"/>
        <v>0</v>
      </c>
      <c r="AS2630" s="77">
        <f t="shared" si="204"/>
        <v>0</v>
      </c>
      <c r="AT2630" s="77">
        <f t="shared" si="205"/>
        <v>0</v>
      </c>
    </row>
    <row r="2631" spans="41:46" ht="14.25" customHeight="1" x14ac:dyDescent="0.2">
      <c r="AO2631">
        <f t="shared" si="201"/>
        <v>0</v>
      </c>
      <c r="AP2631" s="77">
        <f t="shared" si="202"/>
        <v>0</v>
      </c>
      <c r="AQ2631" s="673">
        <f t="shared" si="203"/>
        <v>0</v>
      </c>
      <c r="AS2631" s="77">
        <f t="shared" si="204"/>
        <v>0</v>
      </c>
      <c r="AT2631" s="77">
        <f t="shared" si="205"/>
        <v>0</v>
      </c>
    </row>
    <row r="2632" spans="41:46" ht="14.25" customHeight="1" x14ac:dyDescent="0.2">
      <c r="AO2632">
        <f t="shared" ref="AO2632:AO2695" si="206">+A2632</f>
        <v>0</v>
      </c>
      <c r="AP2632" s="77">
        <f t="shared" ref="AP2632:AP2695" si="207">+B2632</f>
        <v>0</v>
      </c>
      <c r="AQ2632" s="673">
        <f t="shared" ref="AQ2632:AQ2695" si="208">+D2632</f>
        <v>0</v>
      </c>
      <c r="AS2632" s="77">
        <f t="shared" ref="AS2632:AS2695" si="209">+O2632</f>
        <v>0</v>
      </c>
      <c r="AT2632" s="77">
        <f t="shared" ref="AT2632:AT2695" si="210">+P2632</f>
        <v>0</v>
      </c>
    </row>
    <row r="2633" spans="41:46" ht="14.25" customHeight="1" x14ac:dyDescent="0.2">
      <c r="AO2633">
        <f t="shared" si="206"/>
        <v>0</v>
      </c>
      <c r="AP2633" s="77">
        <f t="shared" si="207"/>
        <v>0</v>
      </c>
      <c r="AQ2633" s="673">
        <f t="shared" si="208"/>
        <v>0</v>
      </c>
      <c r="AS2633" s="77">
        <f t="shared" si="209"/>
        <v>0</v>
      </c>
      <c r="AT2633" s="77">
        <f t="shared" si="210"/>
        <v>0</v>
      </c>
    </row>
    <row r="2634" spans="41:46" ht="14.25" customHeight="1" x14ac:dyDescent="0.2">
      <c r="AO2634">
        <f t="shared" si="206"/>
        <v>0</v>
      </c>
      <c r="AP2634" s="77">
        <f t="shared" si="207"/>
        <v>0</v>
      </c>
      <c r="AQ2634" s="673">
        <f t="shared" si="208"/>
        <v>0</v>
      </c>
      <c r="AS2634" s="77">
        <f t="shared" si="209"/>
        <v>0</v>
      </c>
      <c r="AT2634" s="77">
        <f t="shared" si="210"/>
        <v>0</v>
      </c>
    </row>
    <row r="2635" spans="41:46" ht="14.25" customHeight="1" x14ac:dyDescent="0.2">
      <c r="AO2635">
        <f t="shared" si="206"/>
        <v>0</v>
      </c>
      <c r="AP2635" s="77">
        <f t="shared" si="207"/>
        <v>0</v>
      </c>
      <c r="AQ2635" s="673">
        <f t="shared" si="208"/>
        <v>0</v>
      </c>
      <c r="AS2635" s="77">
        <f t="shared" si="209"/>
        <v>0</v>
      </c>
      <c r="AT2635" s="77">
        <f t="shared" si="210"/>
        <v>0</v>
      </c>
    </row>
    <row r="2636" spans="41:46" ht="14.25" customHeight="1" x14ac:dyDescent="0.2">
      <c r="AO2636">
        <f t="shared" si="206"/>
        <v>0</v>
      </c>
      <c r="AP2636" s="77">
        <f t="shared" si="207"/>
        <v>0</v>
      </c>
      <c r="AQ2636" s="673">
        <f t="shared" si="208"/>
        <v>0</v>
      </c>
      <c r="AS2636" s="77">
        <f t="shared" si="209"/>
        <v>0</v>
      </c>
      <c r="AT2636" s="77">
        <f t="shared" si="210"/>
        <v>0</v>
      </c>
    </row>
    <row r="2637" spans="41:46" ht="14.25" customHeight="1" x14ac:dyDescent="0.2">
      <c r="AO2637">
        <f t="shared" si="206"/>
        <v>0</v>
      </c>
      <c r="AP2637" s="77">
        <f t="shared" si="207"/>
        <v>0</v>
      </c>
      <c r="AQ2637" s="673">
        <f t="shared" si="208"/>
        <v>0</v>
      </c>
      <c r="AS2637" s="77">
        <f t="shared" si="209"/>
        <v>0</v>
      </c>
      <c r="AT2637" s="77">
        <f t="shared" si="210"/>
        <v>0</v>
      </c>
    </row>
    <row r="2638" spans="41:46" ht="14.25" customHeight="1" x14ac:dyDescent="0.2">
      <c r="AO2638">
        <f t="shared" si="206"/>
        <v>0</v>
      </c>
      <c r="AP2638" s="77">
        <f t="shared" si="207"/>
        <v>0</v>
      </c>
      <c r="AQ2638" s="673">
        <f t="shared" si="208"/>
        <v>0</v>
      </c>
      <c r="AS2638" s="77">
        <f t="shared" si="209"/>
        <v>0</v>
      </c>
      <c r="AT2638" s="77">
        <f t="shared" si="210"/>
        <v>0</v>
      </c>
    </row>
    <row r="2639" spans="41:46" ht="14.25" customHeight="1" x14ac:dyDescent="0.2">
      <c r="AO2639">
        <f t="shared" si="206"/>
        <v>0</v>
      </c>
      <c r="AP2639" s="77">
        <f t="shared" si="207"/>
        <v>0</v>
      </c>
      <c r="AQ2639" s="673">
        <f t="shared" si="208"/>
        <v>0</v>
      </c>
      <c r="AS2639" s="77">
        <f t="shared" si="209"/>
        <v>0</v>
      </c>
      <c r="AT2639" s="77">
        <f t="shared" si="210"/>
        <v>0</v>
      </c>
    </row>
    <row r="2640" spans="41:46" ht="14.25" customHeight="1" x14ac:dyDescent="0.2">
      <c r="AO2640">
        <f t="shared" si="206"/>
        <v>0</v>
      </c>
      <c r="AP2640" s="77">
        <f t="shared" si="207"/>
        <v>0</v>
      </c>
      <c r="AQ2640" s="673">
        <f t="shared" si="208"/>
        <v>0</v>
      </c>
      <c r="AS2640" s="77">
        <f t="shared" si="209"/>
        <v>0</v>
      </c>
      <c r="AT2640" s="77">
        <f t="shared" si="210"/>
        <v>0</v>
      </c>
    </row>
    <row r="2641" spans="41:46" ht="14.25" customHeight="1" x14ac:dyDescent="0.2">
      <c r="AO2641">
        <f t="shared" si="206"/>
        <v>0</v>
      </c>
      <c r="AP2641" s="77">
        <f t="shared" si="207"/>
        <v>0</v>
      </c>
      <c r="AQ2641" s="673">
        <f t="shared" si="208"/>
        <v>0</v>
      </c>
      <c r="AS2641" s="77">
        <f t="shared" si="209"/>
        <v>0</v>
      </c>
      <c r="AT2641" s="77">
        <f t="shared" si="210"/>
        <v>0</v>
      </c>
    </row>
    <row r="2642" spans="41:46" ht="14.25" customHeight="1" x14ac:dyDescent="0.2">
      <c r="AO2642">
        <f t="shared" si="206"/>
        <v>0</v>
      </c>
      <c r="AP2642" s="77">
        <f t="shared" si="207"/>
        <v>0</v>
      </c>
      <c r="AQ2642" s="673">
        <f t="shared" si="208"/>
        <v>0</v>
      </c>
      <c r="AS2642" s="77">
        <f t="shared" si="209"/>
        <v>0</v>
      </c>
      <c r="AT2642" s="77">
        <f t="shared" si="210"/>
        <v>0</v>
      </c>
    </row>
    <row r="2643" spans="41:46" ht="14.25" customHeight="1" x14ac:dyDescent="0.2">
      <c r="AO2643">
        <f t="shared" si="206"/>
        <v>0</v>
      </c>
      <c r="AP2643" s="77">
        <f t="shared" si="207"/>
        <v>0</v>
      </c>
      <c r="AQ2643" s="673">
        <f t="shared" si="208"/>
        <v>0</v>
      </c>
      <c r="AS2643" s="77">
        <f t="shared" si="209"/>
        <v>0</v>
      </c>
      <c r="AT2643" s="77">
        <f t="shared" si="210"/>
        <v>0</v>
      </c>
    </row>
    <row r="2644" spans="41:46" ht="14.25" customHeight="1" x14ac:dyDescent="0.2">
      <c r="AO2644">
        <f t="shared" si="206"/>
        <v>0</v>
      </c>
      <c r="AP2644" s="77">
        <f t="shared" si="207"/>
        <v>0</v>
      </c>
      <c r="AQ2644" s="673">
        <f t="shared" si="208"/>
        <v>0</v>
      </c>
      <c r="AS2644" s="77">
        <f t="shared" si="209"/>
        <v>0</v>
      </c>
      <c r="AT2644" s="77">
        <f t="shared" si="210"/>
        <v>0</v>
      </c>
    </row>
    <row r="2645" spans="41:46" ht="14.25" customHeight="1" x14ac:dyDescent="0.2">
      <c r="AO2645">
        <f t="shared" si="206"/>
        <v>0</v>
      </c>
      <c r="AP2645" s="77">
        <f t="shared" si="207"/>
        <v>0</v>
      </c>
      <c r="AQ2645" s="673">
        <f t="shared" si="208"/>
        <v>0</v>
      </c>
      <c r="AS2645" s="77">
        <f t="shared" si="209"/>
        <v>0</v>
      </c>
      <c r="AT2645" s="77">
        <f t="shared" si="210"/>
        <v>0</v>
      </c>
    </row>
    <row r="2646" spans="41:46" ht="14.25" customHeight="1" x14ac:dyDescent="0.2">
      <c r="AO2646">
        <f t="shared" si="206"/>
        <v>0</v>
      </c>
      <c r="AP2646" s="77">
        <f t="shared" si="207"/>
        <v>0</v>
      </c>
      <c r="AQ2646" s="673">
        <f t="shared" si="208"/>
        <v>0</v>
      </c>
      <c r="AS2646" s="77">
        <f t="shared" si="209"/>
        <v>0</v>
      </c>
      <c r="AT2646" s="77">
        <f t="shared" si="210"/>
        <v>0</v>
      </c>
    </row>
    <row r="2647" spans="41:46" ht="14.25" customHeight="1" x14ac:dyDescent="0.2">
      <c r="AO2647">
        <f t="shared" si="206"/>
        <v>0</v>
      </c>
      <c r="AP2647" s="77">
        <f t="shared" si="207"/>
        <v>0</v>
      </c>
      <c r="AQ2647" s="673">
        <f t="shared" si="208"/>
        <v>0</v>
      </c>
      <c r="AS2647" s="77">
        <f t="shared" si="209"/>
        <v>0</v>
      </c>
      <c r="AT2647" s="77">
        <f t="shared" si="210"/>
        <v>0</v>
      </c>
    </row>
    <row r="2648" spans="41:46" ht="14.25" customHeight="1" x14ac:dyDescent="0.2">
      <c r="AO2648">
        <f t="shared" si="206"/>
        <v>0</v>
      </c>
      <c r="AP2648" s="77">
        <f t="shared" si="207"/>
        <v>0</v>
      </c>
      <c r="AQ2648" s="673">
        <f t="shared" si="208"/>
        <v>0</v>
      </c>
      <c r="AS2648" s="77">
        <f t="shared" si="209"/>
        <v>0</v>
      </c>
      <c r="AT2648" s="77">
        <f t="shared" si="210"/>
        <v>0</v>
      </c>
    </row>
    <row r="2649" spans="41:46" ht="14.25" customHeight="1" x14ac:dyDescent="0.2">
      <c r="AO2649">
        <f t="shared" si="206"/>
        <v>0</v>
      </c>
      <c r="AP2649" s="77">
        <f t="shared" si="207"/>
        <v>0</v>
      </c>
      <c r="AQ2649" s="673">
        <f t="shared" si="208"/>
        <v>0</v>
      </c>
      <c r="AS2649" s="77">
        <f t="shared" si="209"/>
        <v>0</v>
      </c>
      <c r="AT2649" s="77">
        <f t="shared" si="210"/>
        <v>0</v>
      </c>
    </row>
    <row r="2650" spans="41:46" ht="14.25" customHeight="1" x14ac:dyDescent="0.2">
      <c r="AO2650">
        <f t="shared" si="206"/>
        <v>0</v>
      </c>
      <c r="AP2650" s="77">
        <f t="shared" si="207"/>
        <v>0</v>
      </c>
      <c r="AQ2650" s="673">
        <f t="shared" si="208"/>
        <v>0</v>
      </c>
      <c r="AS2650" s="77">
        <f t="shared" si="209"/>
        <v>0</v>
      </c>
      <c r="AT2650" s="77">
        <f t="shared" si="210"/>
        <v>0</v>
      </c>
    </row>
    <row r="2651" spans="41:46" ht="14.25" customHeight="1" x14ac:dyDescent="0.2">
      <c r="AO2651">
        <f t="shared" si="206"/>
        <v>0</v>
      </c>
      <c r="AP2651" s="77">
        <f t="shared" si="207"/>
        <v>0</v>
      </c>
      <c r="AQ2651" s="673">
        <f t="shared" si="208"/>
        <v>0</v>
      </c>
      <c r="AS2651" s="77">
        <f t="shared" si="209"/>
        <v>0</v>
      </c>
      <c r="AT2651" s="77">
        <f t="shared" si="210"/>
        <v>0</v>
      </c>
    </row>
    <row r="2652" spans="41:46" ht="14.25" customHeight="1" x14ac:dyDescent="0.2">
      <c r="AO2652">
        <f t="shared" si="206"/>
        <v>0</v>
      </c>
      <c r="AP2652" s="77">
        <f t="shared" si="207"/>
        <v>0</v>
      </c>
      <c r="AQ2652" s="673">
        <f t="shared" si="208"/>
        <v>0</v>
      </c>
      <c r="AS2652" s="77">
        <f t="shared" si="209"/>
        <v>0</v>
      </c>
      <c r="AT2652" s="77">
        <f t="shared" si="210"/>
        <v>0</v>
      </c>
    </row>
    <row r="2653" spans="41:46" ht="14.25" customHeight="1" x14ac:dyDescent="0.2">
      <c r="AO2653">
        <f t="shared" si="206"/>
        <v>0</v>
      </c>
      <c r="AP2653" s="77">
        <f t="shared" si="207"/>
        <v>0</v>
      </c>
      <c r="AQ2653" s="673">
        <f t="shared" si="208"/>
        <v>0</v>
      </c>
      <c r="AS2653" s="77">
        <f t="shared" si="209"/>
        <v>0</v>
      </c>
      <c r="AT2653" s="77">
        <f t="shared" si="210"/>
        <v>0</v>
      </c>
    </row>
    <row r="2654" spans="41:46" ht="14.25" customHeight="1" x14ac:dyDescent="0.2">
      <c r="AO2654">
        <f t="shared" si="206"/>
        <v>0</v>
      </c>
      <c r="AP2654" s="77">
        <f t="shared" si="207"/>
        <v>0</v>
      </c>
      <c r="AQ2654" s="673">
        <f t="shared" si="208"/>
        <v>0</v>
      </c>
      <c r="AS2654" s="77">
        <f t="shared" si="209"/>
        <v>0</v>
      </c>
      <c r="AT2654" s="77">
        <f t="shared" si="210"/>
        <v>0</v>
      </c>
    </row>
    <row r="2655" spans="41:46" ht="14.25" customHeight="1" x14ac:dyDescent="0.2">
      <c r="AO2655">
        <f t="shared" si="206"/>
        <v>0</v>
      </c>
      <c r="AP2655" s="77">
        <f t="shared" si="207"/>
        <v>0</v>
      </c>
      <c r="AQ2655" s="673">
        <f t="shared" si="208"/>
        <v>0</v>
      </c>
      <c r="AS2655" s="77">
        <f t="shared" si="209"/>
        <v>0</v>
      </c>
      <c r="AT2655" s="77">
        <f t="shared" si="210"/>
        <v>0</v>
      </c>
    </row>
    <row r="2656" spans="41:46" ht="14.25" customHeight="1" x14ac:dyDescent="0.2">
      <c r="AO2656">
        <f t="shared" si="206"/>
        <v>0</v>
      </c>
      <c r="AP2656" s="77">
        <f t="shared" si="207"/>
        <v>0</v>
      </c>
      <c r="AQ2656" s="673">
        <f t="shared" si="208"/>
        <v>0</v>
      </c>
      <c r="AS2656" s="77">
        <f t="shared" si="209"/>
        <v>0</v>
      </c>
      <c r="AT2656" s="77">
        <f t="shared" si="210"/>
        <v>0</v>
      </c>
    </row>
    <row r="2657" spans="41:46" ht="14.25" customHeight="1" x14ac:dyDescent="0.2">
      <c r="AO2657">
        <f t="shared" si="206"/>
        <v>0</v>
      </c>
      <c r="AP2657" s="77">
        <f t="shared" si="207"/>
        <v>0</v>
      </c>
      <c r="AQ2657" s="673">
        <f t="shared" si="208"/>
        <v>0</v>
      </c>
      <c r="AS2657" s="77">
        <f t="shared" si="209"/>
        <v>0</v>
      </c>
      <c r="AT2657" s="77">
        <f t="shared" si="210"/>
        <v>0</v>
      </c>
    </row>
    <row r="2658" spans="41:46" ht="14.25" customHeight="1" x14ac:dyDescent="0.2">
      <c r="AO2658">
        <f t="shared" si="206"/>
        <v>0</v>
      </c>
      <c r="AP2658" s="77">
        <f t="shared" si="207"/>
        <v>0</v>
      </c>
      <c r="AQ2658" s="673">
        <f t="shared" si="208"/>
        <v>0</v>
      </c>
      <c r="AS2658" s="77">
        <f t="shared" si="209"/>
        <v>0</v>
      </c>
      <c r="AT2658" s="77">
        <f t="shared" si="210"/>
        <v>0</v>
      </c>
    </row>
    <row r="2659" spans="41:46" ht="14.25" customHeight="1" x14ac:dyDescent="0.2">
      <c r="AO2659">
        <f t="shared" si="206"/>
        <v>0</v>
      </c>
      <c r="AP2659" s="77">
        <f t="shared" si="207"/>
        <v>0</v>
      </c>
      <c r="AQ2659" s="673">
        <f t="shared" si="208"/>
        <v>0</v>
      </c>
      <c r="AS2659" s="77">
        <f t="shared" si="209"/>
        <v>0</v>
      </c>
      <c r="AT2659" s="77">
        <f t="shared" si="210"/>
        <v>0</v>
      </c>
    </row>
    <row r="2660" spans="41:46" ht="14.25" customHeight="1" x14ac:dyDescent="0.2">
      <c r="AO2660">
        <f t="shared" si="206"/>
        <v>0</v>
      </c>
      <c r="AP2660" s="77">
        <f t="shared" si="207"/>
        <v>0</v>
      </c>
      <c r="AQ2660" s="673">
        <f t="shared" si="208"/>
        <v>0</v>
      </c>
      <c r="AS2660" s="77">
        <f t="shared" si="209"/>
        <v>0</v>
      </c>
      <c r="AT2660" s="77">
        <f t="shared" si="210"/>
        <v>0</v>
      </c>
    </row>
    <row r="2661" spans="41:46" ht="14.25" customHeight="1" x14ac:dyDescent="0.2">
      <c r="AO2661">
        <f t="shared" si="206"/>
        <v>0</v>
      </c>
      <c r="AP2661" s="77">
        <f t="shared" si="207"/>
        <v>0</v>
      </c>
      <c r="AQ2661" s="673">
        <f t="shared" si="208"/>
        <v>0</v>
      </c>
      <c r="AS2661" s="77">
        <f t="shared" si="209"/>
        <v>0</v>
      </c>
      <c r="AT2661" s="77">
        <f t="shared" si="210"/>
        <v>0</v>
      </c>
    </row>
    <row r="2662" spans="41:46" ht="14.25" customHeight="1" x14ac:dyDescent="0.2">
      <c r="AO2662">
        <f t="shared" si="206"/>
        <v>0</v>
      </c>
      <c r="AP2662" s="77">
        <f t="shared" si="207"/>
        <v>0</v>
      </c>
      <c r="AQ2662" s="673">
        <f t="shared" si="208"/>
        <v>0</v>
      </c>
      <c r="AS2662" s="77">
        <f t="shared" si="209"/>
        <v>0</v>
      </c>
      <c r="AT2662" s="77">
        <f t="shared" si="210"/>
        <v>0</v>
      </c>
    </row>
    <row r="2663" spans="41:46" ht="14.25" customHeight="1" x14ac:dyDescent="0.2">
      <c r="AO2663">
        <f t="shared" si="206"/>
        <v>0</v>
      </c>
      <c r="AP2663" s="77">
        <f t="shared" si="207"/>
        <v>0</v>
      </c>
      <c r="AQ2663" s="673">
        <f t="shared" si="208"/>
        <v>0</v>
      </c>
      <c r="AS2663" s="77">
        <f t="shared" si="209"/>
        <v>0</v>
      </c>
      <c r="AT2663" s="77">
        <f t="shared" si="210"/>
        <v>0</v>
      </c>
    </row>
    <row r="2664" spans="41:46" ht="14.25" customHeight="1" x14ac:dyDescent="0.2">
      <c r="AO2664">
        <f t="shared" si="206"/>
        <v>0</v>
      </c>
      <c r="AP2664" s="77">
        <f t="shared" si="207"/>
        <v>0</v>
      </c>
      <c r="AQ2664" s="673">
        <f t="shared" si="208"/>
        <v>0</v>
      </c>
      <c r="AS2664" s="77">
        <f t="shared" si="209"/>
        <v>0</v>
      </c>
      <c r="AT2664" s="77">
        <f t="shared" si="210"/>
        <v>0</v>
      </c>
    </row>
    <row r="2665" spans="41:46" ht="14.25" customHeight="1" x14ac:dyDescent="0.2">
      <c r="AO2665">
        <f t="shared" si="206"/>
        <v>0</v>
      </c>
      <c r="AP2665" s="77">
        <f t="shared" si="207"/>
        <v>0</v>
      </c>
      <c r="AQ2665" s="673">
        <f t="shared" si="208"/>
        <v>0</v>
      </c>
      <c r="AS2665" s="77">
        <f t="shared" si="209"/>
        <v>0</v>
      </c>
      <c r="AT2665" s="77">
        <f t="shared" si="210"/>
        <v>0</v>
      </c>
    </row>
    <row r="2666" spans="41:46" ht="14.25" customHeight="1" x14ac:dyDescent="0.2">
      <c r="AO2666">
        <f t="shared" si="206"/>
        <v>0</v>
      </c>
      <c r="AP2666" s="77">
        <f t="shared" si="207"/>
        <v>0</v>
      </c>
      <c r="AQ2666" s="673">
        <f t="shared" si="208"/>
        <v>0</v>
      </c>
      <c r="AS2666" s="77">
        <f t="shared" si="209"/>
        <v>0</v>
      </c>
      <c r="AT2666" s="77">
        <f t="shared" si="210"/>
        <v>0</v>
      </c>
    </row>
    <row r="2667" spans="41:46" ht="14.25" customHeight="1" x14ac:dyDescent="0.2">
      <c r="AO2667">
        <f t="shared" si="206"/>
        <v>0</v>
      </c>
      <c r="AP2667" s="77">
        <f t="shared" si="207"/>
        <v>0</v>
      </c>
      <c r="AQ2667" s="673">
        <f t="shared" si="208"/>
        <v>0</v>
      </c>
      <c r="AS2667" s="77">
        <f t="shared" si="209"/>
        <v>0</v>
      </c>
      <c r="AT2667" s="77">
        <f t="shared" si="210"/>
        <v>0</v>
      </c>
    </row>
    <row r="2668" spans="41:46" ht="14.25" customHeight="1" x14ac:dyDescent="0.2">
      <c r="AO2668">
        <f t="shared" si="206"/>
        <v>0</v>
      </c>
      <c r="AP2668" s="77">
        <f t="shared" si="207"/>
        <v>0</v>
      </c>
      <c r="AQ2668" s="673">
        <f t="shared" si="208"/>
        <v>0</v>
      </c>
      <c r="AS2668" s="77">
        <f t="shared" si="209"/>
        <v>0</v>
      </c>
      <c r="AT2668" s="77">
        <f t="shared" si="210"/>
        <v>0</v>
      </c>
    </row>
    <row r="2669" spans="41:46" ht="14.25" customHeight="1" x14ac:dyDescent="0.2">
      <c r="AO2669">
        <f t="shared" si="206"/>
        <v>0</v>
      </c>
      <c r="AP2669" s="77">
        <f t="shared" si="207"/>
        <v>0</v>
      </c>
      <c r="AQ2669" s="673">
        <f t="shared" si="208"/>
        <v>0</v>
      </c>
      <c r="AS2669" s="77">
        <f t="shared" si="209"/>
        <v>0</v>
      </c>
      <c r="AT2669" s="77">
        <f t="shared" si="210"/>
        <v>0</v>
      </c>
    </row>
    <row r="2670" spans="41:46" ht="14.25" customHeight="1" x14ac:dyDescent="0.2">
      <c r="AO2670">
        <f t="shared" si="206"/>
        <v>0</v>
      </c>
      <c r="AP2670" s="77">
        <f t="shared" si="207"/>
        <v>0</v>
      </c>
      <c r="AQ2670" s="673">
        <f t="shared" si="208"/>
        <v>0</v>
      </c>
      <c r="AS2670" s="77">
        <f t="shared" si="209"/>
        <v>0</v>
      </c>
      <c r="AT2670" s="77">
        <f t="shared" si="210"/>
        <v>0</v>
      </c>
    </row>
    <row r="2671" spans="41:46" ht="14.25" customHeight="1" x14ac:dyDescent="0.2">
      <c r="AO2671">
        <f t="shared" si="206"/>
        <v>0</v>
      </c>
      <c r="AP2671" s="77">
        <f t="shared" si="207"/>
        <v>0</v>
      </c>
      <c r="AQ2671" s="673">
        <f t="shared" si="208"/>
        <v>0</v>
      </c>
      <c r="AS2671" s="77">
        <f t="shared" si="209"/>
        <v>0</v>
      </c>
      <c r="AT2671" s="77">
        <f t="shared" si="210"/>
        <v>0</v>
      </c>
    </row>
    <row r="2672" spans="41:46" ht="14.25" customHeight="1" x14ac:dyDescent="0.2">
      <c r="AO2672">
        <f t="shared" si="206"/>
        <v>0</v>
      </c>
      <c r="AP2672" s="77">
        <f t="shared" si="207"/>
        <v>0</v>
      </c>
      <c r="AQ2672" s="673">
        <f t="shared" si="208"/>
        <v>0</v>
      </c>
      <c r="AS2672" s="77">
        <f t="shared" si="209"/>
        <v>0</v>
      </c>
      <c r="AT2672" s="77">
        <f t="shared" si="210"/>
        <v>0</v>
      </c>
    </row>
    <row r="2673" spans="41:46" ht="14.25" customHeight="1" x14ac:dyDescent="0.2">
      <c r="AO2673">
        <f t="shared" si="206"/>
        <v>0</v>
      </c>
      <c r="AP2673" s="77">
        <f t="shared" si="207"/>
        <v>0</v>
      </c>
      <c r="AQ2673" s="673">
        <f t="shared" si="208"/>
        <v>0</v>
      </c>
      <c r="AS2673" s="77">
        <f t="shared" si="209"/>
        <v>0</v>
      </c>
      <c r="AT2673" s="77">
        <f t="shared" si="210"/>
        <v>0</v>
      </c>
    </row>
    <row r="2674" spans="41:46" ht="14.25" customHeight="1" x14ac:dyDescent="0.2">
      <c r="AO2674">
        <f t="shared" si="206"/>
        <v>0</v>
      </c>
      <c r="AP2674" s="77">
        <f t="shared" si="207"/>
        <v>0</v>
      </c>
      <c r="AQ2674" s="673">
        <f t="shared" si="208"/>
        <v>0</v>
      </c>
      <c r="AS2674" s="77">
        <f t="shared" si="209"/>
        <v>0</v>
      </c>
      <c r="AT2674" s="77">
        <f t="shared" si="210"/>
        <v>0</v>
      </c>
    </row>
    <row r="2675" spans="41:46" ht="14.25" customHeight="1" x14ac:dyDescent="0.2">
      <c r="AO2675">
        <f t="shared" si="206"/>
        <v>0</v>
      </c>
      <c r="AP2675" s="77">
        <f t="shared" si="207"/>
        <v>0</v>
      </c>
      <c r="AQ2675" s="673">
        <f t="shared" si="208"/>
        <v>0</v>
      </c>
      <c r="AS2675" s="77">
        <f t="shared" si="209"/>
        <v>0</v>
      </c>
      <c r="AT2675" s="77">
        <f t="shared" si="210"/>
        <v>0</v>
      </c>
    </row>
    <row r="2676" spans="41:46" ht="14.25" customHeight="1" x14ac:dyDescent="0.2">
      <c r="AO2676">
        <f t="shared" si="206"/>
        <v>0</v>
      </c>
      <c r="AP2676" s="77">
        <f t="shared" si="207"/>
        <v>0</v>
      </c>
      <c r="AQ2676" s="673">
        <f t="shared" si="208"/>
        <v>0</v>
      </c>
      <c r="AS2676" s="77">
        <f t="shared" si="209"/>
        <v>0</v>
      </c>
      <c r="AT2676" s="77">
        <f t="shared" si="210"/>
        <v>0</v>
      </c>
    </row>
    <row r="2677" spans="41:46" ht="14.25" customHeight="1" x14ac:dyDescent="0.2">
      <c r="AO2677">
        <f t="shared" si="206"/>
        <v>0</v>
      </c>
      <c r="AP2677" s="77">
        <f t="shared" si="207"/>
        <v>0</v>
      </c>
      <c r="AQ2677" s="673">
        <f t="shared" si="208"/>
        <v>0</v>
      </c>
      <c r="AS2677" s="77">
        <f t="shared" si="209"/>
        <v>0</v>
      </c>
      <c r="AT2677" s="77">
        <f t="shared" si="210"/>
        <v>0</v>
      </c>
    </row>
    <row r="2678" spans="41:46" ht="14.25" customHeight="1" x14ac:dyDescent="0.2">
      <c r="AO2678">
        <f t="shared" si="206"/>
        <v>0</v>
      </c>
      <c r="AP2678" s="77">
        <f t="shared" si="207"/>
        <v>0</v>
      </c>
      <c r="AQ2678" s="673">
        <f t="shared" si="208"/>
        <v>0</v>
      </c>
      <c r="AS2678" s="77">
        <f t="shared" si="209"/>
        <v>0</v>
      </c>
      <c r="AT2678" s="77">
        <f t="shared" si="210"/>
        <v>0</v>
      </c>
    </row>
    <row r="2679" spans="41:46" ht="14.25" customHeight="1" x14ac:dyDescent="0.2">
      <c r="AO2679">
        <f t="shared" si="206"/>
        <v>0</v>
      </c>
      <c r="AP2679" s="77">
        <f t="shared" si="207"/>
        <v>0</v>
      </c>
      <c r="AQ2679" s="673">
        <f t="shared" si="208"/>
        <v>0</v>
      </c>
      <c r="AS2679" s="77">
        <f t="shared" si="209"/>
        <v>0</v>
      </c>
      <c r="AT2679" s="77">
        <f t="shared" si="210"/>
        <v>0</v>
      </c>
    </row>
    <row r="2680" spans="41:46" ht="14.25" customHeight="1" x14ac:dyDescent="0.2">
      <c r="AO2680">
        <f t="shared" si="206"/>
        <v>0</v>
      </c>
      <c r="AP2680" s="77">
        <f t="shared" si="207"/>
        <v>0</v>
      </c>
      <c r="AQ2680" s="673">
        <f t="shared" si="208"/>
        <v>0</v>
      </c>
      <c r="AS2680" s="77">
        <f t="shared" si="209"/>
        <v>0</v>
      </c>
      <c r="AT2680" s="77">
        <f t="shared" si="210"/>
        <v>0</v>
      </c>
    </row>
    <row r="2681" spans="41:46" ht="14.25" customHeight="1" x14ac:dyDescent="0.2">
      <c r="AO2681">
        <f t="shared" si="206"/>
        <v>0</v>
      </c>
      <c r="AP2681" s="77">
        <f t="shared" si="207"/>
        <v>0</v>
      </c>
      <c r="AQ2681" s="673">
        <f t="shared" si="208"/>
        <v>0</v>
      </c>
      <c r="AS2681" s="77">
        <f t="shared" si="209"/>
        <v>0</v>
      </c>
      <c r="AT2681" s="77">
        <f t="shared" si="210"/>
        <v>0</v>
      </c>
    </row>
    <row r="2682" spans="41:46" ht="14.25" customHeight="1" x14ac:dyDescent="0.2">
      <c r="AO2682">
        <f t="shared" si="206"/>
        <v>0</v>
      </c>
      <c r="AP2682" s="77">
        <f t="shared" si="207"/>
        <v>0</v>
      </c>
      <c r="AQ2682" s="673">
        <f t="shared" si="208"/>
        <v>0</v>
      </c>
      <c r="AS2682" s="77">
        <f t="shared" si="209"/>
        <v>0</v>
      </c>
      <c r="AT2682" s="77">
        <f t="shared" si="210"/>
        <v>0</v>
      </c>
    </row>
    <row r="2683" spans="41:46" ht="14.25" customHeight="1" x14ac:dyDescent="0.2">
      <c r="AO2683">
        <f t="shared" si="206"/>
        <v>0</v>
      </c>
      <c r="AP2683" s="77">
        <f t="shared" si="207"/>
        <v>0</v>
      </c>
      <c r="AQ2683" s="673">
        <f t="shared" si="208"/>
        <v>0</v>
      </c>
      <c r="AS2683" s="77">
        <f t="shared" si="209"/>
        <v>0</v>
      </c>
      <c r="AT2683" s="77">
        <f t="shared" si="210"/>
        <v>0</v>
      </c>
    </row>
    <row r="2684" spans="41:46" ht="14.25" customHeight="1" x14ac:dyDescent="0.2">
      <c r="AO2684">
        <f t="shared" si="206"/>
        <v>0</v>
      </c>
      <c r="AP2684" s="77">
        <f t="shared" si="207"/>
        <v>0</v>
      </c>
      <c r="AQ2684" s="673">
        <f t="shared" si="208"/>
        <v>0</v>
      </c>
      <c r="AS2684" s="77">
        <f t="shared" si="209"/>
        <v>0</v>
      </c>
      <c r="AT2684" s="77">
        <f t="shared" si="210"/>
        <v>0</v>
      </c>
    </row>
    <row r="2685" spans="41:46" ht="14.25" customHeight="1" x14ac:dyDescent="0.2">
      <c r="AO2685">
        <f t="shared" si="206"/>
        <v>0</v>
      </c>
      <c r="AP2685" s="77">
        <f t="shared" si="207"/>
        <v>0</v>
      </c>
      <c r="AQ2685" s="673">
        <f t="shared" si="208"/>
        <v>0</v>
      </c>
      <c r="AS2685" s="77">
        <f t="shared" si="209"/>
        <v>0</v>
      </c>
      <c r="AT2685" s="77">
        <f t="shared" si="210"/>
        <v>0</v>
      </c>
    </row>
    <row r="2686" spans="41:46" ht="14.25" customHeight="1" x14ac:dyDescent="0.2">
      <c r="AO2686">
        <f t="shared" si="206"/>
        <v>0</v>
      </c>
      <c r="AP2686" s="77">
        <f t="shared" si="207"/>
        <v>0</v>
      </c>
      <c r="AQ2686" s="673">
        <f t="shared" si="208"/>
        <v>0</v>
      </c>
      <c r="AS2686" s="77">
        <f t="shared" si="209"/>
        <v>0</v>
      </c>
      <c r="AT2686" s="77">
        <f t="shared" si="210"/>
        <v>0</v>
      </c>
    </row>
    <row r="2687" spans="41:46" ht="14.25" customHeight="1" x14ac:dyDescent="0.2">
      <c r="AO2687">
        <f t="shared" si="206"/>
        <v>0</v>
      </c>
      <c r="AP2687" s="77">
        <f t="shared" si="207"/>
        <v>0</v>
      </c>
      <c r="AQ2687" s="673">
        <f t="shared" si="208"/>
        <v>0</v>
      </c>
      <c r="AS2687" s="77">
        <f t="shared" si="209"/>
        <v>0</v>
      </c>
      <c r="AT2687" s="77">
        <f t="shared" si="210"/>
        <v>0</v>
      </c>
    </row>
    <row r="2688" spans="41:46" ht="14.25" customHeight="1" x14ac:dyDescent="0.2">
      <c r="AO2688">
        <f t="shared" si="206"/>
        <v>0</v>
      </c>
      <c r="AP2688" s="77">
        <f t="shared" si="207"/>
        <v>0</v>
      </c>
      <c r="AQ2688" s="673">
        <f t="shared" si="208"/>
        <v>0</v>
      </c>
      <c r="AS2688" s="77">
        <f t="shared" si="209"/>
        <v>0</v>
      </c>
      <c r="AT2688" s="77">
        <f t="shared" si="210"/>
        <v>0</v>
      </c>
    </row>
    <row r="2689" spans="41:46" ht="14.25" customHeight="1" x14ac:dyDescent="0.2">
      <c r="AO2689">
        <f t="shared" si="206"/>
        <v>0</v>
      </c>
      <c r="AP2689" s="77">
        <f t="shared" si="207"/>
        <v>0</v>
      </c>
      <c r="AQ2689" s="673">
        <f t="shared" si="208"/>
        <v>0</v>
      </c>
      <c r="AS2689" s="77">
        <f t="shared" si="209"/>
        <v>0</v>
      </c>
      <c r="AT2689" s="77">
        <f t="shared" si="210"/>
        <v>0</v>
      </c>
    </row>
    <row r="2690" spans="41:46" ht="14.25" customHeight="1" x14ac:dyDescent="0.2">
      <c r="AO2690">
        <f t="shared" si="206"/>
        <v>0</v>
      </c>
      <c r="AP2690" s="77">
        <f t="shared" si="207"/>
        <v>0</v>
      </c>
      <c r="AQ2690" s="673">
        <f t="shared" si="208"/>
        <v>0</v>
      </c>
      <c r="AS2690" s="77">
        <f t="shared" si="209"/>
        <v>0</v>
      </c>
      <c r="AT2690" s="77">
        <f t="shared" si="210"/>
        <v>0</v>
      </c>
    </row>
    <row r="2691" spans="41:46" ht="14.25" customHeight="1" x14ac:dyDescent="0.2">
      <c r="AO2691">
        <f t="shared" si="206"/>
        <v>0</v>
      </c>
      <c r="AP2691" s="77">
        <f t="shared" si="207"/>
        <v>0</v>
      </c>
      <c r="AQ2691" s="673">
        <f t="shared" si="208"/>
        <v>0</v>
      </c>
      <c r="AS2691" s="77">
        <f t="shared" si="209"/>
        <v>0</v>
      </c>
      <c r="AT2691" s="77">
        <f t="shared" si="210"/>
        <v>0</v>
      </c>
    </row>
    <row r="2692" spans="41:46" ht="14.25" customHeight="1" x14ac:dyDescent="0.2">
      <c r="AO2692">
        <f t="shared" si="206"/>
        <v>0</v>
      </c>
      <c r="AP2692" s="77">
        <f t="shared" si="207"/>
        <v>0</v>
      </c>
      <c r="AQ2692" s="673">
        <f t="shared" si="208"/>
        <v>0</v>
      </c>
      <c r="AS2692" s="77">
        <f t="shared" si="209"/>
        <v>0</v>
      </c>
      <c r="AT2692" s="77">
        <f t="shared" si="210"/>
        <v>0</v>
      </c>
    </row>
    <row r="2693" spans="41:46" ht="14.25" customHeight="1" x14ac:dyDescent="0.2">
      <c r="AO2693">
        <f t="shared" si="206"/>
        <v>0</v>
      </c>
      <c r="AP2693" s="77">
        <f t="shared" si="207"/>
        <v>0</v>
      </c>
      <c r="AQ2693" s="673">
        <f t="shared" si="208"/>
        <v>0</v>
      </c>
      <c r="AS2693" s="77">
        <f t="shared" si="209"/>
        <v>0</v>
      </c>
      <c r="AT2693" s="77">
        <f t="shared" si="210"/>
        <v>0</v>
      </c>
    </row>
    <row r="2694" spans="41:46" ht="14.25" customHeight="1" x14ac:dyDescent="0.2">
      <c r="AO2694">
        <f t="shared" si="206"/>
        <v>0</v>
      </c>
      <c r="AP2694" s="77">
        <f t="shared" si="207"/>
        <v>0</v>
      </c>
      <c r="AQ2694" s="673">
        <f t="shared" si="208"/>
        <v>0</v>
      </c>
      <c r="AS2694" s="77">
        <f t="shared" si="209"/>
        <v>0</v>
      </c>
      <c r="AT2694" s="77">
        <f t="shared" si="210"/>
        <v>0</v>
      </c>
    </row>
    <row r="2695" spans="41:46" ht="14.25" customHeight="1" x14ac:dyDescent="0.2">
      <c r="AO2695">
        <f t="shared" si="206"/>
        <v>0</v>
      </c>
      <c r="AP2695" s="77">
        <f t="shared" si="207"/>
        <v>0</v>
      </c>
      <c r="AQ2695" s="673">
        <f t="shared" si="208"/>
        <v>0</v>
      </c>
      <c r="AS2695" s="77">
        <f t="shared" si="209"/>
        <v>0</v>
      </c>
      <c r="AT2695" s="77">
        <f t="shared" si="210"/>
        <v>0</v>
      </c>
    </row>
    <row r="2696" spans="41:46" ht="14.25" customHeight="1" x14ac:dyDescent="0.2">
      <c r="AO2696">
        <f t="shared" ref="AO2696:AO2759" si="211">+A2696</f>
        <v>0</v>
      </c>
      <c r="AP2696" s="77">
        <f t="shared" ref="AP2696:AP2759" si="212">+B2696</f>
        <v>0</v>
      </c>
      <c r="AQ2696" s="673">
        <f t="shared" ref="AQ2696:AQ2759" si="213">+D2696</f>
        <v>0</v>
      </c>
      <c r="AS2696" s="77">
        <f t="shared" ref="AS2696:AS2759" si="214">+O2696</f>
        <v>0</v>
      </c>
      <c r="AT2696" s="77">
        <f t="shared" ref="AT2696:AT2759" si="215">+P2696</f>
        <v>0</v>
      </c>
    </row>
    <row r="2697" spans="41:46" ht="14.25" customHeight="1" x14ac:dyDescent="0.2">
      <c r="AO2697">
        <f t="shared" si="211"/>
        <v>0</v>
      </c>
      <c r="AP2697" s="77">
        <f t="shared" si="212"/>
        <v>0</v>
      </c>
      <c r="AQ2697" s="673">
        <f t="shared" si="213"/>
        <v>0</v>
      </c>
      <c r="AS2697" s="77">
        <f t="shared" si="214"/>
        <v>0</v>
      </c>
      <c r="AT2697" s="77">
        <f t="shared" si="215"/>
        <v>0</v>
      </c>
    </row>
    <row r="2698" spans="41:46" ht="14.25" customHeight="1" x14ac:dyDescent="0.2">
      <c r="AO2698">
        <f t="shared" si="211"/>
        <v>0</v>
      </c>
      <c r="AP2698" s="77">
        <f t="shared" si="212"/>
        <v>0</v>
      </c>
      <c r="AQ2698" s="673">
        <f t="shared" si="213"/>
        <v>0</v>
      </c>
      <c r="AS2698" s="77">
        <f t="shared" si="214"/>
        <v>0</v>
      </c>
      <c r="AT2698" s="77">
        <f t="shared" si="215"/>
        <v>0</v>
      </c>
    </row>
    <row r="2699" spans="41:46" ht="14.25" customHeight="1" x14ac:dyDescent="0.2">
      <c r="AO2699">
        <f t="shared" si="211"/>
        <v>0</v>
      </c>
      <c r="AP2699" s="77">
        <f t="shared" si="212"/>
        <v>0</v>
      </c>
      <c r="AQ2699" s="673">
        <f t="shared" si="213"/>
        <v>0</v>
      </c>
      <c r="AS2699" s="77">
        <f t="shared" si="214"/>
        <v>0</v>
      </c>
      <c r="AT2699" s="77">
        <f t="shared" si="215"/>
        <v>0</v>
      </c>
    </row>
    <row r="2700" spans="41:46" ht="14.25" customHeight="1" x14ac:dyDescent="0.2">
      <c r="AO2700">
        <f t="shared" si="211"/>
        <v>0</v>
      </c>
      <c r="AP2700" s="77">
        <f t="shared" si="212"/>
        <v>0</v>
      </c>
      <c r="AQ2700" s="673">
        <f t="shared" si="213"/>
        <v>0</v>
      </c>
      <c r="AS2700" s="77">
        <f t="shared" si="214"/>
        <v>0</v>
      </c>
      <c r="AT2700" s="77">
        <f t="shared" si="215"/>
        <v>0</v>
      </c>
    </row>
    <row r="2701" spans="41:46" ht="14.25" customHeight="1" x14ac:dyDescent="0.2">
      <c r="AO2701">
        <f t="shared" si="211"/>
        <v>0</v>
      </c>
      <c r="AP2701" s="77">
        <f t="shared" si="212"/>
        <v>0</v>
      </c>
      <c r="AQ2701" s="673">
        <f t="shared" si="213"/>
        <v>0</v>
      </c>
      <c r="AS2701" s="77">
        <f t="shared" si="214"/>
        <v>0</v>
      </c>
      <c r="AT2701" s="77">
        <f t="shared" si="215"/>
        <v>0</v>
      </c>
    </row>
    <row r="2702" spans="41:46" ht="14.25" customHeight="1" x14ac:dyDescent="0.2">
      <c r="AO2702">
        <f t="shared" si="211"/>
        <v>0</v>
      </c>
      <c r="AP2702" s="77">
        <f t="shared" si="212"/>
        <v>0</v>
      </c>
      <c r="AQ2702" s="673">
        <f t="shared" si="213"/>
        <v>0</v>
      </c>
      <c r="AS2702" s="77">
        <f t="shared" si="214"/>
        <v>0</v>
      </c>
      <c r="AT2702" s="77">
        <f t="shared" si="215"/>
        <v>0</v>
      </c>
    </row>
    <row r="2703" spans="41:46" ht="14.25" customHeight="1" x14ac:dyDescent="0.2">
      <c r="AO2703">
        <f t="shared" si="211"/>
        <v>0</v>
      </c>
      <c r="AP2703" s="77">
        <f t="shared" si="212"/>
        <v>0</v>
      </c>
      <c r="AQ2703" s="673">
        <f t="shared" si="213"/>
        <v>0</v>
      </c>
      <c r="AS2703" s="77">
        <f t="shared" si="214"/>
        <v>0</v>
      </c>
      <c r="AT2703" s="77">
        <f t="shared" si="215"/>
        <v>0</v>
      </c>
    </row>
    <row r="2704" spans="41:46" ht="14.25" customHeight="1" x14ac:dyDescent="0.2">
      <c r="AO2704">
        <f t="shared" si="211"/>
        <v>0</v>
      </c>
      <c r="AP2704" s="77">
        <f t="shared" si="212"/>
        <v>0</v>
      </c>
      <c r="AQ2704" s="673">
        <f t="shared" si="213"/>
        <v>0</v>
      </c>
      <c r="AS2704" s="77">
        <f t="shared" si="214"/>
        <v>0</v>
      </c>
      <c r="AT2704" s="77">
        <f t="shared" si="215"/>
        <v>0</v>
      </c>
    </row>
    <row r="2705" spans="41:46" ht="14.25" customHeight="1" x14ac:dyDescent="0.2">
      <c r="AO2705">
        <f t="shared" si="211"/>
        <v>0</v>
      </c>
      <c r="AP2705" s="77">
        <f t="shared" si="212"/>
        <v>0</v>
      </c>
      <c r="AQ2705" s="673">
        <f t="shared" si="213"/>
        <v>0</v>
      </c>
      <c r="AS2705" s="77">
        <f t="shared" si="214"/>
        <v>0</v>
      </c>
      <c r="AT2705" s="77">
        <f t="shared" si="215"/>
        <v>0</v>
      </c>
    </row>
    <row r="2706" spans="41:46" ht="14.25" customHeight="1" x14ac:dyDescent="0.2">
      <c r="AO2706">
        <f t="shared" si="211"/>
        <v>0</v>
      </c>
      <c r="AP2706" s="77">
        <f t="shared" si="212"/>
        <v>0</v>
      </c>
      <c r="AQ2706" s="673">
        <f t="shared" si="213"/>
        <v>0</v>
      </c>
      <c r="AS2706" s="77">
        <f t="shared" si="214"/>
        <v>0</v>
      </c>
      <c r="AT2706" s="77">
        <f t="shared" si="215"/>
        <v>0</v>
      </c>
    </row>
    <row r="2707" spans="41:46" ht="14.25" customHeight="1" x14ac:dyDescent="0.2">
      <c r="AO2707">
        <f t="shared" si="211"/>
        <v>0</v>
      </c>
      <c r="AP2707" s="77">
        <f t="shared" si="212"/>
        <v>0</v>
      </c>
      <c r="AQ2707" s="673">
        <f t="shared" si="213"/>
        <v>0</v>
      </c>
      <c r="AS2707" s="77">
        <f t="shared" si="214"/>
        <v>0</v>
      </c>
      <c r="AT2707" s="77">
        <f t="shared" si="215"/>
        <v>0</v>
      </c>
    </row>
    <row r="2708" spans="41:46" ht="14.25" customHeight="1" x14ac:dyDescent="0.2">
      <c r="AO2708">
        <f t="shared" si="211"/>
        <v>0</v>
      </c>
      <c r="AP2708" s="77">
        <f t="shared" si="212"/>
        <v>0</v>
      </c>
      <c r="AQ2708" s="673">
        <f t="shared" si="213"/>
        <v>0</v>
      </c>
      <c r="AS2708" s="77">
        <f t="shared" si="214"/>
        <v>0</v>
      </c>
      <c r="AT2708" s="77">
        <f t="shared" si="215"/>
        <v>0</v>
      </c>
    </row>
    <row r="2709" spans="41:46" ht="14.25" customHeight="1" x14ac:dyDescent="0.2">
      <c r="AO2709">
        <f t="shared" si="211"/>
        <v>0</v>
      </c>
      <c r="AP2709" s="77">
        <f t="shared" si="212"/>
        <v>0</v>
      </c>
      <c r="AQ2709" s="673">
        <f t="shared" si="213"/>
        <v>0</v>
      </c>
      <c r="AS2709" s="77">
        <f t="shared" si="214"/>
        <v>0</v>
      </c>
      <c r="AT2709" s="77">
        <f t="shared" si="215"/>
        <v>0</v>
      </c>
    </row>
    <row r="2710" spans="41:46" ht="14.25" customHeight="1" x14ac:dyDescent="0.2">
      <c r="AO2710">
        <f t="shared" si="211"/>
        <v>0</v>
      </c>
      <c r="AP2710" s="77">
        <f t="shared" si="212"/>
        <v>0</v>
      </c>
      <c r="AQ2710" s="673">
        <f t="shared" si="213"/>
        <v>0</v>
      </c>
      <c r="AS2710" s="77">
        <f t="shared" si="214"/>
        <v>0</v>
      </c>
      <c r="AT2710" s="77">
        <f t="shared" si="215"/>
        <v>0</v>
      </c>
    </row>
    <row r="2711" spans="41:46" ht="14.25" customHeight="1" x14ac:dyDescent="0.2">
      <c r="AO2711">
        <f t="shared" si="211"/>
        <v>0</v>
      </c>
      <c r="AP2711" s="77">
        <f t="shared" si="212"/>
        <v>0</v>
      </c>
      <c r="AQ2711" s="673">
        <f t="shared" si="213"/>
        <v>0</v>
      </c>
      <c r="AS2711" s="77">
        <f t="shared" si="214"/>
        <v>0</v>
      </c>
      <c r="AT2711" s="77">
        <f t="shared" si="215"/>
        <v>0</v>
      </c>
    </row>
    <row r="2712" spans="41:46" ht="14.25" customHeight="1" x14ac:dyDescent="0.2">
      <c r="AO2712">
        <f t="shared" si="211"/>
        <v>0</v>
      </c>
      <c r="AP2712" s="77">
        <f t="shared" si="212"/>
        <v>0</v>
      </c>
      <c r="AQ2712" s="673">
        <f t="shared" si="213"/>
        <v>0</v>
      </c>
      <c r="AS2712" s="77">
        <f t="shared" si="214"/>
        <v>0</v>
      </c>
      <c r="AT2712" s="77">
        <f t="shared" si="215"/>
        <v>0</v>
      </c>
    </row>
    <row r="2713" spans="41:46" ht="14.25" customHeight="1" x14ac:dyDescent="0.2">
      <c r="AO2713">
        <f t="shared" si="211"/>
        <v>0</v>
      </c>
      <c r="AP2713" s="77">
        <f t="shared" si="212"/>
        <v>0</v>
      </c>
      <c r="AQ2713" s="673">
        <f t="shared" si="213"/>
        <v>0</v>
      </c>
      <c r="AS2713" s="77">
        <f t="shared" si="214"/>
        <v>0</v>
      </c>
      <c r="AT2713" s="77">
        <f t="shared" si="215"/>
        <v>0</v>
      </c>
    </row>
    <row r="2714" spans="41:46" ht="14.25" customHeight="1" x14ac:dyDescent="0.2">
      <c r="AO2714">
        <f t="shared" si="211"/>
        <v>0</v>
      </c>
      <c r="AP2714" s="77">
        <f t="shared" si="212"/>
        <v>0</v>
      </c>
      <c r="AQ2714" s="673">
        <f t="shared" si="213"/>
        <v>0</v>
      </c>
      <c r="AS2714" s="77">
        <f t="shared" si="214"/>
        <v>0</v>
      </c>
      <c r="AT2714" s="77">
        <f t="shared" si="215"/>
        <v>0</v>
      </c>
    </row>
    <row r="2715" spans="41:46" ht="14.25" customHeight="1" x14ac:dyDescent="0.2">
      <c r="AO2715">
        <f t="shared" si="211"/>
        <v>0</v>
      </c>
      <c r="AP2715" s="77">
        <f t="shared" si="212"/>
        <v>0</v>
      </c>
      <c r="AQ2715" s="673">
        <f t="shared" si="213"/>
        <v>0</v>
      </c>
      <c r="AS2715" s="77">
        <f t="shared" si="214"/>
        <v>0</v>
      </c>
      <c r="AT2715" s="77">
        <f t="shared" si="215"/>
        <v>0</v>
      </c>
    </row>
    <row r="2716" spans="41:46" ht="14.25" customHeight="1" x14ac:dyDescent="0.2">
      <c r="AO2716">
        <f t="shared" si="211"/>
        <v>0</v>
      </c>
      <c r="AP2716" s="77">
        <f t="shared" si="212"/>
        <v>0</v>
      </c>
      <c r="AQ2716" s="673">
        <f t="shared" si="213"/>
        <v>0</v>
      </c>
      <c r="AS2716" s="77">
        <f t="shared" si="214"/>
        <v>0</v>
      </c>
      <c r="AT2716" s="77">
        <f t="shared" si="215"/>
        <v>0</v>
      </c>
    </row>
    <row r="2717" spans="41:46" ht="14.25" customHeight="1" x14ac:dyDescent="0.2">
      <c r="AO2717">
        <f t="shared" si="211"/>
        <v>0</v>
      </c>
      <c r="AP2717" s="77">
        <f t="shared" si="212"/>
        <v>0</v>
      </c>
      <c r="AQ2717" s="673">
        <f t="shared" si="213"/>
        <v>0</v>
      </c>
      <c r="AS2717" s="77">
        <f t="shared" si="214"/>
        <v>0</v>
      </c>
      <c r="AT2717" s="77">
        <f t="shared" si="215"/>
        <v>0</v>
      </c>
    </row>
    <row r="2718" spans="41:46" ht="14.25" customHeight="1" x14ac:dyDescent="0.2">
      <c r="AO2718">
        <f t="shared" si="211"/>
        <v>0</v>
      </c>
      <c r="AP2718" s="77">
        <f t="shared" si="212"/>
        <v>0</v>
      </c>
      <c r="AQ2718" s="673">
        <f t="shared" si="213"/>
        <v>0</v>
      </c>
      <c r="AS2718" s="77">
        <f t="shared" si="214"/>
        <v>0</v>
      </c>
      <c r="AT2718" s="77">
        <f t="shared" si="215"/>
        <v>0</v>
      </c>
    </row>
    <row r="2719" spans="41:46" ht="14.25" customHeight="1" x14ac:dyDescent="0.2">
      <c r="AO2719">
        <f t="shared" si="211"/>
        <v>0</v>
      </c>
      <c r="AP2719" s="77">
        <f t="shared" si="212"/>
        <v>0</v>
      </c>
      <c r="AQ2719" s="673">
        <f t="shared" si="213"/>
        <v>0</v>
      </c>
      <c r="AS2719" s="77">
        <f t="shared" si="214"/>
        <v>0</v>
      </c>
      <c r="AT2719" s="77">
        <f t="shared" si="215"/>
        <v>0</v>
      </c>
    </row>
    <row r="2720" spans="41:46" ht="14.25" customHeight="1" x14ac:dyDescent="0.2">
      <c r="AO2720">
        <f t="shared" si="211"/>
        <v>0</v>
      </c>
      <c r="AP2720" s="77">
        <f t="shared" si="212"/>
        <v>0</v>
      </c>
      <c r="AQ2720" s="673">
        <f t="shared" si="213"/>
        <v>0</v>
      </c>
      <c r="AS2720" s="77">
        <f t="shared" si="214"/>
        <v>0</v>
      </c>
      <c r="AT2720" s="77">
        <f t="shared" si="215"/>
        <v>0</v>
      </c>
    </row>
    <row r="2721" spans="41:46" ht="14.25" customHeight="1" x14ac:dyDescent="0.2">
      <c r="AO2721">
        <f t="shared" si="211"/>
        <v>0</v>
      </c>
      <c r="AP2721" s="77">
        <f t="shared" si="212"/>
        <v>0</v>
      </c>
      <c r="AQ2721" s="673">
        <f t="shared" si="213"/>
        <v>0</v>
      </c>
      <c r="AS2721" s="77">
        <f t="shared" si="214"/>
        <v>0</v>
      </c>
      <c r="AT2721" s="77">
        <f t="shared" si="215"/>
        <v>0</v>
      </c>
    </row>
    <row r="2722" spans="41:46" ht="14.25" customHeight="1" x14ac:dyDescent="0.2">
      <c r="AO2722">
        <f t="shared" si="211"/>
        <v>0</v>
      </c>
      <c r="AP2722" s="77">
        <f t="shared" si="212"/>
        <v>0</v>
      </c>
      <c r="AQ2722" s="673">
        <f t="shared" si="213"/>
        <v>0</v>
      </c>
      <c r="AS2722" s="77">
        <f t="shared" si="214"/>
        <v>0</v>
      </c>
      <c r="AT2722" s="77">
        <f t="shared" si="215"/>
        <v>0</v>
      </c>
    </row>
    <row r="2723" spans="41:46" ht="14.25" customHeight="1" x14ac:dyDescent="0.2">
      <c r="AO2723">
        <f t="shared" si="211"/>
        <v>0</v>
      </c>
      <c r="AP2723" s="77">
        <f t="shared" si="212"/>
        <v>0</v>
      </c>
      <c r="AQ2723" s="673">
        <f t="shared" si="213"/>
        <v>0</v>
      </c>
      <c r="AS2723" s="77">
        <f t="shared" si="214"/>
        <v>0</v>
      </c>
      <c r="AT2723" s="77">
        <f t="shared" si="215"/>
        <v>0</v>
      </c>
    </row>
    <row r="2724" spans="41:46" ht="14.25" customHeight="1" x14ac:dyDescent="0.2">
      <c r="AO2724">
        <f t="shared" si="211"/>
        <v>0</v>
      </c>
      <c r="AP2724" s="77">
        <f t="shared" si="212"/>
        <v>0</v>
      </c>
      <c r="AQ2724" s="673">
        <f t="shared" si="213"/>
        <v>0</v>
      </c>
      <c r="AS2724" s="77">
        <f t="shared" si="214"/>
        <v>0</v>
      </c>
      <c r="AT2724" s="77">
        <f t="shared" si="215"/>
        <v>0</v>
      </c>
    </row>
    <row r="2725" spans="41:46" ht="14.25" customHeight="1" x14ac:dyDescent="0.2">
      <c r="AO2725">
        <f t="shared" si="211"/>
        <v>0</v>
      </c>
      <c r="AP2725" s="77">
        <f t="shared" si="212"/>
        <v>0</v>
      </c>
      <c r="AQ2725" s="673">
        <f t="shared" si="213"/>
        <v>0</v>
      </c>
      <c r="AS2725" s="77">
        <f t="shared" si="214"/>
        <v>0</v>
      </c>
      <c r="AT2725" s="77">
        <f t="shared" si="215"/>
        <v>0</v>
      </c>
    </row>
    <row r="2726" spans="41:46" ht="14.25" customHeight="1" x14ac:dyDescent="0.2">
      <c r="AO2726">
        <f t="shared" si="211"/>
        <v>0</v>
      </c>
      <c r="AP2726" s="77">
        <f t="shared" si="212"/>
        <v>0</v>
      </c>
      <c r="AQ2726" s="673">
        <f t="shared" si="213"/>
        <v>0</v>
      </c>
      <c r="AS2726" s="77">
        <f t="shared" si="214"/>
        <v>0</v>
      </c>
      <c r="AT2726" s="77">
        <f t="shared" si="215"/>
        <v>0</v>
      </c>
    </row>
    <row r="2727" spans="41:46" ht="14.25" customHeight="1" x14ac:dyDescent="0.2">
      <c r="AO2727">
        <f t="shared" si="211"/>
        <v>0</v>
      </c>
      <c r="AP2727" s="77">
        <f t="shared" si="212"/>
        <v>0</v>
      </c>
      <c r="AQ2727" s="673">
        <f t="shared" si="213"/>
        <v>0</v>
      </c>
      <c r="AS2727" s="77">
        <f t="shared" si="214"/>
        <v>0</v>
      </c>
      <c r="AT2727" s="77">
        <f t="shared" si="215"/>
        <v>0</v>
      </c>
    </row>
    <row r="2728" spans="41:46" ht="14.25" customHeight="1" x14ac:dyDescent="0.2">
      <c r="AO2728">
        <f t="shared" si="211"/>
        <v>0</v>
      </c>
      <c r="AP2728" s="77">
        <f t="shared" si="212"/>
        <v>0</v>
      </c>
      <c r="AQ2728" s="673">
        <f t="shared" si="213"/>
        <v>0</v>
      </c>
      <c r="AS2728" s="77">
        <f t="shared" si="214"/>
        <v>0</v>
      </c>
      <c r="AT2728" s="77">
        <f t="shared" si="215"/>
        <v>0</v>
      </c>
    </row>
    <row r="2729" spans="41:46" ht="14.25" customHeight="1" x14ac:dyDescent="0.2">
      <c r="AO2729">
        <f t="shared" si="211"/>
        <v>0</v>
      </c>
      <c r="AP2729" s="77">
        <f t="shared" si="212"/>
        <v>0</v>
      </c>
      <c r="AQ2729" s="673">
        <f t="shared" si="213"/>
        <v>0</v>
      </c>
      <c r="AS2729" s="77">
        <f t="shared" si="214"/>
        <v>0</v>
      </c>
      <c r="AT2729" s="77">
        <f t="shared" si="215"/>
        <v>0</v>
      </c>
    </row>
    <row r="2730" spans="41:46" ht="14.25" customHeight="1" x14ac:dyDescent="0.2">
      <c r="AO2730">
        <f t="shared" si="211"/>
        <v>0</v>
      </c>
      <c r="AP2730" s="77">
        <f t="shared" si="212"/>
        <v>0</v>
      </c>
      <c r="AQ2730" s="673">
        <f t="shared" si="213"/>
        <v>0</v>
      </c>
      <c r="AS2730" s="77">
        <f t="shared" si="214"/>
        <v>0</v>
      </c>
      <c r="AT2730" s="77">
        <f t="shared" si="215"/>
        <v>0</v>
      </c>
    </row>
    <row r="2731" spans="41:46" ht="14.25" customHeight="1" x14ac:dyDescent="0.2">
      <c r="AO2731">
        <f t="shared" si="211"/>
        <v>0</v>
      </c>
      <c r="AP2731" s="77">
        <f t="shared" si="212"/>
        <v>0</v>
      </c>
      <c r="AQ2731" s="673">
        <f t="shared" si="213"/>
        <v>0</v>
      </c>
      <c r="AS2731" s="77">
        <f t="shared" si="214"/>
        <v>0</v>
      </c>
      <c r="AT2731" s="77">
        <f t="shared" si="215"/>
        <v>0</v>
      </c>
    </row>
    <row r="2732" spans="41:46" ht="14.25" customHeight="1" x14ac:dyDescent="0.2">
      <c r="AO2732">
        <f t="shared" si="211"/>
        <v>0</v>
      </c>
      <c r="AP2732" s="77">
        <f t="shared" si="212"/>
        <v>0</v>
      </c>
      <c r="AQ2732" s="673">
        <f t="shared" si="213"/>
        <v>0</v>
      </c>
      <c r="AS2732" s="77">
        <f t="shared" si="214"/>
        <v>0</v>
      </c>
      <c r="AT2732" s="77">
        <f t="shared" si="215"/>
        <v>0</v>
      </c>
    </row>
    <row r="2733" spans="41:46" ht="14.25" customHeight="1" x14ac:dyDescent="0.2">
      <c r="AO2733">
        <f t="shared" si="211"/>
        <v>0</v>
      </c>
      <c r="AP2733" s="77">
        <f t="shared" si="212"/>
        <v>0</v>
      </c>
      <c r="AQ2733" s="673">
        <f t="shared" si="213"/>
        <v>0</v>
      </c>
      <c r="AS2733" s="77">
        <f t="shared" si="214"/>
        <v>0</v>
      </c>
      <c r="AT2733" s="77">
        <f t="shared" si="215"/>
        <v>0</v>
      </c>
    </row>
    <row r="2734" spans="41:46" ht="14.25" customHeight="1" x14ac:dyDescent="0.2">
      <c r="AO2734">
        <f t="shared" si="211"/>
        <v>0</v>
      </c>
      <c r="AP2734" s="77">
        <f t="shared" si="212"/>
        <v>0</v>
      </c>
      <c r="AQ2734" s="673">
        <f t="shared" si="213"/>
        <v>0</v>
      </c>
      <c r="AS2734" s="77">
        <f t="shared" si="214"/>
        <v>0</v>
      </c>
      <c r="AT2734" s="77">
        <f t="shared" si="215"/>
        <v>0</v>
      </c>
    </row>
    <row r="2735" spans="41:46" ht="14.25" customHeight="1" x14ac:dyDescent="0.2">
      <c r="AO2735">
        <f t="shared" si="211"/>
        <v>0</v>
      </c>
      <c r="AP2735" s="77">
        <f t="shared" si="212"/>
        <v>0</v>
      </c>
      <c r="AQ2735" s="673">
        <f t="shared" si="213"/>
        <v>0</v>
      </c>
      <c r="AS2735" s="77">
        <f t="shared" si="214"/>
        <v>0</v>
      </c>
      <c r="AT2735" s="77">
        <f t="shared" si="215"/>
        <v>0</v>
      </c>
    </row>
    <row r="2736" spans="41:46" ht="14.25" customHeight="1" x14ac:dyDescent="0.2">
      <c r="AO2736">
        <f t="shared" si="211"/>
        <v>0</v>
      </c>
      <c r="AP2736" s="77">
        <f t="shared" si="212"/>
        <v>0</v>
      </c>
      <c r="AQ2736" s="673">
        <f t="shared" si="213"/>
        <v>0</v>
      </c>
      <c r="AS2736" s="77">
        <f t="shared" si="214"/>
        <v>0</v>
      </c>
      <c r="AT2736" s="77">
        <f t="shared" si="215"/>
        <v>0</v>
      </c>
    </row>
    <row r="2737" spans="41:46" ht="14.25" customHeight="1" x14ac:dyDescent="0.2">
      <c r="AO2737">
        <f t="shared" si="211"/>
        <v>0</v>
      </c>
      <c r="AP2737" s="77">
        <f t="shared" si="212"/>
        <v>0</v>
      </c>
      <c r="AQ2737" s="673">
        <f t="shared" si="213"/>
        <v>0</v>
      </c>
      <c r="AS2737" s="77">
        <f t="shared" si="214"/>
        <v>0</v>
      </c>
      <c r="AT2737" s="77">
        <f t="shared" si="215"/>
        <v>0</v>
      </c>
    </row>
    <row r="2738" spans="41:46" ht="14.25" customHeight="1" x14ac:dyDescent="0.2">
      <c r="AO2738">
        <f t="shared" si="211"/>
        <v>0</v>
      </c>
      <c r="AP2738" s="77">
        <f t="shared" si="212"/>
        <v>0</v>
      </c>
      <c r="AQ2738" s="673">
        <f t="shared" si="213"/>
        <v>0</v>
      </c>
      <c r="AS2738" s="77">
        <f t="shared" si="214"/>
        <v>0</v>
      </c>
      <c r="AT2738" s="77">
        <f t="shared" si="215"/>
        <v>0</v>
      </c>
    </row>
    <row r="2739" spans="41:46" ht="14.25" customHeight="1" x14ac:dyDescent="0.2">
      <c r="AO2739">
        <f t="shared" si="211"/>
        <v>0</v>
      </c>
      <c r="AP2739" s="77">
        <f t="shared" si="212"/>
        <v>0</v>
      </c>
      <c r="AQ2739" s="673">
        <f t="shared" si="213"/>
        <v>0</v>
      </c>
      <c r="AS2739" s="77">
        <f t="shared" si="214"/>
        <v>0</v>
      </c>
      <c r="AT2739" s="77">
        <f t="shared" si="215"/>
        <v>0</v>
      </c>
    </row>
    <row r="2740" spans="41:46" ht="14.25" customHeight="1" x14ac:dyDescent="0.2">
      <c r="AO2740">
        <f t="shared" si="211"/>
        <v>0</v>
      </c>
      <c r="AP2740" s="77">
        <f t="shared" si="212"/>
        <v>0</v>
      </c>
      <c r="AQ2740" s="673">
        <f t="shared" si="213"/>
        <v>0</v>
      </c>
      <c r="AS2740" s="77">
        <f t="shared" si="214"/>
        <v>0</v>
      </c>
      <c r="AT2740" s="77">
        <f t="shared" si="215"/>
        <v>0</v>
      </c>
    </row>
    <row r="2741" spans="41:46" ht="14.25" customHeight="1" x14ac:dyDescent="0.2">
      <c r="AO2741">
        <f t="shared" si="211"/>
        <v>0</v>
      </c>
      <c r="AP2741" s="77">
        <f t="shared" si="212"/>
        <v>0</v>
      </c>
      <c r="AQ2741" s="673">
        <f t="shared" si="213"/>
        <v>0</v>
      </c>
      <c r="AS2741" s="77">
        <f t="shared" si="214"/>
        <v>0</v>
      </c>
      <c r="AT2741" s="77">
        <f t="shared" si="215"/>
        <v>0</v>
      </c>
    </row>
    <row r="2742" spans="41:46" ht="14.25" customHeight="1" x14ac:dyDescent="0.2">
      <c r="AO2742">
        <f t="shared" si="211"/>
        <v>0</v>
      </c>
      <c r="AP2742" s="77">
        <f t="shared" si="212"/>
        <v>0</v>
      </c>
      <c r="AQ2742" s="673">
        <f t="shared" si="213"/>
        <v>0</v>
      </c>
      <c r="AS2742" s="77">
        <f t="shared" si="214"/>
        <v>0</v>
      </c>
      <c r="AT2742" s="77">
        <f t="shared" si="215"/>
        <v>0</v>
      </c>
    </row>
    <row r="2743" spans="41:46" ht="14.25" customHeight="1" x14ac:dyDescent="0.2">
      <c r="AO2743">
        <f t="shared" si="211"/>
        <v>0</v>
      </c>
      <c r="AP2743" s="77">
        <f t="shared" si="212"/>
        <v>0</v>
      </c>
      <c r="AQ2743" s="673">
        <f t="shared" si="213"/>
        <v>0</v>
      </c>
      <c r="AS2743" s="77">
        <f t="shared" si="214"/>
        <v>0</v>
      </c>
      <c r="AT2743" s="77">
        <f t="shared" si="215"/>
        <v>0</v>
      </c>
    </row>
    <row r="2744" spans="41:46" ht="14.25" customHeight="1" x14ac:dyDescent="0.2">
      <c r="AO2744">
        <f t="shared" si="211"/>
        <v>0</v>
      </c>
      <c r="AP2744" s="77">
        <f t="shared" si="212"/>
        <v>0</v>
      </c>
      <c r="AQ2744" s="673">
        <f t="shared" si="213"/>
        <v>0</v>
      </c>
      <c r="AS2744" s="77">
        <f t="shared" si="214"/>
        <v>0</v>
      </c>
      <c r="AT2744" s="77">
        <f t="shared" si="215"/>
        <v>0</v>
      </c>
    </row>
    <row r="2745" spans="41:46" ht="14.25" customHeight="1" x14ac:dyDescent="0.2">
      <c r="AO2745">
        <f t="shared" si="211"/>
        <v>0</v>
      </c>
      <c r="AP2745" s="77">
        <f t="shared" si="212"/>
        <v>0</v>
      </c>
      <c r="AQ2745" s="673">
        <f t="shared" si="213"/>
        <v>0</v>
      </c>
      <c r="AS2745" s="77">
        <f t="shared" si="214"/>
        <v>0</v>
      </c>
      <c r="AT2745" s="77">
        <f t="shared" si="215"/>
        <v>0</v>
      </c>
    </row>
    <row r="2746" spans="41:46" ht="14.25" customHeight="1" x14ac:dyDescent="0.2">
      <c r="AO2746">
        <f t="shared" si="211"/>
        <v>0</v>
      </c>
      <c r="AP2746" s="77">
        <f t="shared" si="212"/>
        <v>0</v>
      </c>
      <c r="AQ2746" s="673">
        <f t="shared" si="213"/>
        <v>0</v>
      </c>
      <c r="AS2746" s="77">
        <f t="shared" si="214"/>
        <v>0</v>
      </c>
      <c r="AT2746" s="77">
        <f t="shared" si="215"/>
        <v>0</v>
      </c>
    </row>
    <row r="2747" spans="41:46" ht="14.25" customHeight="1" x14ac:dyDescent="0.2">
      <c r="AO2747">
        <f t="shared" si="211"/>
        <v>0</v>
      </c>
      <c r="AP2747" s="77">
        <f t="shared" si="212"/>
        <v>0</v>
      </c>
      <c r="AQ2747" s="673">
        <f t="shared" si="213"/>
        <v>0</v>
      </c>
      <c r="AS2747" s="77">
        <f t="shared" si="214"/>
        <v>0</v>
      </c>
      <c r="AT2747" s="77">
        <f t="shared" si="215"/>
        <v>0</v>
      </c>
    </row>
    <row r="2748" spans="41:46" ht="14.25" customHeight="1" x14ac:dyDescent="0.2">
      <c r="AO2748">
        <f t="shared" si="211"/>
        <v>0</v>
      </c>
      <c r="AP2748" s="77">
        <f t="shared" si="212"/>
        <v>0</v>
      </c>
      <c r="AQ2748" s="673">
        <f t="shared" si="213"/>
        <v>0</v>
      </c>
      <c r="AS2748" s="77">
        <f t="shared" si="214"/>
        <v>0</v>
      </c>
      <c r="AT2748" s="77">
        <f t="shared" si="215"/>
        <v>0</v>
      </c>
    </row>
    <row r="2749" spans="41:46" ht="14.25" customHeight="1" x14ac:dyDescent="0.2">
      <c r="AO2749">
        <f t="shared" si="211"/>
        <v>0</v>
      </c>
      <c r="AP2749" s="77">
        <f t="shared" si="212"/>
        <v>0</v>
      </c>
      <c r="AQ2749" s="673">
        <f t="shared" si="213"/>
        <v>0</v>
      </c>
      <c r="AS2749" s="77">
        <f t="shared" si="214"/>
        <v>0</v>
      </c>
      <c r="AT2749" s="77">
        <f t="shared" si="215"/>
        <v>0</v>
      </c>
    </row>
    <row r="2750" spans="41:46" ht="14.25" customHeight="1" x14ac:dyDescent="0.2">
      <c r="AO2750">
        <f t="shared" si="211"/>
        <v>0</v>
      </c>
      <c r="AP2750" s="77">
        <f t="shared" si="212"/>
        <v>0</v>
      </c>
      <c r="AQ2750" s="673">
        <f t="shared" si="213"/>
        <v>0</v>
      </c>
      <c r="AS2750" s="77">
        <f t="shared" si="214"/>
        <v>0</v>
      </c>
      <c r="AT2750" s="77">
        <f t="shared" si="215"/>
        <v>0</v>
      </c>
    </row>
    <row r="2751" spans="41:46" ht="14.25" customHeight="1" x14ac:dyDescent="0.2">
      <c r="AO2751">
        <f t="shared" si="211"/>
        <v>0</v>
      </c>
      <c r="AP2751" s="77">
        <f t="shared" si="212"/>
        <v>0</v>
      </c>
      <c r="AQ2751" s="673">
        <f t="shared" si="213"/>
        <v>0</v>
      </c>
      <c r="AS2751" s="77">
        <f t="shared" si="214"/>
        <v>0</v>
      </c>
      <c r="AT2751" s="77">
        <f t="shared" si="215"/>
        <v>0</v>
      </c>
    </row>
    <row r="2752" spans="41:46" ht="14.25" customHeight="1" x14ac:dyDescent="0.2">
      <c r="AO2752">
        <f t="shared" si="211"/>
        <v>0</v>
      </c>
      <c r="AP2752" s="77">
        <f t="shared" si="212"/>
        <v>0</v>
      </c>
      <c r="AQ2752" s="673">
        <f t="shared" si="213"/>
        <v>0</v>
      </c>
      <c r="AS2752" s="77">
        <f t="shared" si="214"/>
        <v>0</v>
      </c>
      <c r="AT2752" s="77">
        <f t="shared" si="215"/>
        <v>0</v>
      </c>
    </row>
    <row r="2753" spans="41:46" ht="14.25" customHeight="1" x14ac:dyDescent="0.2">
      <c r="AO2753">
        <f t="shared" si="211"/>
        <v>0</v>
      </c>
      <c r="AP2753" s="77">
        <f t="shared" si="212"/>
        <v>0</v>
      </c>
      <c r="AQ2753" s="673">
        <f t="shared" si="213"/>
        <v>0</v>
      </c>
      <c r="AS2753" s="77">
        <f t="shared" si="214"/>
        <v>0</v>
      </c>
      <c r="AT2753" s="77">
        <f t="shared" si="215"/>
        <v>0</v>
      </c>
    </row>
    <row r="2754" spans="41:46" ht="14.25" customHeight="1" x14ac:dyDescent="0.2">
      <c r="AO2754">
        <f t="shared" si="211"/>
        <v>0</v>
      </c>
      <c r="AP2754" s="77">
        <f t="shared" si="212"/>
        <v>0</v>
      </c>
      <c r="AQ2754" s="673">
        <f t="shared" si="213"/>
        <v>0</v>
      </c>
      <c r="AS2754" s="77">
        <f t="shared" si="214"/>
        <v>0</v>
      </c>
      <c r="AT2754" s="77">
        <f t="shared" si="215"/>
        <v>0</v>
      </c>
    </row>
    <row r="2755" spans="41:46" ht="14.25" customHeight="1" x14ac:dyDescent="0.2">
      <c r="AO2755">
        <f t="shared" si="211"/>
        <v>0</v>
      </c>
      <c r="AP2755" s="77">
        <f t="shared" si="212"/>
        <v>0</v>
      </c>
      <c r="AQ2755" s="673">
        <f t="shared" si="213"/>
        <v>0</v>
      </c>
      <c r="AS2755" s="77">
        <f t="shared" si="214"/>
        <v>0</v>
      </c>
      <c r="AT2755" s="77">
        <f t="shared" si="215"/>
        <v>0</v>
      </c>
    </row>
    <row r="2756" spans="41:46" ht="14.25" customHeight="1" x14ac:dyDescent="0.2">
      <c r="AO2756">
        <f t="shared" si="211"/>
        <v>0</v>
      </c>
      <c r="AP2756" s="77">
        <f t="shared" si="212"/>
        <v>0</v>
      </c>
      <c r="AQ2756" s="673">
        <f t="shared" si="213"/>
        <v>0</v>
      </c>
      <c r="AS2756" s="77">
        <f t="shared" si="214"/>
        <v>0</v>
      </c>
      <c r="AT2756" s="77">
        <f t="shared" si="215"/>
        <v>0</v>
      </c>
    </row>
    <row r="2757" spans="41:46" ht="14.25" customHeight="1" x14ac:dyDescent="0.2">
      <c r="AO2757">
        <f t="shared" si="211"/>
        <v>0</v>
      </c>
      <c r="AP2757" s="77">
        <f t="shared" si="212"/>
        <v>0</v>
      </c>
      <c r="AQ2757" s="673">
        <f t="shared" si="213"/>
        <v>0</v>
      </c>
      <c r="AS2757" s="77">
        <f t="shared" si="214"/>
        <v>0</v>
      </c>
      <c r="AT2757" s="77">
        <f t="shared" si="215"/>
        <v>0</v>
      </c>
    </row>
    <row r="2758" spans="41:46" ht="14.25" customHeight="1" x14ac:dyDescent="0.2">
      <c r="AO2758">
        <f t="shared" si="211"/>
        <v>0</v>
      </c>
      <c r="AP2758" s="77">
        <f t="shared" si="212"/>
        <v>0</v>
      </c>
      <c r="AQ2758" s="673">
        <f t="shared" si="213"/>
        <v>0</v>
      </c>
      <c r="AS2758" s="77">
        <f t="shared" si="214"/>
        <v>0</v>
      </c>
      <c r="AT2758" s="77">
        <f t="shared" si="215"/>
        <v>0</v>
      </c>
    </row>
    <row r="2759" spans="41:46" ht="14.25" customHeight="1" x14ac:dyDescent="0.2">
      <c r="AO2759">
        <f t="shared" si="211"/>
        <v>0</v>
      </c>
      <c r="AP2759" s="77">
        <f t="shared" si="212"/>
        <v>0</v>
      </c>
      <c r="AQ2759" s="673">
        <f t="shared" si="213"/>
        <v>0</v>
      </c>
      <c r="AS2759" s="77">
        <f t="shared" si="214"/>
        <v>0</v>
      </c>
      <c r="AT2759" s="77">
        <f t="shared" si="215"/>
        <v>0</v>
      </c>
    </row>
    <row r="2760" spans="41:46" ht="14.25" customHeight="1" x14ac:dyDescent="0.2">
      <c r="AO2760">
        <f t="shared" ref="AO2760:AO2823" si="216">+A2760</f>
        <v>0</v>
      </c>
      <c r="AP2760" s="77">
        <f t="shared" ref="AP2760:AP2823" si="217">+B2760</f>
        <v>0</v>
      </c>
      <c r="AQ2760" s="673">
        <f t="shared" ref="AQ2760:AQ2823" si="218">+D2760</f>
        <v>0</v>
      </c>
      <c r="AS2760" s="77">
        <f t="shared" ref="AS2760:AS2823" si="219">+O2760</f>
        <v>0</v>
      </c>
      <c r="AT2760" s="77">
        <f t="shared" ref="AT2760:AT2823" si="220">+P2760</f>
        <v>0</v>
      </c>
    </row>
    <row r="2761" spans="41:46" ht="14.25" customHeight="1" x14ac:dyDescent="0.2">
      <c r="AO2761">
        <f t="shared" si="216"/>
        <v>0</v>
      </c>
      <c r="AP2761" s="77">
        <f t="shared" si="217"/>
        <v>0</v>
      </c>
      <c r="AQ2761" s="673">
        <f t="shared" si="218"/>
        <v>0</v>
      </c>
      <c r="AS2761" s="77">
        <f t="shared" si="219"/>
        <v>0</v>
      </c>
      <c r="AT2761" s="77">
        <f t="shared" si="220"/>
        <v>0</v>
      </c>
    </row>
    <row r="2762" spans="41:46" ht="14.25" customHeight="1" x14ac:dyDescent="0.2">
      <c r="AO2762">
        <f t="shared" si="216"/>
        <v>0</v>
      </c>
      <c r="AP2762" s="77">
        <f t="shared" si="217"/>
        <v>0</v>
      </c>
      <c r="AQ2762" s="673">
        <f t="shared" si="218"/>
        <v>0</v>
      </c>
      <c r="AS2762" s="77">
        <f t="shared" si="219"/>
        <v>0</v>
      </c>
      <c r="AT2762" s="77">
        <f t="shared" si="220"/>
        <v>0</v>
      </c>
    </row>
    <row r="2763" spans="41:46" ht="14.25" customHeight="1" x14ac:dyDescent="0.2">
      <c r="AO2763">
        <f t="shared" si="216"/>
        <v>0</v>
      </c>
      <c r="AP2763" s="77">
        <f t="shared" si="217"/>
        <v>0</v>
      </c>
      <c r="AQ2763" s="673">
        <f t="shared" si="218"/>
        <v>0</v>
      </c>
      <c r="AS2763" s="77">
        <f t="shared" si="219"/>
        <v>0</v>
      </c>
      <c r="AT2763" s="77">
        <f t="shared" si="220"/>
        <v>0</v>
      </c>
    </row>
    <row r="2764" spans="41:46" ht="14.25" customHeight="1" x14ac:dyDescent="0.2">
      <c r="AO2764">
        <f t="shared" si="216"/>
        <v>0</v>
      </c>
      <c r="AP2764" s="77">
        <f t="shared" si="217"/>
        <v>0</v>
      </c>
      <c r="AQ2764" s="673">
        <f t="shared" si="218"/>
        <v>0</v>
      </c>
      <c r="AS2764" s="77">
        <f t="shared" si="219"/>
        <v>0</v>
      </c>
      <c r="AT2764" s="77">
        <f t="shared" si="220"/>
        <v>0</v>
      </c>
    </row>
    <row r="2765" spans="41:46" ht="14.25" customHeight="1" x14ac:dyDescent="0.2">
      <c r="AO2765">
        <f t="shared" si="216"/>
        <v>0</v>
      </c>
      <c r="AP2765" s="77">
        <f t="shared" si="217"/>
        <v>0</v>
      </c>
      <c r="AQ2765" s="673">
        <f t="shared" si="218"/>
        <v>0</v>
      </c>
      <c r="AS2765" s="77">
        <f t="shared" si="219"/>
        <v>0</v>
      </c>
      <c r="AT2765" s="77">
        <f t="shared" si="220"/>
        <v>0</v>
      </c>
    </row>
    <row r="2766" spans="41:46" ht="14.25" customHeight="1" x14ac:dyDescent="0.2">
      <c r="AO2766">
        <f t="shared" si="216"/>
        <v>0</v>
      </c>
      <c r="AP2766" s="77">
        <f t="shared" si="217"/>
        <v>0</v>
      </c>
      <c r="AQ2766" s="673">
        <f t="shared" si="218"/>
        <v>0</v>
      </c>
      <c r="AS2766" s="77">
        <f t="shared" si="219"/>
        <v>0</v>
      </c>
      <c r="AT2766" s="77">
        <f t="shared" si="220"/>
        <v>0</v>
      </c>
    </row>
    <row r="2767" spans="41:46" ht="14.25" customHeight="1" x14ac:dyDescent="0.2">
      <c r="AO2767">
        <f t="shared" si="216"/>
        <v>0</v>
      </c>
      <c r="AP2767" s="77">
        <f t="shared" si="217"/>
        <v>0</v>
      </c>
      <c r="AQ2767" s="673">
        <f t="shared" si="218"/>
        <v>0</v>
      </c>
      <c r="AS2767" s="77">
        <f t="shared" si="219"/>
        <v>0</v>
      </c>
      <c r="AT2767" s="77">
        <f t="shared" si="220"/>
        <v>0</v>
      </c>
    </row>
    <row r="2768" spans="41:46" ht="14.25" customHeight="1" x14ac:dyDescent="0.2">
      <c r="AO2768">
        <f t="shared" si="216"/>
        <v>0</v>
      </c>
      <c r="AP2768" s="77">
        <f t="shared" si="217"/>
        <v>0</v>
      </c>
      <c r="AQ2768" s="673">
        <f t="shared" si="218"/>
        <v>0</v>
      </c>
      <c r="AS2768" s="77">
        <f t="shared" si="219"/>
        <v>0</v>
      </c>
      <c r="AT2768" s="77">
        <f t="shared" si="220"/>
        <v>0</v>
      </c>
    </row>
    <row r="2769" spans="41:46" ht="14.25" customHeight="1" x14ac:dyDescent="0.2">
      <c r="AO2769">
        <f t="shared" si="216"/>
        <v>0</v>
      </c>
      <c r="AP2769" s="77">
        <f t="shared" si="217"/>
        <v>0</v>
      </c>
      <c r="AQ2769" s="673">
        <f t="shared" si="218"/>
        <v>0</v>
      </c>
      <c r="AS2769" s="77">
        <f t="shared" si="219"/>
        <v>0</v>
      </c>
      <c r="AT2769" s="77">
        <f t="shared" si="220"/>
        <v>0</v>
      </c>
    </row>
    <row r="2770" spans="41:46" ht="14.25" customHeight="1" x14ac:dyDescent="0.2">
      <c r="AO2770">
        <f t="shared" si="216"/>
        <v>0</v>
      </c>
      <c r="AP2770" s="77">
        <f t="shared" si="217"/>
        <v>0</v>
      </c>
      <c r="AQ2770" s="673">
        <f t="shared" si="218"/>
        <v>0</v>
      </c>
      <c r="AS2770" s="77">
        <f t="shared" si="219"/>
        <v>0</v>
      </c>
      <c r="AT2770" s="77">
        <f t="shared" si="220"/>
        <v>0</v>
      </c>
    </row>
    <row r="2771" spans="41:46" ht="14.25" customHeight="1" x14ac:dyDescent="0.2">
      <c r="AO2771">
        <f t="shared" si="216"/>
        <v>0</v>
      </c>
      <c r="AP2771" s="77">
        <f t="shared" si="217"/>
        <v>0</v>
      </c>
      <c r="AQ2771" s="673">
        <f t="shared" si="218"/>
        <v>0</v>
      </c>
      <c r="AS2771" s="77">
        <f t="shared" si="219"/>
        <v>0</v>
      </c>
      <c r="AT2771" s="77">
        <f t="shared" si="220"/>
        <v>0</v>
      </c>
    </row>
    <row r="2772" spans="41:46" ht="14.25" customHeight="1" x14ac:dyDescent="0.2">
      <c r="AO2772">
        <f t="shared" si="216"/>
        <v>0</v>
      </c>
      <c r="AP2772" s="77">
        <f t="shared" si="217"/>
        <v>0</v>
      </c>
      <c r="AQ2772" s="673">
        <f t="shared" si="218"/>
        <v>0</v>
      </c>
      <c r="AS2772" s="77">
        <f t="shared" si="219"/>
        <v>0</v>
      </c>
      <c r="AT2772" s="77">
        <f t="shared" si="220"/>
        <v>0</v>
      </c>
    </row>
    <row r="2773" spans="41:46" ht="14.25" customHeight="1" x14ac:dyDescent="0.2">
      <c r="AO2773">
        <f t="shared" si="216"/>
        <v>0</v>
      </c>
      <c r="AP2773" s="77">
        <f t="shared" si="217"/>
        <v>0</v>
      </c>
      <c r="AQ2773" s="673">
        <f t="shared" si="218"/>
        <v>0</v>
      </c>
      <c r="AS2773" s="77">
        <f t="shared" si="219"/>
        <v>0</v>
      </c>
      <c r="AT2773" s="77">
        <f t="shared" si="220"/>
        <v>0</v>
      </c>
    </row>
    <row r="2774" spans="41:46" ht="14.25" customHeight="1" x14ac:dyDescent="0.2">
      <c r="AO2774">
        <f t="shared" si="216"/>
        <v>0</v>
      </c>
      <c r="AP2774" s="77">
        <f t="shared" si="217"/>
        <v>0</v>
      </c>
      <c r="AQ2774" s="673">
        <f t="shared" si="218"/>
        <v>0</v>
      </c>
      <c r="AS2774" s="77">
        <f t="shared" si="219"/>
        <v>0</v>
      </c>
      <c r="AT2774" s="77">
        <f t="shared" si="220"/>
        <v>0</v>
      </c>
    </row>
    <row r="2775" spans="41:46" ht="14.25" customHeight="1" x14ac:dyDescent="0.2">
      <c r="AO2775">
        <f t="shared" si="216"/>
        <v>0</v>
      </c>
      <c r="AP2775" s="77">
        <f t="shared" si="217"/>
        <v>0</v>
      </c>
      <c r="AQ2775" s="673">
        <f t="shared" si="218"/>
        <v>0</v>
      </c>
      <c r="AS2775" s="77">
        <f t="shared" si="219"/>
        <v>0</v>
      </c>
      <c r="AT2775" s="77">
        <f t="shared" si="220"/>
        <v>0</v>
      </c>
    </row>
    <row r="2776" spans="41:46" ht="14.25" customHeight="1" x14ac:dyDescent="0.2">
      <c r="AO2776">
        <f t="shared" si="216"/>
        <v>0</v>
      </c>
      <c r="AP2776" s="77">
        <f t="shared" si="217"/>
        <v>0</v>
      </c>
      <c r="AQ2776" s="673">
        <f t="shared" si="218"/>
        <v>0</v>
      </c>
      <c r="AS2776" s="77">
        <f t="shared" si="219"/>
        <v>0</v>
      </c>
      <c r="AT2776" s="77">
        <f t="shared" si="220"/>
        <v>0</v>
      </c>
    </row>
    <row r="2777" spans="41:46" ht="14.25" customHeight="1" x14ac:dyDescent="0.2">
      <c r="AO2777">
        <f t="shared" si="216"/>
        <v>0</v>
      </c>
      <c r="AP2777" s="77">
        <f t="shared" si="217"/>
        <v>0</v>
      </c>
      <c r="AQ2777" s="673">
        <f t="shared" si="218"/>
        <v>0</v>
      </c>
      <c r="AS2777" s="77">
        <f t="shared" si="219"/>
        <v>0</v>
      </c>
      <c r="AT2777" s="77">
        <f t="shared" si="220"/>
        <v>0</v>
      </c>
    </row>
    <row r="2778" spans="41:46" ht="14.25" customHeight="1" x14ac:dyDescent="0.2">
      <c r="AO2778">
        <f t="shared" si="216"/>
        <v>0</v>
      </c>
      <c r="AP2778" s="77">
        <f t="shared" si="217"/>
        <v>0</v>
      </c>
      <c r="AQ2778" s="673">
        <f t="shared" si="218"/>
        <v>0</v>
      </c>
      <c r="AS2778" s="77">
        <f t="shared" si="219"/>
        <v>0</v>
      </c>
      <c r="AT2778" s="77">
        <f t="shared" si="220"/>
        <v>0</v>
      </c>
    </row>
    <row r="2779" spans="41:46" ht="14.25" customHeight="1" x14ac:dyDescent="0.2">
      <c r="AO2779">
        <f t="shared" si="216"/>
        <v>0</v>
      </c>
      <c r="AP2779" s="77">
        <f t="shared" si="217"/>
        <v>0</v>
      </c>
      <c r="AQ2779" s="673">
        <f t="shared" si="218"/>
        <v>0</v>
      </c>
      <c r="AS2779" s="77">
        <f t="shared" si="219"/>
        <v>0</v>
      </c>
      <c r="AT2779" s="77">
        <f t="shared" si="220"/>
        <v>0</v>
      </c>
    </row>
    <row r="2780" spans="41:46" ht="14.25" customHeight="1" x14ac:dyDescent="0.2">
      <c r="AO2780">
        <f t="shared" si="216"/>
        <v>0</v>
      </c>
      <c r="AP2780" s="77">
        <f t="shared" si="217"/>
        <v>0</v>
      </c>
      <c r="AQ2780" s="673">
        <f t="shared" si="218"/>
        <v>0</v>
      </c>
      <c r="AS2780" s="77">
        <f t="shared" si="219"/>
        <v>0</v>
      </c>
      <c r="AT2780" s="77">
        <f t="shared" si="220"/>
        <v>0</v>
      </c>
    </row>
    <row r="2781" spans="41:46" ht="14.25" customHeight="1" x14ac:dyDescent="0.2">
      <c r="AO2781">
        <f t="shared" si="216"/>
        <v>0</v>
      </c>
      <c r="AP2781" s="77">
        <f t="shared" si="217"/>
        <v>0</v>
      </c>
      <c r="AQ2781" s="673">
        <f t="shared" si="218"/>
        <v>0</v>
      </c>
      <c r="AS2781" s="77">
        <f t="shared" si="219"/>
        <v>0</v>
      </c>
      <c r="AT2781" s="77">
        <f t="shared" si="220"/>
        <v>0</v>
      </c>
    </row>
    <row r="2782" spans="41:46" ht="14.25" customHeight="1" x14ac:dyDescent="0.2">
      <c r="AO2782">
        <f t="shared" si="216"/>
        <v>0</v>
      </c>
      <c r="AP2782" s="77">
        <f t="shared" si="217"/>
        <v>0</v>
      </c>
      <c r="AQ2782" s="673">
        <f t="shared" si="218"/>
        <v>0</v>
      </c>
      <c r="AS2782" s="77">
        <f t="shared" si="219"/>
        <v>0</v>
      </c>
      <c r="AT2782" s="77">
        <f t="shared" si="220"/>
        <v>0</v>
      </c>
    </row>
    <row r="2783" spans="41:46" ht="14.25" customHeight="1" x14ac:dyDescent="0.2">
      <c r="AO2783">
        <f t="shared" si="216"/>
        <v>0</v>
      </c>
      <c r="AP2783" s="77">
        <f t="shared" si="217"/>
        <v>0</v>
      </c>
      <c r="AQ2783" s="673">
        <f t="shared" si="218"/>
        <v>0</v>
      </c>
      <c r="AS2783" s="77">
        <f t="shared" si="219"/>
        <v>0</v>
      </c>
      <c r="AT2783" s="77">
        <f t="shared" si="220"/>
        <v>0</v>
      </c>
    </row>
    <row r="2784" spans="41:46" ht="14.25" customHeight="1" x14ac:dyDescent="0.2">
      <c r="AO2784">
        <f t="shared" si="216"/>
        <v>0</v>
      </c>
      <c r="AP2784" s="77">
        <f t="shared" si="217"/>
        <v>0</v>
      </c>
      <c r="AQ2784" s="673">
        <f t="shared" si="218"/>
        <v>0</v>
      </c>
      <c r="AS2784" s="77">
        <f t="shared" si="219"/>
        <v>0</v>
      </c>
      <c r="AT2784" s="77">
        <f t="shared" si="220"/>
        <v>0</v>
      </c>
    </row>
    <row r="2785" spans="41:46" ht="14.25" customHeight="1" x14ac:dyDescent="0.2">
      <c r="AO2785">
        <f t="shared" si="216"/>
        <v>0</v>
      </c>
      <c r="AP2785" s="77">
        <f t="shared" si="217"/>
        <v>0</v>
      </c>
      <c r="AQ2785" s="673">
        <f t="shared" si="218"/>
        <v>0</v>
      </c>
      <c r="AS2785" s="77">
        <f t="shared" si="219"/>
        <v>0</v>
      </c>
      <c r="AT2785" s="77">
        <f t="shared" si="220"/>
        <v>0</v>
      </c>
    </row>
    <row r="2786" spans="41:46" ht="14.25" customHeight="1" x14ac:dyDescent="0.2">
      <c r="AO2786">
        <f t="shared" si="216"/>
        <v>0</v>
      </c>
      <c r="AP2786" s="77">
        <f t="shared" si="217"/>
        <v>0</v>
      </c>
      <c r="AQ2786" s="673">
        <f t="shared" si="218"/>
        <v>0</v>
      </c>
      <c r="AS2786" s="77">
        <f t="shared" si="219"/>
        <v>0</v>
      </c>
      <c r="AT2786" s="77">
        <f t="shared" si="220"/>
        <v>0</v>
      </c>
    </row>
    <row r="2787" spans="41:46" ht="14.25" customHeight="1" x14ac:dyDescent="0.2">
      <c r="AO2787">
        <f t="shared" si="216"/>
        <v>0</v>
      </c>
      <c r="AP2787" s="77">
        <f t="shared" si="217"/>
        <v>0</v>
      </c>
      <c r="AQ2787" s="673">
        <f t="shared" si="218"/>
        <v>0</v>
      </c>
      <c r="AS2787" s="77">
        <f t="shared" si="219"/>
        <v>0</v>
      </c>
      <c r="AT2787" s="77">
        <f t="shared" si="220"/>
        <v>0</v>
      </c>
    </row>
    <row r="2788" spans="41:46" ht="14.25" customHeight="1" x14ac:dyDescent="0.2">
      <c r="AO2788">
        <f t="shared" si="216"/>
        <v>0</v>
      </c>
      <c r="AP2788" s="77">
        <f t="shared" si="217"/>
        <v>0</v>
      </c>
      <c r="AQ2788" s="673">
        <f t="shared" si="218"/>
        <v>0</v>
      </c>
      <c r="AS2788" s="77">
        <f t="shared" si="219"/>
        <v>0</v>
      </c>
      <c r="AT2788" s="77">
        <f t="shared" si="220"/>
        <v>0</v>
      </c>
    </row>
    <row r="2789" spans="41:46" ht="14.25" customHeight="1" x14ac:dyDescent="0.2">
      <c r="AO2789">
        <f t="shared" si="216"/>
        <v>0</v>
      </c>
      <c r="AP2789" s="77">
        <f t="shared" si="217"/>
        <v>0</v>
      </c>
      <c r="AQ2789" s="673">
        <f t="shared" si="218"/>
        <v>0</v>
      </c>
      <c r="AS2789" s="77">
        <f t="shared" si="219"/>
        <v>0</v>
      </c>
      <c r="AT2789" s="77">
        <f t="shared" si="220"/>
        <v>0</v>
      </c>
    </row>
    <row r="2790" spans="41:46" ht="14.25" customHeight="1" x14ac:dyDescent="0.2">
      <c r="AO2790">
        <f t="shared" si="216"/>
        <v>0</v>
      </c>
      <c r="AP2790" s="77">
        <f t="shared" si="217"/>
        <v>0</v>
      </c>
      <c r="AQ2790" s="673">
        <f t="shared" si="218"/>
        <v>0</v>
      </c>
      <c r="AS2790" s="77">
        <f t="shared" si="219"/>
        <v>0</v>
      </c>
      <c r="AT2790" s="77">
        <f t="shared" si="220"/>
        <v>0</v>
      </c>
    </row>
    <row r="2791" spans="41:46" ht="14.25" customHeight="1" x14ac:dyDescent="0.2">
      <c r="AO2791">
        <f t="shared" si="216"/>
        <v>0</v>
      </c>
      <c r="AP2791" s="77">
        <f t="shared" si="217"/>
        <v>0</v>
      </c>
      <c r="AQ2791" s="673">
        <f t="shared" si="218"/>
        <v>0</v>
      </c>
      <c r="AS2791" s="77">
        <f t="shared" si="219"/>
        <v>0</v>
      </c>
      <c r="AT2791" s="77">
        <f t="shared" si="220"/>
        <v>0</v>
      </c>
    </row>
    <row r="2792" spans="41:46" ht="14.25" customHeight="1" x14ac:dyDescent="0.2">
      <c r="AO2792">
        <f t="shared" si="216"/>
        <v>0</v>
      </c>
      <c r="AP2792" s="77">
        <f t="shared" si="217"/>
        <v>0</v>
      </c>
      <c r="AQ2792" s="673">
        <f t="shared" si="218"/>
        <v>0</v>
      </c>
      <c r="AS2792" s="77">
        <f t="shared" si="219"/>
        <v>0</v>
      </c>
      <c r="AT2792" s="77">
        <f t="shared" si="220"/>
        <v>0</v>
      </c>
    </row>
    <row r="2793" spans="41:46" ht="14.25" customHeight="1" x14ac:dyDescent="0.2">
      <c r="AO2793">
        <f t="shared" si="216"/>
        <v>0</v>
      </c>
      <c r="AP2793" s="77">
        <f t="shared" si="217"/>
        <v>0</v>
      </c>
      <c r="AQ2793" s="673">
        <f t="shared" si="218"/>
        <v>0</v>
      </c>
      <c r="AS2793" s="77">
        <f t="shared" si="219"/>
        <v>0</v>
      </c>
      <c r="AT2793" s="77">
        <f t="shared" si="220"/>
        <v>0</v>
      </c>
    </row>
    <row r="2794" spans="41:46" ht="14.25" customHeight="1" x14ac:dyDescent="0.2">
      <c r="AO2794">
        <f t="shared" si="216"/>
        <v>0</v>
      </c>
      <c r="AP2794" s="77">
        <f t="shared" si="217"/>
        <v>0</v>
      </c>
      <c r="AQ2794" s="673">
        <f t="shared" si="218"/>
        <v>0</v>
      </c>
      <c r="AS2794" s="77">
        <f t="shared" si="219"/>
        <v>0</v>
      </c>
      <c r="AT2794" s="77">
        <f t="shared" si="220"/>
        <v>0</v>
      </c>
    </row>
    <row r="2795" spans="41:46" ht="14.25" customHeight="1" x14ac:dyDescent="0.2">
      <c r="AO2795">
        <f t="shared" si="216"/>
        <v>0</v>
      </c>
      <c r="AP2795" s="77">
        <f t="shared" si="217"/>
        <v>0</v>
      </c>
      <c r="AQ2795" s="673">
        <f t="shared" si="218"/>
        <v>0</v>
      </c>
      <c r="AS2795" s="77">
        <f t="shared" si="219"/>
        <v>0</v>
      </c>
      <c r="AT2795" s="77">
        <f t="shared" si="220"/>
        <v>0</v>
      </c>
    </row>
    <row r="2796" spans="41:46" ht="14.25" customHeight="1" x14ac:dyDescent="0.2">
      <c r="AO2796">
        <f t="shared" si="216"/>
        <v>0</v>
      </c>
      <c r="AP2796" s="77">
        <f t="shared" si="217"/>
        <v>0</v>
      </c>
      <c r="AQ2796" s="673">
        <f t="shared" si="218"/>
        <v>0</v>
      </c>
      <c r="AS2796" s="77">
        <f t="shared" si="219"/>
        <v>0</v>
      </c>
      <c r="AT2796" s="77">
        <f t="shared" si="220"/>
        <v>0</v>
      </c>
    </row>
    <row r="2797" spans="41:46" ht="14.25" customHeight="1" x14ac:dyDescent="0.2">
      <c r="AO2797">
        <f t="shared" si="216"/>
        <v>0</v>
      </c>
      <c r="AP2797" s="77">
        <f t="shared" si="217"/>
        <v>0</v>
      </c>
      <c r="AQ2797" s="673">
        <f t="shared" si="218"/>
        <v>0</v>
      </c>
      <c r="AS2797" s="77">
        <f t="shared" si="219"/>
        <v>0</v>
      </c>
      <c r="AT2797" s="77">
        <f t="shared" si="220"/>
        <v>0</v>
      </c>
    </row>
    <row r="2798" spans="41:46" ht="14.25" customHeight="1" x14ac:dyDescent="0.2">
      <c r="AO2798">
        <f t="shared" si="216"/>
        <v>0</v>
      </c>
      <c r="AP2798" s="77">
        <f t="shared" si="217"/>
        <v>0</v>
      </c>
      <c r="AQ2798" s="673">
        <f t="shared" si="218"/>
        <v>0</v>
      </c>
      <c r="AS2798" s="77">
        <f t="shared" si="219"/>
        <v>0</v>
      </c>
      <c r="AT2798" s="77">
        <f t="shared" si="220"/>
        <v>0</v>
      </c>
    </row>
    <row r="2799" spans="41:46" ht="14.25" customHeight="1" x14ac:dyDescent="0.2">
      <c r="AO2799">
        <f t="shared" si="216"/>
        <v>0</v>
      </c>
      <c r="AP2799" s="77">
        <f t="shared" si="217"/>
        <v>0</v>
      </c>
      <c r="AQ2799" s="673">
        <f t="shared" si="218"/>
        <v>0</v>
      </c>
      <c r="AS2799" s="77">
        <f t="shared" si="219"/>
        <v>0</v>
      </c>
      <c r="AT2799" s="77">
        <f t="shared" si="220"/>
        <v>0</v>
      </c>
    </row>
    <row r="2800" spans="41:46" ht="14.25" customHeight="1" x14ac:dyDescent="0.2">
      <c r="AO2800">
        <f t="shared" si="216"/>
        <v>0</v>
      </c>
      <c r="AP2800" s="77">
        <f t="shared" si="217"/>
        <v>0</v>
      </c>
      <c r="AQ2800" s="673">
        <f t="shared" si="218"/>
        <v>0</v>
      </c>
      <c r="AS2800" s="77">
        <f t="shared" si="219"/>
        <v>0</v>
      </c>
      <c r="AT2800" s="77">
        <f t="shared" si="220"/>
        <v>0</v>
      </c>
    </row>
    <row r="2801" spans="41:46" ht="14.25" customHeight="1" x14ac:dyDescent="0.2">
      <c r="AO2801">
        <f t="shared" si="216"/>
        <v>0</v>
      </c>
      <c r="AP2801" s="77">
        <f t="shared" si="217"/>
        <v>0</v>
      </c>
      <c r="AQ2801" s="673">
        <f t="shared" si="218"/>
        <v>0</v>
      </c>
      <c r="AS2801" s="77">
        <f t="shared" si="219"/>
        <v>0</v>
      </c>
      <c r="AT2801" s="77">
        <f t="shared" si="220"/>
        <v>0</v>
      </c>
    </row>
    <row r="2802" spans="41:46" ht="14.25" customHeight="1" x14ac:dyDescent="0.2">
      <c r="AO2802">
        <f t="shared" si="216"/>
        <v>0</v>
      </c>
      <c r="AP2802" s="77">
        <f t="shared" si="217"/>
        <v>0</v>
      </c>
      <c r="AQ2802" s="673">
        <f t="shared" si="218"/>
        <v>0</v>
      </c>
      <c r="AS2802" s="77">
        <f t="shared" si="219"/>
        <v>0</v>
      </c>
      <c r="AT2802" s="77">
        <f t="shared" si="220"/>
        <v>0</v>
      </c>
    </row>
    <row r="2803" spans="41:46" ht="14.25" customHeight="1" x14ac:dyDescent="0.2">
      <c r="AO2803">
        <f t="shared" si="216"/>
        <v>0</v>
      </c>
      <c r="AP2803" s="77">
        <f t="shared" si="217"/>
        <v>0</v>
      </c>
      <c r="AQ2803" s="673">
        <f t="shared" si="218"/>
        <v>0</v>
      </c>
      <c r="AS2803" s="77">
        <f t="shared" si="219"/>
        <v>0</v>
      </c>
      <c r="AT2803" s="77">
        <f t="shared" si="220"/>
        <v>0</v>
      </c>
    </row>
    <row r="2804" spans="41:46" ht="14.25" customHeight="1" x14ac:dyDescent="0.2">
      <c r="AO2804">
        <f t="shared" si="216"/>
        <v>0</v>
      </c>
      <c r="AP2804" s="77">
        <f t="shared" si="217"/>
        <v>0</v>
      </c>
      <c r="AQ2804" s="673">
        <f t="shared" si="218"/>
        <v>0</v>
      </c>
      <c r="AS2804" s="77">
        <f t="shared" si="219"/>
        <v>0</v>
      </c>
      <c r="AT2804" s="77">
        <f t="shared" si="220"/>
        <v>0</v>
      </c>
    </row>
    <row r="2805" spans="41:46" ht="14.25" customHeight="1" x14ac:dyDescent="0.2">
      <c r="AO2805">
        <f t="shared" si="216"/>
        <v>0</v>
      </c>
      <c r="AP2805" s="77">
        <f t="shared" si="217"/>
        <v>0</v>
      </c>
      <c r="AQ2805" s="673">
        <f t="shared" si="218"/>
        <v>0</v>
      </c>
      <c r="AS2805" s="77">
        <f t="shared" si="219"/>
        <v>0</v>
      </c>
      <c r="AT2805" s="77">
        <f t="shared" si="220"/>
        <v>0</v>
      </c>
    </row>
    <row r="2806" spans="41:46" ht="14.25" customHeight="1" x14ac:dyDescent="0.2">
      <c r="AO2806">
        <f t="shared" si="216"/>
        <v>0</v>
      </c>
      <c r="AP2806" s="77">
        <f t="shared" si="217"/>
        <v>0</v>
      </c>
      <c r="AQ2806" s="673">
        <f t="shared" si="218"/>
        <v>0</v>
      </c>
      <c r="AS2806" s="77">
        <f t="shared" si="219"/>
        <v>0</v>
      </c>
      <c r="AT2806" s="77">
        <f t="shared" si="220"/>
        <v>0</v>
      </c>
    </row>
    <row r="2807" spans="41:46" ht="14.25" customHeight="1" x14ac:dyDescent="0.2">
      <c r="AO2807">
        <f t="shared" si="216"/>
        <v>0</v>
      </c>
      <c r="AP2807" s="77">
        <f t="shared" si="217"/>
        <v>0</v>
      </c>
      <c r="AQ2807" s="673">
        <f t="shared" si="218"/>
        <v>0</v>
      </c>
      <c r="AS2807" s="77">
        <f t="shared" si="219"/>
        <v>0</v>
      </c>
      <c r="AT2807" s="77">
        <f t="shared" si="220"/>
        <v>0</v>
      </c>
    </row>
    <row r="2808" spans="41:46" ht="14.25" customHeight="1" x14ac:dyDescent="0.2">
      <c r="AO2808">
        <f t="shared" si="216"/>
        <v>0</v>
      </c>
      <c r="AP2808" s="77">
        <f t="shared" si="217"/>
        <v>0</v>
      </c>
      <c r="AQ2808" s="673">
        <f t="shared" si="218"/>
        <v>0</v>
      </c>
      <c r="AS2808" s="77">
        <f t="shared" si="219"/>
        <v>0</v>
      </c>
      <c r="AT2808" s="77">
        <f t="shared" si="220"/>
        <v>0</v>
      </c>
    </row>
    <row r="2809" spans="41:46" ht="14.25" customHeight="1" x14ac:dyDescent="0.2">
      <c r="AO2809">
        <f t="shared" si="216"/>
        <v>0</v>
      </c>
      <c r="AP2809" s="77">
        <f t="shared" si="217"/>
        <v>0</v>
      </c>
      <c r="AQ2809" s="673">
        <f t="shared" si="218"/>
        <v>0</v>
      </c>
      <c r="AS2809" s="77">
        <f t="shared" si="219"/>
        <v>0</v>
      </c>
      <c r="AT2809" s="77">
        <f t="shared" si="220"/>
        <v>0</v>
      </c>
    </row>
    <row r="2810" spans="41:46" ht="14.25" customHeight="1" x14ac:dyDescent="0.2">
      <c r="AO2810">
        <f t="shared" si="216"/>
        <v>0</v>
      </c>
      <c r="AP2810" s="77">
        <f t="shared" si="217"/>
        <v>0</v>
      </c>
      <c r="AQ2810" s="673">
        <f t="shared" si="218"/>
        <v>0</v>
      </c>
      <c r="AS2810" s="77">
        <f t="shared" si="219"/>
        <v>0</v>
      </c>
      <c r="AT2810" s="77">
        <f t="shared" si="220"/>
        <v>0</v>
      </c>
    </row>
    <row r="2811" spans="41:46" ht="14.25" customHeight="1" x14ac:dyDescent="0.2">
      <c r="AO2811">
        <f t="shared" si="216"/>
        <v>0</v>
      </c>
      <c r="AP2811" s="77">
        <f t="shared" si="217"/>
        <v>0</v>
      </c>
      <c r="AQ2811" s="673">
        <f t="shared" si="218"/>
        <v>0</v>
      </c>
      <c r="AS2811" s="77">
        <f t="shared" si="219"/>
        <v>0</v>
      </c>
      <c r="AT2811" s="77">
        <f t="shared" si="220"/>
        <v>0</v>
      </c>
    </row>
    <row r="2812" spans="41:46" ht="14.25" customHeight="1" x14ac:dyDescent="0.2">
      <c r="AO2812">
        <f t="shared" si="216"/>
        <v>0</v>
      </c>
      <c r="AP2812" s="77">
        <f t="shared" si="217"/>
        <v>0</v>
      </c>
      <c r="AQ2812" s="673">
        <f t="shared" si="218"/>
        <v>0</v>
      </c>
      <c r="AS2812" s="77">
        <f t="shared" si="219"/>
        <v>0</v>
      </c>
      <c r="AT2812" s="77">
        <f t="shared" si="220"/>
        <v>0</v>
      </c>
    </row>
    <row r="2813" spans="41:46" ht="14.25" customHeight="1" x14ac:dyDescent="0.2">
      <c r="AO2813">
        <f t="shared" si="216"/>
        <v>0</v>
      </c>
      <c r="AP2813" s="77">
        <f t="shared" si="217"/>
        <v>0</v>
      </c>
      <c r="AQ2813" s="673">
        <f t="shared" si="218"/>
        <v>0</v>
      </c>
      <c r="AS2813" s="77">
        <f t="shared" si="219"/>
        <v>0</v>
      </c>
      <c r="AT2813" s="77">
        <f t="shared" si="220"/>
        <v>0</v>
      </c>
    </row>
    <row r="2814" spans="41:46" ht="14.25" customHeight="1" x14ac:dyDescent="0.2">
      <c r="AO2814">
        <f t="shared" si="216"/>
        <v>0</v>
      </c>
      <c r="AP2814" s="77">
        <f t="shared" si="217"/>
        <v>0</v>
      </c>
      <c r="AQ2814" s="673">
        <f t="shared" si="218"/>
        <v>0</v>
      </c>
      <c r="AS2814" s="77">
        <f t="shared" si="219"/>
        <v>0</v>
      </c>
      <c r="AT2814" s="77">
        <f t="shared" si="220"/>
        <v>0</v>
      </c>
    </row>
    <row r="2815" spans="41:46" ht="14.25" customHeight="1" x14ac:dyDescent="0.2">
      <c r="AO2815">
        <f t="shared" si="216"/>
        <v>0</v>
      </c>
      <c r="AP2815" s="77">
        <f t="shared" si="217"/>
        <v>0</v>
      </c>
      <c r="AQ2815" s="673">
        <f t="shared" si="218"/>
        <v>0</v>
      </c>
      <c r="AS2815" s="77">
        <f t="shared" si="219"/>
        <v>0</v>
      </c>
      <c r="AT2815" s="77">
        <f t="shared" si="220"/>
        <v>0</v>
      </c>
    </row>
    <row r="2816" spans="41:46" ht="14.25" customHeight="1" x14ac:dyDescent="0.2">
      <c r="AO2816">
        <f t="shared" si="216"/>
        <v>0</v>
      </c>
      <c r="AP2816" s="77">
        <f t="shared" si="217"/>
        <v>0</v>
      </c>
      <c r="AQ2816" s="673">
        <f t="shared" si="218"/>
        <v>0</v>
      </c>
      <c r="AS2816" s="77">
        <f t="shared" si="219"/>
        <v>0</v>
      </c>
      <c r="AT2816" s="77">
        <f t="shared" si="220"/>
        <v>0</v>
      </c>
    </row>
    <row r="2817" spans="41:46" ht="14.25" customHeight="1" x14ac:dyDescent="0.2">
      <c r="AO2817">
        <f t="shared" si="216"/>
        <v>0</v>
      </c>
      <c r="AP2817" s="77">
        <f t="shared" si="217"/>
        <v>0</v>
      </c>
      <c r="AQ2817" s="673">
        <f t="shared" si="218"/>
        <v>0</v>
      </c>
      <c r="AS2817" s="77">
        <f t="shared" si="219"/>
        <v>0</v>
      </c>
      <c r="AT2817" s="77">
        <f t="shared" si="220"/>
        <v>0</v>
      </c>
    </row>
    <row r="2818" spans="41:46" ht="14.25" customHeight="1" x14ac:dyDescent="0.2">
      <c r="AO2818">
        <f t="shared" si="216"/>
        <v>0</v>
      </c>
      <c r="AP2818" s="77">
        <f t="shared" si="217"/>
        <v>0</v>
      </c>
      <c r="AQ2818" s="673">
        <f t="shared" si="218"/>
        <v>0</v>
      </c>
      <c r="AS2818" s="77">
        <f t="shared" si="219"/>
        <v>0</v>
      </c>
      <c r="AT2818" s="77">
        <f t="shared" si="220"/>
        <v>0</v>
      </c>
    </row>
    <row r="2819" spans="41:46" ht="14.25" customHeight="1" x14ac:dyDescent="0.2">
      <c r="AO2819">
        <f t="shared" si="216"/>
        <v>0</v>
      </c>
      <c r="AP2819" s="77">
        <f t="shared" si="217"/>
        <v>0</v>
      </c>
      <c r="AQ2819" s="673">
        <f t="shared" si="218"/>
        <v>0</v>
      </c>
      <c r="AS2819" s="77">
        <f t="shared" si="219"/>
        <v>0</v>
      </c>
      <c r="AT2819" s="77">
        <f t="shared" si="220"/>
        <v>0</v>
      </c>
    </row>
    <row r="2820" spans="41:46" ht="14.25" customHeight="1" x14ac:dyDescent="0.2">
      <c r="AO2820">
        <f t="shared" si="216"/>
        <v>0</v>
      </c>
      <c r="AP2820" s="77">
        <f t="shared" si="217"/>
        <v>0</v>
      </c>
      <c r="AQ2820" s="673">
        <f t="shared" si="218"/>
        <v>0</v>
      </c>
      <c r="AS2820" s="77">
        <f t="shared" si="219"/>
        <v>0</v>
      </c>
      <c r="AT2820" s="77">
        <f t="shared" si="220"/>
        <v>0</v>
      </c>
    </row>
    <row r="2821" spans="41:46" ht="14.25" customHeight="1" x14ac:dyDescent="0.2">
      <c r="AO2821">
        <f t="shared" si="216"/>
        <v>0</v>
      </c>
      <c r="AP2821" s="77">
        <f t="shared" si="217"/>
        <v>0</v>
      </c>
      <c r="AQ2821" s="673">
        <f t="shared" si="218"/>
        <v>0</v>
      </c>
      <c r="AS2821" s="77">
        <f t="shared" si="219"/>
        <v>0</v>
      </c>
      <c r="AT2821" s="77">
        <f t="shared" si="220"/>
        <v>0</v>
      </c>
    </row>
    <row r="2822" spans="41:46" ht="14.25" customHeight="1" x14ac:dyDescent="0.2">
      <c r="AO2822">
        <f t="shared" si="216"/>
        <v>0</v>
      </c>
      <c r="AP2822" s="77">
        <f t="shared" si="217"/>
        <v>0</v>
      </c>
      <c r="AQ2822" s="673">
        <f t="shared" si="218"/>
        <v>0</v>
      </c>
      <c r="AS2822" s="77">
        <f t="shared" si="219"/>
        <v>0</v>
      </c>
      <c r="AT2822" s="77">
        <f t="shared" si="220"/>
        <v>0</v>
      </c>
    </row>
    <row r="2823" spans="41:46" ht="14.25" customHeight="1" x14ac:dyDescent="0.2">
      <c r="AO2823">
        <f t="shared" si="216"/>
        <v>0</v>
      </c>
      <c r="AP2823" s="77">
        <f t="shared" si="217"/>
        <v>0</v>
      </c>
      <c r="AQ2823" s="673">
        <f t="shared" si="218"/>
        <v>0</v>
      </c>
      <c r="AS2823" s="77">
        <f t="shared" si="219"/>
        <v>0</v>
      </c>
      <c r="AT2823" s="77">
        <f t="shared" si="220"/>
        <v>0</v>
      </c>
    </row>
    <row r="2824" spans="41:46" ht="14.25" customHeight="1" x14ac:dyDescent="0.2">
      <c r="AO2824">
        <f t="shared" ref="AO2824:AO2887" si="221">+A2824</f>
        <v>0</v>
      </c>
      <c r="AP2824" s="77">
        <f t="shared" ref="AP2824:AP2887" si="222">+B2824</f>
        <v>0</v>
      </c>
      <c r="AQ2824" s="673">
        <f t="shared" ref="AQ2824:AQ2887" si="223">+D2824</f>
        <v>0</v>
      </c>
      <c r="AS2824" s="77">
        <f t="shared" ref="AS2824:AS2887" si="224">+O2824</f>
        <v>0</v>
      </c>
      <c r="AT2824" s="77">
        <f t="shared" ref="AT2824:AT2887" si="225">+P2824</f>
        <v>0</v>
      </c>
    </row>
    <row r="2825" spans="41:46" ht="14.25" customHeight="1" x14ac:dyDescent="0.2">
      <c r="AO2825">
        <f t="shared" si="221"/>
        <v>0</v>
      </c>
      <c r="AP2825" s="77">
        <f t="shared" si="222"/>
        <v>0</v>
      </c>
      <c r="AQ2825" s="673">
        <f t="shared" si="223"/>
        <v>0</v>
      </c>
      <c r="AS2825" s="77">
        <f t="shared" si="224"/>
        <v>0</v>
      </c>
      <c r="AT2825" s="77">
        <f t="shared" si="225"/>
        <v>0</v>
      </c>
    </row>
    <row r="2826" spans="41:46" ht="14.25" customHeight="1" x14ac:dyDescent="0.2">
      <c r="AO2826">
        <f t="shared" si="221"/>
        <v>0</v>
      </c>
      <c r="AP2826" s="77">
        <f t="shared" si="222"/>
        <v>0</v>
      </c>
      <c r="AQ2826" s="673">
        <f t="shared" si="223"/>
        <v>0</v>
      </c>
      <c r="AS2826" s="77">
        <f t="shared" si="224"/>
        <v>0</v>
      </c>
      <c r="AT2826" s="77">
        <f t="shared" si="225"/>
        <v>0</v>
      </c>
    </row>
    <row r="2827" spans="41:46" ht="14.25" customHeight="1" x14ac:dyDescent="0.2">
      <c r="AO2827">
        <f t="shared" si="221"/>
        <v>0</v>
      </c>
      <c r="AP2827" s="77">
        <f t="shared" si="222"/>
        <v>0</v>
      </c>
      <c r="AQ2827" s="673">
        <f t="shared" si="223"/>
        <v>0</v>
      </c>
      <c r="AS2827" s="77">
        <f t="shared" si="224"/>
        <v>0</v>
      </c>
      <c r="AT2827" s="77">
        <f t="shared" si="225"/>
        <v>0</v>
      </c>
    </row>
    <row r="2828" spans="41:46" ht="14.25" customHeight="1" x14ac:dyDescent="0.2">
      <c r="AO2828">
        <f t="shared" si="221"/>
        <v>0</v>
      </c>
      <c r="AP2828" s="77">
        <f t="shared" si="222"/>
        <v>0</v>
      </c>
      <c r="AQ2828" s="673">
        <f t="shared" si="223"/>
        <v>0</v>
      </c>
      <c r="AS2828" s="77">
        <f t="shared" si="224"/>
        <v>0</v>
      </c>
      <c r="AT2828" s="77">
        <f t="shared" si="225"/>
        <v>0</v>
      </c>
    </row>
    <row r="2829" spans="41:46" ht="14.25" customHeight="1" x14ac:dyDescent="0.2">
      <c r="AO2829">
        <f t="shared" si="221"/>
        <v>0</v>
      </c>
      <c r="AP2829" s="77">
        <f t="shared" si="222"/>
        <v>0</v>
      </c>
      <c r="AQ2829" s="673">
        <f t="shared" si="223"/>
        <v>0</v>
      </c>
      <c r="AS2829" s="77">
        <f t="shared" si="224"/>
        <v>0</v>
      </c>
      <c r="AT2829" s="77">
        <f t="shared" si="225"/>
        <v>0</v>
      </c>
    </row>
    <row r="2830" spans="41:46" ht="14.25" customHeight="1" x14ac:dyDescent="0.2">
      <c r="AO2830">
        <f t="shared" si="221"/>
        <v>0</v>
      </c>
      <c r="AP2830" s="77">
        <f t="shared" si="222"/>
        <v>0</v>
      </c>
      <c r="AQ2830" s="673">
        <f t="shared" si="223"/>
        <v>0</v>
      </c>
      <c r="AS2830" s="77">
        <f t="shared" si="224"/>
        <v>0</v>
      </c>
      <c r="AT2830" s="77">
        <f t="shared" si="225"/>
        <v>0</v>
      </c>
    </row>
    <row r="2831" spans="41:46" ht="14.25" customHeight="1" x14ac:dyDescent="0.2">
      <c r="AO2831">
        <f t="shared" si="221"/>
        <v>0</v>
      </c>
      <c r="AP2831" s="77">
        <f t="shared" si="222"/>
        <v>0</v>
      </c>
      <c r="AQ2831" s="673">
        <f t="shared" si="223"/>
        <v>0</v>
      </c>
      <c r="AS2831" s="77">
        <f t="shared" si="224"/>
        <v>0</v>
      </c>
      <c r="AT2831" s="77">
        <f t="shared" si="225"/>
        <v>0</v>
      </c>
    </row>
    <row r="2832" spans="41:46" ht="14.25" customHeight="1" x14ac:dyDescent="0.2">
      <c r="AO2832">
        <f t="shared" si="221"/>
        <v>0</v>
      </c>
      <c r="AP2832" s="77">
        <f t="shared" si="222"/>
        <v>0</v>
      </c>
      <c r="AQ2832" s="673">
        <f t="shared" si="223"/>
        <v>0</v>
      </c>
      <c r="AS2832" s="77">
        <f t="shared" si="224"/>
        <v>0</v>
      </c>
      <c r="AT2832" s="77">
        <f t="shared" si="225"/>
        <v>0</v>
      </c>
    </row>
    <row r="2833" spans="41:46" ht="14.25" customHeight="1" x14ac:dyDescent="0.2">
      <c r="AO2833">
        <f t="shared" si="221"/>
        <v>0</v>
      </c>
      <c r="AP2833" s="77">
        <f t="shared" si="222"/>
        <v>0</v>
      </c>
      <c r="AQ2833" s="673">
        <f t="shared" si="223"/>
        <v>0</v>
      </c>
      <c r="AS2833" s="77">
        <f t="shared" si="224"/>
        <v>0</v>
      </c>
      <c r="AT2833" s="77">
        <f t="shared" si="225"/>
        <v>0</v>
      </c>
    </row>
    <row r="2834" spans="41:46" ht="14.25" customHeight="1" x14ac:dyDescent="0.2">
      <c r="AO2834">
        <f t="shared" si="221"/>
        <v>0</v>
      </c>
      <c r="AP2834" s="77">
        <f t="shared" si="222"/>
        <v>0</v>
      </c>
      <c r="AQ2834" s="673">
        <f t="shared" si="223"/>
        <v>0</v>
      </c>
      <c r="AS2834" s="77">
        <f t="shared" si="224"/>
        <v>0</v>
      </c>
      <c r="AT2834" s="77">
        <f t="shared" si="225"/>
        <v>0</v>
      </c>
    </row>
    <row r="2835" spans="41:46" ht="14.25" customHeight="1" x14ac:dyDescent="0.2">
      <c r="AO2835">
        <f t="shared" si="221"/>
        <v>0</v>
      </c>
      <c r="AP2835" s="77">
        <f t="shared" si="222"/>
        <v>0</v>
      </c>
      <c r="AQ2835" s="673">
        <f t="shared" si="223"/>
        <v>0</v>
      </c>
      <c r="AS2835" s="77">
        <f t="shared" si="224"/>
        <v>0</v>
      </c>
      <c r="AT2835" s="77">
        <f t="shared" si="225"/>
        <v>0</v>
      </c>
    </row>
    <row r="2836" spans="41:46" ht="14.25" customHeight="1" x14ac:dyDescent="0.2">
      <c r="AO2836">
        <f t="shared" si="221"/>
        <v>0</v>
      </c>
      <c r="AP2836" s="77">
        <f t="shared" si="222"/>
        <v>0</v>
      </c>
      <c r="AQ2836" s="673">
        <f t="shared" si="223"/>
        <v>0</v>
      </c>
      <c r="AS2836" s="77">
        <f t="shared" si="224"/>
        <v>0</v>
      </c>
      <c r="AT2836" s="77">
        <f t="shared" si="225"/>
        <v>0</v>
      </c>
    </row>
    <row r="2837" spans="41:46" ht="14.25" customHeight="1" x14ac:dyDescent="0.2">
      <c r="AO2837">
        <f t="shared" si="221"/>
        <v>0</v>
      </c>
      <c r="AP2837" s="77">
        <f t="shared" si="222"/>
        <v>0</v>
      </c>
      <c r="AQ2837" s="673">
        <f t="shared" si="223"/>
        <v>0</v>
      </c>
      <c r="AS2837" s="77">
        <f t="shared" si="224"/>
        <v>0</v>
      </c>
      <c r="AT2837" s="77">
        <f t="shared" si="225"/>
        <v>0</v>
      </c>
    </row>
    <row r="2838" spans="41:46" ht="14.25" customHeight="1" x14ac:dyDescent="0.2">
      <c r="AO2838">
        <f t="shared" si="221"/>
        <v>0</v>
      </c>
      <c r="AP2838" s="77">
        <f t="shared" si="222"/>
        <v>0</v>
      </c>
      <c r="AQ2838" s="673">
        <f t="shared" si="223"/>
        <v>0</v>
      </c>
      <c r="AS2838" s="77">
        <f t="shared" si="224"/>
        <v>0</v>
      </c>
      <c r="AT2838" s="77">
        <f t="shared" si="225"/>
        <v>0</v>
      </c>
    </row>
    <row r="2839" spans="41:46" ht="14.25" customHeight="1" x14ac:dyDescent="0.2">
      <c r="AO2839">
        <f t="shared" si="221"/>
        <v>0</v>
      </c>
      <c r="AP2839" s="77">
        <f t="shared" si="222"/>
        <v>0</v>
      </c>
      <c r="AQ2839" s="673">
        <f t="shared" si="223"/>
        <v>0</v>
      </c>
      <c r="AS2839" s="77">
        <f t="shared" si="224"/>
        <v>0</v>
      </c>
      <c r="AT2839" s="77">
        <f t="shared" si="225"/>
        <v>0</v>
      </c>
    </row>
    <row r="2840" spans="41:46" ht="14.25" customHeight="1" x14ac:dyDescent="0.2">
      <c r="AO2840">
        <f t="shared" si="221"/>
        <v>0</v>
      </c>
      <c r="AP2840" s="77">
        <f t="shared" si="222"/>
        <v>0</v>
      </c>
      <c r="AQ2840" s="673">
        <f t="shared" si="223"/>
        <v>0</v>
      </c>
      <c r="AS2840" s="77">
        <f t="shared" si="224"/>
        <v>0</v>
      </c>
      <c r="AT2840" s="77">
        <f t="shared" si="225"/>
        <v>0</v>
      </c>
    </row>
    <row r="2841" spans="41:46" ht="14.25" customHeight="1" x14ac:dyDescent="0.2">
      <c r="AO2841">
        <f t="shared" si="221"/>
        <v>0</v>
      </c>
      <c r="AP2841" s="77">
        <f t="shared" si="222"/>
        <v>0</v>
      </c>
      <c r="AQ2841" s="673">
        <f t="shared" si="223"/>
        <v>0</v>
      </c>
      <c r="AS2841" s="77">
        <f t="shared" si="224"/>
        <v>0</v>
      </c>
      <c r="AT2841" s="77">
        <f t="shared" si="225"/>
        <v>0</v>
      </c>
    </row>
    <row r="2842" spans="41:46" ht="14.25" customHeight="1" x14ac:dyDescent="0.2">
      <c r="AO2842">
        <f t="shared" si="221"/>
        <v>0</v>
      </c>
      <c r="AP2842" s="77">
        <f t="shared" si="222"/>
        <v>0</v>
      </c>
      <c r="AQ2842" s="673">
        <f t="shared" si="223"/>
        <v>0</v>
      </c>
      <c r="AS2842" s="77">
        <f t="shared" si="224"/>
        <v>0</v>
      </c>
      <c r="AT2842" s="77">
        <f t="shared" si="225"/>
        <v>0</v>
      </c>
    </row>
    <row r="2843" spans="41:46" ht="14.25" customHeight="1" x14ac:dyDescent="0.2">
      <c r="AO2843">
        <f t="shared" si="221"/>
        <v>0</v>
      </c>
      <c r="AP2843" s="77">
        <f t="shared" si="222"/>
        <v>0</v>
      </c>
      <c r="AQ2843" s="673">
        <f t="shared" si="223"/>
        <v>0</v>
      </c>
      <c r="AS2843" s="77">
        <f t="shared" si="224"/>
        <v>0</v>
      </c>
      <c r="AT2843" s="77">
        <f t="shared" si="225"/>
        <v>0</v>
      </c>
    </row>
    <row r="2844" spans="41:46" ht="14.25" customHeight="1" x14ac:dyDescent="0.2">
      <c r="AO2844">
        <f t="shared" si="221"/>
        <v>0</v>
      </c>
      <c r="AP2844" s="77">
        <f t="shared" si="222"/>
        <v>0</v>
      </c>
      <c r="AQ2844" s="673">
        <f t="shared" si="223"/>
        <v>0</v>
      </c>
      <c r="AS2844" s="77">
        <f t="shared" si="224"/>
        <v>0</v>
      </c>
      <c r="AT2844" s="77">
        <f t="shared" si="225"/>
        <v>0</v>
      </c>
    </row>
    <row r="2845" spans="41:46" ht="14.25" customHeight="1" x14ac:dyDescent="0.2">
      <c r="AO2845">
        <f t="shared" si="221"/>
        <v>0</v>
      </c>
      <c r="AP2845" s="77">
        <f t="shared" si="222"/>
        <v>0</v>
      </c>
      <c r="AQ2845" s="673">
        <f t="shared" si="223"/>
        <v>0</v>
      </c>
      <c r="AS2845" s="77">
        <f t="shared" si="224"/>
        <v>0</v>
      </c>
      <c r="AT2845" s="77">
        <f t="shared" si="225"/>
        <v>0</v>
      </c>
    </row>
    <row r="2846" spans="41:46" ht="14.25" customHeight="1" x14ac:dyDescent="0.2">
      <c r="AO2846">
        <f t="shared" si="221"/>
        <v>0</v>
      </c>
      <c r="AP2846" s="77">
        <f t="shared" si="222"/>
        <v>0</v>
      </c>
      <c r="AQ2846" s="673">
        <f t="shared" si="223"/>
        <v>0</v>
      </c>
      <c r="AS2846" s="77">
        <f t="shared" si="224"/>
        <v>0</v>
      </c>
      <c r="AT2846" s="77">
        <f t="shared" si="225"/>
        <v>0</v>
      </c>
    </row>
    <row r="2847" spans="41:46" ht="14.25" customHeight="1" x14ac:dyDescent="0.2">
      <c r="AO2847">
        <f t="shared" si="221"/>
        <v>0</v>
      </c>
      <c r="AP2847" s="77">
        <f t="shared" si="222"/>
        <v>0</v>
      </c>
      <c r="AQ2847" s="673">
        <f t="shared" si="223"/>
        <v>0</v>
      </c>
      <c r="AS2847" s="77">
        <f t="shared" si="224"/>
        <v>0</v>
      </c>
      <c r="AT2847" s="77">
        <f t="shared" si="225"/>
        <v>0</v>
      </c>
    </row>
    <row r="2848" spans="41:46" ht="14.25" customHeight="1" x14ac:dyDescent="0.2">
      <c r="AO2848">
        <f t="shared" si="221"/>
        <v>0</v>
      </c>
      <c r="AP2848" s="77">
        <f t="shared" si="222"/>
        <v>0</v>
      </c>
      <c r="AQ2848" s="673">
        <f t="shared" si="223"/>
        <v>0</v>
      </c>
      <c r="AS2848" s="77">
        <f t="shared" si="224"/>
        <v>0</v>
      </c>
      <c r="AT2848" s="77">
        <f t="shared" si="225"/>
        <v>0</v>
      </c>
    </row>
    <row r="2849" spans="41:46" ht="14.25" customHeight="1" x14ac:dyDescent="0.2">
      <c r="AO2849">
        <f t="shared" si="221"/>
        <v>0</v>
      </c>
      <c r="AP2849" s="77">
        <f t="shared" si="222"/>
        <v>0</v>
      </c>
      <c r="AQ2849" s="673">
        <f t="shared" si="223"/>
        <v>0</v>
      </c>
      <c r="AS2849" s="77">
        <f t="shared" si="224"/>
        <v>0</v>
      </c>
      <c r="AT2849" s="77">
        <f t="shared" si="225"/>
        <v>0</v>
      </c>
    </row>
    <row r="2850" spans="41:46" ht="14.25" customHeight="1" x14ac:dyDescent="0.2">
      <c r="AO2850">
        <f t="shared" si="221"/>
        <v>0</v>
      </c>
      <c r="AP2850" s="77">
        <f t="shared" si="222"/>
        <v>0</v>
      </c>
      <c r="AQ2850" s="673">
        <f t="shared" si="223"/>
        <v>0</v>
      </c>
      <c r="AS2850" s="77">
        <f t="shared" si="224"/>
        <v>0</v>
      </c>
      <c r="AT2850" s="77">
        <f t="shared" si="225"/>
        <v>0</v>
      </c>
    </row>
    <row r="2851" spans="41:46" ht="14.25" customHeight="1" x14ac:dyDescent="0.2">
      <c r="AO2851">
        <f t="shared" si="221"/>
        <v>0</v>
      </c>
      <c r="AP2851" s="77">
        <f t="shared" si="222"/>
        <v>0</v>
      </c>
      <c r="AQ2851" s="673">
        <f t="shared" si="223"/>
        <v>0</v>
      </c>
      <c r="AS2851" s="77">
        <f t="shared" si="224"/>
        <v>0</v>
      </c>
      <c r="AT2851" s="77">
        <f t="shared" si="225"/>
        <v>0</v>
      </c>
    </row>
    <row r="2852" spans="41:46" ht="14.25" customHeight="1" x14ac:dyDescent="0.2">
      <c r="AO2852">
        <f t="shared" si="221"/>
        <v>0</v>
      </c>
      <c r="AP2852" s="77">
        <f t="shared" si="222"/>
        <v>0</v>
      </c>
      <c r="AQ2852" s="673">
        <f t="shared" si="223"/>
        <v>0</v>
      </c>
      <c r="AS2852" s="77">
        <f t="shared" si="224"/>
        <v>0</v>
      </c>
      <c r="AT2852" s="77">
        <f t="shared" si="225"/>
        <v>0</v>
      </c>
    </row>
    <row r="2853" spans="41:46" ht="14.25" customHeight="1" x14ac:dyDescent="0.2">
      <c r="AO2853">
        <f t="shared" si="221"/>
        <v>0</v>
      </c>
      <c r="AP2853" s="77">
        <f t="shared" si="222"/>
        <v>0</v>
      </c>
      <c r="AQ2853" s="673">
        <f t="shared" si="223"/>
        <v>0</v>
      </c>
      <c r="AS2853" s="77">
        <f t="shared" si="224"/>
        <v>0</v>
      </c>
      <c r="AT2853" s="77">
        <f t="shared" si="225"/>
        <v>0</v>
      </c>
    </row>
    <row r="2854" spans="41:46" ht="14.25" customHeight="1" x14ac:dyDescent="0.2">
      <c r="AO2854">
        <f t="shared" si="221"/>
        <v>0</v>
      </c>
      <c r="AP2854" s="77">
        <f t="shared" si="222"/>
        <v>0</v>
      </c>
      <c r="AQ2854" s="673">
        <f t="shared" si="223"/>
        <v>0</v>
      </c>
      <c r="AS2854" s="77">
        <f t="shared" si="224"/>
        <v>0</v>
      </c>
      <c r="AT2854" s="77">
        <f t="shared" si="225"/>
        <v>0</v>
      </c>
    </row>
    <row r="2855" spans="41:46" ht="14.25" customHeight="1" x14ac:dyDescent="0.2">
      <c r="AO2855">
        <f t="shared" si="221"/>
        <v>0</v>
      </c>
      <c r="AP2855" s="77">
        <f t="shared" si="222"/>
        <v>0</v>
      </c>
      <c r="AQ2855" s="673">
        <f t="shared" si="223"/>
        <v>0</v>
      </c>
      <c r="AS2855" s="77">
        <f t="shared" si="224"/>
        <v>0</v>
      </c>
      <c r="AT2855" s="77">
        <f t="shared" si="225"/>
        <v>0</v>
      </c>
    </row>
    <row r="2856" spans="41:46" ht="14.25" customHeight="1" x14ac:dyDescent="0.2">
      <c r="AO2856">
        <f t="shared" si="221"/>
        <v>0</v>
      </c>
      <c r="AP2856" s="77">
        <f t="shared" si="222"/>
        <v>0</v>
      </c>
      <c r="AQ2856" s="673">
        <f t="shared" si="223"/>
        <v>0</v>
      </c>
      <c r="AS2856" s="77">
        <f t="shared" si="224"/>
        <v>0</v>
      </c>
      <c r="AT2856" s="77">
        <f t="shared" si="225"/>
        <v>0</v>
      </c>
    </row>
    <row r="2857" spans="41:46" ht="14.25" customHeight="1" x14ac:dyDescent="0.2">
      <c r="AO2857">
        <f t="shared" si="221"/>
        <v>0</v>
      </c>
      <c r="AP2857" s="77">
        <f t="shared" si="222"/>
        <v>0</v>
      </c>
      <c r="AQ2857" s="673">
        <f t="shared" si="223"/>
        <v>0</v>
      </c>
      <c r="AS2857" s="77">
        <f t="shared" si="224"/>
        <v>0</v>
      </c>
      <c r="AT2857" s="77">
        <f t="shared" si="225"/>
        <v>0</v>
      </c>
    </row>
    <row r="2858" spans="41:46" ht="14.25" customHeight="1" x14ac:dyDescent="0.2">
      <c r="AO2858">
        <f t="shared" si="221"/>
        <v>0</v>
      </c>
      <c r="AP2858" s="77">
        <f t="shared" si="222"/>
        <v>0</v>
      </c>
      <c r="AQ2858" s="673">
        <f t="shared" si="223"/>
        <v>0</v>
      </c>
      <c r="AS2858" s="77">
        <f t="shared" si="224"/>
        <v>0</v>
      </c>
      <c r="AT2858" s="77">
        <f t="shared" si="225"/>
        <v>0</v>
      </c>
    </row>
    <row r="2859" spans="41:46" ht="14.25" customHeight="1" x14ac:dyDescent="0.2">
      <c r="AO2859">
        <f t="shared" si="221"/>
        <v>0</v>
      </c>
      <c r="AP2859" s="77">
        <f t="shared" si="222"/>
        <v>0</v>
      </c>
      <c r="AQ2859" s="673">
        <f t="shared" si="223"/>
        <v>0</v>
      </c>
      <c r="AS2859" s="77">
        <f t="shared" si="224"/>
        <v>0</v>
      </c>
      <c r="AT2859" s="77">
        <f t="shared" si="225"/>
        <v>0</v>
      </c>
    </row>
    <row r="2860" spans="41:46" ht="14.25" customHeight="1" x14ac:dyDescent="0.2">
      <c r="AO2860">
        <f t="shared" si="221"/>
        <v>0</v>
      </c>
      <c r="AP2860" s="77">
        <f t="shared" si="222"/>
        <v>0</v>
      </c>
      <c r="AQ2860" s="673">
        <f t="shared" si="223"/>
        <v>0</v>
      </c>
      <c r="AS2860" s="77">
        <f t="shared" si="224"/>
        <v>0</v>
      </c>
      <c r="AT2860" s="77">
        <f t="shared" si="225"/>
        <v>0</v>
      </c>
    </row>
    <row r="2861" spans="41:46" ht="14.25" customHeight="1" x14ac:dyDescent="0.2">
      <c r="AO2861">
        <f t="shared" si="221"/>
        <v>0</v>
      </c>
      <c r="AP2861" s="77">
        <f t="shared" si="222"/>
        <v>0</v>
      </c>
      <c r="AQ2861" s="673">
        <f t="shared" si="223"/>
        <v>0</v>
      </c>
      <c r="AS2861" s="77">
        <f t="shared" si="224"/>
        <v>0</v>
      </c>
      <c r="AT2861" s="77">
        <f t="shared" si="225"/>
        <v>0</v>
      </c>
    </row>
    <row r="2862" spans="41:46" ht="14.25" customHeight="1" x14ac:dyDescent="0.2">
      <c r="AO2862">
        <f t="shared" si="221"/>
        <v>0</v>
      </c>
      <c r="AP2862" s="77">
        <f t="shared" si="222"/>
        <v>0</v>
      </c>
      <c r="AQ2862" s="673">
        <f t="shared" si="223"/>
        <v>0</v>
      </c>
      <c r="AS2862" s="77">
        <f t="shared" si="224"/>
        <v>0</v>
      </c>
      <c r="AT2862" s="77">
        <f t="shared" si="225"/>
        <v>0</v>
      </c>
    </row>
    <row r="2863" spans="41:46" ht="14.25" customHeight="1" x14ac:dyDescent="0.2">
      <c r="AO2863">
        <f t="shared" si="221"/>
        <v>0</v>
      </c>
      <c r="AP2863" s="77">
        <f t="shared" si="222"/>
        <v>0</v>
      </c>
      <c r="AQ2863" s="673">
        <f t="shared" si="223"/>
        <v>0</v>
      </c>
      <c r="AS2863" s="77">
        <f t="shared" si="224"/>
        <v>0</v>
      </c>
      <c r="AT2863" s="77">
        <f t="shared" si="225"/>
        <v>0</v>
      </c>
    </row>
    <row r="2864" spans="41:46" ht="14.25" customHeight="1" x14ac:dyDescent="0.2">
      <c r="AO2864">
        <f t="shared" si="221"/>
        <v>0</v>
      </c>
      <c r="AP2864" s="77">
        <f t="shared" si="222"/>
        <v>0</v>
      </c>
      <c r="AQ2864" s="673">
        <f t="shared" si="223"/>
        <v>0</v>
      </c>
      <c r="AS2864" s="77">
        <f t="shared" si="224"/>
        <v>0</v>
      </c>
      <c r="AT2864" s="77">
        <f t="shared" si="225"/>
        <v>0</v>
      </c>
    </row>
    <row r="2865" spans="41:46" ht="14.25" customHeight="1" x14ac:dyDescent="0.2">
      <c r="AO2865">
        <f t="shared" si="221"/>
        <v>0</v>
      </c>
      <c r="AP2865" s="77">
        <f t="shared" si="222"/>
        <v>0</v>
      </c>
      <c r="AQ2865" s="673">
        <f t="shared" si="223"/>
        <v>0</v>
      </c>
      <c r="AS2865" s="77">
        <f t="shared" si="224"/>
        <v>0</v>
      </c>
      <c r="AT2865" s="77">
        <f t="shared" si="225"/>
        <v>0</v>
      </c>
    </row>
    <row r="2866" spans="41:46" ht="14.25" customHeight="1" x14ac:dyDescent="0.2">
      <c r="AO2866">
        <f t="shared" si="221"/>
        <v>0</v>
      </c>
      <c r="AP2866" s="77">
        <f t="shared" si="222"/>
        <v>0</v>
      </c>
      <c r="AQ2866" s="673">
        <f t="shared" si="223"/>
        <v>0</v>
      </c>
      <c r="AS2866" s="77">
        <f t="shared" si="224"/>
        <v>0</v>
      </c>
      <c r="AT2866" s="77">
        <f t="shared" si="225"/>
        <v>0</v>
      </c>
    </row>
    <row r="2867" spans="41:46" ht="14.25" customHeight="1" x14ac:dyDescent="0.2">
      <c r="AO2867">
        <f t="shared" si="221"/>
        <v>0</v>
      </c>
      <c r="AP2867" s="77">
        <f t="shared" si="222"/>
        <v>0</v>
      </c>
      <c r="AQ2867" s="673">
        <f t="shared" si="223"/>
        <v>0</v>
      </c>
      <c r="AS2867" s="77">
        <f t="shared" si="224"/>
        <v>0</v>
      </c>
      <c r="AT2867" s="77">
        <f t="shared" si="225"/>
        <v>0</v>
      </c>
    </row>
    <row r="2868" spans="41:46" ht="14.25" customHeight="1" x14ac:dyDescent="0.2">
      <c r="AO2868">
        <f t="shared" si="221"/>
        <v>0</v>
      </c>
      <c r="AP2868" s="77">
        <f t="shared" si="222"/>
        <v>0</v>
      </c>
      <c r="AQ2868" s="673">
        <f t="shared" si="223"/>
        <v>0</v>
      </c>
      <c r="AS2868" s="77">
        <f t="shared" si="224"/>
        <v>0</v>
      </c>
      <c r="AT2868" s="77">
        <f t="shared" si="225"/>
        <v>0</v>
      </c>
    </row>
    <row r="2869" spans="41:46" ht="14.25" customHeight="1" x14ac:dyDescent="0.2">
      <c r="AO2869">
        <f t="shared" si="221"/>
        <v>0</v>
      </c>
      <c r="AP2869" s="77">
        <f t="shared" si="222"/>
        <v>0</v>
      </c>
      <c r="AQ2869" s="673">
        <f t="shared" si="223"/>
        <v>0</v>
      </c>
      <c r="AS2869" s="77">
        <f t="shared" si="224"/>
        <v>0</v>
      </c>
      <c r="AT2869" s="77">
        <f t="shared" si="225"/>
        <v>0</v>
      </c>
    </row>
    <row r="2870" spans="41:46" ht="14.25" customHeight="1" x14ac:dyDescent="0.2">
      <c r="AO2870">
        <f t="shared" si="221"/>
        <v>0</v>
      </c>
      <c r="AP2870" s="77">
        <f t="shared" si="222"/>
        <v>0</v>
      </c>
      <c r="AQ2870" s="673">
        <f t="shared" si="223"/>
        <v>0</v>
      </c>
      <c r="AS2870" s="77">
        <f t="shared" si="224"/>
        <v>0</v>
      </c>
      <c r="AT2870" s="77">
        <f t="shared" si="225"/>
        <v>0</v>
      </c>
    </row>
    <row r="2871" spans="41:46" ht="14.25" customHeight="1" x14ac:dyDescent="0.2">
      <c r="AO2871">
        <f t="shared" si="221"/>
        <v>0</v>
      </c>
      <c r="AP2871" s="77">
        <f t="shared" si="222"/>
        <v>0</v>
      </c>
      <c r="AQ2871" s="673">
        <f t="shared" si="223"/>
        <v>0</v>
      </c>
      <c r="AS2871" s="77">
        <f t="shared" si="224"/>
        <v>0</v>
      </c>
      <c r="AT2871" s="77">
        <f t="shared" si="225"/>
        <v>0</v>
      </c>
    </row>
    <row r="2872" spans="41:46" ht="14.25" customHeight="1" x14ac:dyDescent="0.2">
      <c r="AO2872">
        <f t="shared" si="221"/>
        <v>0</v>
      </c>
      <c r="AP2872" s="77">
        <f t="shared" si="222"/>
        <v>0</v>
      </c>
      <c r="AQ2872" s="673">
        <f t="shared" si="223"/>
        <v>0</v>
      </c>
      <c r="AS2872" s="77">
        <f t="shared" si="224"/>
        <v>0</v>
      </c>
      <c r="AT2872" s="77">
        <f t="shared" si="225"/>
        <v>0</v>
      </c>
    </row>
    <row r="2873" spans="41:46" ht="14.25" customHeight="1" x14ac:dyDescent="0.2">
      <c r="AO2873">
        <f t="shared" si="221"/>
        <v>0</v>
      </c>
      <c r="AP2873" s="77">
        <f t="shared" si="222"/>
        <v>0</v>
      </c>
      <c r="AQ2873" s="673">
        <f t="shared" si="223"/>
        <v>0</v>
      </c>
      <c r="AS2873" s="77">
        <f t="shared" si="224"/>
        <v>0</v>
      </c>
      <c r="AT2873" s="77">
        <f t="shared" si="225"/>
        <v>0</v>
      </c>
    </row>
    <row r="2874" spans="41:46" ht="14.25" customHeight="1" x14ac:dyDescent="0.2">
      <c r="AO2874">
        <f t="shared" si="221"/>
        <v>0</v>
      </c>
      <c r="AP2874" s="77">
        <f t="shared" si="222"/>
        <v>0</v>
      </c>
      <c r="AQ2874" s="673">
        <f t="shared" si="223"/>
        <v>0</v>
      </c>
      <c r="AS2874" s="77">
        <f t="shared" si="224"/>
        <v>0</v>
      </c>
      <c r="AT2874" s="77">
        <f t="shared" si="225"/>
        <v>0</v>
      </c>
    </row>
    <row r="2875" spans="41:46" ht="14.25" customHeight="1" x14ac:dyDescent="0.2">
      <c r="AO2875">
        <f t="shared" si="221"/>
        <v>0</v>
      </c>
      <c r="AP2875" s="77">
        <f t="shared" si="222"/>
        <v>0</v>
      </c>
      <c r="AQ2875" s="673">
        <f t="shared" si="223"/>
        <v>0</v>
      </c>
      <c r="AS2875" s="77">
        <f t="shared" si="224"/>
        <v>0</v>
      </c>
      <c r="AT2875" s="77">
        <f t="shared" si="225"/>
        <v>0</v>
      </c>
    </row>
    <row r="2876" spans="41:46" ht="14.25" customHeight="1" x14ac:dyDescent="0.2">
      <c r="AO2876">
        <f t="shared" si="221"/>
        <v>0</v>
      </c>
      <c r="AP2876" s="77">
        <f t="shared" si="222"/>
        <v>0</v>
      </c>
      <c r="AQ2876" s="673">
        <f t="shared" si="223"/>
        <v>0</v>
      </c>
      <c r="AS2876" s="77">
        <f t="shared" si="224"/>
        <v>0</v>
      </c>
      <c r="AT2876" s="77">
        <f t="shared" si="225"/>
        <v>0</v>
      </c>
    </row>
    <row r="2877" spans="41:46" ht="14.25" customHeight="1" x14ac:dyDescent="0.2">
      <c r="AO2877">
        <f t="shared" si="221"/>
        <v>0</v>
      </c>
      <c r="AP2877" s="77">
        <f t="shared" si="222"/>
        <v>0</v>
      </c>
      <c r="AQ2877" s="673">
        <f t="shared" si="223"/>
        <v>0</v>
      </c>
      <c r="AS2877" s="77">
        <f t="shared" si="224"/>
        <v>0</v>
      </c>
      <c r="AT2877" s="77">
        <f t="shared" si="225"/>
        <v>0</v>
      </c>
    </row>
    <row r="2878" spans="41:46" ht="14.25" customHeight="1" x14ac:dyDescent="0.2">
      <c r="AO2878">
        <f t="shared" si="221"/>
        <v>0</v>
      </c>
      <c r="AP2878" s="77">
        <f t="shared" si="222"/>
        <v>0</v>
      </c>
      <c r="AQ2878" s="673">
        <f t="shared" si="223"/>
        <v>0</v>
      </c>
      <c r="AS2878" s="77">
        <f t="shared" si="224"/>
        <v>0</v>
      </c>
      <c r="AT2878" s="77">
        <f t="shared" si="225"/>
        <v>0</v>
      </c>
    </row>
    <row r="2879" spans="41:46" ht="14.25" customHeight="1" x14ac:dyDescent="0.2">
      <c r="AO2879">
        <f t="shared" si="221"/>
        <v>0</v>
      </c>
      <c r="AP2879" s="77">
        <f t="shared" si="222"/>
        <v>0</v>
      </c>
      <c r="AQ2879" s="673">
        <f t="shared" si="223"/>
        <v>0</v>
      </c>
      <c r="AS2879" s="77">
        <f t="shared" si="224"/>
        <v>0</v>
      </c>
      <c r="AT2879" s="77">
        <f t="shared" si="225"/>
        <v>0</v>
      </c>
    </row>
    <row r="2880" spans="41:46" ht="14.25" customHeight="1" x14ac:dyDescent="0.2">
      <c r="AO2880">
        <f t="shared" si="221"/>
        <v>0</v>
      </c>
      <c r="AP2880" s="77">
        <f t="shared" si="222"/>
        <v>0</v>
      </c>
      <c r="AQ2880" s="673">
        <f t="shared" si="223"/>
        <v>0</v>
      </c>
      <c r="AS2880" s="77">
        <f t="shared" si="224"/>
        <v>0</v>
      </c>
      <c r="AT2880" s="77">
        <f t="shared" si="225"/>
        <v>0</v>
      </c>
    </row>
    <row r="2881" spans="41:46" ht="14.25" customHeight="1" x14ac:dyDescent="0.2">
      <c r="AO2881">
        <f t="shared" si="221"/>
        <v>0</v>
      </c>
      <c r="AP2881" s="77">
        <f t="shared" si="222"/>
        <v>0</v>
      </c>
      <c r="AQ2881" s="673">
        <f t="shared" si="223"/>
        <v>0</v>
      </c>
      <c r="AS2881" s="77">
        <f t="shared" si="224"/>
        <v>0</v>
      </c>
      <c r="AT2881" s="77">
        <f t="shared" si="225"/>
        <v>0</v>
      </c>
    </row>
    <row r="2882" spans="41:46" ht="14.25" customHeight="1" x14ac:dyDescent="0.2">
      <c r="AO2882">
        <f t="shared" si="221"/>
        <v>0</v>
      </c>
      <c r="AP2882" s="77">
        <f t="shared" si="222"/>
        <v>0</v>
      </c>
      <c r="AQ2882" s="673">
        <f t="shared" si="223"/>
        <v>0</v>
      </c>
      <c r="AS2882" s="77">
        <f t="shared" si="224"/>
        <v>0</v>
      </c>
      <c r="AT2882" s="77">
        <f t="shared" si="225"/>
        <v>0</v>
      </c>
    </row>
    <row r="2883" spans="41:46" ht="14.25" customHeight="1" x14ac:dyDescent="0.2">
      <c r="AO2883">
        <f t="shared" si="221"/>
        <v>0</v>
      </c>
      <c r="AP2883" s="77">
        <f t="shared" si="222"/>
        <v>0</v>
      </c>
      <c r="AQ2883" s="673">
        <f t="shared" si="223"/>
        <v>0</v>
      </c>
      <c r="AS2883" s="77">
        <f t="shared" si="224"/>
        <v>0</v>
      </c>
      <c r="AT2883" s="77">
        <f t="shared" si="225"/>
        <v>0</v>
      </c>
    </row>
    <row r="2884" spans="41:46" ht="14.25" customHeight="1" x14ac:dyDescent="0.2">
      <c r="AO2884">
        <f t="shared" si="221"/>
        <v>0</v>
      </c>
      <c r="AP2884" s="77">
        <f t="shared" si="222"/>
        <v>0</v>
      </c>
      <c r="AQ2884" s="673">
        <f t="shared" si="223"/>
        <v>0</v>
      </c>
      <c r="AS2884" s="77">
        <f t="shared" si="224"/>
        <v>0</v>
      </c>
      <c r="AT2884" s="77">
        <f t="shared" si="225"/>
        <v>0</v>
      </c>
    </row>
    <row r="2885" spans="41:46" ht="14.25" customHeight="1" x14ac:dyDescent="0.2">
      <c r="AO2885">
        <f t="shared" si="221"/>
        <v>0</v>
      </c>
      <c r="AP2885" s="77">
        <f t="shared" si="222"/>
        <v>0</v>
      </c>
      <c r="AQ2885" s="673">
        <f t="shared" si="223"/>
        <v>0</v>
      </c>
      <c r="AS2885" s="77">
        <f t="shared" si="224"/>
        <v>0</v>
      </c>
      <c r="AT2885" s="77">
        <f t="shared" si="225"/>
        <v>0</v>
      </c>
    </row>
    <row r="2886" spans="41:46" ht="14.25" customHeight="1" x14ac:dyDescent="0.2">
      <c r="AO2886">
        <f t="shared" si="221"/>
        <v>0</v>
      </c>
      <c r="AP2886" s="77">
        <f t="shared" si="222"/>
        <v>0</v>
      </c>
      <c r="AQ2886" s="673">
        <f t="shared" si="223"/>
        <v>0</v>
      </c>
      <c r="AS2886" s="77">
        <f t="shared" si="224"/>
        <v>0</v>
      </c>
      <c r="AT2886" s="77">
        <f t="shared" si="225"/>
        <v>0</v>
      </c>
    </row>
    <row r="2887" spans="41:46" ht="14.25" customHeight="1" x14ac:dyDescent="0.2">
      <c r="AO2887">
        <f t="shared" si="221"/>
        <v>0</v>
      </c>
      <c r="AP2887" s="77">
        <f t="shared" si="222"/>
        <v>0</v>
      </c>
      <c r="AQ2887" s="673">
        <f t="shared" si="223"/>
        <v>0</v>
      </c>
      <c r="AS2887" s="77">
        <f t="shared" si="224"/>
        <v>0</v>
      </c>
      <c r="AT2887" s="77">
        <f t="shared" si="225"/>
        <v>0</v>
      </c>
    </row>
    <row r="2888" spans="41:46" ht="14.25" customHeight="1" x14ac:dyDescent="0.2">
      <c r="AO2888">
        <f t="shared" ref="AO2888:AO2951" si="226">+A2888</f>
        <v>0</v>
      </c>
      <c r="AP2888" s="77">
        <f t="shared" ref="AP2888:AP2951" si="227">+B2888</f>
        <v>0</v>
      </c>
      <c r="AQ2888" s="673">
        <f t="shared" ref="AQ2888:AQ2951" si="228">+D2888</f>
        <v>0</v>
      </c>
      <c r="AS2888" s="77">
        <f t="shared" ref="AS2888:AS2951" si="229">+O2888</f>
        <v>0</v>
      </c>
      <c r="AT2888" s="77">
        <f t="shared" ref="AT2888:AT2951" si="230">+P2888</f>
        <v>0</v>
      </c>
    </row>
    <row r="2889" spans="41:46" ht="14.25" customHeight="1" x14ac:dyDescent="0.2">
      <c r="AO2889">
        <f t="shared" si="226"/>
        <v>0</v>
      </c>
      <c r="AP2889" s="77">
        <f t="shared" si="227"/>
        <v>0</v>
      </c>
      <c r="AQ2889" s="673">
        <f t="shared" si="228"/>
        <v>0</v>
      </c>
      <c r="AS2889" s="77">
        <f t="shared" si="229"/>
        <v>0</v>
      </c>
      <c r="AT2889" s="77">
        <f t="shared" si="230"/>
        <v>0</v>
      </c>
    </row>
    <row r="2890" spans="41:46" ht="14.25" customHeight="1" x14ac:dyDescent="0.2">
      <c r="AO2890">
        <f t="shared" si="226"/>
        <v>0</v>
      </c>
      <c r="AP2890" s="77">
        <f t="shared" si="227"/>
        <v>0</v>
      </c>
      <c r="AQ2890" s="673">
        <f t="shared" si="228"/>
        <v>0</v>
      </c>
      <c r="AS2890" s="77">
        <f t="shared" si="229"/>
        <v>0</v>
      </c>
      <c r="AT2890" s="77">
        <f t="shared" si="230"/>
        <v>0</v>
      </c>
    </row>
    <row r="2891" spans="41:46" ht="14.25" customHeight="1" x14ac:dyDescent="0.2">
      <c r="AO2891">
        <f t="shared" si="226"/>
        <v>0</v>
      </c>
      <c r="AP2891" s="77">
        <f t="shared" si="227"/>
        <v>0</v>
      </c>
      <c r="AQ2891" s="673">
        <f t="shared" si="228"/>
        <v>0</v>
      </c>
      <c r="AS2891" s="77">
        <f t="shared" si="229"/>
        <v>0</v>
      </c>
      <c r="AT2891" s="77">
        <f t="shared" si="230"/>
        <v>0</v>
      </c>
    </row>
    <row r="2892" spans="41:46" ht="14.25" customHeight="1" x14ac:dyDescent="0.2">
      <c r="AO2892">
        <f t="shared" si="226"/>
        <v>0</v>
      </c>
      <c r="AP2892" s="77">
        <f t="shared" si="227"/>
        <v>0</v>
      </c>
      <c r="AQ2892" s="673">
        <f t="shared" si="228"/>
        <v>0</v>
      </c>
      <c r="AS2892" s="77">
        <f t="shared" si="229"/>
        <v>0</v>
      </c>
      <c r="AT2892" s="77">
        <f t="shared" si="230"/>
        <v>0</v>
      </c>
    </row>
    <row r="2893" spans="41:46" ht="14.25" customHeight="1" x14ac:dyDescent="0.2">
      <c r="AO2893">
        <f t="shared" si="226"/>
        <v>0</v>
      </c>
      <c r="AP2893" s="77">
        <f t="shared" si="227"/>
        <v>0</v>
      </c>
      <c r="AQ2893" s="673">
        <f t="shared" si="228"/>
        <v>0</v>
      </c>
      <c r="AS2893" s="77">
        <f t="shared" si="229"/>
        <v>0</v>
      </c>
      <c r="AT2893" s="77">
        <f t="shared" si="230"/>
        <v>0</v>
      </c>
    </row>
    <row r="2894" spans="41:46" ht="14.25" customHeight="1" x14ac:dyDescent="0.2">
      <c r="AO2894">
        <f t="shared" si="226"/>
        <v>0</v>
      </c>
      <c r="AP2894" s="77">
        <f t="shared" si="227"/>
        <v>0</v>
      </c>
      <c r="AQ2894" s="673">
        <f t="shared" si="228"/>
        <v>0</v>
      </c>
      <c r="AS2894" s="77">
        <f t="shared" si="229"/>
        <v>0</v>
      </c>
      <c r="AT2894" s="77">
        <f t="shared" si="230"/>
        <v>0</v>
      </c>
    </row>
    <row r="2895" spans="41:46" ht="14.25" customHeight="1" x14ac:dyDescent="0.2">
      <c r="AO2895">
        <f t="shared" si="226"/>
        <v>0</v>
      </c>
      <c r="AP2895" s="77">
        <f t="shared" si="227"/>
        <v>0</v>
      </c>
      <c r="AQ2895" s="673">
        <f t="shared" si="228"/>
        <v>0</v>
      </c>
      <c r="AS2895" s="77">
        <f t="shared" si="229"/>
        <v>0</v>
      </c>
      <c r="AT2895" s="77">
        <f t="shared" si="230"/>
        <v>0</v>
      </c>
    </row>
    <row r="2896" spans="41:46" ht="14.25" customHeight="1" x14ac:dyDescent="0.2">
      <c r="AO2896">
        <f t="shared" si="226"/>
        <v>0</v>
      </c>
      <c r="AP2896" s="77">
        <f t="shared" si="227"/>
        <v>0</v>
      </c>
      <c r="AQ2896" s="673">
        <f t="shared" si="228"/>
        <v>0</v>
      </c>
      <c r="AS2896" s="77">
        <f t="shared" si="229"/>
        <v>0</v>
      </c>
      <c r="AT2896" s="77">
        <f t="shared" si="230"/>
        <v>0</v>
      </c>
    </row>
    <row r="2897" spans="41:46" ht="14.25" customHeight="1" x14ac:dyDescent="0.2">
      <c r="AO2897">
        <f t="shared" si="226"/>
        <v>0</v>
      </c>
      <c r="AP2897" s="77">
        <f t="shared" si="227"/>
        <v>0</v>
      </c>
      <c r="AQ2897" s="673">
        <f t="shared" si="228"/>
        <v>0</v>
      </c>
      <c r="AS2897" s="77">
        <f t="shared" si="229"/>
        <v>0</v>
      </c>
      <c r="AT2897" s="77">
        <f t="shared" si="230"/>
        <v>0</v>
      </c>
    </row>
    <row r="2898" spans="41:46" ht="14.25" customHeight="1" x14ac:dyDescent="0.2">
      <c r="AO2898">
        <f t="shared" si="226"/>
        <v>0</v>
      </c>
      <c r="AP2898" s="77">
        <f t="shared" si="227"/>
        <v>0</v>
      </c>
      <c r="AQ2898" s="673">
        <f t="shared" si="228"/>
        <v>0</v>
      </c>
      <c r="AS2898" s="77">
        <f t="shared" si="229"/>
        <v>0</v>
      </c>
      <c r="AT2898" s="77">
        <f t="shared" si="230"/>
        <v>0</v>
      </c>
    </row>
    <row r="2899" spans="41:46" ht="14.25" customHeight="1" x14ac:dyDescent="0.2">
      <c r="AO2899">
        <f t="shared" si="226"/>
        <v>0</v>
      </c>
      <c r="AP2899" s="77">
        <f t="shared" si="227"/>
        <v>0</v>
      </c>
      <c r="AQ2899" s="673">
        <f t="shared" si="228"/>
        <v>0</v>
      </c>
      <c r="AS2899" s="77">
        <f t="shared" si="229"/>
        <v>0</v>
      </c>
      <c r="AT2899" s="77">
        <f t="shared" si="230"/>
        <v>0</v>
      </c>
    </row>
    <row r="2900" spans="41:46" ht="14.25" customHeight="1" x14ac:dyDescent="0.2">
      <c r="AO2900">
        <f t="shared" si="226"/>
        <v>0</v>
      </c>
      <c r="AP2900" s="77">
        <f t="shared" si="227"/>
        <v>0</v>
      </c>
      <c r="AQ2900" s="673">
        <f t="shared" si="228"/>
        <v>0</v>
      </c>
      <c r="AS2900" s="77">
        <f t="shared" si="229"/>
        <v>0</v>
      </c>
      <c r="AT2900" s="77">
        <f t="shared" si="230"/>
        <v>0</v>
      </c>
    </row>
    <row r="2901" spans="41:46" ht="14.25" customHeight="1" x14ac:dyDescent="0.2">
      <c r="AO2901">
        <f t="shared" si="226"/>
        <v>0</v>
      </c>
      <c r="AP2901" s="77">
        <f t="shared" si="227"/>
        <v>0</v>
      </c>
      <c r="AQ2901" s="673">
        <f t="shared" si="228"/>
        <v>0</v>
      </c>
      <c r="AS2901" s="77">
        <f t="shared" si="229"/>
        <v>0</v>
      </c>
      <c r="AT2901" s="77">
        <f t="shared" si="230"/>
        <v>0</v>
      </c>
    </row>
    <row r="2902" spans="41:46" ht="14.25" customHeight="1" x14ac:dyDescent="0.2">
      <c r="AO2902">
        <f t="shared" si="226"/>
        <v>0</v>
      </c>
      <c r="AP2902" s="77">
        <f t="shared" si="227"/>
        <v>0</v>
      </c>
      <c r="AQ2902" s="673">
        <f t="shared" si="228"/>
        <v>0</v>
      </c>
      <c r="AS2902" s="77">
        <f t="shared" si="229"/>
        <v>0</v>
      </c>
      <c r="AT2902" s="77">
        <f t="shared" si="230"/>
        <v>0</v>
      </c>
    </row>
    <row r="2903" spans="41:46" ht="14.25" customHeight="1" x14ac:dyDescent="0.2">
      <c r="AO2903">
        <f t="shared" si="226"/>
        <v>0</v>
      </c>
      <c r="AP2903" s="77">
        <f t="shared" si="227"/>
        <v>0</v>
      </c>
      <c r="AQ2903" s="673">
        <f t="shared" si="228"/>
        <v>0</v>
      </c>
      <c r="AS2903" s="77">
        <f t="shared" si="229"/>
        <v>0</v>
      </c>
      <c r="AT2903" s="77">
        <f t="shared" si="230"/>
        <v>0</v>
      </c>
    </row>
    <row r="2904" spans="41:46" ht="14.25" customHeight="1" x14ac:dyDescent="0.2">
      <c r="AO2904">
        <f t="shared" si="226"/>
        <v>0</v>
      </c>
      <c r="AP2904" s="77">
        <f t="shared" si="227"/>
        <v>0</v>
      </c>
      <c r="AQ2904" s="673">
        <f t="shared" si="228"/>
        <v>0</v>
      </c>
      <c r="AS2904" s="77">
        <f t="shared" si="229"/>
        <v>0</v>
      </c>
      <c r="AT2904" s="77">
        <f t="shared" si="230"/>
        <v>0</v>
      </c>
    </row>
    <row r="2905" spans="41:46" ht="14.25" customHeight="1" x14ac:dyDescent="0.2">
      <c r="AO2905">
        <f t="shared" si="226"/>
        <v>0</v>
      </c>
      <c r="AP2905" s="77">
        <f t="shared" si="227"/>
        <v>0</v>
      </c>
      <c r="AQ2905" s="673">
        <f t="shared" si="228"/>
        <v>0</v>
      </c>
      <c r="AS2905" s="77">
        <f t="shared" si="229"/>
        <v>0</v>
      </c>
      <c r="AT2905" s="77">
        <f t="shared" si="230"/>
        <v>0</v>
      </c>
    </row>
    <row r="2906" spans="41:46" ht="14.25" customHeight="1" x14ac:dyDescent="0.2">
      <c r="AO2906">
        <f t="shared" si="226"/>
        <v>0</v>
      </c>
      <c r="AP2906" s="77">
        <f t="shared" si="227"/>
        <v>0</v>
      </c>
      <c r="AQ2906" s="673">
        <f t="shared" si="228"/>
        <v>0</v>
      </c>
      <c r="AS2906" s="77">
        <f t="shared" si="229"/>
        <v>0</v>
      </c>
      <c r="AT2906" s="77">
        <f t="shared" si="230"/>
        <v>0</v>
      </c>
    </row>
    <row r="2907" spans="41:46" ht="14.25" customHeight="1" x14ac:dyDescent="0.2">
      <c r="AO2907">
        <f t="shared" si="226"/>
        <v>0</v>
      </c>
      <c r="AP2907" s="77">
        <f t="shared" si="227"/>
        <v>0</v>
      </c>
      <c r="AQ2907" s="673">
        <f t="shared" si="228"/>
        <v>0</v>
      </c>
      <c r="AS2907" s="77">
        <f t="shared" si="229"/>
        <v>0</v>
      </c>
      <c r="AT2907" s="77">
        <f t="shared" si="230"/>
        <v>0</v>
      </c>
    </row>
    <row r="2908" spans="41:46" ht="14.25" customHeight="1" x14ac:dyDescent="0.2">
      <c r="AO2908">
        <f t="shared" si="226"/>
        <v>0</v>
      </c>
      <c r="AP2908" s="77">
        <f t="shared" si="227"/>
        <v>0</v>
      </c>
      <c r="AQ2908" s="673">
        <f t="shared" si="228"/>
        <v>0</v>
      </c>
      <c r="AS2908" s="77">
        <f t="shared" si="229"/>
        <v>0</v>
      </c>
      <c r="AT2908" s="77">
        <f t="shared" si="230"/>
        <v>0</v>
      </c>
    </row>
    <row r="2909" spans="41:46" ht="14.25" customHeight="1" x14ac:dyDescent="0.2">
      <c r="AO2909">
        <f t="shared" si="226"/>
        <v>0</v>
      </c>
      <c r="AP2909" s="77">
        <f t="shared" si="227"/>
        <v>0</v>
      </c>
      <c r="AQ2909" s="673">
        <f t="shared" si="228"/>
        <v>0</v>
      </c>
      <c r="AS2909" s="77">
        <f t="shared" si="229"/>
        <v>0</v>
      </c>
      <c r="AT2909" s="77">
        <f t="shared" si="230"/>
        <v>0</v>
      </c>
    </row>
    <row r="2910" spans="41:46" ht="14.25" customHeight="1" x14ac:dyDescent="0.2">
      <c r="AO2910">
        <f t="shared" si="226"/>
        <v>0</v>
      </c>
      <c r="AP2910" s="77">
        <f t="shared" si="227"/>
        <v>0</v>
      </c>
      <c r="AQ2910" s="673">
        <f t="shared" si="228"/>
        <v>0</v>
      </c>
      <c r="AS2910" s="77">
        <f t="shared" si="229"/>
        <v>0</v>
      </c>
      <c r="AT2910" s="77">
        <f t="shared" si="230"/>
        <v>0</v>
      </c>
    </row>
    <row r="2911" spans="41:46" ht="14.25" customHeight="1" x14ac:dyDescent="0.2">
      <c r="AO2911">
        <f t="shared" si="226"/>
        <v>0</v>
      </c>
      <c r="AP2911" s="77">
        <f t="shared" si="227"/>
        <v>0</v>
      </c>
      <c r="AQ2911" s="673">
        <f t="shared" si="228"/>
        <v>0</v>
      </c>
      <c r="AS2911" s="77">
        <f t="shared" si="229"/>
        <v>0</v>
      </c>
      <c r="AT2911" s="77">
        <f t="shared" si="230"/>
        <v>0</v>
      </c>
    </row>
    <row r="2912" spans="41:46" ht="14.25" customHeight="1" x14ac:dyDescent="0.2">
      <c r="AO2912">
        <f t="shared" si="226"/>
        <v>0</v>
      </c>
      <c r="AP2912" s="77">
        <f t="shared" si="227"/>
        <v>0</v>
      </c>
      <c r="AQ2912" s="673">
        <f t="shared" si="228"/>
        <v>0</v>
      </c>
      <c r="AS2912" s="77">
        <f t="shared" si="229"/>
        <v>0</v>
      </c>
      <c r="AT2912" s="77">
        <f t="shared" si="230"/>
        <v>0</v>
      </c>
    </row>
    <row r="2913" spans="41:46" ht="14.25" customHeight="1" x14ac:dyDescent="0.2">
      <c r="AO2913">
        <f t="shared" si="226"/>
        <v>0</v>
      </c>
      <c r="AP2913" s="77">
        <f t="shared" si="227"/>
        <v>0</v>
      </c>
      <c r="AQ2913" s="673">
        <f t="shared" si="228"/>
        <v>0</v>
      </c>
      <c r="AS2913" s="77">
        <f t="shared" si="229"/>
        <v>0</v>
      </c>
      <c r="AT2913" s="77">
        <f t="shared" si="230"/>
        <v>0</v>
      </c>
    </row>
    <row r="2914" spans="41:46" ht="14.25" customHeight="1" x14ac:dyDescent="0.2">
      <c r="AO2914">
        <f t="shared" si="226"/>
        <v>0</v>
      </c>
      <c r="AP2914" s="77">
        <f t="shared" si="227"/>
        <v>0</v>
      </c>
      <c r="AQ2914" s="673">
        <f t="shared" si="228"/>
        <v>0</v>
      </c>
      <c r="AS2914" s="77">
        <f t="shared" si="229"/>
        <v>0</v>
      </c>
      <c r="AT2914" s="77">
        <f t="shared" si="230"/>
        <v>0</v>
      </c>
    </row>
    <row r="2915" spans="41:46" ht="14.25" customHeight="1" x14ac:dyDescent="0.2">
      <c r="AO2915">
        <f t="shared" si="226"/>
        <v>0</v>
      </c>
      <c r="AP2915" s="77">
        <f t="shared" si="227"/>
        <v>0</v>
      </c>
      <c r="AQ2915" s="673">
        <f t="shared" si="228"/>
        <v>0</v>
      </c>
      <c r="AS2915" s="77">
        <f t="shared" si="229"/>
        <v>0</v>
      </c>
      <c r="AT2915" s="77">
        <f t="shared" si="230"/>
        <v>0</v>
      </c>
    </row>
    <row r="2916" spans="41:46" ht="14.25" customHeight="1" x14ac:dyDescent="0.2">
      <c r="AO2916">
        <f t="shared" si="226"/>
        <v>0</v>
      </c>
      <c r="AP2916" s="77">
        <f t="shared" si="227"/>
        <v>0</v>
      </c>
      <c r="AQ2916" s="673">
        <f t="shared" si="228"/>
        <v>0</v>
      </c>
      <c r="AS2916" s="77">
        <f t="shared" si="229"/>
        <v>0</v>
      </c>
      <c r="AT2916" s="77">
        <f t="shared" si="230"/>
        <v>0</v>
      </c>
    </row>
    <row r="2917" spans="41:46" ht="14.25" customHeight="1" x14ac:dyDescent="0.2">
      <c r="AO2917">
        <f t="shared" si="226"/>
        <v>0</v>
      </c>
      <c r="AP2917" s="77">
        <f t="shared" si="227"/>
        <v>0</v>
      </c>
      <c r="AQ2917" s="673">
        <f t="shared" si="228"/>
        <v>0</v>
      </c>
      <c r="AS2917" s="77">
        <f t="shared" si="229"/>
        <v>0</v>
      </c>
      <c r="AT2917" s="77">
        <f t="shared" si="230"/>
        <v>0</v>
      </c>
    </row>
    <row r="2918" spans="41:46" ht="14.25" customHeight="1" x14ac:dyDescent="0.2">
      <c r="AO2918">
        <f t="shared" si="226"/>
        <v>0</v>
      </c>
      <c r="AP2918" s="77">
        <f t="shared" si="227"/>
        <v>0</v>
      </c>
      <c r="AQ2918" s="673">
        <f t="shared" si="228"/>
        <v>0</v>
      </c>
      <c r="AS2918" s="77">
        <f t="shared" si="229"/>
        <v>0</v>
      </c>
      <c r="AT2918" s="77">
        <f t="shared" si="230"/>
        <v>0</v>
      </c>
    </row>
    <row r="2919" spans="41:46" ht="14.25" customHeight="1" x14ac:dyDescent="0.2">
      <c r="AO2919">
        <f t="shared" si="226"/>
        <v>0</v>
      </c>
      <c r="AP2919" s="77">
        <f t="shared" si="227"/>
        <v>0</v>
      </c>
      <c r="AQ2919" s="673">
        <f t="shared" si="228"/>
        <v>0</v>
      </c>
      <c r="AS2919" s="77">
        <f t="shared" si="229"/>
        <v>0</v>
      </c>
      <c r="AT2919" s="77">
        <f t="shared" si="230"/>
        <v>0</v>
      </c>
    </row>
    <row r="2920" spans="41:46" ht="14.25" customHeight="1" x14ac:dyDescent="0.2">
      <c r="AO2920">
        <f t="shared" si="226"/>
        <v>0</v>
      </c>
      <c r="AP2920" s="77">
        <f t="shared" si="227"/>
        <v>0</v>
      </c>
      <c r="AQ2920" s="673">
        <f t="shared" si="228"/>
        <v>0</v>
      </c>
      <c r="AS2920" s="77">
        <f t="shared" si="229"/>
        <v>0</v>
      </c>
      <c r="AT2920" s="77">
        <f t="shared" si="230"/>
        <v>0</v>
      </c>
    </row>
    <row r="2921" spans="41:46" ht="14.25" customHeight="1" x14ac:dyDescent="0.2">
      <c r="AO2921">
        <f t="shared" si="226"/>
        <v>0</v>
      </c>
      <c r="AP2921" s="77">
        <f t="shared" si="227"/>
        <v>0</v>
      </c>
      <c r="AQ2921" s="673">
        <f t="shared" si="228"/>
        <v>0</v>
      </c>
      <c r="AS2921" s="77">
        <f t="shared" si="229"/>
        <v>0</v>
      </c>
      <c r="AT2921" s="77">
        <f t="shared" si="230"/>
        <v>0</v>
      </c>
    </row>
    <row r="2922" spans="41:46" ht="14.25" customHeight="1" x14ac:dyDescent="0.2">
      <c r="AO2922">
        <f t="shared" si="226"/>
        <v>0</v>
      </c>
      <c r="AP2922" s="77">
        <f t="shared" si="227"/>
        <v>0</v>
      </c>
      <c r="AQ2922" s="673">
        <f t="shared" si="228"/>
        <v>0</v>
      </c>
      <c r="AS2922" s="77">
        <f t="shared" si="229"/>
        <v>0</v>
      </c>
      <c r="AT2922" s="77">
        <f t="shared" si="230"/>
        <v>0</v>
      </c>
    </row>
    <row r="2923" spans="41:46" ht="14.25" customHeight="1" x14ac:dyDescent="0.2">
      <c r="AO2923">
        <f t="shared" si="226"/>
        <v>0</v>
      </c>
      <c r="AP2923" s="77">
        <f t="shared" si="227"/>
        <v>0</v>
      </c>
      <c r="AQ2923" s="673">
        <f t="shared" si="228"/>
        <v>0</v>
      </c>
      <c r="AS2923" s="77">
        <f t="shared" si="229"/>
        <v>0</v>
      </c>
      <c r="AT2923" s="77">
        <f t="shared" si="230"/>
        <v>0</v>
      </c>
    </row>
    <row r="2924" spans="41:46" ht="14.25" customHeight="1" x14ac:dyDescent="0.2">
      <c r="AO2924">
        <f t="shared" si="226"/>
        <v>0</v>
      </c>
      <c r="AP2924" s="77">
        <f t="shared" si="227"/>
        <v>0</v>
      </c>
      <c r="AQ2924" s="673">
        <f t="shared" si="228"/>
        <v>0</v>
      </c>
      <c r="AS2924" s="77">
        <f t="shared" si="229"/>
        <v>0</v>
      </c>
      <c r="AT2924" s="77">
        <f t="shared" si="230"/>
        <v>0</v>
      </c>
    </row>
    <row r="2925" spans="41:46" ht="14.25" customHeight="1" x14ac:dyDescent="0.2">
      <c r="AO2925">
        <f t="shared" si="226"/>
        <v>0</v>
      </c>
      <c r="AP2925" s="77">
        <f t="shared" si="227"/>
        <v>0</v>
      </c>
      <c r="AQ2925" s="673">
        <f t="shared" si="228"/>
        <v>0</v>
      </c>
      <c r="AS2925" s="77">
        <f t="shared" si="229"/>
        <v>0</v>
      </c>
      <c r="AT2925" s="77">
        <f t="shared" si="230"/>
        <v>0</v>
      </c>
    </row>
    <row r="2926" spans="41:46" ht="14.25" customHeight="1" x14ac:dyDescent="0.2">
      <c r="AO2926">
        <f t="shared" si="226"/>
        <v>0</v>
      </c>
      <c r="AP2926" s="77">
        <f t="shared" si="227"/>
        <v>0</v>
      </c>
      <c r="AQ2926" s="673">
        <f t="shared" si="228"/>
        <v>0</v>
      </c>
      <c r="AS2926" s="77">
        <f t="shared" si="229"/>
        <v>0</v>
      </c>
      <c r="AT2926" s="77">
        <f t="shared" si="230"/>
        <v>0</v>
      </c>
    </row>
    <row r="2927" spans="41:46" ht="14.25" customHeight="1" x14ac:dyDescent="0.2">
      <c r="AO2927">
        <f t="shared" si="226"/>
        <v>0</v>
      </c>
      <c r="AP2927" s="77">
        <f t="shared" si="227"/>
        <v>0</v>
      </c>
      <c r="AQ2927" s="673">
        <f t="shared" si="228"/>
        <v>0</v>
      </c>
      <c r="AS2927" s="77">
        <f t="shared" si="229"/>
        <v>0</v>
      </c>
      <c r="AT2927" s="77">
        <f t="shared" si="230"/>
        <v>0</v>
      </c>
    </row>
    <row r="2928" spans="41:46" ht="14.25" customHeight="1" x14ac:dyDescent="0.2">
      <c r="AO2928">
        <f t="shared" si="226"/>
        <v>0</v>
      </c>
      <c r="AP2928" s="77">
        <f t="shared" si="227"/>
        <v>0</v>
      </c>
      <c r="AQ2928" s="673">
        <f t="shared" si="228"/>
        <v>0</v>
      </c>
      <c r="AS2928" s="77">
        <f t="shared" si="229"/>
        <v>0</v>
      </c>
      <c r="AT2928" s="77">
        <f t="shared" si="230"/>
        <v>0</v>
      </c>
    </row>
    <row r="2929" spans="41:46" ht="14.25" customHeight="1" x14ac:dyDescent="0.2">
      <c r="AO2929">
        <f t="shared" si="226"/>
        <v>0</v>
      </c>
      <c r="AP2929" s="77">
        <f t="shared" si="227"/>
        <v>0</v>
      </c>
      <c r="AQ2929" s="673">
        <f t="shared" si="228"/>
        <v>0</v>
      </c>
      <c r="AS2929" s="77">
        <f t="shared" si="229"/>
        <v>0</v>
      </c>
      <c r="AT2929" s="77">
        <f t="shared" si="230"/>
        <v>0</v>
      </c>
    </row>
    <row r="2930" spans="41:46" ht="14.25" customHeight="1" x14ac:dyDescent="0.2">
      <c r="AO2930">
        <f t="shared" si="226"/>
        <v>0</v>
      </c>
      <c r="AP2930" s="77">
        <f t="shared" si="227"/>
        <v>0</v>
      </c>
      <c r="AQ2930" s="673">
        <f t="shared" si="228"/>
        <v>0</v>
      </c>
      <c r="AS2930" s="77">
        <f t="shared" si="229"/>
        <v>0</v>
      </c>
      <c r="AT2930" s="77">
        <f t="shared" si="230"/>
        <v>0</v>
      </c>
    </row>
    <row r="2931" spans="41:46" ht="14.25" customHeight="1" x14ac:dyDescent="0.2">
      <c r="AO2931">
        <f t="shared" si="226"/>
        <v>0</v>
      </c>
      <c r="AP2931" s="77">
        <f t="shared" si="227"/>
        <v>0</v>
      </c>
      <c r="AQ2931" s="673">
        <f t="shared" si="228"/>
        <v>0</v>
      </c>
      <c r="AS2931" s="77">
        <f t="shared" si="229"/>
        <v>0</v>
      </c>
      <c r="AT2931" s="77">
        <f t="shared" si="230"/>
        <v>0</v>
      </c>
    </row>
    <row r="2932" spans="41:46" ht="14.25" customHeight="1" x14ac:dyDescent="0.2">
      <c r="AO2932">
        <f t="shared" si="226"/>
        <v>0</v>
      </c>
      <c r="AP2932" s="77">
        <f t="shared" si="227"/>
        <v>0</v>
      </c>
      <c r="AQ2932" s="673">
        <f t="shared" si="228"/>
        <v>0</v>
      </c>
      <c r="AS2932" s="77">
        <f t="shared" si="229"/>
        <v>0</v>
      </c>
      <c r="AT2932" s="77">
        <f t="shared" si="230"/>
        <v>0</v>
      </c>
    </row>
    <row r="2933" spans="41:46" ht="14.25" customHeight="1" x14ac:dyDescent="0.2">
      <c r="AO2933">
        <f t="shared" si="226"/>
        <v>0</v>
      </c>
      <c r="AP2933" s="77">
        <f t="shared" si="227"/>
        <v>0</v>
      </c>
      <c r="AQ2933" s="673">
        <f t="shared" si="228"/>
        <v>0</v>
      </c>
      <c r="AS2933" s="77">
        <f t="shared" si="229"/>
        <v>0</v>
      </c>
      <c r="AT2933" s="77">
        <f t="shared" si="230"/>
        <v>0</v>
      </c>
    </row>
    <row r="2934" spans="41:46" ht="14.25" customHeight="1" x14ac:dyDescent="0.2">
      <c r="AO2934">
        <f t="shared" si="226"/>
        <v>0</v>
      </c>
      <c r="AP2934" s="77">
        <f t="shared" si="227"/>
        <v>0</v>
      </c>
      <c r="AQ2934" s="673">
        <f t="shared" si="228"/>
        <v>0</v>
      </c>
      <c r="AS2934" s="77">
        <f t="shared" si="229"/>
        <v>0</v>
      </c>
      <c r="AT2934" s="77">
        <f t="shared" si="230"/>
        <v>0</v>
      </c>
    </row>
    <row r="2935" spans="41:46" ht="14.25" customHeight="1" x14ac:dyDescent="0.2">
      <c r="AO2935">
        <f t="shared" si="226"/>
        <v>0</v>
      </c>
      <c r="AP2935" s="77">
        <f t="shared" si="227"/>
        <v>0</v>
      </c>
      <c r="AQ2935" s="673">
        <f t="shared" si="228"/>
        <v>0</v>
      </c>
      <c r="AS2935" s="77">
        <f t="shared" si="229"/>
        <v>0</v>
      </c>
      <c r="AT2935" s="77">
        <f t="shared" si="230"/>
        <v>0</v>
      </c>
    </row>
    <row r="2936" spans="41:46" ht="14.25" customHeight="1" x14ac:dyDescent="0.2">
      <c r="AO2936">
        <f t="shared" si="226"/>
        <v>0</v>
      </c>
      <c r="AP2936" s="77">
        <f t="shared" si="227"/>
        <v>0</v>
      </c>
      <c r="AQ2936" s="673">
        <f t="shared" si="228"/>
        <v>0</v>
      </c>
      <c r="AS2936" s="77">
        <f t="shared" si="229"/>
        <v>0</v>
      </c>
      <c r="AT2936" s="77">
        <f t="shared" si="230"/>
        <v>0</v>
      </c>
    </row>
    <row r="2937" spans="41:46" ht="14.25" customHeight="1" x14ac:dyDescent="0.2">
      <c r="AO2937">
        <f t="shared" si="226"/>
        <v>0</v>
      </c>
      <c r="AP2937" s="77">
        <f t="shared" si="227"/>
        <v>0</v>
      </c>
      <c r="AQ2937" s="673">
        <f t="shared" si="228"/>
        <v>0</v>
      </c>
      <c r="AS2937" s="77">
        <f t="shared" si="229"/>
        <v>0</v>
      </c>
      <c r="AT2937" s="77">
        <f t="shared" si="230"/>
        <v>0</v>
      </c>
    </row>
    <row r="2938" spans="41:46" ht="14.25" customHeight="1" x14ac:dyDescent="0.2">
      <c r="AO2938">
        <f t="shared" si="226"/>
        <v>0</v>
      </c>
      <c r="AP2938" s="77">
        <f t="shared" si="227"/>
        <v>0</v>
      </c>
      <c r="AQ2938" s="673">
        <f t="shared" si="228"/>
        <v>0</v>
      </c>
      <c r="AS2938" s="77">
        <f t="shared" si="229"/>
        <v>0</v>
      </c>
      <c r="AT2938" s="77">
        <f t="shared" si="230"/>
        <v>0</v>
      </c>
    </row>
    <row r="2939" spans="41:46" ht="14.25" customHeight="1" x14ac:dyDescent="0.2">
      <c r="AO2939">
        <f t="shared" si="226"/>
        <v>0</v>
      </c>
      <c r="AP2939" s="77">
        <f t="shared" si="227"/>
        <v>0</v>
      </c>
      <c r="AQ2939" s="673">
        <f t="shared" si="228"/>
        <v>0</v>
      </c>
      <c r="AS2939" s="77">
        <f t="shared" si="229"/>
        <v>0</v>
      </c>
      <c r="AT2939" s="77">
        <f t="shared" si="230"/>
        <v>0</v>
      </c>
    </row>
    <row r="2940" spans="41:46" ht="14.25" customHeight="1" x14ac:dyDescent="0.2">
      <c r="AO2940">
        <f t="shared" si="226"/>
        <v>0</v>
      </c>
      <c r="AP2940" s="77">
        <f t="shared" si="227"/>
        <v>0</v>
      </c>
      <c r="AQ2940" s="673">
        <f t="shared" si="228"/>
        <v>0</v>
      </c>
      <c r="AS2940" s="77">
        <f t="shared" si="229"/>
        <v>0</v>
      </c>
      <c r="AT2940" s="77">
        <f t="shared" si="230"/>
        <v>0</v>
      </c>
    </row>
    <row r="2941" spans="41:46" ht="14.25" customHeight="1" x14ac:dyDescent="0.2">
      <c r="AO2941">
        <f t="shared" si="226"/>
        <v>0</v>
      </c>
      <c r="AP2941" s="77">
        <f t="shared" si="227"/>
        <v>0</v>
      </c>
      <c r="AQ2941" s="673">
        <f t="shared" si="228"/>
        <v>0</v>
      </c>
      <c r="AS2941" s="77">
        <f t="shared" si="229"/>
        <v>0</v>
      </c>
      <c r="AT2941" s="77">
        <f t="shared" si="230"/>
        <v>0</v>
      </c>
    </row>
    <row r="2942" spans="41:46" ht="14.25" customHeight="1" x14ac:dyDescent="0.2">
      <c r="AO2942">
        <f t="shared" si="226"/>
        <v>0</v>
      </c>
      <c r="AP2942" s="77">
        <f t="shared" si="227"/>
        <v>0</v>
      </c>
      <c r="AQ2942" s="673">
        <f t="shared" si="228"/>
        <v>0</v>
      </c>
      <c r="AS2942" s="77">
        <f t="shared" si="229"/>
        <v>0</v>
      </c>
      <c r="AT2942" s="77">
        <f t="shared" si="230"/>
        <v>0</v>
      </c>
    </row>
    <row r="2943" spans="41:46" ht="14.25" customHeight="1" x14ac:dyDescent="0.2">
      <c r="AO2943">
        <f t="shared" si="226"/>
        <v>0</v>
      </c>
      <c r="AP2943" s="77">
        <f t="shared" si="227"/>
        <v>0</v>
      </c>
      <c r="AQ2943" s="673">
        <f t="shared" si="228"/>
        <v>0</v>
      </c>
      <c r="AS2943" s="77">
        <f t="shared" si="229"/>
        <v>0</v>
      </c>
      <c r="AT2943" s="77">
        <f t="shared" si="230"/>
        <v>0</v>
      </c>
    </row>
    <row r="2944" spans="41:46" ht="14.25" customHeight="1" x14ac:dyDescent="0.2">
      <c r="AO2944">
        <f t="shared" si="226"/>
        <v>0</v>
      </c>
      <c r="AP2944" s="77">
        <f t="shared" si="227"/>
        <v>0</v>
      </c>
      <c r="AQ2944" s="673">
        <f t="shared" si="228"/>
        <v>0</v>
      </c>
      <c r="AS2944" s="77">
        <f t="shared" si="229"/>
        <v>0</v>
      </c>
      <c r="AT2944" s="77">
        <f t="shared" si="230"/>
        <v>0</v>
      </c>
    </row>
    <row r="2945" spans="41:46" ht="14.25" customHeight="1" x14ac:dyDescent="0.2">
      <c r="AO2945">
        <f t="shared" si="226"/>
        <v>0</v>
      </c>
      <c r="AP2945" s="77">
        <f t="shared" si="227"/>
        <v>0</v>
      </c>
      <c r="AQ2945" s="673">
        <f t="shared" si="228"/>
        <v>0</v>
      </c>
      <c r="AS2945" s="77">
        <f t="shared" si="229"/>
        <v>0</v>
      </c>
      <c r="AT2945" s="77">
        <f t="shared" si="230"/>
        <v>0</v>
      </c>
    </row>
    <row r="2946" spans="41:46" ht="14.25" customHeight="1" x14ac:dyDescent="0.2">
      <c r="AO2946">
        <f t="shared" si="226"/>
        <v>0</v>
      </c>
      <c r="AP2946" s="77">
        <f t="shared" si="227"/>
        <v>0</v>
      </c>
      <c r="AQ2946" s="673">
        <f t="shared" si="228"/>
        <v>0</v>
      </c>
      <c r="AS2946" s="77">
        <f t="shared" si="229"/>
        <v>0</v>
      </c>
      <c r="AT2946" s="77">
        <f t="shared" si="230"/>
        <v>0</v>
      </c>
    </row>
    <row r="2947" spans="41:46" ht="14.25" customHeight="1" x14ac:dyDescent="0.2">
      <c r="AO2947">
        <f t="shared" si="226"/>
        <v>0</v>
      </c>
      <c r="AP2947" s="77">
        <f t="shared" si="227"/>
        <v>0</v>
      </c>
      <c r="AQ2947" s="673">
        <f t="shared" si="228"/>
        <v>0</v>
      </c>
      <c r="AS2947" s="77">
        <f t="shared" si="229"/>
        <v>0</v>
      </c>
      <c r="AT2947" s="77">
        <f t="shared" si="230"/>
        <v>0</v>
      </c>
    </row>
    <row r="2948" spans="41:46" ht="14.25" customHeight="1" x14ac:dyDescent="0.2">
      <c r="AO2948">
        <f t="shared" si="226"/>
        <v>0</v>
      </c>
      <c r="AP2948" s="77">
        <f t="shared" si="227"/>
        <v>0</v>
      </c>
      <c r="AQ2948" s="673">
        <f t="shared" si="228"/>
        <v>0</v>
      </c>
      <c r="AS2948" s="77">
        <f t="shared" si="229"/>
        <v>0</v>
      </c>
      <c r="AT2948" s="77">
        <f t="shared" si="230"/>
        <v>0</v>
      </c>
    </row>
    <row r="2949" spans="41:46" ht="14.25" customHeight="1" x14ac:dyDescent="0.2">
      <c r="AO2949">
        <f t="shared" si="226"/>
        <v>0</v>
      </c>
      <c r="AP2949" s="77">
        <f t="shared" si="227"/>
        <v>0</v>
      </c>
      <c r="AQ2949" s="673">
        <f t="shared" si="228"/>
        <v>0</v>
      </c>
      <c r="AS2949" s="77">
        <f t="shared" si="229"/>
        <v>0</v>
      </c>
      <c r="AT2949" s="77">
        <f t="shared" si="230"/>
        <v>0</v>
      </c>
    </row>
    <row r="2950" spans="41:46" ht="14.25" customHeight="1" x14ac:dyDescent="0.2">
      <c r="AO2950">
        <f t="shared" si="226"/>
        <v>0</v>
      </c>
      <c r="AP2950" s="77">
        <f t="shared" si="227"/>
        <v>0</v>
      </c>
      <c r="AQ2950" s="673">
        <f t="shared" si="228"/>
        <v>0</v>
      </c>
      <c r="AS2950" s="77">
        <f t="shared" si="229"/>
        <v>0</v>
      </c>
      <c r="AT2950" s="77">
        <f t="shared" si="230"/>
        <v>0</v>
      </c>
    </row>
    <row r="2951" spans="41:46" ht="14.25" customHeight="1" x14ac:dyDescent="0.2">
      <c r="AO2951">
        <f t="shared" si="226"/>
        <v>0</v>
      </c>
      <c r="AP2951" s="77">
        <f t="shared" si="227"/>
        <v>0</v>
      </c>
      <c r="AQ2951" s="673">
        <f t="shared" si="228"/>
        <v>0</v>
      </c>
      <c r="AS2951" s="77">
        <f t="shared" si="229"/>
        <v>0</v>
      </c>
      <c r="AT2951" s="77">
        <f t="shared" si="230"/>
        <v>0</v>
      </c>
    </row>
    <row r="2952" spans="41:46" ht="14.25" customHeight="1" x14ac:dyDescent="0.2">
      <c r="AO2952">
        <f t="shared" ref="AO2952:AO3015" si="231">+A2952</f>
        <v>0</v>
      </c>
      <c r="AP2952" s="77">
        <f t="shared" ref="AP2952:AP3015" si="232">+B2952</f>
        <v>0</v>
      </c>
      <c r="AQ2952" s="673">
        <f t="shared" ref="AQ2952:AQ3015" si="233">+D2952</f>
        <v>0</v>
      </c>
      <c r="AS2952" s="77">
        <f t="shared" ref="AS2952:AS3015" si="234">+O2952</f>
        <v>0</v>
      </c>
      <c r="AT2952" s="77">
        <f t="shared" ref="AT2952:AT3015" si="235">+P2952</f>
        <v>0</v>
      </c>
    </row>
    <row r="2953" spans="41:46" ht="14.25" customHeight="1" x14ac:dyDescent="0.2">
      <c r="AO2953">
        <f t="shared" si="231"/>
        <v>0</v>
      </c>
      <c r="AP2953" s="77">
        <f t="shared" si="232"/>
        <v>0</v>
      </c>
      <c r="AQ2953" s="673">
        <f t="shared" si="233"/>
        <v>0</v>
      </c>
      <c r="AS2953" s="77">
        <f t="shared" si="234"/>
        <v>0</v>
      </c>
      <c r="AT2953" s="77">
        <f t="shared" si="235"/>
        <v>0</v>
      </c>
    </row>
    <row r="2954" spans="41:46" ht="14.25" customHeight="1" x14ac:dyDescent="0.2">
      <c r="AO2954">
        <f t="shared" si="231"/>
        <v>0</v>
      </c>
      <c r="AP2954" s="77">
        <f t="shared" si="232"/>
        <v>0</v>
      </c>
      <c r="AQ2954" s="673">
        <f t="shared" si="233"/>
        <v>0</v>
      </c>
      <c r="AS2954" s="77">
        <f t="shared" si="234"/>
        <v>0</v>
      </c>
      <c r="AT2954" s="77">
        <f t="shared" si="235"/>
        <v>0</v>
      </c>
    </row>
    <row r="2955" spans="41:46" ht="14.25" customHeight="1" x14ac:dyDescent="0.2">
      <c r="AO2955">
        <f t="shared" si="231"/>
        <v>0</v>
      </c>
      <c r="AP2955" s="77">
        <f t="shared" si="232"/>
        <v>0</v>
      </c>
      <c r="AQ2955" s="673">
        <f t="shared" si="233"/>
        <v>0</v>
      </c>
      <c r="AS2955" s="77">
        <f t="shared" si="234"/>
        <v>0</v>
      </c>
      <c r="AT2955" s="77">
        <f t="shared" si="235"/>
        <v>0</v>
      </c>
    </row>
    <row r="2956" spans="41:46" ht="14.25" customHeight="1" x14ac:dyDescent="0.2">
      <c r="AO2956">
        <f t="shared" si="231"/>
        <v>0</v>
      </c>
      <c r="AP2956" s="77">
        <f t="shared" si="232"/>
        <v>0</v>
      </c>
      <c r="AQ2956" s="673">
        <f t="shared" si="233"/>
        <v>0</v>
      </c>
      <c r="AS2956" s="77">
        <f t="shared" si="234"/>
        <v>0</v>
      </c>
      <c r="AT2956" s="77">
        <f t="shared" si="235"/>
        <v>0</v>
      </c>
    </row>
    <row r="2957" spans="41:46" ht="14.25" customHeight="1" x14ac:dyDescent="0.2">
      <c r="AO2957">
        <f t="shared" si="231"/>
        <v>0</v>
      </c>
      <c r="AP2957" s="77">
        <f t="shared" si="232"/>
        <v>0</v>
      </c>
      <c r="AQ2957" s="673">
        <f t="shared" si="233"/>
        <v>0</v>
      </c>
      <c r="AS2957" s="77">
        <f t="shared" si="234"/>
        <v>0</v>
      </c>
      <c r="AT2957" s="77">
        <f t="shared" si="235"/>
        <v>0</v>
      </c>
    </row>
    <row r="2958" spans="41:46" ht="14.25" customHeight="1" x14ac:dyDescent="0.2">
      <c r="AO2958">
        <f t="shared" si="231"/>
        <v>0</v>
      </c>
      <c r="AP2958" s="77">
        <f t="shared" si="232"/>
        <v>0</v>
      </c>
      <c r="AQ2958" s="673">
        <f t="shared" si="233"/>
        <v>0</v>
      </c>
      <c r="AS2958" s="77">
        <f t="shared" si="234"/>
        <v>0</v>
      </c>
      <c r="AT2958" s="77">
        <f t="shared" si="235"/>
        <v>0</v>
      </c>
    </row>
    <row r="2959" spans="41:46" ht="14.25" customHeight="1" x14ac:dyDescent="0.2">
      <c r="AO2959">
        <f t="shared" si="231"/>
        <v>0</v>
      </c>
      <c r="AP2959" s="77">
        <f t="shared" si="232"/>
        <v>0</v>
      </c>
      <c r="AQ2959" s="673">
        <f t="shared" si="233"/>
        <v>0</v>
      </c>
      <c r="AS2959" s="77">
        <f t="shared" si="234"/>
        <v>0</v>
      </c>
      <c r="AT2959" s="77">
        <f t="shared" si="235"/>
        <v>0</v>
      </c>
    </row>
    <row r="2960" spans="41:46" ht="14.25" customHeight="1" x14ac:dyDescent="0.2">
      <c r="AO2960">
        <f t="shared" si="231"/>
        <v>0</v>
      </c>
      <c r="AP2960" s="77">
        <f t="shared" si="232"/>
        <v>0</v>
      </c>
      <c r="AQ2960" s="673">
        <f t="shared" si="233"/>
        <v>0</v>
      </c>
      <c r="AS2960" s="77">
        <f t="shared" si="234"/>
        <v>0</v>
      </c>
      <c r="AT2960" s="77">
        <f t="shared" si="235"/>
        <v>0</v>
      </c>
    </row>
    <row r="2961" spans="41:46" ht="14.25" customHeight="1" x14ac:dyDescent="0.2">
      <c r="AO2961">
        <f t="shared" si="231"/>
        <v>0</v>
      </c>
      <c r="AP2961" s="77">
        <f t="shared" si="232"/>
        <v>0</v>
      </c>
      <c r="AQ2961" s="673">
        <f t="shared" si="233"/>
        <v>0</v>
      </c>
      <c r="AS2961" s="77">
        <f t="shared" si="234"/>
        <v>0</v>
      </c>
      <c r="AT2961" s="77">
        <f t="shared" si="235"/>
        <v>0</v>
      </c>
    </row>
    <row r="2962" spans="41:46" ht="14.25" customHeight="1" x14ac:dyDescent="0.2">
      <c r="AO2962">
        <f t="shared" si="231"/>
        <v>0</v>
      </c>
      <c r="AP2962" s="77">
        <f t="shared" si="232"/>
        <v>0</v>
      </c>
      <c r="AQ2962" s="673">
        <f t="shared" si="233"/>
        <v>0</v>
      </c>
      <c r="AS2962" s="77">
        <f t="shared" si="234"/>
        <v>0</v>
      </c>
      <c r="AT2962" s="77">
        <f t="shared" si="235"/>
        <v>0</v>
      </c>
    </row>
    <row r="2963" spans="41:46" ht="14.25" customHeight="1" x14ac:dyDescent="0.2">
      <c r="AO2963">
        <f t="shared" si="231"/>
        <v>0</v>
      </c>
      <c r="AP2963" s="77">
        <f t="shared" si="232"/>
        <v>0</v>
      </c>
      <c r="AQ2963" s="673">
        <f t="shared" si="233"/>
        <v>0</v>
      </c>
      <c r="AS2963" s="77">
        <f t="shared" si="234"/>
        <v>0</v>
      </c>
      <c r="AT2963" s="77">
        <f t="shared" si="235"/>
        <v>0</v>
      </c>
    </row>
    <row r="2964" spans="41:46" ht="14.25" customHeight="1" x14ac:dyDescent="0.2">
      <c r="AO2964">
        <f t="shared" si="231"/>
        <v>0</v>
      </c>
      <c r="AP2964" s="77">
        <f t="shared" si="232"/>
        <v>0</v>
      </c>
      <c r="AQ2964" s="673">
        <f t="shared" si="233"/>
        <v>0</v>
      </c>
      <c r="AS2964" s="77">
        <f t="shared" si="234"/>
        <v>0</v>
      </c>
      <c r="AT2964" s="77">
        <f t="shared" si="235"/>
        <v>0</v>
      </c>
    </row>
    <row r="2965" spans="41:46" ht="14.25" customHeight="1" x14ac:dyDescent="0.2">
      <c r="AO2965">
        <f t="shared" si="231"/>
        <v>0</v>
      </c>
      <c r="AP2965" s="77">
        <f t="shared" si="232"/>
        <v>0</v>
      </c>
      <c r="AQ2965" s="673">
        <f t="shared" si="233"/>
        <v>0</v>
      </c>
      <c r="AS2965" s="77">
        <f t="shared" si="234"/>
        <v>0</v>
      </c>
      <c r="AT2965" s="77">
        <f t="shared" si="235"/>
        <v>0</v>
      </c>
    </row>
    <row r="2966" spans="41:46" ht="14.25" customHeight="1" x14ac:dyDescent="0.2">
      <c r="AO2966">
        <f t="shared" si="231"/>
        <v>0</v>
      </c>
      <c r="AP2966" s="77">
        <f t="shared" si="232"/>
        <v>0</v>
      </c>
      <c r="AQ2966" s="673">
        <f t="shared" si="233"/>
        <v>0</v>
      </c>
      <c r="AS2966" s="77">
        <f t="shared" si="234"/>
        <v>0</v>
      </c>
      <c r="AT2966" s="77">
        <f t="shared" si="235"/>
        <v>0</v>
      </c>
    </row>
    <row r="2967" spans="41:46" ht="14.25" customHeight="1" x14ac:dyDescent="0.2">
      <c r="AO2967">
        <f t="shared" si="231"/>
        <v>0</v>
      </c>
      <c r="AP2967" s="77">
        <f t="shared" si="232"/>
        <v>0</v>
      </c>
      <c r="AQ2967" s="673">
        <f t="shared" si="233"/>
        <v>0</v>
      </c>
      <c r="AS2967" s="77">
        <f t="shared" si="234"/>
        <v>0</v>
      </c>
      <c r="AT2967" s="77">
        <f t="shared" si="235"/>
        <v>0</v>
      </c>
    </row>
    <row r="2968" spans="41:46" ht="14.25" customHeight="1" x14ac:dyDescent="0.2">
      <c r="AO2968">
        <f t="shared" si="231"/>
        <v>0</v>
      </c>
      <c r="AP2968" s="77">
        <f t="shared" si="232"/>
        <v>0</v>
      </c>
      <c r="AQ2968" s="673">
        <f t="shared" si="233"/>
        <v>0</v>
      </c>
      <c r="AS2968" s="77">
        <f t="shared" si="234"/>
        <v>0</v>
      </c>
      <c r="AT2968" s="77">
        <f t="shared" si="235"/>
        <v>0</v>
      </c>
    </row>
    <row r="2969" spans="41:46" ht="14.25" customHeight="1" x14ac:dyDescent="0.2">
      <c r="AO2969">
        <f t="shared" si="231"/>
        <v>0</v>
      </c>
      <c r="AP2969" s="77">
        <f t="shared" si="232"/>
        <v>0</v>
      </c>
      <c r="AQ2969" s="673">
        <f t="shared" si="233"/>
        <v>0</v>
      </c>
      <c r="AS2969" s="77">
        <f t="shared" si="234"/>
        <v>0</v>
      </c>
      <c r="AT2969" s="77">
        <f t="shared" si="235"/>
        <v>0</v>
      </c>
    </row>
    <row r="2970" spans="41:46" ht="14.25" customHeight="1" x14ac:dyDescent="0.2">
      <c r="AO2970">
        <f t="shared" si="231"/>
        <v>0</v>
      </c>
      <c r="AP2970" s="77">
        <f t="shared" si="232"/>
        <v>0</v>
      </c>
      <c r="AQ2970" s="673">
        <f t="shared" si="233"/>
        <v>0</v>
      </c>
      <c r="AS2970" s="77">
        <f t="shared" si="234"/>
        <v>0</v>
      </c>
      <c r="AT2970" s="77">
        <f t="shared" si="235"/>
        <v>0</v>
      </c>
    </row>
    <row r="2971" spans="41:46" ht="14.25" customHeight="1" x14ac:dyDescent="0.2">
      <c r="AO2971">
        <f t="shared" si="231"/>
        <v>0</v>
      </c>
      <c r="AP2971" s="77">
        <f t="shared" si="232"/>
        <v>0</v>
      </c>
      <c r="AQ2971" s="673">
        <f t="shared" si="233"/>
        <v>0</v>
      </c>
      <c r="AS2971" s="77">
        <f t="shared" si="234"/>
        <v>0</v>
      </c>
      <c r="AT2971" s="77">
        <f t="shared" si="235"/>
        <v>0</v>
      </c>
    </row>
    <row r="2972" spans="41:46" ht="14.25" customHeight="1" x14ac:dyDescent="0.2">
      <c r="AO2972">
        <f t="shared" si="231"/>
        <v>0</v>
      </c>
      <c r="AP2972" s="77">
        <f t="shared" si="232"/>
        <v>0</v>
      </c>
      <c r="AQ2972" s="673">
        <f t="shared" si="233"/>
        <v>0</v>
      </c>
      <c r="AS2972" s="77">
        <f t="shared" si="234"/>
        <v>0</v>
      </c>
      <c r="AT2972" s="77">
        <f t="shared" si="235"/>
        <v>0</v>
      </c>
    </row>
    <row r="2973" spans="41:46" ht="14.25" customHeight="1" x14ac:dyDescent="0.2">
      <c r="AO2973">
        <f t="shared" si="231"/>
        <v>0</v>
      </c>
      <c r="AP2973" s="77">
        <f t="shared" si="232"/>
        <v>0</v>
      </c>
      <c r="AQ2973" s="673">
        <f t="shared" si="233"/>
        <v>0</v>
      </c>
      <c r="AS2973" s="77">
        <f t="shared" si="234"/>
        <v>0</v>
      </c>
      <c r="AT2973" s="77">
        <f t="shared" si="235"/>
        <v>0</v>
      </c>
    </row>
    <row r="2974" spans="41:46" ht="14.25" customHeight="1" x14ac:dyDescent="0.2">
      <c r="AO2974">
        <f t="shared" si="231"/>
        <v>0</v>
      </c>
      <c r="AP2974" s="77">
        <f t="shared" si="232"/>
        <v>0</v>
      </c>
      <c r="AQ2974" s="673">
        <f t="shared" si="233"/>
        <v>0</v>
      </c>
      <c r="AS2974" s="77">
        <f t="shared" si="234"/>
        <v>0</v>
      </c>
      <c r="AT2974" s="77">
        <f t="shared" si="235"/>
        <v>0</v>
      </c>
    </row>
    <row r="2975" spans="41:46" ht="14.25" customHeight="1" x14ac:dyDescent="0.2">
      <c r="AO2975">
        <f t="shared" si="231"/>
        <v>0</v>
      </c>
      <c r="AP2975" s="77">
        <f t="shared" si="232"/>
        <v>0</v>
      </c>
      <c r="AQ2975" s="673">
        <f t="shared" si="233"/>
        <v>0</v>
      </c>
      <c r="AS2975" s="77">
        <f t="shared" si="234"/>
        <v>0</v>
      </c>
      <c r="AT2975" s="77">
        <f t="shared" si="235"/>
        <v>0</v>
      </c>
    </row>
    <row r="2976" spans="41:46" ht="14.25" customHeight="1" x14ac:dyDescent="0.2">
      <c r="AO2976">
        <f t="shared" si="231"/>
        <v>0</v>
      </c>
      <c r="AP2976" s="77">
        <f t="shared" si="232"/>
        <v>0</v>
      </c>
      <c r="AQ2976" s="673">
        <f t="shared" si="233"/>
        <v>0</v>
      </c>
      <c r="AS2976" s="77">
        <f t="shared" si="234"/>
        <v>0</v>
      </c>
      <c r="AT2976" s="77">
        <f t="shared" si="235"/>
        <v>0</v>
      </c>
    </row>
    <row r="2977" spans="41:46" ht="14.25" customHeight="1" x14ac:dyDescent="0.2">
      <c r="AO2977">
        <f t="shared" si="231"/>
        <v>0</v>
      </c>
      <c r="AP2977" s="77">
        <f t="shared" si="232"/>
        <v>0</v>
      </c>
      <c r="AQ2977" s="673">
        <f t="shared" si="233"/>
        <v>0</v>
      </c>
      <c r="AS2977" s="77">
        <f t="shared" si="234"/>
        <v>0</v>
      </c>
      <c r="AT2977" s="77">
        <f t="shared" si="235"/>
        <v>0</v>
      </c>
    </row>
    <row r="2978" spans="41:46" ht="14.25" customHeight="1" x14ac:dyDescent="0.2">
      <c r="AO2978">
        <f t="shared" si="231"/>
        <v>0</v>
      </c>
      <c r="AP2978" s="77">
        <f t="shared" si="232"/>
        <v>0</v>
      </c>
      <c r="AQ2978" s="673">
        <f t="shared" si="233"/>
        <v>0</v>
      </c>
      <c r="AS2978" s="77">
        <f t="shared" si="234"/>
        <v>0</v>
      </c>
      <c r="AT2978" s="77">
        <f t="shared" si="235"/>
        <v>0</v>
      </c>
    </row>
    <row r="2979" spans="41:46" ht="14.25" customHeight="1" x14ac:dyDescent="0.2">
      <c r="AO2979">
        <f t="shared" si="231"/>
        <v>0</v>
      </c>
      <c r="AP2979" s="77">
        <f t="shared" si="232"/>
        <v>0</v>
      </c>
      <c r="AQ2979" s="673">
        <f t="shared" si="233"/>
        <v>0</v>
      </c>
      <c r="AS2979" s="77">
        <f t="shared" si="234"/>
        <v>0</v>
      </c>
      <c r="AT2979" s="77">
        <f t="shared" si="235"/>
        <v>0</v>
      </c>
    </row>
    <row r="2980" spans="41:46" ht="14.25" customHeight="1" x14ac:dyDescent="0.2">
      <c r="AO2980">
        <f t="shared" si="231"/>
        <v>0</v>
      </c>
      <c r="AP2980" s="77">
        <f t="shared" si="232"/>
        <v>0</v>
      </c>
      <c r="AQ2980" s="673">
        <f t="shared" si="233"/>
        <v>0</v>
      </c>
      <c r="AS2980" s="77">
        <f t="shared" si="234"/>
        <v>0</v>
      </c>
      <c r="AT2980" s="77">
        <f t="shared" si="235"/>
        <v>0</v>
      </c>
    </row>
    <row r="2981" spans="41:46" ht="14.25" customHeight="1" x14ac:dyDescent="0.2">
      <c r="AO2981">
        <f t="shared" si="231"/>
        <v>0</v>
      </c>
      <c r="AP2981" s="77">
        <f t="shared" si="232"/>
        <v>0</v>
      </c>
      <c r="AQ2981" s="673">
        <f t="shared" si="233"/>
        <v>0</v>
      </c>
      <c r="AS2981" s="77">
        <f t="shared" si="234"/>
        <v>0</v>
      </c>
      <c r="AT2981" s="77">
        <f t="shared" si="235"/>
        <v>0</v>
      </c>
    </row>
    <row r="2982" spans="41:46" ht="14.25" customHeight="1" x14ac:dyDescent="0.2">
      <c r="AO2982">
        <f t="shared" si="231"/>
        <v>0</v>
      </c>
      <c r="AP2982" s="77">
        <f t="shared" si="232"/>
        <v>0</v>
      </c>
      <c r="AQ2982" s="673">
        <f t="shared" si="233"/>
        <v>0</v>
      </c>
      <c r="AS2982" s="77">
        <f t="shared" si="234"/>
        <v>0</v>
      </c>
      <c r="AT2982" s="77">
        <f t="shared" si="235"/>
        <v>0</v>
      </c>
    </row>
    <row r="2983" spans="41:46" ht="14.25" customHeight="1" x14ac:dyDescent="0.2">
      <c r="AO2983">
        <f t="shared" si="231"/>
        <v>0</v>
      </c>
      <c r="AP2983" s="77">
        <f t="shared" si="232"/>
        <v>0</v>
      </c>
      <c r="AQ2983" s="673">
        <f t="shared" si="233"/>
        <v>0</v>
      </c>
      <c r="AS2983" s="77">
        <f t="shared" si="234"/>
        <v>0</v>
      </c>
      <c r="AT2983" s="77">
        <f t="shared" si="235"/>
        <v>0</v>
      </c>
    </row>
    <row r="2984" spans="41:46" ht="14.25" customHeight="1" x14ac:dyDescent="0.2">
      <c r="AO2984">
        <f t="shared" si="231"/>
        <v>0</v>
      </c>
      <c r="AP2984" s="77">
        <f t="shared" si="232"/>
        <v>0</v>
      </c>
      <c r="AQ2984" s="673">
        <f t="shared" si="233"/>
        <v>0</v>
      </c>
      <c r="AS2984" s="77">
        <f t="shared" si="234"/>
        <v>0</v>
      </c>
      <c r="AT2984" s="77">
        <f t="shared" si="235"/>
        <v>0</v>
      </c>
    </row>
    <row r="2985" spans="41:46" ht="14.25" customHeight="1" x14ac:dyDescent="0.2">
      <c r="AO2985">
        <f t="shared" si="231"/>
        <v>0</v>
      </c>
      <c r="AP2985" s="77">
        <f t="shared" si="232"/>
        <v>0</v>
      </c>
      <c r="AQ2985" s="673">
        <f t="shared" si="233"/>
        <v>0</v>
      </c>
      <c r="AS2985" s="77">
        <f t="shared" si="234"/>
        <v>0</v>
      </c>
      <c r="AT2985" s="77">
        <f t="shared" si="235"/>
        <v>0</v>
      </c>
    </row>
    <row r="2986" spans="41:46" ht="14.25" customHeight="1" x14ac:dyDescent="0.2">
      <c r="AO2986">
        <f t="shared" si="231"/>
        <v>0</v>
      </c>
      <c r="AP2986" s="77">
        <f t="shared" si="232"/>
        <v>0</v>
      </c>
      <c r="AQ2986" s="673">
        <f t="shared" si="233"/>
        <v>0</v>
      </c>
      <c r="AS2986" s="77">
        <f t="shared" si="234"/>
        <v>0</v>
      </c>
      <c r="AT2986" s="77">
        <f t="shared" si="235"/>
        <v>0</v>
      </c>
    </row>
    <row r="2987" spans="41:46" ht="14.25" customHeight="1" x14ac:dyDescent="0.2">
      <c r="AO2987">
        <f t="shared" si="231"/>
        <v>0</v>
      </c>
      <c r="AP2987" s="77">
        <f t="shared" si="232"/>
        <v>0</v>
      </c>
      <c r="AQ2987" s="673">
        <f t="shared" si="233"/>
        <v>0</v>
      </c>
      <c r="AS2987" s="77">
        <f t="shared" si="234"/>
        <v>0</v>
      </c>
      <c r="AT2987" s="77">
        <f t="shared" si="235"/>
        <v>0</v>
      </c>
    </row>
    <row r="2988" spans="41:46" ht="14.25" customHeight="1" x14ac:dyDescent="0.2">
      <c r="AO2988">
        <f t="shared" si="231"/>
        <v>0</v>
      </c>
      <c r="AP2988" s="77">
        <f t="shared" si="232"/>
        <v>0</v>
      </c>
      <c r="AQ2988" s="673">
        <f t="shared" si="233"/>
        <v>0</v>
      </c>
      <c r="AS2988" s="77">
        <f t="shared" si="234"/>
        <v>0</v>
      </c>
      <c r="AT2988" s="77">
        <f t="shared" si="235"/>
        <v>0</v>
      </c>
    </row>
    <row r="2989" spans="41:46" ht="14.25" customHeight="1" x14ac:dyDescent="0.2">
      <c r="AO2989">
        <f t="shared" si="231"/>
        <v>0</v>
      </c>
      <c r="AP2989" s="77">
        <f t="shared" si="232"/>
        <v>0</v>
      </c>
      <c r="AQ2989" s="673">
        <f t="shared" si="233"/>
        <v>0</v>
      </c>
      <c r="AS2989" s="77">
        <f t="shared" si="234"/>
        <v>0</v>
      </c>
      <c r="AT2989" s="77">
        <f t="shared" si="235"/>
        <v>0</v>
      </c>
    </row>
    <row r="2990" spans="41:46" ht="14.25" customHeight="1" x14ac:dyDescent="0.2">
      <c r="AO2990">
        <f t="shared" si="231"/>
        <v>0</v>
      </c>
      <c r="AP2990" s="77">
        <f t="shared" si="232"/>
        <v>0</v>
      </c>
      <c r="AQ2990" s="673">
        <f t="shared" si="233"/>
        <v>0</v>
      </c>
      <c r="AS2990" s="77">
        <f t="shared" si="234"/>
        <v>0</v>
      </c>
      <c r="AT2990" s="77">
        <f t="shared" si="235"/>
        <v>0</v>
      </c>
    </row>
    <row r="2991" spans="41:46" ht="14.25" customHeight="1" x14ac:dyDescent="0.2">
      <c r="AO2991">
        <f t="shared" si="231"/>
        <v>0</v>
      </c>
      <c r="AP2991" s="77">
        <f t="shared" si="232"/>
        <v>0</v>
      </c>
      <c r="AQ2991" s="673">
        <f t="shared" si="233"/>
        <v>0</v>
      </c>
      <c r="AS2991" s="77">
        <f t="shared" si="234"/>
        <v>0</v>
      </c>
      <c r="AT2991" s="77">
        <f t="shared" si="235"/>
        <v>0</v>
      </c>
    </row>
    <row r="2992" spans="41:46" ht="14.25" customHeight="1" x14ac:dyDescent="0.2">
      <c r="AO2992">
        <f t="shared" si="231"/>
        <v>0</v>
      </c>
      <c r="AP2992" s="77">
        <f t="shared" si="232"/>
        <v>0</v>
      </c>
      <c r="AQ2992" s="673">
        <f t="shared" si="233"/>
        <v>0</v>
      </c>
      <c r="AS2992" s="77">
        <f t="shared" si="234"/>
        <v>0</v>
      </c>
      <c r="AT2992" s="77">
        <f t="shared" si="235"/>
        <v>0</v>
      </c>
    </row>
    <row r="2993" spans="41:46" ht="14.25" customHeight="1" x14ac:dyDescent="0.2">
      <c r="AO2993">
        <f t="shared" si="231"/>
        <v>0</v>
      </c>
      <c r="AP2993" s="77">
        <f t="shared" si="232"/>
        <v>0</v>
      </c>
      <c r="AQ2993" s="673">
        <f t="shared" si="233"/>
        <v>0</v>
      </c>
      <c r="AS2993" s="77">
        <f t="shared" si="234"/>
        <v>0</v>
      </c>
      <c r="AT2993" s="77">
        <f t="shared" si="235"/>
        <v>0</v>
      </c>
    </row>
    <row r="2994" spans="41:46" ht="14.25" customHeight="1" x14ac:dyDescent="0.2">
      <c r="AO2994">
        <f t="shared" si="231"/>
        <v>0</v>
      </c>
      <c r="AP2994" s="77">
        <f t="shared" si="232"/>
        <v>0</v>
      </c>
      <c r="AQ2994" s="673">
        <f t="shared" si="233"/>
        <v>0</v>
      </c>
      <c r="AS2994" s="77">
        <f t="shared" si="234"/>
        <v>0</v>
      </c>
      <c r="AT2994" s="77">
        <f t="shared" si="235"/>
        <v>0</v>
      </c>
    </row>
    <row r="2995" spans="41:46" ht="14.25" customHeight="1" x14ac:dyDescent="0.2">
      <c r="AO2995">
        <f t="shared" si="231"/>
        <v>0</v>
      </c>
      <c r="AP2995" s="77">
        <f t="shared" si="232"/>
        <v>0</v>
      </c>
      <c r="AQ2995" s="673">
        <f t="shared" si="233"/>
        <v>0</v>
      </c>
      <c r="AS2995" s="77">
        <f t="shared" si="234"/>
        <v>0</v>
      </c>
      <c r="AT2995" s="77">
        <f t="shared" si="235"/>
        <v>0</v>
      </c>
    </row>
    <row r="2996" spans="41:46" ht="14.25" customHeight="1" x14ac:dyDescent="0.2">
      <c r="AO2996">
        <f t="shared" si="231"/>
        <v>0</v>
      </c>
      <c r="AP2996" s="77">
        <f t="shared" si="232"/>
        <v>0</v>
      </c>
      <c r="AQ2996" s="673">
        <f t="shared" si="233"/>
        <v>0</v>
      </c>
      <c r="AS2996" s="77">
        <f t="shared" si="234"/>
        <v>0</v>
      </c>
      <c r="AT2996" s="77">
        <f t="shared" si="235"/>
        <v>0</v>
      </c>
    </row>
    <row r="2997" spans="41:46" ht="14.25" customHeight="1" x14ac:dyDescent="0.2">
      <c r="AO2997">
        <f t="shared" si="231"/>
        <v>0</v>
      </c>
      <c r="AP2997" s="77">
        <f t="shared" si="232"/>
        <v>0</v>
      </c>
      <c r="AQ2997" s="673">
        <f t="shared" si="233"/>
        <v>0</v>
      </c>
      <c r="AS2997" s="77">
        <f t="shared" si="234"/>
        <v>0</v>
      </c>
      <c r="AT2997" s="77">
        <f t="shared" si="235"/>
        <v>0</v>
      </c>
    </row>
    <row r="2998" spans="41:46" ht="14.25" customHeight="1" x14ac:dyDescent="0.2">
      <c r="AO2998">
        <f t="shared" si="231"/>
        <v>0</v>
      </c>
      <c r="AP2998" s="77">
        <f t="shared" si="232"/>
        <v>0</v>
      </c>
      <c r="AQ2998" s="673">
        <f t="shared" si="233"/>
        <v>0</v>
      </c>
      <c r="AS2998" s="77">
        <f t="shared" si="234"/>
        <v>0</v>
      </c>
      <c r="AT2998" s="77">
        <f t="shared" si="235"/>
        <v>0</v>
      </c>
    </row>
    <row r="2999" spans="41:46" ht="14.25" customHeight="1" x14ac:dyDescent="0.2">
      <c r="AO2999">
        <f t="shared" si="231"/>
        <v>0</v>
      </c>
      <c r="AP2999" s="77">
        <f t="shared" si="232"/>
        <v>0</v>
      </c>
      <c r="AQ2999" s="673">
        <f t="shared" si="233"/>
        <v>0</v>
      </c>
      <c r="AS2999" s="77">
        <f t="shared" si="234"/>
        <v>0</v>
      </c>
      <c r="AT2999" s="77">
        <f t="shared" si="235"/>
        <v>0</v>
      </c>
    </row>
    <row r="3000" spans="41:46" ht="14.25" customHeight="1" x14ac:dyDescent="0.2">
      <c r="AO3000">
        <f t="shared" si="231"/>
        <v>0</v>
      </c>
      <c r="AP3000" s="77">
        <f t="shared" si="232"/>
        <v>0</v>
      </c>
      <c r="AQ3000" s="673">
        <f t="shared" si="233"/>
        <v>0</v>
      </c>
      <c r="AS3000" s="77">
        <f t="shared" si="234"/>
        <v>0</v>
      </c>
      <c r="AT3000" s="77">
        <f t="shared" si="235"/>
        <v>0</v>
      </c>
    </row>
    <row r="3001" spans="41:46" ht="14.25" customHeight="1" x14ac:dyDescent="0.2">
      <c r="AO3001">
        <f t="shared" si="231"/>
        <v>0</v>
      </c>
      <c r="AP3001" s="77">
        <f t="shared" si="232"/>
        <v>0</v>
      </c>
      <c r="AQ3001" s="673">
        <f t="shared" si="233"/>
        <v>0</v>
      </c>
      <c r="AS3001" s="77">
        <f t="shared" si="234"/>
        <v>0</v>
      </c>
      <c r="AT3001" s="77">
        <f t="shared" si="235"/>
        <v>0</v>
      </c>
    </row>
    <row r="3002" spans="41:46" ht="14.25" customHeight="1" x14ac:dyDescent="0.2">
      <c r="AO3002">
        <f t="shared" si="231"/>
        <v>0</v>
      </c>
      <c r="AP3002" s="77">
        <f t="shared" si="232"/>
        <v>0</v>
      </c>
      <c r="AQ3002" s="673">
        <f t="shared" si="233"/>
        <v>0</v>
      </c>
      <c r="AS3002" s="77">
        <f t="shared" si="234"/>
        <v>0</v>
      </c>
      <c r="AT3002" s="77">
        <f t="shared" si="235"/>
        <v>0</v>
      </c>
    </row>
    <row r="3003" spans="41:46" ht="14.25" customHeight="1" x14ac:dyDescent="0.2">
      <c r="AO3003">
        <f t="shared" si="231"/>
        <v>0</v>
      </c>
      <c r="AP3003" s="77">
        <f t="shared" si="232"/>
        <v>0</v>
      </c>
      <c r="AQ3003" s="673">
        <f t="shared" si="233"/>
        <v>0</v>
      </c>
      <c r="AS3003" s="77">
        <f t="shared" si="234"/>
        <v>0</v>
      </c>
      <c r="AT3003" s="77">
        <f t="shared" si="235"/>
        <v>0</v>
      </c>
    </row>
    <row r="3004" spans="41:46" ht="14.25" customHeight="1" x14ac:dyDescent="0.2">
      <c r="AO3004">
        <f t="shared" si="231"/>
        <v>0</v>
      </c>
      <c r="AP3004" s="77">
        <f t="shared" si="232"/>
        <v>0</v>
      </c>
      <c r="AQ3004" s="673">
        <f t="shared" si="233"/>
        <v>0</v>
      </c>
      <c r="AS3004" s="77">
        <f t="shared" si="234"/>
        <v>0</v>
      </c>
      <c r="AT3004" s="77">
        <f t="shared" si="235"/>
        <v>0</v>
      </c>
    </row>
    <row r="3005" spans="41:46" ht="14.25" customHeight="1" x14ac:dyDescent="0.2">
      <c r="AO3005">
        <f t="shared" si="231"/>
        <v>0</v>
      </c>
      <c r="AP3005" s="77">
        <f t="shared" si="232"/>
        <v>0</v>
      </c>
      <c r="AQ3005" s="673">
        <f t="shared" si="233"/>
        <v>0</v>
      </c>
      <c r="AS3005" s="77">
        <f t="shared" si="234"/>
        <v>0</v>
      </c>
      <c r="AT3005" s="77">
        <f t="shared" si="235"/>
        <v>0</v>
      </c>
    </row>
    <row r="3006" spans="41:46" ht="14.25" customHeight="1" x14ac:dyDescent="0.2">
      <c r="AO3006">
        <f t="shared" si="231"/>
        <v>0</v>
      </c>
      <c r="AP3006" s="77">
        <f t="shared" si="232"/>
        <v>0</v>
      </c>
      <c r="AQ3006" s="673">
        <f t="shared" si="233"/>
        <v>0</v>
      </c>
      <c r="AS3006" s="77">
        <f t="shared" si="234"/>
        <v>0</v>
      </c>
      <c r="AT3006" s="77">
        <f t="shared" si="235"/>
        <v>0</v>
      </c>
    </row>
    <row r="3007" spans="41:46" ht="14.25" customHeight="1" x14ac:dyDescent="0.2">
      <c r="AO3007">
        <f t="shared" si="231"/>
        <v>0</v>
      </c>
      <c r="AP3007" s="77">
        <f t="shared" si="232"/>
        <v>0</v>
      </c>
      <c r="AQ3007" s="673">
        <f t="shared" si="233"/>
        <v>0</v>
      </c>
      <c r="AS3007" s="77">
        <f t="shared" si="234"/>
        <v>0</v>
      </c>
      <c r="AT3007" s="77">
        <f t="shared" si="235"/>
        <v>0</v>
      </c>
    </row>
    <row r="3008" spans="41:46" ht="14.25" customHeight="1" x14ac:dyDescent="0.2">
      <c r="AO3008">
        <f t="shared" si="231"/>
        <v>0</v>
      </c>
      <c r="AP3008" s="77">
        <f t="shared" si="232"/>
        <v>0</v>
      </c>
      <c r="AQ3008" s="673">
        <f t="shared" si="233"/>
        <v>0</v>
      </c>
      <c r="AS3008" s="77">
        <f t="shared" si="234"/>
        <v>0</v>
      </c>
      <c r="AT3008" s="77">
        <f t="shared" si="235"/>
        <v>0</v>
      </c>
    </row>
    <row r="3009" spans="41:46" ht="14.25" customHeight="1" x14ac:dyDescent="0.2">
      <c r="AO3009">
        <f t="shared" si="231"/>
        <v>0</v>
      </c>
      <c r="AP3009" s="77">
        <f t="shared" si="232"/>
        <v>0</v>
      </c>
      <c r="AQ3009" s="673">
        <f t="shared" si="233"/>
        <v>0</v>
      </c>
      <c r="AS3009" s="77">
        <f t="shared" si="234"/>
        <v>0</v>
      </c>
      <c r="AT3009" s="77">
        <f t="shared" si="235"/>
        <v>0</v>
      </c>
    </row>
    <row r="3010" spans="41:46" ht="14.25" customHeight="1" x14ac:dyDescent="0.2">
      <c r="AO3010">
        <f t="shared" si="231"/>
        <v>0</v>
      </c>
      <c r="AP3010" s="77">
        <f t="shared" si="232"/>
        <v>0</v>
      </c>
      <c r="AQ3010" s="673">
        <f t="shared" si="233"/>
        <v>0</v>
      </c>
      <c r="AS3010" s="77">
        <f t="shared" si="234"/>
        <v>0</v>
      </c>
      <c r="AT3010" s="77">
        <f t="shared" si="235"/>
        <v>0</v>
      </c>
    </row>
    <row r="3011" spans="41:46" ht="14.25" customHeight="1" x14ac:dyDescent="0.2">
      <c r="AO3011">
        <f t="shared" si="231"/>
        <v>0</v>
      </c>
      <c r="AP3011" s="77">
        <f t="shared" si="232"/>
        <v>0</v>
      </c>
      <c r="AQ3011" s="673">
        <f t="shared" si="233"/>
        <v>0</v>
      </c>
      <c r="AS3011" s="77">
        <f t="shared" si="234"/>
        <v>0</v>
      </c>
      <c r="AT3011" s="77">
        <f t="shared" si="235"/>
        <v>0</v>
      </c>
    </row>
    <row r="3012" spans="41:46" ht="14.25" customHeight="1" x14ac:dyDescent="0.2">
      <c r="AO3012">
        <f t="shared" si="231"/>
        <v>0</v>
      </c>
      <c r="AP3012" s="77">
        <f t="shared" si="232"/>
        <v>0</v>
      </c>
      <c r="AQ3012" s="673">
        <f t="shared" si="233"/>
        <v>0</v>
      </c>
      <c r="AS3012" s="77">
        <f t="shared" si="234"/>
        <v>0</v>
      </c>
      <c r="AT3012" s="77">
        <f t="shared" si="235"/>
        <v>0</v>
      </c>
    </row>
    <row r="3013" spans="41:46" ht="14.25" customHeight="1" x14ac:dyDescent="0.2">
      <c r="AO3013">
        <f t="shared" si="231"/>
        <v>0</v>
      </c>
      <c r="AP3013" s="77">
        <f t="shared" si="232"/>
        <v>0</v>
      </c>
      <c r="AQ3013" s="673">
        <f t="shared" si="233"/>
        <v>0</v>
      </c>
      <c r="AS3013" s="77">
        <f t="shared" si="234"/>
        <v>0</v>
      </c>
      <c r="AT3013" s="77">
        <f t="shared" si="235"/>
        <v>0</v>
      </c>
    </row>
    <row r="3014" spans="41:46" ht="14.25" customHeight="1" x14ac:dyDescent="0.2">
      <c r="AO3014">
        <f t="shared" si="231"/>
        <v>0</v>
      </c>
      <c r="AP3014" s="77">
        <f t="shared" si="232"/>
        <v>0</v>
      </c>
      <c r="AQ3014" s="673">
        <f t="shared" si="233"/>
        <v>0</v>
      </c>
      <c r="AS3014" s="77">
        <f t="shared" si="234"/>
        <v>0</v>
      </c>
      <c r="AT3014" s="77">
        <f t="shared" si="235"/>
        <v>0</v>
      </c>
    </row>
    <row r="3015" spans="41:46" ht="14.25" customHeight="1" x14ac:dyDescent="0.2">
      <c r="AO3015">
        <f t="shared" si="231"/>
        <v>0</v>
      </c>
      <c r="AP3015" s="77">
        <f t="shared" si="232"/>
        <v>0</v>
      </c>
      <c r="AQ3015" s="673">
        <f t="shared" si="233"/>
        <v>0</v>
      </c>
      <c r="AS3015" s="77">
        <f t="shared" si="234"/>
        <v>0</v>
      </c>
      <c r="AT3015" s="77">
        <f t="shared" si="235"/>
        <v>0</v>
      </c>
    </row>
    <row r="3016" spans="41:46" ht="14.25" customHeight="1" x14ac:dyDescent="0.2">
      <c r="AO3016">
        <f t="shared" ref="AO3016:AO3079" si="236">+A3016</f>
        <v>0</v>
      </c>
      <c r="AP3016" s="77">
        <f t="shared" ref="AP3016:AP3079" si="237">+B3016</f>
        <v>0</v>
      </c>
      <c r="AQ3016" s="673">
        <f t="shared" ref="AQ3016:AQ3079" si="238">+D3016</f>
        <v>0</v>
      </c>
      <c r="AS3016" s="77">
        <f t="shared" ref="AS3016:AS3079" si="239">+O3016</f>
        <v>0</v>
      </c>
      <c r="AT3016" s="77">
        <f t="shared" ref="AT3016:AT3079" si="240">+P3016</f>
        <v>0</v>
      </c>
    </row>
    <row r="3017" spans="41:46" ht="14.25" customHeight="1" x14ac:dyDescent="0.2">
      <c r="AO3017">
        <f t="shared" si="236"/>
        <v>0</v>
      </c>
      <c r="AP3017" s="77">
        <f t="shared" si="237"/>
        <v>0</v>
      </c>
      <c r="AQ3017" s="673">
        <f t="shared" si="238"/>
        <v>0</v>
      </c>
      <c r="AS3017" s="77">
        <f t="shared" si="239"/>
        <v>0</v>
      </c>
      <c r="AT3017" s="77">
        <f t="shared" si="240"/>
        <v>0</v>
      </c>
    </row>
    <row r="3018" spans="41:46" ht="14.25" customHeight="1" x14ac:dyDescent="0.2">
      <c r="AO3018">
        <f t="shared" si="236"/>
        <v>0</v>
      </c>
      <c r="AP3018" s="77">
        <f t="shared" si="237"/>
        <v>0</v>
      </c>
      <c r="AQ3018" s="673">
        <f t="shared" si="238"/>
        <v>0</v>
      </c>
      <c r="AS3018" s="77">
        <f t="shared" si="239"/>
        <v>0</v>
      </c>
      <c r="AT3018" s="77">
        <f t="shared" si="240"/>
        <v>0</v>
      </c>
    </row>
    <row r="3019" spans="41:46" ht="14.25" customHeight="1" x14ac:dyDescent="0.2">
      <c r="AO3019">
        <f t="shared" si="236"/>
        <v>0</v>
      </c>
      <c r="AP3019" s="77">
        <f t="shared" si="237"/>
        <v>0</v>
      </c>
      <c r="AQ3019" s="673">
        <f t="shared" si="238"/>
        <v>0</v>
      </c>
      <c r="AS3019" s="77">
        <f t="shared" si="239"/>
        <v>0</v>
      </c>
      <c r="AT3019" s="77">
        <f t="shared" si="240"/>
        <v>0</v>
      </c>
    </row>
    <row r="3020" spans="41:46" ht="14.25" customHeight="1" x14ac:dyDescent="0.2">
      <c r="AO3020">
        <f t="shared" si="236"/>
        <v>0</v>
      </c>
      <c r="AP3020" s="77">
        <f t="shared" si="237"/>
        <v>0</v>
      </c>
      <c r="AQ3020" s="673">
        <f t="shared" si="238"/>
        <v>0</v>
      </c>
      <c r="AS3020" s="77">
        <f t="shared" si="239"/>
        <v>0</v>
      </c>
      <c r="AT3020" s="77">
        <f t="shared" si="240"/>
        <v>0</v>
      </c>
    </row>
    <row r="3021" spans="41:46" ht="14.25" customHeight="1" x14ac:dyDescent="0.2">
      <c r="AO3021">
        <f t="shared" si="236"/>
        <v>0</v>
      </c>
      <c r="AP3021" s="77">
        <f t="shared" si="237"/>
        <v>0</v>
      </c>
      <c r="AQ3021" s="673">
        <f t="shared" si="238"/>
        <v>0</v>
      </c>
      <c r="AS3021" s="77">
        <f t="shared" si="239"/>
        <v>0</v>
      </c>
      <c r="AT3021" s="77">
        <f t="shared" si="240"/>
        <v>0</v>
      </c>
    </row>
    <row r="3022" spans="41:46" ht="14.25" customHeight="1" x14ac:dyDescent="0.2">
      <c r="AO3022">
        <f t="shared" si="236"/>
        <v>0</v>
      </c>
      <c r="AP3022" s="77">
        <f t="shared" si="237"/>
        <v>0</v>
      </c>
      <c r="AQ3022" s="673">
        <f t="shared" si="238"/>
        <v>0</v>
      </c>
      <c r="AS3022" s="77">
        <f t="shared" si="239"/>
        <v>0</v>
      </c>
      <c r="AT3022" s="77">
        <f t="shared" si="240"/>
        <v>0</v>
      </c>
    </row>
    <row r="3023" spans="41:46" ht="14.25" customHeight="1" x14ac:dyDescent="0.2">
      <c r="AO3023">
        <f t="shared" si="236"/>
        <v>0</v>
      </c>
      <c r="AP3023" s="77">
        <f t="shared" si="237"/>
        <v>0</v>
      </c>
      <c r="AQ3023" s="673">
        <f t="shared" si="238"/>
        <v>0</v>
      </c>
      <c r="AS3023" s="77">
        <f t="shared" si="239"/>
        <v>0</v>
      </c>
      <c r="AT3023" s="77">
        <f t="shared" si="240"/>
        <v>0</v>
      </c>
    </row>
    <row r="3024" spans="41:46" ht="14.25" customHeight="1" x14ac:dyDescent="0.2">
      <c r="AO3024">
        <f t="shared" si="236"/>
        <v>0</v>
      </c>
      <c r="AP3024" s="77">
        <f t="shared" si="237"/>
        <v>0</v>
      </c>
      <c r="AQ3024" s="673">
        <f t="shared" si="238"/>
        <v>0</v>
      </c>
      <c r="AS3024" s="77">
        <f t="shared" si="239"/>
        <v>0</v>
      </c>
      <c r="AT3024" s="77">
        <f t="shared" si="240"/>
        <v>0</v>
      </c>
    </row>
    <row r="3025" spans="41:46" ht="14.25" customHeight="1" x14ac:dyDescent="0.2">
      <c r="AO3025">
        <f t="shared" si="236"/>
        <v>0</v>
      </c>
      <c r="AP3025" s="77">
        <f t="shared" si="237"/>
        <v>0</v>
      </c>
      <c r="AQ3025" s="673">
        <f t="shared" si="238"/>
        <v>0</v>
      </c>
      <c r="AS3025" s="77">
        <f t="shared" si="239"/>
        <v>0</v>
      </c>
      <c r="AT3025" s="77">
        <f t="shared" si="240"/>
        <v>0</v>
      </c>
    </row>
    <row r="3026" spans="41:46" ht="14.25" customHeight="1" x14ac:dyDescent="0.2">
      <c r="AO3026">
        <f t="shared" si="236"/>
        <v>0</v>
      </c>
      <c r="AP3026" s="77">
        <f t="shared" si="237"/>
        <v>0</v>
      </c>
      <c r="AQ3026" s="673">
        <f t="shared" si="238"/>
        <v>0</v>
      </c>
      <c r="AS3026" s="77">
        <f t="shared" si="239"/>
        <v>0</v>
      </c>
      <c r="AT3026" s="77">
        <f t="shared" si="240"/>
        <v>0</v>
      </c>
    </row>
    <row r="3027" spans="41:46" ht="14.25" customHeight="1" x14ac:dyDescent="0.2">
      <c r="AO3027">
        <f t="shared" si="236"/>
        <v>0</v>
      </c>
      <c r="AP3027" s="77">
        <f t="shared" si="237"/>
        <v>0</v>
      </c>
      <c r="AQ3027" s="673">
        <f t="shared" si="238"/>
        <v>0</v>
      </c>
      <c r="AS3027" s="77">
        <f t="shared" si="239"/>
        <v>0</v>
      </c>
      <c r="AT3027" s="77">
        <f t="shared" si="240"/>
        <v>0</v>
      </c>
    </row>
    <row r="3028" spans="41:46" ht="14.25" customHeight="1" x14ac:dyDescent="0.2">
      <c r="AO3028">
        <f t="shared" si="236"/>
        <v>0</v>
      </c>
      <c r="AP3028" s="77">
        <f t="shared" si="237"/>
        <v>0</v>
      </c>
      <c r="AQ3028" s="673">
        <f t="shared" si="238"/>
        <v>0</v>
      </c>
      <c r="AS3028" s="77">
        <f t="shared" si="239"/>
        <v>0</v>
      </c>
      <c r="AT3028" s="77">
        <f t="shared" si="240"/>
        <v>0</v>
      </c>
    </row>
    <row r="3029" spans="41:46" ht="14.25" customHeight="1" x14ac:dyDescent="0.2">
      <c r="AO3029">
        <f t="shared" si="236"/>
        <v>0</v>
      </c>
      <c r="AP3029" s="77">
        <f t="shared" si="237"/>
        <v>0</v>
      </c>
      <c r="AQ3029" s="673">
        <f t="shared" si="238"/>
        <v>0</v>
      </c>
      <c r="AS3029" s="77">
        <f t="shared" si="239"/>
        <v>0</v>
      </c>
      <c r="AT3029" s="77">
        <f t="shared" si="240"/>
        <v>0</v>
      </c>
    </row>
    <row r="3030" spans="41:46" ht="14.25" customHeight="1" x14ac:dyDescent="0.2">
      <c r="AO3030">
        <f t="shared" si="236"/>
        <v>0</v>
      </c>
      <c r="AP3030" s="77">
        <f t="shared" si="237"/>
        <v>0</v>
      </c>
      <c r="AQ3030" s="673">
        <f t="shared" si="238"/>
        <v>0</v>
      </c>
      <c r="AS3030" s="77">
        <f t="shared" si="239"/>
        <v>0</v>
      </c>
      <c r="AT3030" s="77">
        <f t="shared" si="240"/>
        <v>0</v>
      </c>
    </row>
    <row r="3031" spans="41:46" ht="14.25" customHeight="1" x14ac:dyDescent="0.2">
      <c r="AO3031">
        <f t="shared" si="236"/>
        <v>0</v>
      </c>
      <c r="AP3031" s="77">
        <f t="shared" si="237"/>
        <v>0</v>
      </c>
      <c r="AQ3031" s="673">
        <f t="shared" si="238"/>
        <v>0</v>
      </c>
      <c r="AS3031" s="77">
        <f t="shared" si="239"/>
        <v>0</v>
      </c>
      <c r="AT3031" s="77">
        <f t="shared" si="240"/>
        <v>0</v>
      </c>
    </row>
    <row r="3032" spans="41:46" ht="14.25" customHeight="1" x14ac:dyDescent="0.2">
      <c r="AO3032">
        <f t="shared" si="236"/>
        <v>0</v>
      </c>
      <c r="AP3032" s="77">
        <f t="shared" si="237"/>
        <v>0</v>
      </c>
      <c r="AQ3032" s="673">
        <f t="shared" si="238"/>
        <v>0</v>
      </c>
      <c r="AS3032" s="77">
        <f t="shared" si="239"/>
        <v>0</v>
      </c>
      <c r="AT3032" s="77">
        <f t="shared" si="240"/>
        <v>0</v>
      </c>
    </row>
    <row r="3033" spans="41:46" ht="14.25" customHeight="1" x14ac:dyDescent="0.2">
      <c r="AO3033">
        <f t="shared" si="236"/>
        <v>0</v>
      </c>
      <c r="AP3033" s="77">
        <f t="shared" si="237"/>
        <v>0</v>
      </c>
      <c r="AQ3033" s="673">
        <f t="shared" si="238"/>
        <v>0</v>
      </c>
      <c r="AS3033" s="77">
        <f t="shared" si="239"/>
        <v>0</v>
      </c>
      <c r="AT3033" s="77">
        <f t="shared" si="240"/>
        <v>0</v>
      </c>
    </row>
    <row r="3034" spans="41:46" ht="14.25" customHeight="1" x14ac:dyDescent="0.2">
      <c r="AO3034">
        <f t="shared" si="236"/>
        <v>0</v>
      </c>
      <c r="AP3034" s="77">
        <f t="shared" si="237"/>
        <v>0</v>
      </c>
      <c r="AQ3034" s="673">
        <f t="shared" si="238"/>
        <v>0</v>
      </c>
      <c r="AS3034" s="77">
        <f t="shared" si="239"/>
        <v>0</v>
      </c>
      <c r="AT3034" s="77">
        <f t="shared" si="240"/>
        <v>0</v>
      </c>
    </row>
    <row r="3035" spans="41:46" ht="14.25" customHeight="1" x14ac:dyDescent="0.2">
      <c r="AO3035">
        <f t="shared" si="236"/>
        <v>0</v>
      </c>
      <c r="AP3035" s="77">
        <f t="shared" si="237"/>
        <v>0</v>
      </c>
      <c r="AQ3035" s="673">
        <f t="shared" si="238"/>
        <v>0</v>
      </c>
      <c r="AS3035" s="77">
        <f t="shared" si="239"/>
        <v>0</v>
      </c>
      <c r="AT3035" s="77">
        <f t="shared" si="240"/>
        <v>0</v>
      </c>
    </row>
    <row r="3036" spans="41:46" ht="14.25" customHeight="1" x14ac:dyDescent="0.2">
      <c r="AO3036">
        <f t="shared" si="236"/>
        <v>0</v>
      </c>
      <c r="AP3036" s="77">
        <f t="shared" si="237"/>
        <v>0</v>
      </c>
      <c r="AQ3036" s="673">
        <f t="shared" si="238"/>
        <v>0</v>
      </c>
      <c r="AS3036" s="77">
        <f t="shared" si="239"/>
        <v>0</v>
      </c>
      <c r="AT3036" s="77">
        <f t="shared" si="240"/>
        <v>0</v>
      </c>
    </row>
    <row r="3037" spans="41:46" ht="14.25" customHeight="1" x14ac:dyDescent="0.2">
      <c r="AO3037">
        <f t="shared" si="236"/>
        <v>0</v>
      </c>
      <c r="AP3037" s="77">
        <f t="shared" si="237"/>
        <v>0</v>
      </c>
      <c r="AQ3037" s="673">
        <f t="shared" si="238"/>
        <v>0</v>
      </c>
      <c r="AS3037" s="77">
        <f t="shared" si="239"/>
        <v>0</v>
      </c>
      <c r="AT3037" s="77">
        <f t="shared" si="240"/>
        <v>0</v>
      </c>
    </row>
    <row r="3038" spans="41:46" ht="14.25" customHeight="1" x14ac:dyDescent="0.2">
      <c r="AO3038">
        <f t="shared" si="236"/>
        <v>0</v>
      </c>
      <c r="AP3038" s="77">
        <f t="shared" si="237"/>
        <v>0</v>
      </c>
      <c r="AQ3038" s="673">
        <f t="shared" si="238"/>
        <v>0</v>
      </c>
      <c r="AS3038" s="77">
        <f t="shared" si="239"/>
        <v>0</v>
      </c>
      <c r="AT3038" s="77">
        <f t="shared" si="240"/>
        <v>0</v>
      </c>
    </row>
    <row r="3039" spans="41:46" ht="14.25" customHeight="1" x14ac:dyDescent="0.2">
      <c r="AO3039">
        <f t="shared" si="236"/>
        <v>0</v>
      </c>
      <c r="AP3039" s="77">
        <f t="shared" si="237"/>
        <v>0</v>
      </c>
      <c r="AQ3039" s="673">
        <f t="shared" si="238"/>
        <v>0</v>
      </c>
      <c r="AS3039" s="77">
        <f t="shared" si="239"/>
        <v>0</v>
      </c>
      <c r="AT3039" s="77">
        <f t="shared" si="240"/>
        <v>0</v>
      </c>
    </row>
    <row r="3040" spans="41:46" ht="14.25" customHeight="1" x14ac:dyDescent="0.2">
      <c r="AO3040">
        <f t="shared" si="236"/>
        <v>0</v>
      </c>
      <c r="AP3040" s="77">
        <f t="shared" si="237"/>
        <v>0</v>
      </c>
      <c r="AQ3040" s="673">
        <f t="shared" si="238"/>
        <v>0</v>
      </c>
      <c r="AS3040" s="77">
        <f t="shared" si="239"/>
        <v>0</v>
      </c>
      <c r="AT3040" s="77">
        <f t="shared" si="240"/>
        <v>0</v>
      </c>
    </row>
    <row r="3041" spans="41:46" ht="14.25" customHeight="1" x14ac:dyDescent="0.2">
      <c r="AO3041">
        <f t="shared" si="236"/>
        <v>0</v>
      </c>
      <c r="AP3041" s="77">
        <f t="shared" si="237"/>
        <v>0</v>
      </c>
      <c r="AQ3041" s="673">
        <f t="shared" si="238"/>
        <v>0</v>
      </c>
      <c r="AS3041" s="77">
        <f t="shared" si="239"/>
        <v>0</v>
      </c>
      <c r="AT3041" s="77">
        <f t="shared" si="240"/>
        <v>0</v>
      </c>
    </row>
    <row r="3042" spans="41:46" ht="14.25" customHeight="1" x14ac:dyDescent="0.2">
      <c r="AO3042">
        <f t="shared" si="236"/>
        <v>0</v>
      </c>
      <c r="AP3042" s="77">
        <f t="shared" si="237"/>
        <v>0</v>
      </c>
      <c r="AQ3042" s="673">
        <f t="shared" si="238"/>
        <v>0</v>
      </c>
      <c r="AS3042" s="77">
        <f t="shared" si="239"/>
        <v>0</v>
      </c>
      <c r="AT3042" s="77">
        <f t="shared" si="240"/>
        <v>0</v>
      </c>
    </row>
    <row r="3043" spans="41:46" ht="14.25" customHeight="1" x14ac:dyDescent="0.2">
      <c r="AO3043">
        <f t="shared" si="236"/>
        <v>0</v>
      </c>
      <c r="AP3043" s="77">
        <f t="shared" si="237"/>
        <v>0</v>
      </c>
      <c r="AQ3043" s="673">
        <f t="shared" si="238"/>
        <v>0</v>
      </c>
      <c r="AS3043" s="77">
        <f t="shared" si="239"/>
        <v>0</v>
      </c>
      <c r="AT3043" s="77">
        <f t="shared" si="240"/>
        <v>0</v>
      </c>
    </row>
    <row r="3044" spans="41:46" ht="14.25" customHeight="1" x14ac:dyDescent="0.2">
      <c r="AO3044">
        <f t="shared" si="236"/>
        <v>0</v>
      </c>
      <c r="AP3044" s="77">
        <f t="shared" si="237"/>
        <v>0</v>
      </c>
      <c r="AQ3044" s="673">
        <f t="shared" si="238"/>
        <v>0</v>
      </c>
      <c r="AS3044" s="77">
        <f t="shared" si="239"/>
        <v>0</v>
      </c>
      <c r="AT3044" s="77">
        <f t="shared" si="240"/>
        <v>0</v>
      </c>
    </row>
    <row r="3045" spans="41:46" ht="14.25" customHeight="1" x14ac:dyDescent="0.2">
      <c r="AO3045">
        <f t="shared" si="236"/>
        <v>0</v>
      </c>
      <c r="AP3045" s="77">
        <f t="shared" si="237"/>
        <v>0</v>
      </c>
      <c r="AQ3045" s="673">
        <f t="shared" si="238"/>
        <v>0</v>
      </c>
      <c r="AS3045" s="77">
        <f t="shared" si="239"/>
        <v>0</v>
      </c>
      <c r="AT3045" s="77">
        <f t="shared" si="240"/>
        <v>0</v>
      </c>
    </row>
    <row r="3046" spans="41:46" ht="14.25" customHeight="1" x14ac:dyDescent="0.2">
      <c r="AO3046">
        <f t="shared" si="236"/>
        <v>0</v>
      </c>
      <c r="AP3046" s="77">
        <f t="shared" si="237"/>
        <v>0</v>
      </c>
      <c r="AQ3046" s="673">
        <f t="shared" si="238"/>
        <v>0</v>
      </c>
      <c r="AS3046" s="77">
        <f t="shared" si="239"/>
        <v>0</v>
      </c>
      <c r="AT3046" s="77">
        <f t="shared" si="240"/>
        <v>0</v>
      </c>
    </row>
    <row r="3047" spans="41:46" ht="14.25" customHeight="1" x14ac:dyDescent="0.2">
      <c r="AO3047">
        <f t="shared" si="236"/>
        <v>0</v>
      </c>
      <c r="AP3047" s="77">
        <f t="shared" si="237"/>
        <v>0</v>
      </c>
      <c r="AQ3047" s="673">
        <f t="shared" si="238"/>
        <v>0</v>
      </c>
      <c r="AS3047" s="77">
        <f t="shared" si="239"/>
        <v>0</v>
      </c>
      <c r="AT3047" s="77">
        <f t="shared" si="240"/>
        <v>0</v>
      </c>
    </row>
    <row r="3048" spans="41:46" ht="14.25" customHeight="1" x14ac:dyDescent="0.2">
      <c r="AO3048">
        <f t="shared" si="236"/>
        <v>0</v>
      </c>
      <c r="AP3048" s="77">
        <f t="shared" si="237"/>
        <v>0</v>
      </c>
      <c r="AQ3048" s="673">
        <f t="shared" si="238"/>
        <v>0</v>
      </c>
      <c r="AS3048" s="77">
        <f t="shared" si="239"/>
        <v>0</v>
      </c>
      <c r="AT3048" s="77">
        <f t="shared" si="240"/>
        <v>0</v>
      </c>
    </row>
    <row r="3049" spans="41:46" ht="14.25" customHeight="1" x14ac:dyDescent="0.2">
      <c r="AO3049">
        <f t="shared" si="236"/>
        <v>0</v>
      </c>
      <c r="AP3049" s="77">
        <f t="shared" si="237"/>
        <v>0</v>
      </c>
      <c r="AQ3049" s="673">
        <f t="shared" si="238"/>
        <v>0</v>
      </c>
      <c r="AS3049" s="77">
        <f t="shared" si="239"/>
        <v>0</v>
      </c>
      <c r="AT3049" s="77">
        <f t="shared" si="240"/>
        <v>0</v>
      </c>
    </row>
    <row r="3050" spans="41:46" ht="14.25" customHeight="1" x14ac:dyDescent="0.2">
      <c r="AO3050">
        <f t="shared" si="236"/>
        <v>0</v>
      </c>
      <c r="AP3050" s="77">
        <f t="shared" si="237"/>
        <v>0</v>
      </c>
      <c r="AQ3050" s="673">
        <f t="shared" si="238"/>
        <v>0</v>
      </c>
      <c r="AS3050" s="77">
        <f t="shared" si="239"/>
        <v>0</v>
      </c>
      <c r="AT3050" s="77">
        <f t="shared" si="240"/>
        <v>0</v>
      </c>
    </row>
    <row r="3051" spans="41:46" ht="14.25" customHeight="1" x14ac:dyDescent="0.2">
      <c r="AO3051">
        <f t="shared" si="236"/>
        <v>0</v>
      </c>
      <c r="AP3051" s="77">
        <f t="shared" si="237"/>
        <v>0</v>
      </c>
      <c r="AQ3051" s="673">
        <f t="shared" si="238"/>
        <v>0</v>
      </c>
      <c r="AS3051" s="77">
        <f t="shared" si="239"/>
        <v>0</v>
      </c>
      <c r="AT3051" s="77">
        <f t="shared" si="240"/>
        <v>0</v>
      </c>
    </row>
    <row r="3052" spans="41:46" ht="14.25" customHeight="1" x14ac:dyDescent="0.2">
      <c r="AO3052">
        <f t="shared" si="236"/>
        <v>0</v>
      </c>
      <c r="AP3052" s="77">
        <f t="shared" si="237"/>
        <v>0</v>
      </c>
      <c r="AQ3052" s="673">
        <f t="shared" si="238"/>
        <v>0</v>
      </c>
      <c r="AS3052" s="77">
        <f t="shared" si="239"/>
        <v>0</v>
      </c>
      <c r="AT3052" s="77">
        <f t="shared" si="240"/>
        <v>0</v>
      </c>
    </row>
    <row r="3053" spans="41:46" ht="14.25" customHeight="1" x14ac:dyDescent="0.2">
      <c r="AO3053">
        <f t="shared" si="236"/>
        <v>0</v>
      </c>
      <c r="AP3053" s="77">
        <f t="shared" si="237"/>
        <v>0</v>
      </c>
      <c r="AQ3053" s="673">
        <f t="shared" si="238"/>
        <v>0</v>
      </c>
      <c r="AS3053" s="77">
        <f t="shared" si="239"/>
        <v>0</v>
      </c>
      <c r="AT3053" s="77">
        <f t="shared" si="240"/>
        <v>0</v>
      </c>
    </row>
    <row r="3054" spans="41:46" ht="14.25" customHeight="1" x14ac:dyDescent="0.2">
      <c r="AO3054">
        <f t="shared" si="236"/>
        <v>0</v>
      </c>
      <c r="AP3054" s="77">
        <f t="shared" si="237"/>
        <v>0</v>
      </c>
      <c r="AQ3054" s="673">
        <f t="shared" si="238"/>
        <v>0</v>
      </c>
      <c r="AS3054" s="77">
        <f t="shared" si="239"/>
        <v>0</v>
      </c>
      <c r="AT3054" s="77">
        <f t="shared" si="240"/>
        <v>0</v>
      </c>
    </row>
    <row r="3055" spans="41:46" ht="14.25" customHeight="1" x14ac:dyDescent="0.2">
      <c r="AO3055">
        <f t="shared" si="236"/>
        <v>0</v>
      </c>
      <c r="AP3055" s="77">
        <f t="shared" si="237"/>
        <v>0</v>
      </c>
      <c r="AQ3055" s="673">
        <f t="shared" si="238"/>
        <v>0</v>
      </c>
      <c r="AS3055" s="77">
        <f t="shared" si="239"/>
        <v>0</v>
      </c>
      <c r="AT3055" s="77">
        <f t="shared" si="240"/>
        <v>0</v>
      </c>
    </row>
    <row r="3056" spans="41:46" ht="14.25" customHeight="1" x14ac:dyDescent="0.2">
      <c r="AO3056">
        <f t="shared" si="236"/>
        <v>0</v>
      </c>
      <c r="AP3056" s="77">
        <f t="shared" si="237"/>
        <v>0</v>
      </c>
      <c r="AQ3056" s="673">
        <f t="shared" si="238"/>
        <v>0</v>
      </c>
      <c r="AS3056" s="77">
        <f t="shared" si="239"/>
        <v>0</v>
      </c>
      <c r="AT3056" s="77">
        <f t="shared" si="240"/>
        <v>0</v>
      </c>
    </row>
    <row r="3057" spans="41:46" ht="14.25" customHeight="1" x14ac:dyDescent="0.2">
      <c r="AO3057">
        <f t="shared" si="236"/>
        <v>0</v>
      </c>
      <c r="AP3057" s="77">
        <f t="shared" si="237"/>
        <v>0</v>
      </c>
      <c r="AQ3057" s="673">
        <f t="shared" si="238"/>
        <v>0</v>
      </c>
      <c r="AS3057" s="77">
        <f t="shared" si="239"/>
        <v>0</v>
      </c>
      <c r="AT3057" s="77">
        <f t="shared" si="240"/>
        <v>0</v>
      </c>
    </row>
    <row r="3058" spans="41:46" ht="14.25" customHeight="1" x14ac:dyDescent="0.2">
      <c r="AO3058">
        <f t="shared" si="236"/>
        <v>0</v>
      </c>
      <c r="AP3058" s="77">
        <f t="shared" si="237"/>
        <v>0</v>
      </c>
      <c r="AQ3058" s="673">
        <f t="shared" si="238"/>
        <v>0</v>
      </c>
      <c r="AS3058" s="77">
        <f t="shared" si="239"/>
        <v>0</v>
      </c>
      <c r="AT3058" s="77">
        <f t="shared" si="240"/>
        <v>0</v>
      </c>
    </row>
    <row r="3059" spans="41:46" ht="14.25" customHeight="1" x14ac:dyDescent="0.2">
      <c r="AO3059">
        <f t="shared" si="236"/>
        <v>0</v>
      </c>
      <c r="AP3059" s="77">
        <f t="shared" si="237"/>
        <v>0</v>
      </c>
      <c r="AQ3059" s="673">
        <f t="shared" si="238"/>
        <v>0</v>
      </c>
      <c r="AS3059" s="77">
        <f t="shared" si="239"/>
        <v>0</v>
      </c>
      <c r="AT3059" s="77">
        <f t="shared" si="240"/>
        <v>0</v>
      </c>
    </row>
    <row r="3060" spans="41:46" ht="14.25" customHeight="1" x14ac:dyDescent="0.2">
      <c r="AO3060">
        <f t="shared" si="236"/>
        <v>0</v>
      </c>
      <c r="AP3060" s="77">
        <f t="shared" si="237"/>
        <v>0</v>
      </c>
      <c r="AQ3060" s="673">
        <f t="shared" si="238"/>
        <v>0</v>
      </c>
      <c r="AS3060" s="77">
        <f t="shared" si="239"/>
        <v>0</v>
      </c>
      <c r="AT3060" s="77">
        <f t="shared" si="240"/>
        <v>0</v>
      </c>
    </row>
    <row r="3061" spans="41:46" ht="14.25" customHeight="1" x14ac:dyDescent="0.2">
      <c r="AO3061">
        <f t="shared" si="236"/>
        <v>0</v>
      </c>
      <c r="AP3061" s="77">
        <f t="shared" si="237"/>
        <v>0</v>
      </c>
      <c r="AQ3061" s="673">
        <f t="shared" si="238"/>
        <v>0</v>
      </c>
      <c r="AS3061" s="77">
        <f t="shared" si="239"/>
        <v>0</v>
      </c>
      <c r="AT3061" s="77">
        <f t="shared" si="240"/>
        <v>0</v>
      </c>
    </row>
    <row r="3062" spans="41:46" ht="14.25" customHeight="1" x14ac:dyDescent="0.2">
      <c r="AO3062">
        <f t="shared" si="236"/>
        <v>0</v>
      </c>
      <c r="AP3062" s="77">
        <f t="shared" si="237"/>
        <v>0</v>
      </c>
      <c r="AQ3062" s="673">
        <f t="shared" si="238"/>
        <v>0</v>
      </c>
      <c r="AS3062" s="77">
        <f t="shared" si="239"/>
        <v>0</v>
      </c>
      <c r="AT3062" s="77">
        <f t="shared" si="240"/>
        <v>0</v>
      </c>
    </row>
    <row r="3063" spans="41:46" ht="14.25" customHeight="1" x14ac:dyDescent="0.2">
      <c r="AO3063">
        <f t="shared" si="236"/>
        <v>0</v>
      </c>
      <c r="AP3063" s="77">
        <f t="shared" si="237"/>
        <v>0</v>
      </c>
      <c r="AQ3063" s="673">
        <f t="shared" si="238"/>
        <v>0</v>
      </c>
      <c r="AS3063" s="77">
        <f t="shared" si="239"/>
        <v>0</v>
      </c>
      <c r="AT3063" s="77">
        <f t="shared" si="240"/>
        <v>0</v>
      </c>
    </row>
    <row r="3064" spans="41:46" ht="14.25" customHeight="1" x14ac:dyDescent="0.2">
      <c r="AO3064">
        <f t="shared" si="236"/>
        <v>0</v>
      </c>
      <c r="AP3064" s="77">
        <f t="shared" si="237"/>
        <v>0</v>
      </c>
      <c r="AQ3064" s="673">
        <f t="shared" si="238"/>
        <v>0</v>
      </c>
      <c r="AS3064" s="77">
        <f t="shared" si="239"/>
        <v>0</v>
      </c>
      <c r="AT3064" s="77">
        <f t="shared" si="240"/>
        <v>0</v>
      </c>
    </row>
    <row r="3065" spans="41:46" ht="14.25" customHeight="1" x14ac:dyDescent="0.2">
      <c r="AO3065">
        <f t="shared" si="236"/>
        <v>0</v>
      </c>
      <c r="AP3065" s="77">
        <f t="shared" si="237"/>
        <v>0</v>
      </c>
      <c r="AQ3065" s="673">
        <f t="shared" si="238"/>
        <v>0</v>
      </c>
      <c r="AS3065" s="77">
        <f t="shared" si="239"/>
        <v>0</v>
      </c>
      <c r="AT3065" s="77">
        <f t="shared" si="240"/>
        <v>0</v>
      </c>
    </row>
    <row r="3066" spans="41:46" ht="14.25" customHeight="1" x14ac:dyDescent="0.2">
      <c r="AO3066">
        <f t="shared" si="236"/>
        <v>0</v>
      </c>
      <c r="AP3066" s="77">
        <f t="shared" si="237"/>
        <v>0</v>
      </c>
      <c r="AQ3066" s="673">
        <f t="shared" si="238"/>
        <v>0</v>
      </c>
      <c r="AS3066" s="77">
        <f t="shared" si="239"/>
        <v>0</v>
      </c>
      <c r="AT3066" s="77">
        <f t="shared" si="240"/>
        <v>0</v>
      </c>
    </row>
    <row r="3067" spans="41:46" ht="14.25" customHeight="1" x14ac:dyDescent="0.2">
      <c r="AO3067">
        <f t="shared" si="236"/>
        <v>0</v>
      </c>
      <c r="AP3067" s="77">
        <f t="shared" si="237"/>
        <v>0</v>
      </c>
      <c r="AQ3067" s="673">
        <f t="shared" si="238"/>
        <v>0</v>
      </c>
      <c r="AS3067" s="77">
        <f t="shared" si="239"/>
        <v>0</v>
      </c>
      <c r="AT3067" s="77">
        <f t="shared" si="240"/>
        <v>0</v>
      </c>
    </row>
    <row r="3068" spans="41:46" ht="14.25" customHeight="1" x14ac:dyDescent="0.2">
      <c r="AO3068">
        <f t="shared" si="236"/>
        <v>0</v>
      </c>
      <c r="AP3068" s="77">
        <f t="shared" si="237"/>
        <v>0</v>
      </c>
      <c r="AQ3068" s="673">
        <f t="shared" si="238"/>
        <v>0</v>
      </c>
      <c r="AS3068" s="77">
        <f t="shared" si="239"/>
        <v>0</v>
      </c>
      <c r="AT3068" s="77">
        <f t="shared" si="240"/>
        <v>0</v>
      </c>
    </row>
    <row r="3069" spans="41:46" ht="14.25" customHeight="1" x14ac:dyDescent="0.2">
      <c r="AO3069">
        <f t="shared" si="236"/>
        <v>0</v>
      </c>
      <c r="AP3069" s="77">
        <f t="shared" si="237"/>
        <v>0</v>
      </c>
      <c r="AQ3069" s="673">
        <f t="shared" si="238"/>
        <v>0</v>
      </c>
      <c r="AS3069" s="77">
        <f t="shared" si="239"/>
        <v>0</v>
      </c>
      <c r="AT3069" s="77">
        <f t="shared" si="240"/>
        <v>0</v>
      </c>
    </row>
    <row r="3070" spans="41:46" ht="14.25" customHeight="1" x14ac:dyDescent="0.2">
      <c r="AO3070">
        <f t="shared" si="236"/>
        <v>0</v>
      </c>
      <c r="AP3070" s="77">
        <f t="shared" si="237"/>
        <v>0</v>
      </c>
      <c r="AQ3070" s="673">
        <f t="shared" si="238"/>
        <v>0</v>
      </c>
      <c r="AS3070" s="77">
        <f t="shared" si="239"/>
        <v>0</v>
      </c>
      <c r="AT3070" s="77">
        <f t="shared" si="240"/>
        <v>0</v>
      </c>
    </row>
    <row r="3071" spans="41:46" ht="14.25" customHeight="1" x14ac:dyDescent="0.2">
      <c r="AO3071">
        <f t="shared" si="236"/>
        <v>0</v>
      </c>
      <c r="AP3071" s="77">
        <f t="shared" si="237"/>
        <v>0</v>
      </c>
      <c r="AQ3071" s="673">
        <f t="shared" si="238"/>
        <v>0</v>
      </c>
      <c r="AS3071" s="77">
        <f t="shared" si="239"/>
        <v>0</v>
      </c>
      <c r="AT3071" s="77">
        <f t="shared" si="240"/>
        <v>0</v>
      </c>
    </row>
    <row r="3072" spans="41:46" ht="14.25" customHeight="1" x14ac:dyDescent="0.2">
      <c r="AO3072">
        <f t="shared" si="236"/>
        <v>0</v>
      </c>
      <c r="AP3072" s="77">
        <f t="shared" si="237"/>
        <v>0</v>
      </c>
      <c r="AQ3072" s="673">
        <f t="shared" si="238"/>
        <v>0</v>
      </c>
      <c r="AS3072" s="77">
        <f t="shared" si="239"/>
        <v>0</v>
      </c>
      <c r="AT3072" s="77">
        <f t="shared" si="240"/>
        <v>0</v>
      </c>
    </row>
    <row r="3073" spans="41:46" ht="14.25" customHeight="1" x14ac:dyDescent="0.2">
      <c r="AO3073">
        <f t="shared" si="236"/>
        <v>0</v>
      </c>
      <c r="AP3073" s="77">
        <f t="shared" si="237"/>
        <v>0</v>
      </c>
      <c r="AQ3073" s="673">
        <f t="shared" si="238"/>
        <v>0</v>
      </c>
      <c r="AS3073" s="77">
        <f t="shared" si="239"/>
        <v>0</v>
      </c>
      <c r="AT3073" s="77">
        <f t="shared" si="240"/>
        <v>0</v>
      </c>
    </row>
    <row r="3074" spans="41:46" ht="14.25" customHeight="1" x14ac:dyDescent="0.2">
      <c r="AO3074">
        <f t="shared" si="236"/>
        <v>0</v>
      </c>
      <c r="AP3074" s="77">
        <f t="shared" si="237"/>
        <v>0</v>
      </c>
      <c r="AQ3074" s="673">
        <f t="shared" si="238"/>
        <v>0</v>
      </c>
      <c r="AS3074" s="77">
        <f t="shared" si="239"/>
        <v>0</v>
      </c>
      <c r="AT3074" s="77">
        <f t="shared" si="240"/>
        <v>0</v>
      </c>
    </row>
    <row r="3075" spans="41:46" ht="14.25" customHeight="1" x14ac:dyDescent="0.2">
      <c r="AO3075">
        <f t="shared" si="236"/>
        <v>0</v>
      </c>
      <c r="AP3075" s="77">
        <f t="shared" si="237"/>
        <v>0</v>
      </c>
      <c r="AQ3075" s="673">
        <f t="shared" si="238"/>
        <v>0</v>
      </c>
      <c r="AS3075" s="77">
        <f t="shared" si="239"/>
        <v>0</v>
      </c>
      <c r="AT3075" s="77">
        <f t="shared" si="240"/>
        <v>0</v>
      </c>
    </row>
    <row r="3076" spans="41:46" ht="14.25" customHeight="1" x14ac:dyDescent="0.2">
      <c r="AO3076">
        <f t="shared" si="236"/>
        <v>0</v>
      </c>
      <c r="AP3076" s="77">
        <f t="shared" si="237"/>
        <v>0</v>
      </c>
      <c r="AQ3076" s="673">
        <f t="shared" si="238"/>
        <v>0</v>
      </c>
      <c r="AS3076" s="77">
        <f t="shared" si="239"/>
        <v>0</v>
      </c>
      <c r="AT3076" s="77">
        <f t="shared" si="240"/>
        <v>0</v>
      </c>
    </row>
    <row r="3077" spans="41:46" ht="14.25" customHeight="1" x14ac:dyDescent="0.2">
      <c r="AO3077">
        <f t="shared" si="236"/>
        <v>0</v>
      </c>
      <c r="AP3077" s="77">
        <f t="shared" si="237"/>
        <v>0</v>
      </c>
      <c r="AQ3077" s="673">
        <f t="shared" si="238"/>
        <v>0</v>
      </c>
      <c r="AS3077" s="77">
        <f t="shared" si="239"/>
        <v>0</v>
      </c>
      <c r="AT3077" s="77">
        <f t="shared" si="240"/>
        <v>0</v>
      </c>
    </row>
    <row r="3078" spans="41:46" ht="14.25" customHeight="1" x14ac:dyDescent="0.2">
      <c r="AO3078">
        <f t="shared" si="236"/>
        <v>0</v>
      </c>
      <c r="AP3078" s="77">
        <f t="shared" si="237"/>
        <v>0</v>
      </c>
      <c r="AQ3078" s="673">
        <f t="shared" si="238"/>
        <v>0</v>
      </c>
      <c r="AS3078" s="77">
        <f t="shared" si="239"/>
        <v>0</v>
      </c>
      <c r="AT3078" s="77">
        <f t="shared" si="240"/>
        <v>0</v>
      </c>
    </row>
    <row r="3079" spans="41:46" ht="14.25" customHeight="1" x14ac:dyDescent="0.2">
      <c r="AO3079">
        <f t="shared" si="236"/>
        <v>0</v>
      </c>
      <c r="AP3079" s="77">
        <f t="shared" si="237"/>
        <v>0</v>
      </c>
      <c r="AQ3079" s="673">
        <f t="shared" si="238"/>
        <v>0</v>
      </c>
      <c r="AS3079" s="77">
        <f t="shared" si="239"/>
        <v>0</v>
      </c>
      <c r="AT3079" s="77">
        <f t="shared" si="240"/>
        <v>0</v>
      </c>
    </row>
    <row r="3080" spans="41:46" ht="14.25" customHeight="1" x14ac:dyDescent="0.2">
      <c r="AO3080">
        <f t="shared" ref="AO3080:AO3143" si="241">+A3080</f>
        <v>0</v>
      </c>
      <c r="AP3080" s="77">
        <f t="shared" ref="AP3080:AP3143" si="242">+B3080</f>
        <v>0</v>
      </c>
      <c r="AQ3080" s="673">
        <f t="shared" ref="AQ3080:AQ3143" si="243">+D3080</f>
        <v>0</v>
      </c>
      <c r="AS3080" s="77">
        <f t="shared" ref="AS3080:AS3143" si="244">+O3080</f>
        <v>0</v>
      </c>
      <c r="AT3080" s="77">
        <f t="shared" ref="AT3080:AT3143" si="245">+P3080</f>
        <v>0</v>
      </c>
    </row>
    <row r="3081" spans="41:46" ht="14.25" customHeight="1" x14ac:dyDescent="0.2">
      <c r="AO3081">
        <f t="shared" si="241"/>
        <v>0</v>
      </c>
      <c r="AP3081" s="77">
        <f t="shared" si="242"/>
        <v>0</v>
      </c>
      <c r="AQ3081" s="673">
        <f t="shared" si="243"/>
        <v>0</v>
      </c>
      <c r="AS3081" s="77">
        <f t="shared" si="244"/>
        <v>0</v>
      </c>
      <c r="AT3081" s="77">
        <f t="shared" si="245"/>
        <v>0</v>
      </c>
    </row>
    <row r="3082" spans="41:46" ht="14.25" customHeight="1" x14ac:dyDescent="0.2">
      <c r="AO3082">
        <f t="shared" si="241"/>
        <v>0</v>
      </c>
      <c r="AP3082" s="77">
        <f t="shared" si="242"/>
        <v>0</v>
      </c>
      <c r="AQ3082" s="673">
        <f t="shared" si="243"/>
        <v>0</v>
      </c>
      <c r="AS3082" s="77">
        <f t="shared" si="244"/>
        <v>0</v>
      </c>
      <c r="AT3082" s="77">
        <f t="shared" si="245"/>
        <v>0</v>
      </c>
    </row>
    <row r="3083" spans="41:46" ht="14.25" customHeight="1" x14ac:dyDescent="0.2">
      <c r="AO3083">
        <f t="shared" si="241"/>
        <v>0</v>
      </c>
      <c r="AP3083" s="77">
        <f t="shared" si="242"/>
        <v>0</v>
      </c>
      <c r="AQ3083" s="673">
        <f t="shared" si="243"/>
        <v>0</v>
      </c>
      <c r="AS3083" s="77">
        <f t="shared" si="244"/>
        <v>0</v>
      </c>
      <c r="AT3083" s="77">
        <f t="shared" si="245"/>
        <v>0</v>
      </c>
    </row>
    <row r="3084" spans="41:46" ht="14.25" customHeight="1" x14ac:dyDescent="0.2">
      <c r="AO3084">
        <f t="shared" si="241"/>
        <v>0</v>
      </c>
      <c r="AP3084" s="77">
        <f t="shared" si="242"/>
        <v>0</v>
      </c>
      <c r="AQ3084" s="673">
        <f t="shared" si="243"/>
        <v>0</v>
      </c>
      <c r="AS3084" s="77">
        <f t="shared" si="244"/>
        <v>0</v>
      </c>
      <c r="AT3084" s="77">
        <f t="shared" si="245"/>
        <v>0</v>
      </c>
    </row>
    <row r="3085" spans="41:46" ht="14.25" customHeight="1" x14ac:dyDescent="0.2">
      <c r="AO3085">
        <f t="shared" si="241"/>
        <v>0</v>
      </c>
      <c r="AP3085" s="77">
        <f t="shared" si="242"/>
        <v>0</v>
      </c>
      <c r="AQ3085" s="673">
        <f t="shared" si="243"/>
        <v>0</v>
      </c>
      <c r="AS3085" s="77">
        <f t="shared" si="244"/>
        <v>0</v>
      </c>
      <c r="AT3085" s="77">
        <f t="shared" si="245"/>
        <v>0</v>
      </c>
    </row>
    <row r="3086" spans="41:46" ht="14.25" customHeight="1" x14ac:dyDescent="0.2">
      <c r="AO3086">
        <f t="shared" si="241"/>
        <v>0</v>
      </c>
      <c r="AP3086" s="77">
        <f t="shared" si="242"/>
        <v>0</v>
      </c>
      <c r="AQ3086" s="673">
        <f t="shared" si="243"/>
        <v>0</v>
      </c>
      <c r="AS3086" s="77">
        <f t="shared" si="244"/>
        <v>0</v>
      </c>
      <c r="AT3086" s="77">
        <f t="shared" si="245"/>
        <v>0</v>
      </c>
    </row>
    <row r="3087" spans="41:46" ht="14.25" customHeight="1" x14ac:dyDescent="0.2">
      <c r="AO3087">
        <f t="shared" si="241"/>
        <v>0</v>
      </c>
      <c r="AP3087" s="77">
        <f t="shared" si="242"/>
        <v>0</v>
      </c>
      <c r="AQ3087" s="673">
        <f t="shared" si="243"/>
        <v>0</v>
      </c>
      <c r="AS3087" s="77">
        <f t="shared" si="244"/>
        <v>0</v>
      </c>
      <c r="AT3087" s="77">
        <f t="shared" si="245"/>
        <v>0</v>
      </c>
    </row>
    <row r="3088" spans="41:46" ht="14.25" customHeight="1" x14ac:dyDescent="0.2">
      <c r="AO3088">
        <f t="shared" si="241"/>
        <v>0</v>
      </c>
      <c r="AP3088" s="77">
        <f t="shared" si="242"/>
        <v>0</v>
      </c>
      <c r="AQ3088" s="673">
        <f t="shared" si="243"/>
        <v>0</v>
      </c>
      <c r="AS3088" s="77">
        <f t="shared" si="244"/>
        <v>0</v>
      </c>
      <c r="AT3088" s="77">
        <f t="shared" si="245"/>
        <v>0</v>
      </c>
    </row>
    <row r="3089" spans="41:46" ht="14.25" customHeight="1" x14ac:dyDescent="0.2">
      <c r="AO3089">
        <f t="shared" si="241"/>
        <v>0</v>
      </c>
      <c r="AP3089" s="77">
        <f t="shared" si="242"/>
        <v>0</v>
      </c>
      <c r="AQ3089" s="673">
        <f t="shared" si="243"/>
        <v>0</v>
      </c>
      <c r="AS3089" s="77">
        <f t="shared" si="244"/>
        <v>0</v>
      </c>
      <c r="AT3089" s="77">
        <f t="shared" si="245"/>
        <v>0</v>
      </c>
    </row>
    <row r="3090" spans="41:46" ht="14.25" customHeight="1" x14ac:dyDescent="0.2">
      <c r="AO3090">
        <f t="shared" si="241"/>
        <v>0</v>
      </c>
      <c r="AP3090" s="77">
        <f t="shared" si="242"/>
        <v>0</v>
      </c>
      <c r="AQ3090" s="673">
        <f t="shared" si="243"/>
        <v>0</v>
      </c>
      <c r="AS3090" s="77">
        <f t="shared" si="244"/>
        <v>0</v>
      </c>
      <c r="AT3090" s="77">
        <f t="shared" si="245"/>
        <v>0</v>
      </c>
    </row>
    <row r="3091" spans="41:46" ht="14.25" customHeight="1" x14ac:dyDescent="0.2">
      <c r="AO3091">
        <f t="shared" si="241"/>
        <v>0</v>
      </c>
      <c r="AP3091" s="77">
        <f t="shared" si="242"/>
        <v>0</v>
      </c>
      <c r="AQ3091" s="673">
        <f t="shared" si="243"/>
        <v>0</v>
      </c>
      <c r="AS3091" s="77">
        <f t="shared" si="244"/>
        <v>0</v>
      </c>
      <c r="AT3091" s="77">
        <f t="shared" si="245"/>
        <v>0</v>
      </c>
    </row>
    <row r="3092" spans="41:46" ht="14.25" customHeight="1" x14ac:dyDescent="0.2">
      <c r="AO3092">
        <f t="shared" si="241"/>
        <v>0</v>
      </c>
      <c r="AP3092" s="77">
        <f t="shared" si="242"/>
        <v>0</v>
      </c>
      <c r="AQ3092" s="673">
        <f t="shared" si="243"/>
        <v>0</v>
      </c>
      <c r="AS3092" s="77">
        <f t="shared" si="244"/>
        <v>0</v>
      </c>
      <c r="AT3092" s="77">
        <f t="shared" si="245"/>
        <v>0</v>
      </c>
    </row>
    <row r="3093" spans="41:46" ht="14.25" customHeight="1" x14ac:dyDescent="0.2">
      <c r="AO3093">
        <f t="shared" si="241"/>
        <v>0</v>
      </c>
      <c r="AP3093" s="77">
        <f t="shared" si="242"/>
        <v>0</v>
      </c>
      <c r="AQ3093" s="673">
        <f t="shared" si="243"/>
        <v>0</v>
      </c>
      <c r="AS3093" s="77">
        <f t="shared" si="244"/>
        <v>0</v>
      </c>
      <c r="AT3093" s="77">
        <f t="shared" si="245"/>
        <v>0</v>
      </c>
    </row>
    <row r="3094" spans="41:46" ht="14.25" customHeight="1" x14ac:dyDescent="0.2">
      <c r="AO3094">
        <f t="shared" si="241"/>
        <v>0</v>
      </c>
      <c r="AP3094" s="77">
        <f t="shared" si="242"/>
        <v>0</v>
      </c>
      <c r="AQ3094" s="673">
        <f t="shared" si="243"/>
        <v>0</v>
      </c>
      <c r="AS3094" s="77">
        <f t="shared" si="244"/>
        <v>0</v>
      </c>
      <c r="AT3094" s="77">
        <f t="shared" si="245"/>
        <v>0</v>
      </c>
    </row>
    <row r="3095" spans="41:46" ht="14.25" customHeight="1" x14ac:dyDescent="0.2">
      <c r="AO3095">
        <f t="shared" si="241"/>
        <v>0</v>
      </c>
      <c r="AP3095" s="77">
        <f t="shared" si="242"/>
        <v>0</v>
      </c>
      <c r="AQ3095" s="673">
        <f t="shared" si="243"/>
        <v>0</v>
      </c>
      <c r="AS3095" s="77">
        <f t="shared" si="244"/>
        <v>0</v>
      </c>
      <c r="AT3095" s="77">
        <f t="shared" si="245"/>
        <v>0</v>
      </c>
    </row>
    <row r="3096" spans="41:46" ht="14.25" customHeight="1" x14ac:dyDescent="0.2">
      <c r="AO3096">
        <f t="shared" si="241"/>
        <v>0</v>
      </c>
      <c r="AP3096" s="77">
        <f t="shared" si="242"/>
        <v>0</v>
      </c>
      <c r="AQ3096" s="673">
        <f t="shared" si="243"/>
        <v>0</v>
      </c>
      <c r="AS3096" s="77">
        <f t="shared" si="244"/>
        <v>0</v>
      </c>
      <c r="AT3096" s="77">
        <f t="shared" si="245"/>
        <v>0</v>
      </c>
    </row>
    <row r="3097" spans="41:46" ht="14.25" customHeight="1" x14ac:dyDescent="0.2">
      <c r="AO3097">
        <f t="shared" si="241"/>
        <v>0</v>
      </c>
      <c r="AP3097" s="77">
        <f t="shared" si="242"/>
        <v>0</v>
      </c>
      <c r="AQ3097" s="673">
        <f t="shared" si="243"/>
        <v>0</v>
      </c>
      <c r="AS3097" s="77">
        <f t="shared" si="244"/>
        <v>0</v>
      </c>
      <c r="AT3097" s="77">
        <f t="shared" si="245"/>
        <v>0</v>
      </c>
    </row>
    <row r="3098" spans="41:46" ht="14.25" customHeight="1" x14ac:dyDescent="0.2">
      <c r="AO3098">
        <f t="shared" si="241"/>
        <v>0</v>
      </c>
      <c r="AP3098" s="77">
        <f t="shared" si="242"/>
        <v>0</v>
      </c>
      <c r="AQ3098" s="673">
        <f t="shared" si="243"/>
        <v>0</v>
      </c>
      <c r="AS3098" s="77">
        <f t="shared" si="244"/>
        <v>0</v>
      </c>
      <c r="AT3098" s="77">
        <f t="shared" si="245"/>
        <v>0</v>
      </c>
    </row>
    <row r="3099" spans="41:46" ht="14.25" customHeight="1" x14ac:dyDescent="0.2">
      <c r="AO3099">
        <f t="shared" si="241"/>
        <v>0</v>
      </c>
      <c r="AP3099" s="77">
        <f t="shared" si="242"/>
        <v>0</v>
      </c>
      <c r="AQ3099" s="673">
        <f t="shared" si="243"/>
        <v>0</v>
      </c>
      <c r="AS3099" s="77">
        <f t="shared" si="244"/>
        <v>0</v>
      </c>
      <c r="AT3099" s="77">
        <f t="shared" si="245"/>
        <v>0</v>
      </c>
    </row>
    <row r="3100" spans="41:46" ht="14.25" customHeight="1" x14ac:dyDescent="0.2">
      <c r="AO3100">
        <f t="shared" si="241"/>
        <v>0</v>
      </c>
      <c r="AP3100" s="77">
        <f t="shared" si="242"/>
        <v>0</v>
      </c>
      <c r="AQ3100" s="673">
        <f t="shared" si="243"/>
        <v>0</v>
      </c>
      <c r="AS3100" s="77">
        <f t="shared" si="244"/>
        <v>0</v>
      </c>
      <c r="AT3100" s="77">
        <f t="shared" si="245"/>
        <v>0</v>
      </c>
    </row>
    <row r="3101" spans="41:46" ht="14.25" customHeight="1" x14ac:dyDescent="0.2">
      <c r="AO3101">
        <f t="shared" si="241"/>
        <v>0</v>
      </c>
      <c r="AP3101" s="77">
        <f t="shared" si="242"/>
        <v>0</v>
      </c>
      <c r="AQ3101" s="673">
        <f t="shared" si="243"/>
        <v>0</v>
      </c>
      <c r="AS3101" s="77">
        <f t="shared" si="244"/>
        <v>0</v>
      </c>
      <c r="AT3101" s="77">
        <f t="shared" si="245"/>
        <v>0</v>
      </c>
    </row>
    <row r="3102" spans="41:46" ht="14.25" customHeight="1" x14ac:dyDescent="0.2">
      <c r="AO3102">
        <f t="shared" si="241"/>
        <v>0</v>
      </c>
      <c r="AP3102" s="77">
        <f t="shared" si="242"/>
        <v>0</v>
      </c>
      <c r="AQ3102" s="673">
        <f t="shared" si="243"/>
        <v>0</v>
      </c>
      <c r="AS3102" s="77">
        <f t="shared" si="244"/>
        <v>0</v>
      </c>
      <c r="AT3102" s="77">
        <f t="shared" si="245"/>
        <v>0</v>
      </c>
    </row>
    <row r="3103" spans="41:46" ht="14.25" customHeight="1" x14ac:dyDescent="0.2">
      <c r="AO3103">
        <f t="shared" si="241"/>
        <v>0</v>
      </c>
      <c r="AP3103" s="77">
        <f t="shared" si="242"/>
        <v>0</v>
      </c>
      <c r="AQ3103" s="673">
        <f t="shared" si="243"/>
        <v>0</v>
      </c>
      <c r="AS3103" s="77">
        <f t="shared" si="244"/>
        <v>0</v>
      </c>
      <c r="AT3103" s="77">
        <f t="shared" si="245"/>
        <v>0</v>
      </c>
    </row>
    <row r="3104" spans="41:46" ht="14.25" customHeight="1" x14ac:dyDescent="0.2">
      <c r="AO3104">
        <f t="shared" si="241"/>
        <v>0</v>
      </c>
      <c r="AP3104" s="77">
        <f t="shared" si="242"/>
        <v>0</v>
      </c>
      <c r="AQ3104" s="673">
        <f t="shared" si="243"/>
        <v>0</v>
      </c>
      <c r="AS3104" s="77">
        <f t="shared" si="244"/>
        <v>0</v>
      </c>
      <c r="AT3104" s="77">
        <f t="shared" si="245"/>
        <v>0</v>
      </c>
    </row>
    <row r="3105" spans="41:46" ht="14.25" customHeight="1" x14ac:dyDescent="0.2">
      <c r="AO3105">
        <f t="shared" si="241"/>
        <v>0</v>
      </c>
      <c r="AP3105" s="77">
        <f t="shared" si="242"/>
        <v>0</v>
      </c>
      <c r="AQ3105" s="673">
        <f t="shared" si="243"/>
        <v>0</v>
      </c>
      <c r="AS3105" s="77">
        <f t="shared" si="244"/>
        <v>0</v>
      </c>
      <c r="AT3105" s="77">
        <f t="shared" si="245"/>
        <v>0</v>
      </c>
    </row>
    <row r="3106" spans="41:46" ht="14.25" customHeight="1" x14ac:dyDescent="0.2">
      <c r="AO3106">
        <f t="shared" si="241"/>
        <v>0</v>
      </c>
      <c r="AP3106" s="77">
        <f t="shared" si="242"/>
        <v>0</v>
      </c>
      <c r="AQ3106" s="673">
        <f t="shared" si="243"/>
        <v>0</v>
      </c>
      <c r="AS3106" s="77">
        <f t="shared" si="244"/>
        <v>0</v>
      </c>
      <c r="AT3106" s="77">
        <f t="shared" si="245"/>
        <v>0</v>
      </c>
    </row>
    <row r="3107" spans="41:46" ht="14.25" customHeight="1" x14ac:dyDescent="0.2">
      <c r="AO3107">
        <f t="shared" si="241"/>
        <v>0</v>
      </c>
      <c r="AP3107" s="77">
        <f t="shared" si="242"/>
        <v>0</v>
      </c>
      <c r="AQ3107" s="673">
        <f t="shared" si="243"/>
        <v>0</v>
      </c>
      <c r="AS3107" s="77">
        <f t="shared" si="244"/>
        <v>0</v>
      </c>
      <c r="AT3107" s="77">
        <f t="shared" si="245"/>
        <v>0</v>
      </c>
    </row>
    <row r="3108" spans="41:46" ht="14.25" customHeight="1" x14ac:dyDescent="0.2">
      <c r="AO3108">
        <f t="shared" si="241"/>
        <v>0</v>
      </c>
      <c r="AP3108" s="77">
        <f t="shared" si="242"/>
        <v>0</v>
      </c>
      <c r="AQ3108" s="673">
        <f t="shared" si="243"/>
        <v>0</v>
      </c>
      <c r="AS3108" s="77">
        <f t="shared" si="244"/>
        <v>0</v>
      </c>
      <c r="AT3108" s="77">
        <f t="shared" si="245"/>
        <v>0</v>
      </c>
    </row>
    <row r="3109" spans="41:46" ht="14.25" customHeight="1" x14ac:dyDescent="0.2">
      <c r="AO3109">
        <f t="shared" si="241"/>
        <v>0</v>
      </c>
      <c r="AP3109" s="77">
        <f t="shared" si="242"/>
        <v>0</v>
      </c>
      <c r="AQ3109" s="673">
        <f t="shared" si="243"/>
        <v>0</v>
      </c>
      <c r="AS3109" s="77">
        <f t="shared" si="244"/>
        <v>0</v>
      </c>
      <c r="AT3109" s="77">
        <f t="shared" si="245"/>
        <v>0</v>
      </c>
    </row>
    <row r="3110" spans="41:46" ht="14.25" customHeight="1" x14ac:dyDescent="0.2">
      <c r="AO3110">
        <f t="shared" si="241"/>
        <v>0</v>
      </c>
      <c r="AP3110" s="77">
        <f t="shared" si="242"/>
        <v>0</v>
      </c>
      <c r="AQ3110" s="673">
        <f t="shared" si="243"/>
        <v>0</v>
      </c>
      <c r="AS3110" s="77">
        <f t="shared" si="244"/>
        <v>0</v>
      </c>
      <c r="AT3110" s="77">
        <f t="shared" si="245"/>
        <v>0</v>
      </c>
    </row>
    <row r="3111" spans="41:46" ht="14.25" customHeight="1" x14ac:dyDescent="0.2">
      <c r="AO3111">
        <f t="shared" si="241"/>
        <v>0</v>
      </c>
      <c r="AP3111" s="77">
        <f t="shared" si="242"/>
        <v>0</v>
      </c>
      <c r="AQ3111" s="673">
        <f t="shared" si="243"/>
        <v>0</v>
      </c>
      <c r="AS3111" s="77">
        <f t="shared" si="244"/>
        <v>0</v>
      </c>
      <c r="AT3111" s="77">
        <f t="shared" si="245"/>
        <v>0</v>
      </c>
    </row>
    <row r="3112" spans="41:46" ht="14.25" customHeight="1" x14ac:dyDescent="0.2">
      <c r="AO3112">
        <f t="shared" si="241"/>
        <v>0</v>
      </c>
      <c r="AP3112" s="77">
        <f t="shared" si="242"/>
        <v>0</v>
      </c>
      <c r="AQ3112" s="673">
        <f t="shared" si="243"/>
        <v>0</v>
      </c>
      <c r="AS3112" s="77">
        <f t="shared" si="244"/>
        <v>0</v>
      </c>
      <c r="AT3112" s="77">
        <f t="shared" si="245"/>
        <v>0</v>
      </c>
    </row>
    <row r="3113" spans="41:46" ht="14.25" customHeight="1" x14ac:dyDescent="0.2">
      <c r="AO3113">
        <f t="shared" si="241"/>
        <v>0</v>
      </c>
      <c r="AP3113" s="77">
        <f t="shared" si="242"/>
        <v>0</v>
      </c>
      <c r="AQ3113" s="673">
        <f t="shared" si="243"/>
        <v>0</v>
      </c>
      <c r="AS3113" s="77">
        <f t="shared" si="244"/>
        <v>0</v>
      </c>
      <c r="AT3113" s="77">
        <f t="shared" si="245"/>
        <v>0</v>
      </c>
    </row>
    <row r="3114" spans="41:46" ht="14.25" customHeight="1" x14ac:dyDescent="0.2">
      <c r="AO3114">
        <f t="shared" si="241"/>
        <v>0</v>
      </c>
      <c r="AP3114" s="77">
        <f t="shared" si="242"/>
        <v>0</v>
      </c>
      <c r="AQ3114" s="673">
        <f t="shared" si="243"/>
        <v>0</v>
      </c>
      <c r="AS3114" s="77">
        <f t="shared" si="244"/>
        <v>0</v>
      </c>
      <c r="AT3114" s="77">
        <f t="shared" si="245"/>
        <v>0</v>
      </c>
    </row>
    <row r="3115" spans="41:46" ht="14.25" customHeight="1" x14ac:dyDescent="0.2">
      <c r="AO3115">
        <f t="shared" si="241"/>
        <v>0</v>
      </c>
      <c r="AP3115" s="77">
        <f t="shared" si="242"/>
        <v>0</v>
      </c>
      <c r="AQ3115" s="673">
        <f t="shared" si="243"/>
        <v>0</v>
      </c>
      <c r="AS3115" s="77">
        <f t="shared" si="244"/>
        <v>0</v>
      </c>
      <c r="AT3115" s="77">
        <f t="shared" si="245"/>
        <v>0</v>
      </c>
    </row>
    <row r="3116" spans="41:46" ht="14.25" customHeight="1" x14ac:dyDescent="0.2">
      <c r="AO3116">
        <f t="shared" si="241"/>
        <v>0</v>
      </c>
      <c r="AP3116" s="77">
        <f t="shared" si="242"/>
        <v>0</v>
      </c>
      <c r="AQ3116" s="673">
        <f t="shared" si="243"/>
        <v>0</v>
      </c>
      <c r="AS3116" s="77">
        <f t="shared" si="244"/>
        <v>0</v>
      </c>
      <c r="AT3116" s="77">
        <f t="shared" si="245"/>
        <v>0</v>
      </c>
    </row>
    <row r="3117" spans="41:46" ht="14.25" customHeight="1" x14ac:dyDescent="0.2">
      <c r="AO3117">
        <f t="shared" si="241"/>
        <v>0</v>
      </c>
      <c r="AP3117" s="77">
        <f t="shared" si="242"/>
        <v>0</v>
      </c>
      <c r="AQ3117" s="673">
        <f t="shared" si="243"/>
        <v>0</v>
      </c>
      <c r="AS3117" s="77">
        <f t="shared" si="244"/>
        <v>0</v>
      </c>
      <c r="AT3117" s="77">
        <f t="shared" si="245"/>
        <v>0</v>
      </c>
    </row>
    <row r="3118" spans="41:46" ht="14.25" customHeight="1" x14ac:dyDescent="0.2">
      <c r="AO3118">
        <f t="shared" si="241"/>
        <v>0</v>
      </c>
      <c r="AP3118" s="77">
        <f t="shared" si="242"/>
        <v>0</v>
      </c>
      <c r="AQ3118" s="673">
        <f t="shared" si="243"/>
        <v>0</v>
      </c>
      <c r="AS3118" s="77">
        <f t="shared" si="244"/>
        <v>0</v>
      </c>
      <c r="AT3118" s="77">
        <f t="shared" si="245"/>
        <v>0</v>
      </c>
    </row>
    <row r="3119" spans="41:46" ht="14.25" customHeight="1" x14ac:dyDescent="0.2">
      <c r="AO3119">
        <f t="shared" si="241"/>
        <v>0</v>
      </c>
      <c r="AP3119" s="77">
        <f t="shared" si="242"/>
        <v>0</v>
      </c>
      <c r="AQ3119" s="673">
        <f t="shared" si="243"/>
        <v>0</v>
      </c>
      <c r="AS3119" s="77">
        <f t="shared" si="244"/>
        <v>0</v>
      </c>
      <c r="AT3119" s="77">
        <f t="shared" si="245"/>
        <v>0</v>
      </c>
    </row>
    <row r="3120" spans="41:46" ht="14.25" customHeight="1" x14ac:dyDescent="0.2">
      <c r="AO3120">
        <f t="shared" si="241"/>
        <v>0</v>
      </c>
      <c r="AP3120" s="77">
        <f t="shared" si="242"/>
        <v>0</v>
      </c>
      <c r="AQ3120" s="673">
        <f t="shared" si="243"/>
        <v>0</v>
      </c>
      <c r="AS3120" s="77">
        <f t="shared" si="244"/>
        <v>0</v>
      </c>
      <c r="AT3120" s="77">
        <f t="shared" si="245"/>
        <v>0</v>
      </c>
    </row>
    <row r="3121" spans="41:46" ht="14.25" customHeight="1" x14ac:dyDescent="0.2">
      <c r="AO3121">
        <f t="shared" si="241"/>
        <v>0</v>
      </c>
      <c r="AP3121" s="77">
        <f t="shared" si="242"/>
        <v>0</v>
      </c>
      <c r="AQ3121" s="673">
        <f t="shared" si="243"/>
        <v>0</v>
      </c>
      <c r="AS3121" s="77">
        <f t="shared" si="244"/>
        <v>0</v>
      </c>
      <c r="AT3121" s="77">
        <f t="shared" si="245"/>
        <v>0</v>
      </c>
    </row>
    <row r="3122" spans="41:46" ht="14.25" customHeight="1" x14ac:dyDescent="0.2">
      <c r="AO3122">
        <f t="shared" si="241"/>
        <v>0</v>
      </c>
      <c r="AP3122" s="77">
        <f t="shared" si="242"/>
        <v>0</v>
      </c>
      <c r="AQ3122" s="673">
        <f t="shared" si="243"/>
        <v>0</v>
      </c>
      <c r="AS3122" s="77">
        <f t="shared" si="244"/>
        <v>0</v>
      </c>
      <c r="AT3122" s="77">
        <f t="shared" si="245"/>
        <v>0</v>
      </c>
    </row>
    <row r="3123" spans="41:46" ht="14.25" customHeight="1" x14ac:dyDescent="0.2">
      <c r="AO3123">
        <f t="shared" si="241"/>
        <v>0</v>
      </c>
      <c r="AP3123" s="77">
        <f t="shared" si="242"/>
        <v>0</v>
      </c>
      <c r="AQ3123" s="673">
        <f t="shared" si="243"/>
        <v>0</v>
      </c>
      <c r="AS3123" s="77">
        <f t="shared" si="244"/>
        <v>0</v>
      </c>
      <c r="AT3123" s="77">
        <f t="shared" si="245"/>
        <v>0</v>
      </c>
    </row>
    <row r="3124" spans="41:46" ht="14.25" customHeight="1" x14ac:dyDescent="0.2">
      <c r="AO3124">
        <f t="shared" si="241"/>
        <v>0</v>
      </c>
      <c r="AP3124" s="77">
        <f t="shared" si="242"/>
        <v>0</v>
      </c>
      <c r="AQ3124" s="673">
        <f t="shared" si="243"/>
        <v>0</v>
      </c>
      <c r="AS3124" s="77">
        <f t="shared" si="244"/>
        <v>0</v>
      </c>
      <c r="AT3124" s="77">
        <f t="shared" si="245"/>
        <v>0</v>
      </c>
    </row>
    <row r="3125" spans="41:46" ht="14.25" customHeight="1" x14ac:dyDescent="0.2">
      <c r="AO3125">
        <f t="shared" si="241"/>
        <v>0</v>
      </c>
      <c r="AP3125" s="77">
        <f t="shared" si="242"/>
        <v>0</v>
      </c>
      <c r="AQ3125" s="673">
        <f t="shared" si="243"/>
        <v>0</v>
      </c>
      <c r="AS3125" s="77">
        <f t="shared" si="244"/>
        <v>0</v>
      </c>
      <c r="AT3125" s="77">
        <f t="shared" si="245"/>
        <v>0</v>
      </c>
    </row>
    <row r="3126" spans="41:46" ht="14.25" customHeight="1" x14ac:dyDescent="0.2">
      <c r="AO3126">
        <f t="shared" si="241"/>
        <v>0</v>
      </c>
      <c r="AP3126" s="77">
        <f t="shared" si="242"/>
        <v>0</v>
      </c>
      <c r="AQ3126" s="673">
        <f t="shared" si="243"/>
        <v>0</v>
      </c>
      <c r="AS3126" s="77">
        <f t="shared" si="244"/>
        <v>0</v>
      </c>
      <c r="AT3126" s="77">
        <f t="shared" si="245"/>
        <v>0</v>
      </c>
    </row>
    <row r="3127" spans="41:46" ht="14.25" customHeight="1" x14ac:dyDescent="0.2">
      <c r="AO3127">
        <f t="shared" si="241"/>
        <v>0</v>
      </c>
      <c r="AP3127" s="77">
        <f t="shared" si="242"/>
        <v>0</v>
      </c>
      <c r="AQ3127" s="673">
        <f t="shared" si="243"/>
        <v>0</v>
      </c>
      <c r="AS3127" s="77">
        <f t="shared" si="244"/>
        <v>0</v>
      </c>
      <c r="AT3127" s="77">
        <f t="shared" si="245"/>
        <v>0</v>
      </c>
    </row>
    <row r="3128" spans="41:46" ht="14.25" customHeight="1" x14ac:dyDescent="0.2">
      <c r="AO3128">
        <f t="shared" si="241"/>
        <v>0</v>
      </c>
      <c r="AP3128" s="77">
        <f t="shared" si="242"/>
        <v>0</v>
      </c>
      <c r="AQ3128" s="673">
        <f t="shared" si="243"/>
        <v>0</v>
      </c>
      <c r="AS3128" s="77">
        <f t="shared" si="244"/>
        <v>0</v>
      </c>
      <c r="AT3128" s="77">
        <f t="shared" si="245"/>
        <v>0</v>
      </c>
    </row>
    <row r="3129" spans="41:46" ht="14.25" customHeight="1" x14ac:dyDescent="0.2">
      <c r="AO3129">
        <f t="shared" si="241"/>
        <v>0</v>
      </c>
      <c r="AP3129" s="77">
        <f t="shared" si="242"/>
        <v>0</v>
      </c>
      <c r="AQ3129" s="673">
        <f t="shared" si="243"/>
        <v>0</v>
      </c>
      <c r="AS3129" s="77">
        <f t="shared" si="244"/>
        <v>0</v>
      </c>
      <c r="AT3129" s="77">
        <f t="shared" si="245"/>
        <v>0</v>
      </c>
    </row>
    <row r="3130" spans="41:46" ht="14.25" customHeight="1" x14ac:dyDescent="0.2">
      <c r="AO3130">
        <f t="shared" si="241"/>
        <v>0</v>
      </c>
      <c r="AP3130" s="77">
        <f t="shared" si="242"/>
        <v>0</v>
      </c>
      <c r="AQ3130" s="673">
        <f t="shared" si="243"/>
        <v>0</v>
      </c>
      <c r="AS3130" s="77">
        <f t="shared" si="244"/>
        <v>0</v>
      </c>
      <c r="AT3130" s="77">
        <f t="shared" si="245"/>
        <v>0</v>
      </c>
    </row>
    <row r="3131" spans="41:46" ht="14.25" customHeight="1" x14ac:dyDescent="0.2">
      <c r="AO3131">
        <f t="shared" si="241"/>
        <v>0</v>
      </c>
      <c r="AP3131" s="77">
        <f t="shared" si="242"/>
        <v>0</v>
      </c>
      <c r="AQ3131" s="673">
        <f t="shared" si="243"/>
        <v>0</v>
      </c>
      <c r="AS3131" s="77">
        <f t="shared" si="244"/>
        <v>0</v>
      </c>
      <c r="AT3131" s="77">
        <f t="shared" si="245"/>
        <v>0</v>
      </c>
    </row>
    <row r="3132" spans="41:46" ht="14.25" customHeight="1" x14ac:dyDescent="0.2">
      <c r="AO3132">
        <f t="shared" si="241"/>
        <v>0</v>
      </c>
      <c r="AP3132" s="77">
        <f t="shared" si="242"/>
        <v>0</v>
      </c>
      <c r="AQ3132" s="673">
        <f t="shared" si="243"/>
        <v>0</v>
      </c>
      <c r="AS3132" s="77">
        <f t="shared" si="244"/>
        <v>0</v>
      </c>
      <c r="AT3132" s="77">
        <f t="shared" si="245"/>
        <v>0</v>
      </c>
    </row>
    <row r="3133" spans="41:46" ht="14.25" customHeight="1" x14ac:dyDescent="0.2">
      <c r="AO3133">
        <f t="shared" si="241"/>
        <v>0</v>
      </c>
      <c r="AP3133" s="77">
        <f t="shared" si="242"/>
        <v>0</v>
      </c>
      <c r="AQ3133" s="673">
        <f t="shared" si="243"/>
        <v>0</v>
      </c>
      <c r="AS3133" s="77">
        <f t="shared" si="244"/>
        <v>0</v>
      </c>
      <c r="AT3133" s="77">
        <f t="shared" si="245"/>
        <v>0</v>
      </c>
    </row>
    <row r="3134" spans="41:46" ht="14.25" customHeight="1" x14ac:dyDescent="0.2">
      <c r="AO3134">
        <f t="shared" si="241"/>
        <v>0</v>
      </c>
      <c r="AP3134" s="77">
        <f t="shared" si="242"/>
        <v>0</v>
      </c>
      <c r="AQ3134" s="673">
        <f t="shared" si="243"/>
        <v>0</v>
      </c>
      <c r="AS3134" s="77">
        <f t="shared" si="244"/>
        <v>0</v>
      </c>
      <c r="AT3134" s="77">
        <f t="shared" si="245"/>
        <v>0</v>
      </c>
    </row>
    <row r="3135" spans="41:46" ht="14.25" customHeight="1" x14ac:dyDescent="0.2">
      <c r="AO3135">
        <f t="shared" si="241"/>
        <v>0</v>
      </c>
      <c r="AP3135" s="77">
        <f t="shared" si="242"/>
        <v>0</v>
      </c>
      <c r="AQ3135" s="673">
        <f t="shared" si="243"/>
        <v>0</v>
      </c>
      <c r="AS3135" s="77">
        <f t="shared" si="244"/>
        <v>0</v>
      </c>
      <c r="AT3135" s="77">
        <f t="shared" si="245"/>
        <v>0</v>
      </c>
    </row>
    <row r="3136" spans="41:46" ht="14.25" customHeight="1" x14ac:dyDescent="0.2">
      <c r="AO3136">
        <f t="shared" si="241"/>
        <v>0</v>
      </c>
      <c r="AP3136" s="77">
        <f t="shared" si="242"/>
        <v>0</v>
      </c>
      <c r="AQ3136" s="673">
        <f t="shared" si="243"/>
        <v>0</v>
      </c>
      <c r="AS3136" s="77">
        <f t="shared" si="244"/>
        <v>0</v>
      </c>
      <c r="AT3136" s="77">
        <f t="shared" si="245"/>
        <v>0</v>
      </c>
    </row>
    <row r="3137" spans="41:46" ht="14.25" customHeight="1" x14ac:dyDescent="0.2">
      <c r="AO3137">
        <f t="shared" si="241"/>
        <v>0</v>
      </c>
      <c r="AP3137" s="77">
        <f t="shared" si="242"/>
        <v>0</v>
      </c>
      <c r="AQ3137" s="673">
        <f t="shared" si="243"/>
        <v>0</v>
      </c>
      <c r="AS3137" s="77">
        <f t="shared" si="244"/>
        <v>0</v>
      </c>
      <c r="AT3137" s="77">
        <f t="shared" si="245"/>
        <v>0</v>
      </c>
    </row>
    <row r="3138" spans="41:46" ht="14.25" customHeight="1" x14ac:dyDescent="0.2">
      <c r="AO3138">
        <f t="shared" si="241"/>
        <v>0</v>
      </c>
      <c r="AP3138" s="77">
        <f t="shared" si="242"/>
        <v>0</v>
      </c>
      <c r="AQ3138" s="673">
        <f t="shared" si="243"/>
        <v>0</v>
      </c>
      <c r="AS3138" s="77">
        <f t="shared" si="244"/>
        <v>0</v>
      </c>
      <c r="AT3138" s="77">
        <f t="shared" si="245"/>
        <v>0</v>
      </c>
    </row>
    <row r="3139" spans="41:46" ht="14.25" customHeight="1" x14ac:dyDescent="0.2">
      <c r="AO3139">
        <f t="shared" si="241"/>
        <v>0</v>
      </c>
      <c r="AP3139" s="77">
        <f t="shared" si="242"/>
        <v>0</v>
      </c>
      <c r="AQ3139" s="673">
        <f t="shared" si="243"/>
        <v>0</v>
      </c>
      <c r="AS3139" s="77">
        <f t="shared" si="244"/>
        <v>0</v>
      </c>
      <c r="AT3139" s="77">
        <f t="shared" si="245"/>
        <v>0</v>
      </c>
    </row>
    <row r="3140" spans="41:46" ht="14.25" customHeight="1" x14ac:dyDescent="0.2">
      <c r="AO3140">
        <f t="shared" si="241"/>
        <v>0</v>
      </c>
      <c r="AP3140" s="77">
        <f t="shared" si="242"/>
        <v>0</v>
      </c>
      <c r="AQ3140" s="673">
        <f t="shared" si="243"/>
        <v>0</v>
      </c>
      <c r="AS3140" s="77">
        <f t="shared" si="244"/>
        <v>0</v>
      </c>
      <c r="AT3140" s="77">
        <f t="shared" si="245"/>
        <v>0</v>
      </c>
    </row>
    <row r="3141" spans="41:46" ht="14.25" customHeight="1" x14ac:dyDescent="0.2">
      <c r="AO3141">
        <f t="shared" si="241"/>
        <v>0</v>
      </c>
      <c r="AP3141" s="77">
        <f t="shared" si="242"/>
        <v>0</v>
      </c>
      <c r="AQ3141" s="673">
        <f t="shared" si="243"/>
        <v>0</v>
      </c>
      <c r="AS3141" s="77">
        <f t="shared" si="244"/>
        <v>0</v>
      </c>
      <c r="AT3141" s="77">
        <f t="shared" si="245"/>
        <v>0</v>
      </c>
    </row>
    <row r="3142" spans="41:46" ht="14.25" customHeight="1" x14ac:dyDescent="0.2">
      <c r="AO3142">
        <f t="shared" si="241"/>
        <v>0</v>
      </c>
      <c r="AP3142" s="77">
        <f t="shared" si="242"/>
        <v>0</v>
      </c>
      <c r="AQ3142" s="673">
        <f t="shared" si="243"/>
        <v>0</v>
      </c>
      <c r="AS3142" s="77">
        <f t="shared" si="244"/>
        <v>0</v>
      </c>
      <c r="AT3142" s="77">
        <f t="shared" si="245"/>
        <v>0</v>
      </c>
    </row>
    <row r="3143" spans="41:46" ht="14.25" customHeight="1" x14ac:dyDescent="0.2">
      <c r="AO3143">
        <f t="shared" si="241"/>
        <v>0</v>
      </c>
      <c r="AP3143" s="77">
        <f t="shared" si="242"/>
        <v>0</v>
      </c>
      <c r="AQ3143" s="673">
        <f t="shared" si="243"/>
        <v>0</v>
      </c>
      <c r="AS3143" s="77">
        <f t="shared" si="244"/>
        <v>0</v>
      </c>
      <c r="AT3143" s="77">
        <f t="shared" si="245"/>
        <v>0</v>
      </c>
    </row>
    <row r="3144" spans="41:46" ht="14.25" customHeight="1" x14ac:dyDescent="0.2">
      <c r="AO3144">
        <f t="shared" ref="AO3144:AO3207" si="246">+A3144</f>
        <v>0</v>
      </c>
      <c r="AP3144" s="77">
        <f t="shared" ref="AP3144:AP3207" si="247">+B3144</f>
        <v>0</v>
      </c>
      <c r="AQ3144" s="673">
        <f t="shared" ref="AQ3144:AQ3207" si="248">+D3144</f>
        <v>0</v>
      </c>
      <c r="AS3144" s="77">
        <f t="shared" ref="AS3144:AS3207" si="249">+O3144</f>
        <v>0</v>
      </c>
      <c r="AT3144" s="77">
        <f t="shared" ref="AT3144:AT3207" si="250">+P3144</f>
        <v>0</v>
      </c>
    </row>
    <row r="3145" spans="41:46" ht="14.25" customHeight="1" x14ac:dyDescent="0.2">
      <c r="AO3145">
        <f t="shared" si="246"/>
        <v>0</v>
      </c>
      <c r="AP3145" s="77">
        <f t="shared" si="247"/>
        <v>0</v>
      </c>
      <c r="AQ3145" s="673">
        <f t="shared" si="248"/>
        <v>0</v>
      </c>
      <c r="AS3145" s="77">
        <f t="shared" si="249"/>
        <v>0</v>
      </c>
      <c r="AT3145" s="77">
        <f t="shared" si="250"/>
        <v>0</v>
      </c>
    </row>
    <row r="3146" spans="41:46" ht="14.25" customHeight="1" x14ac:dyDescent="0.2">
      <c r="AO3146">
        <f t="shared" si="246"/>
        <v>0</v>
      </c>
      <c r="AP3146" s="77">
        <f t="shared" si="247"/>
        <v>0</v>
      </c>
      <c r="AQ3146" s="673">
        <f t="shared" si="248"/>
        <v>0</v>
      </c>
      <c r="AS3146" s="77">
        <f t="shared" si="249"/>
        <v>0</v>
      </c>
      <c r="AT3146" s="77">
        <f t="shared" si="250"/>
        <v>0</v>
      </c>
    </row>
    <row r="3147" spans="41:46" ht="14.25" customHeight="1" x14ac:dyDescent="0.2">
      <c r="AO3147">
        <f t="shared" si="246"/>
        <v>0</v>
      </c>
      <c r="AP3147" s="77">
        <f t="shared" si="247"/>
        <v>0</v>
      </c>
      <c r="AQ3147" s="673">
        <f t="shared" si="248"/>
        <v>0</v>
      </c>
      <c r="AS3147" s="77">
        <f t="shared" si="249"/>
        <v>0</v>
      </c>
      <c r="AT3147" s="77">
        <f t="shared" si="250"/>
        <v>0</v>
      </c>
    </row>
    <row r="3148" spans="41:46" ht="14.25" customHeight="1" x14ac:dyDescent="0.2">
      <c r="AO3148">
        <f t="shared" si="246"/>
        <v>0</v>
      </c>
      <c r="AP3148" s="77">
        <f t="shared" si="247"/>
        <v>0</v>
      </c>
      <c r="AQ3148" s="673">
        <f t="shared" si="248"/>
        <v>0</v>
      </c>
      <c r="AS3148" s="77">
        <f t="shared" si="249"/>
        <v>0</v>
      </c>
      <c r="AT3148" s="77">
        <f t="shared" si="250"/>
        <v>0</v>
      </c>
    </row>
    <row r="3149" spans="41:46" ht="14.25" customHeight="1" x14ac:dyDescent="0.2">
      <c r="AO3149">
        <f t="shared" si="246"/>
        <v>0</v>
      </c>
      <c r="AP3149" s="77">
        <f t="shared" si="247"/>
        <v>0</v>
      </c>
      <c r="AQ3149" s="673">
        <f t="shared" si="248"/>
        <v>0</v>
      </c>
      <c r="AS3149" s="77">
        <f t="shared" si="249"/>
        <v>0</v>
      </c>
      <c r="AT3149" s="77">
        <f t="shared" si="250"/>
        <v>0</v>
      </c>
    </row>
    <row r="3150" spans="41:46" ht="14.25" customHeight="1" x14ac:dyDescent="0.2">
      <c r="AO3150">
        <f t="shared" si="246"/>
        <v>0</v>
      </c>
      <c r="AP3150" s="77">
        <f t="shared" si="247"/>
        <v>0</v>
      </c>
      <c r="AQ3150" s="673">
        <f t="shared" si="248"/>
        <v>0</v>
      </c>
      <c r="AS3150" s="77">
        <f t="shared" si="249"/>
        <v>0</v>
      </c>
      <c r="AT3150" s="77">
        <f t="shared" si="250"/>
        <v>0</v>
      </c>
    </row>
    <row r="3151" spans="41:46" ht="14.25" customHeight="1" x14ac:dyDescent="0.2">
      <c r="AO3151">
        <f t="shared" si="246"/>
        <v>0</v>
      </c>
      <c r="AP3151" s="77">
        <f t="shared" si="247"/>
        <v>0</v>
      </c>
      <c r="AQ3151" s="673">
        <f t="shared" si="248"/>
        <v>0</v>
      </c>
      <c r="AS3151" s="77">
        <f t="shared" si="249"/>
        <v>0</v>
      </c>
      <c r="AT3151" s="77">
        <f t="shared" si="250"/>
        <v>0</v>
      </c>
    </row>
    <row r="3152" spans="41:46" ht="14.25" customHeight="1" x14ac:dyDescent="0.2">
      <c r="AO3152">
        <f t="shared" si="246"/>
        <v>0</v>
      </c>
      <c r="AP3152" s="77">
        <f t="shared" si="247"/>
        <v>0</v>
      </c>
      <c r="AQ3152" s="673">
        <f t="shared" si="248"/>
        <v>0</v>
      </c>
      <c r="AS3152" s="77">
        <f t="shared" si="249"/>
        <v>0</v>
      </c>
      <c r="AT3152" s="77">
        <f t="shared" si="250"/>
        <v>0</v>
      </c>
    </row>
    <row r="3153" spans="41:46" ht="14.25" customHeight="1" x14ac:dyDescent="0.2">
      <c r="AO3153">
        <f t="shared" si="246"/>
        <v>0</v>
      </c>
      <c r="AP3153" s="77">
        <f t="shared" si="247"/>
        <v>0</v>
      </c>
      <c r="AQ3153" s="673">
        <f t="shared" si="248"/>
        <v>0</v>
      </c>
      <c r="AS3153" s="77">
        <f t="shared" si="249"/>
        <v>0</v>
      </c>
      <c r="AT3153" s="77">
        <f t="shared" si="250"/>
        <v>0</v>
      </c>
    </row>
    <row r="3154" spans="41:46" ht="14.25" customHeight="1" x14ac:dyDescent="0.2">
      <c r="AO3154">
        <f t="shared" si="246"/>
        <v>0</v>
      </c>
      <c r="AP3154" s="77">
        <f t="shared" si="247"/>
        <v>0</v>
      </c>
      <c r="AQ3154" s="673">
        <f t="shared" si="248"/>
        <v>0</v>
      </c>
      <c r="AS3154" s="77">
        <f t="shared" si="249"/>
        <v>0</v>
      </c>
      <c r="AT3154" s="77">
        <f t="shared" si="250"/>
        <v>0</v>
      </c>
    </row>
    <row r="3155" spans="41:46" ht="14.25" customHeight="1" x14ac:dyDescent="0.2">
      <c r="AO3155">
        <f t="shared" si="246"/>
        <v>0</v>
      </c>
      <c r="AP3155" s="77">
        <f t="shared" si="247"/>
        <v>0</v>
      </c>
      <c r="AQ3155" s="673">
        <f t="shared" si="248"/>
        <v>0</v>
      </c>
      <c r="AS3155" s="77">
        <f t="shared" si="249"/>
        <v>0</v>
      </c>
      <c r="AT3155" s="77">
        <f t="shared" si="250"/>
        <v>0</v>
      </c>
    </row>
    <row r="3156" spans="41:46" ht="14.25" customHeight="1" x14ac:dyDescent="0.2">
      <c r="AO3156">
        <f t="shared" si="246"/>
        <v>0</v>
      </c>
      <c r="AP3156" s="77">
        <f t="shared" si="247"/>
        <v>0</v>
      </c>
      <c r="AQ3156" s="673">
        <f t="shared" si="248"/>
        <v>0</v>
      </c>
      <c r="AS3156" s="77">
        <f t="shared" si="249"/>
        <v>0</v>
      </c>
      <c r="AT3156" s="77">
        <f t="shared" si="250"/>
        <v>0</v>
      </c>
    </row>
    <row r="3157" spans="41:46" ht="14.25" customHeight="1" x14ac:dyDescent="0.2">
      <c r="AO3157">
        <f t="shared" si="246"/>
        <v>0</v>
      </c>
      <c r="AP3157" s="77">
        <f t="shared" si="247"/>
        <v>0</v>
      </c>
      <c r="AQ3157" s="673">
        <f t="shared" si="248"/>
        <v>0</v>
      </c>
      <c r="AS3157" s="77">
        <f t="shared" si="249"/>
        <v>0</v>
      </c>
      <c r="AT3157" s="77">
        <f t="shared" si="250"/>
        <v>0</v>
      </c>
    </row>
    <row r="3158" spans="41:46" ht="14.25" customHeight="1" x14ac:dyDescent="0.2">
      <c r="AO3158">
        <f t="shared" si="246"/>
        <v>0</v>
      </c>
      <c r="AP3158" s="77">
        <f t="shared" si="247"/>
        <v>0</v>
      </c>
      <c r="AQ3158" s="673">
        <f t="shared" si="248"/>
        <v>0</v>
      </c>
      <c r="AS3158" s="77">
        <f t="shared" si="249"/>
        <v>0</v>
      </c>
      <c r="AT3158" s="77">
        <f t="shared" si="250"/>
        <v>0</v>
      </c>
    </row>
    <row r="3159" spans="41:46" ht="14.25" customHeight="1" x14ac:dyDescent="0.2">
      <c r="AO3159">
        <f t="shared" si="246"/>
        <v>0</v>
      </c>
      <c r="AP3159" s="77">
        <f t="shared" si="247"/>
        <v>0</v>
      </c>
      <c r="AQ3159" s="673">
        <f t="shared" si="248"/>
        <v>0</v>
      </c>
      <c r="AS3159" s="77">
        <f t="shared" si="249"/>
        <v>0</v>
      </c>
      <c r="AT3159" s="77">
        <f t="shared" si="250"/>
        <v>0</v>
      </c>
    </row>
    <row r="3160" spans="41:46" ht="14.25" customHeight="1" x14ac:dyDescent="0.2">
      <c r="AO3160">
        <f t="shared" si="246"/>
        <v>0</v>
      </c>
      <c r="AP3160" s="77">
        <f t="shared" si="247"/>
        <v>0</v>
      </c>
      <c r="AQ3160" s="673">
        <f t="shared" si="248"/>
        <v>0</v>
      </c>
      <c r="AS3160" s="77">
        <f t="shared" si="249"/>
        <v>0</v>
      </c>
      <c r="AT3160" s="77">
        <f t="shared" si="250"/>
        <v>0</v>
      </c>
    </row>
    <row r="3161" spans="41:46" ht="14.25" customHeight="1" x14ac:dyDescent="0.2">
      <c r="AO3161">
        <f t="shared" si="246"/>
        <v>0</v>
      </c>
      <c r="AP3161" s="77">
        <f t="shared" si="247"/>
        <v>0</v>
      </c>
      <c r="AQ3161" s="673">
        <f t="shared" si="248"/>
        <v>0</v>
      </c>
      <c r="AS3161" s="77">
        <f t="shared" si="249"/>
        <v>0</v>
      </c>
      <c r="AT3161" s="77">
        <f t="shared" si="250"/>
        <v>0</v>
      </c>
    </row>
    <row r="3162" spans="41:46" ht="14.25" customHeight="1" x14ac:dyDescent="0.2">
      <c r="AO3162">
        <f t="shared" si="246"/>
        <v>0</v>
      </c>
      <c r="AP3162" s="77">
        <f t="shared" si="247"/>
        <v>0</v>
      </c>
      <c r="AQ3162" s="673">
        <f t="shared" si="248"/>
        <v>0</v>
      </c>
      <c r="AS3162" s="77">
        <f t="shared" si="249"/>
        <v>0</v>
      </c>
      <c r="AT3162" s="77">
        <f t="shared" si="250"/>
        <v>0</v>
      </c>
    </row>
    <row r="3163" spans="41:46" ht="14.25" customHeight="1" x14ac:dyDescent="0.2">
      <c r="AO3163">
        <f t="shared" si="246"/>
        <v>0</v>
      </c>
      <c r="AP3163" s="77">
        <f t="shared" si="247"/>
        <v>0</v>
      </c>
      <c r="AQ3163" s="673">
        <f t="shared" si="248"/>
        <v>0</v>
      </c>
      <c r="AS3163" s="77">
        <f t="shared" si="249"/>
        <v>0</v>
      </c>
      <c r="AT3163" s="77">
        <f t="shared" si="250"/>
        <v>0</v>
      </c>
    </row>
    <row r="3164" spans="41:46" ht="14.25" customHeight="1" x14ac:dyDescent="0.2">
      <c r="AO3164">
        <f t="shared" si="246"/>
        <v>0</v>
      </c>
      <c r="AP3164" s="77">
        <f t="shared" si="247"/>
        <v>0</v>
      </c>
      <c r="AQ3164" s="673">
        <f t="shared" si="248"/>
        <v>0</v>
      </c>
      <c r="AS3164" s="77">
        <f t="shared" si="249"/>
        <v>0</v>
      </c>
      <c r="AT3164" s="77">
        <f t="shared" si="250"/>
        <v>0</v>
      </c>
    </row>
    <row r="3165" spans="41:46" ht="14.25" customHeight="1" x14ac:dyDescent="0.2">
      <c r="AO3165">
        <f t="shared" si="246"/>
        <v>0</v>
      </c>
      <c r="AP3165" s="77">
        <f t="shared" si="247"/>
        <v>0</v>
      </c>
      <c r="AQ3165" s="673">
        <f t="shared" si="248"/>
        <v>0</v>
      </c>
      <c r="AS3165" s="77">
        <f t="shared" si="249"/>
        <v>0</v>
      </c>
      <c r="AT3165" s="77">
        <f t="shared" si="250"/>
        <v>0</v>
      </c>
    </row>
    <row r="3166" spans="41:46" ht="14.25" customHeight="1" x14ac:dyDescent="0.2">
      <c r="AO3166">
        <f t="shared" si="246"/>
        <v>0</v>
      </c>
      <c r="AP3166" s="77">
        <f t="shared" si="247"/>
        <v>0</v>
      </c>
      <c r="AQ3166" s="673">
        <f t="shared" si="248"/>
        <v>0</v>
      </c>
      <c r="AS3166" s="77">
        <f t="shared" si="249"/>
        <v>0</v>
      </c>
      <c r="AT3166" s="77">
        <f t="shared" si="250"/>
        <v>0</v>
      </c>
    </row>
    <row r="3167" spans="41:46" ht="14.25" customHeight="1" x14ac:dyDescent="0.2">
      <c r="AO3167">
        <f t="shared" si="246"/>
        <v>0</v>
      </c>
      <c r="AP3167" s="77">
        <f t="shared" si="247"/>
        <v>0</v>
      </c>
      <c r="AQ3167" s="673">
        <f t="shared" si="248"/>
        <v>0</v>
      </c>
      <c r="AS3167" s="77">
        <f t="shared" si="249"/>
        <v>0</v>
      </c>
      <c r="AT3167" s="77">
        <f t="shared" si="250"/>
        <v>0</v>
      </c>
    </row>
    <row r="3168" spans="41:46" ht="14.25" customHeight="1" x14ac:dyDescent="0.2">
      <c r="AO3168">
        <f t="shared" si="246"/>
        <v>0</v>
      </c>
      <c r="AP3168" s="77">
        <f t="shared" si="247"/>
        <v>0</v>
      </c>
      <c r="AQ3168" s="673">
        <f t="shared" si="248"/>
        <v>0</v>
      </c>
      <c r="AS3168" s="77">
        <f t="shared" si="249"/>
        <v>0</v>
      </c>
      <c r="AT3168" s="77">
        <f t="shared" si="250"/>
        <v>0</v>
      </c>
    </row>
    <row r="3169" spans="41:46" ht="14.25" customHeight="1" x14ac:dyDescent="0.2">
      <c r="AO3169">
        <f t="shared" si="246"/>
        <v>0</v>
      </c>
      <c r="AP3169" s="77">
        <f t="shared" si="247"/>
        <v>0</v>
      </c>
      <c r="AQ3169" s="673">
        <f t="shared" si="248"/>
        <v>0</v>
      </c>
      <c r="AS3169" s="77">
        <f t="shared" si="249"/>
        <v>0</v>
      </c>
      <c r="AT3169" s="77">
        <f t="shared" si="250"/>
        <v>0</v>
      </c>
    </row>
    <row r="3170" spans="41:46" ht="14.25" customHeight="1" x14ac:dyDescent="0.2">
      <c r="AO3170">
        <f t="shared" si="246"/>
        <v>0</v>
      </c>
      <c r="AP3170" s="77">
        <f t="shared" si="247"/>
        <v>0</v>
      </c>
      <c r="AQ3170" s="673">
        <f t="shared" si="248"/>
        <v>0</v>
      </c>
      <c r="AS3170" s="77">
        <f t="shared" si="249"/>
        <v>0</v>
      </c>
      <c r="AT3170" s="77">
        <f t="shared" si="250"/>
        <v>0</v>
      </c>
    </row>
    <row r="3171" spans="41:46" ht="14.25" customHeight="1" x14ac:dyDescent="0.2">
      <c r="AO3171">
        <f t="shared" si="246"/>
        <v>0</v>
      </c>
      <c r="AP3171" s="77">
        <f t="shared" si="247"/>
        <v>0</v>
      </c>
      <c r="AQ3171" s="673">
        <f t="shared" si="248"/>
        <v>0</v>
      </c>
      <c r="AS3171" s="77">
        <f t="shared" si="249"/>
        <v>0</v>
      </c>
      <c r="AT3171" s="77">
        <f t="shared" si="250"/>
        <v>0</v>
      </c>
    </row>
    <row r="3172" spans="41:46" ht="14.25" customHeight="1" x14ac:dyDescent="0.2">
      <c r="AO3172">
        <f t="shared" si="246"/>
        <v>0</v>
      </c>
      <c r="AP3172" s="77">
        <f t="shared" si="247"/>
        <v>0</v>
      </c>
      <c r="AQ3172" s="673">
        <f t="shared" si="248"/>
        <v>0</v>
      </c>
      <c r="AS3172" s="77">
        <f t="shared" si="249"/>
        <v>0</v>
      </c>
      <c r="AT3172" s="77">
        <f t="shared" si="250"/>
        <v>0</v>
      </c>
    </row>
    <row r="3173" spans="41:46" ht="14.25" customHeight="1" x14ac:dyDescent="0.2">
      <c r="AO3173">
        <f t="shared" si="246"/>
        <v>0</v>
      </c>
      <c r="AP3173" s="77">
        <f t="shared" si="247"/>
        <v>0</v>
      </c>
      <c r="AQ3173" s="673">
        <f t="shared" si="248"/>
        <v>0</v>
      </c>
      <c r="AS3173" s="77">
        <f t="shared" si="249"/>
        <v>0</v>
      </c>
      <c r="AT3173" s="77">
        <f t="shared" si="250"/>
        <v>0</v>
      </c>
    </row>
    <row r="3174" spans="41:46" ht="14.25" customHeight="1" x14ac:dyDescent="0.2">
      <c r="AO3174">
        <f t="shared" si="246"/>
        <v>0</v>
      </c>
      <c r="AP3174" s="77">
        <f t="shared" si="247"/>
        <v>0</v>
      </c>
      <c r="AQ3174" s="673">
        <f t="shared" si="248"/>
        <v>0</v>
      </c>
      <c r="AS3174" s="77">
        <f t="shared" si="249"/>
        <v>0</v>
      </c>
      <c r="AT3174" s="77">
        <f t="shared" si="250"/>
        <v>0</v>
      </c>
    </row>
    <row r="3175" spans="41:46" ht="14.25" customHeight="1" x14ac:dyDescent="0.2">
      <c r="AO3175">
        <f t="shared" si="246"/>
        <v>0</v>
      </c>
      <c r="AP3175" s="77">
        <f t="shared" si="247"/>
        <v>0</v>
      </c>
      <c r="AQ3175" s="673">
        <f t="shared" si="248"/>
        <v>0</v>
      </c>
      <c r="AS3175" s="77">
        <f t="shared" si="249"/>
        <v>0</v>
      </c>
      <c r="AT3175" s="77">
        <f t="shared" si="250"/>
        <v>0</v>
      </c>
    </row>
    <row r="3176" spans="41:46" ht="14.25" customHeight="1" x14ac:dyDescent="0.2">
      <c r="AO3176">
        <f t="shared" si="246"/>
        <v>0</v>
      </c>
      <c r="AP3176" s="77">
        <f t="shared" si="247"/>
        <v>0</v>
      </c>
      <c r="AQ3176" s="673">
        <f t="shared" si="248"/>
        <v>0</v>
      </c>
      <c r="AS3176" s="77">
        <f t="shared" si="249"/>
        <v>0</v>
      </c>
      <c r="AT3176" s="77">
        <f t="shared" si="250"/>
        <v>0</v>
      </c>
    </row>
    <row r="3177" spans="41:46" ht="14.25" customHeight="1" x14ac:dyDescent="0.2">
      <c r="AO3177">
        <f t="shared" si="246"/>
        <v>0</v>
      </c>
      <c r="AP3177" s="77">
        <f t="shared" si="247"/>
        <v>0</v>
      </c>
      <c r="AQ3177" s="673">
        <f t="shared" si="248"/>
        <v>0</v>
      </c>
      <c r="AS3177" s="77">
        <f t="shared" si="249"/>
        <v>0</v>
      </c>
      <c r="AT3177" s="77">
        <f t="shared" si="250"/>
        <v>0</v>
      </c>
    </row>
    <row r="3178" spans="41:46" ht="14.25" customHeight="1" x14ac:dyDescent="0.2">
      <c r="AO3178">
        <f t="shared" si="246"/>
        <v>0</v>
      </c>
      <c r="AP3178" s="77">
        <f t="shared" si="247"/>
        <v>0</v>
      </c>
      <c r="AQ3178" s="673">
        <f t="shared" si="248"/>
        <v>0</v>
      </c>
      <c r="AS3178" s="77">
        <f t="shared" si="249"/>
        <v>0</v>
      </c>
      <c r="AT3178" s="77">
        <f t="shared" si="250"/>
        <v>0</v>
      </c>
    </row>
    <row r="3179" spans="41:46" ht="14.25" customHeight="1" x14ac:dyDescent="0.2">
      <c r="AO3179">
        <f t="shared" si="246"/>
        <v>0</v>
      </c>
      <c r="AP3179" s="77">
        <f t="shared" si="247"/>
        <v>0</v>
      </c>
      <c r="AQ3179" s="673">
        <f t="shared" si="248"/>
        <v>0</v>
      </c>
      <c r="AS3179" s="77">
        <f t="shared" si="249"/>
        <v>0</v>
      </c>
      <c r="AT3179" s="77">
        <f t="shared" si="250"/>
        <v>0</v>
      </c>
    </row>
    <row r="3180" spans="41:46" ht="14.25" customHeight="1" x14ac:dyDescent="0.2">
      <c r="AO3180">
        <f t="shared" si="246"/>
        <v>0</v>
      </c>
      <c r="AP3180" s="77">
        <f t="shared" si="247"/>
        <v>0</v>
      </c>
      <c r="AQ3180" s="673">
        <f t="shared" si="248"/>
        <v>0</v>
      </c>
      <c r="AS3180" s="77">
        <f t="shared" si="249"/>
        <v>0</v>
      </c>
      <c r="AT3180" s="77">
        <f t="shared" si="250"/>
        <v>0</v>
      </c>
    </row>
    <row r="3181" spans="41:46" ht="14.25" customHeight="1" x14ac:dyDescent="0.2">
      <c r="AO3181">
        <f t="shared" si="246"/>
        <v>0</v>
      </c>
      <c r="AP3181" s="77">
        <f t="shared" si="247"/>
        <v>0</v>
      </c>
      <c r="AQ3181" s="673">
        <f t="shared" si="248"/>
        <v>0</v>
      </c>
      <c r="AS3181" s="77">
        <f t="shared" si="249"/>
        <v>0</v>
      </c>
      <c r="AT3181" s="77">
        <f t="shared" si="250"/>
        <v>0</v>
      </c>
    </row>
    <row r="3182" spans="41:46" ht="14.25" customHeight="1" x14ac:dyDescent="0.2">
      <c r="AO3182">
        <f t="shared" si="246"/>
        <v>0</v>
      </c>
      <c r="AP3182" s="77">
        <f t="shared" si="247"/>
        <v>0</v>
      </c>
      <c r="AQ3182" s="673">
        <f t="shared" si="248"/>
        <v>0</v>
      </c>
      <c r="AS3182" s="77">
        <f t="shared" si="249"/>
        <v>0</v>
      </c>
      <c r="AT3182" s="77">
        <f t="shared" si="250"/>
        <v>0</v>
      </c>
    </row>
    <row r="3183" spans="41:46" ht="14.25" customHeight="1" x14ac:dyDescent="0.2">
      <c r="AO3183">
        <f t="shared" si="246"/>
        <v>0</v>
      </c>
      <c r="AP3183" s="77">
        <f t="shared" si="247"/>
        <v>0</v>
      </c>
      <c r="AQ3183" s="673">
        <f t="shared" si="248"/>
        <v>0</v>
      </c>
      <c r="AS3183" s="77">
        <f t="shared" si="249"/>
        <v>0</v>
      </c>
      <c r="AT3183" s="77">
        <f t="shared" si="250"/>
        <v>0</v>
      </c>
    </row>
    <row r="3184" spans="41:46" ht="14.25" customHeight="1" x14ac:dyDescent="0.2">
      <c r="AO3184">
        <f t="shared" si="246"/>
        <v>0</v>
      </c>
      <c r="AP3184" s="77">
        <f t="shared" si="247"/>
        <v>0</v>
      </c>
      <c r="AQ3184" s="673">
        <f t="shared" si="248"/>
        <v>0</v>
      </c>
      <c r="AS3184" s="77">
        <f t="shared" si="249"/>
        <v>0</v>
      </c>
      <c r="AT3184" s="77">
        <f t="shared" si="250"/>
        <v>0</v>
      </c>
    </row>
    <row r="3185" spans="41:46" ht="14.25" customHeight="1" x14ac:dyDescent="0.2">
      <c r="AO3185">
        <f t="shared" si="246"/>
        <v>0</v>
      </c>
      <c r="AP3185" s="77">
        <f t="shared" si="247"/>
        <v>0</v>
      </c>
      <c r="AQ3185" s="673">
        <f t="shared" si="248"/>
        <v>0</v>
      </c>
      <c r="AS3185" s="77">
        <f t="shared" si="249"/>
        <v>0</v>
      </c>
      <c r="AT3185" s="77">
        <f t="shared" si="250"/>
        <v>0</v>
      </c>
    </row>
    <row r="3186" spans="41:46" ht="14.25" customHeight="1" x14ac:dyDescent="0.2">
      <c r="AO3186">
        <f t="shared" si="246"/>
        <v>0</v>
      </c>
      <c r="AP3186" s="77">
        <f t="shared" si="247"/>
        <v>0</v>
      </c>
      <c r="AQ3186" s="673">
        <f t="shared" si="248"/>
        <v>0</v>
      </c>
      <c r="AS3186" s="77">
        <f t="shared" si="249"/>
        <v>0</v>
      </c>
      <c r="AT3186" s="77">
        <f t="shared" si="250"/>
        <v>0</v>
      </c>
    </row>
    <row r="3187" spans="41:46" ht="14.25" customHeight="1" x14ac:dyDescent="0.2">
      <c r="AO3187">
        <f t="shared" si="246"/>
        <v>0</v>
      </c>
      <c r="AP3187" s="77">
        <f t="shared" si="247"/>
        <v>0</v>
      </c>
      <c r="AQ3187" s="673">
        <f t="shared" si="248"/>
        <v>0</v>
      </c>
      <c r="AS3187" s="77">
        <f t="shared" si="249"/>
        <v>0</v>
      </c>
      <c r="AT3187" s="77">
        <f t="shared" si="250"/>
        <v>0</v>
      </c>
    </row>
    <row r="3188" spans="41:46" ht="14.25" customHeight="1" x14ac:dyDescent="0.2">
      <c r="AO3188">
        <f t="shared" si="246"/>
        <v>0</v>
      </c>
      <c r="AP3188" s="77">
        <f t="shared" si="247"/>
        <v>0</v>
      </c>
      <c r="AQ3188" s="673">
        <f t="shared" si="248"/>
        <v>0</v>
      </c>
      <c r="AS3188" s="77">
        <f t="shared" si="249"/>
        <v>0</v>
      </c>
      <c r="AT3188" s="77">
        <f t="shared" si="250"/>
        <v>0</v>
      </c>
    </row>
    <row r="3189" spans="41:46" ht="14.25" customHeight="1" x14ac:dyDescent="0.2">
      <c r="AO3189">
        <f t="shared" si="246"/>
        <v>0</v>
      </c>
      <c r="AP3189" s="77">
        <f t="shared" si="247"/>
        <v>0</v>
      </c>
      <c r="AQ3189" s="673">
        <f t="shared" si="248"/>
        <v>0</v>
      </c>
      <c r="AS3189" s="77">
        <f t="shared" si="249"/>
        <v>0</v>
      </c>
      <c r="AT3189" s="77">
        <f t="shared" si="250"/>
        <v>0</v>
      </c>
    </row>
    <row r="3190" spans="41:46" ht="14.25" customHeight="1" x14ac:dyDescent="0.2">
      <c r="AO3190">
        <f t="shared" si="246"/>
        <v>0</v>
      </c>
      <c r="AP3190" s="77">
        <f t="shared" si="247"/>
        <v>0</v>
      </c>
      <c r="AQ3190" s="673">
        <f t="shared" si="248"/>
        <v>0</v>
      </c>
      <c r="AS3190" s="77">
        <f t="shared" si="249"/>
        <v>0</v>
      </c>
      <c r="AT3190" s="77">
        <f t="shared" si="250"/>
        <v>0</v>
      </c>
    </row>
    <row r="3191" spans="41:46" ht="14.25" customHeight="1" x14ac:dyDescent="0.2">
      <c r="AO3191">
        <f t="shared" si="246"/>
        <v>0</v>
      </c>
      <c r="AP3191" s="77">
        <f t="shared" si="247"/>
        <v>0</v>
      </c>
      <c r="AQ3191" s="673">
        <f t="shared" si="248"/>
        <v>0</v>
      </c>
      <c r="AS3191" s="77">
        <f t="shared" si="249"/>
        <v>0</v>
      </c>
      <c r="AT3191" s="77">
        <f t="shared" si="250"/>
        <v>0</v>
      </c>
    </row>
    <row r="3192" spans="41:46" ht="14.25" customHeight="1" x14ac:dyDescent="0.2">
      <c r="AO3192">
        <f t="shared" si="246"/>
        <v>0</v>
      </c>
      <c r="AP3192" s="77">
        <f t="shared" si="247"/>
        <v>0</v>
      </c>
      <c r="AQ3192" s="673">
        <f t="shared" si="248"/>
        <v>0</v>
      </c>
      <c r="AS3192" s="77">
        <f t="shared" si="249"/>
        <v>0</v>
      </c>
      <c r="AT3192" s="77">
        <f t="shared" si="250"/>
        <v>0</v>
      </c>
    </row>
    <row r="3193" spans="41:46" ht="14.25" customHeight="1" x14ac:dyDescent="0.2">
      <c r="AO3193">
        <f t="shared" si="246"/>
        <v>0</v>
      </c>
      <c r="AP3193" s="77">
        <f t="shared" si="247"/>
        <v>0</v>
      </c>
      <c r="AQ3193" s="673">
        <f t="shared" si="248"/>
        <v>0</v>
      </c>
      <c r="AS3193" s="77">
        <f t="shared" si="249"/>
        <v>0</v>
      </c>
      <c r="AT3193" s="77">
        <f t="shared" si="250"/>
        <v>0</v>
      </c>
    </row>
    <row r="3194" spans="41:46" ht="14.25" customHeight="1" x14ac:dyDescent="0.2">
      <c r="AO3194">
        <f t="shared" si="246"/>
        <v>0</v>
      </c>
      <c r="AP3194" s="77">
        <f t="shared" si="247"/>
        <v>0</v>
      </c>
      <c r="AQ3194" s="673">
        <f t="shared" si="248"/>
        <v>0</v>
      </c>
      <c r="AS3194" s="77">
        <f t="shared" si="249"/>
        <v>0</v>
      </c>
      <c r="AT3194" s="77">
        <f t="shared" si="250"/>
        <v>0</v>
      </c>
    </row>
    <row r="3195" spans="41:46" ht="14.25" customHeight="1" x14ac:dyDescent="0.2">
      <c r="AO3195">
        <f t="shared" si="246"/>
        <v>0</v>
      </c>
      <c r="AP3195" s="77">
        <f t="shared" si="247"/>
        <v>0</v>
      </c>
      <c r="AQ3195" s="673">
        <f t="shared" si="248"/>
        <v>0</v>
      </c>
      <c r="AS3195" s="77">
        <f t="shared" si="249"/>
        <v>0</v>
      </c>
      <c r="AT3195" s="77">
        <f t="shared" si="250"/>
        <v>0</v>
      </c>
    </row>
    <row r="3196" spans="41:46" ht="14.25" customHeight="1" x14ac:dyDescent="0.2">
      <c r="AO3196">
        <f t="shared" si="246"/>
        <v>0</v>
      </c>
      <c r="AP3196" s="77">
        <f t="shared" si="247"/>
        <v>0</v>
      </c>
      <c r="AQ3196" s="673">
        <f t="shared" si="248"/>
        <v>0</v>
      </c>
      <c r="AS3196" s="77">
        <f t="shared" si="249"/>
        <v>0</v>
      </c>
      <c r="AT3196" s="77">
        <f t="shared" si="250"/>
        <v>0</v>
      </c>
    </row>
    <row r="3197" spans="41:46" ht="14.25" customHeight="1" x14ac:dyDescent="0.2">
      <c r="AO3197">
        <f t="shared" si="246"/>
        <v>0</v>
      </c>
      <c r="AP3197" s="77">
        <f t="shared" si="247"/>
        <v>0</v>
      </c>
      <c r="AQ3197" s="673">
        <f t="shared" si="248"/>
        <v>0</v>
      </c>
      <c r="AS3197" s="77">
        <f t="shared" si="249"/>
        <v>0</v>
      </c>
      <c r="AT3197" s="77">
        <f t="shared" si="250"/>
        <v>0</v>
      </c>
    </row>
    <row r="3198" spans="41:46" ht="14.25" customHeight="1" x14ac:dyDescent="0.2">
      <c r="AO3198">
        <f t="shared" si="246"/>
        <v>0</v>
      </c>
      <c r="AP3198" s="77">
        <f t="shared" si="247"/>
        <v>0</v>
      </c>
      <c r="AQ3198" s="673">
        <f t="shared" si="248"/>
        <v>0</v>
      </c>
      <c r="AS3198" s="77">
        <f t="shared" si="249"/>
        <v>0</v>
      </c>
      <c r="AT3198" s="77">
        <f t="shared" si="250"/>
        <v>0</v>
      </c>
    </row>
    <row r="3199" spans="41:46" ht="14.25" customHeight="1" x14ac:dyDescent="0.2">
      <c r="AO3199">
        <f t="shared" si="246"/>
        <v>0</v>
      </c>
      <c r="AP3199" s="77">
        <f t="shared" si="247"/>
        <v>0</v>
      </c>
      <c r="AQ3199" s="673">
        <f t="shared" si="248"/>
        <v>0</v>
      </c>
      <c r="AS3199" s="77">
        <f t="shared" si="249"/>
        <v>0</v>
      </c>
      <c r="AT3199" s="77">
        <f t="shared" si="250"/>
        <v>0</v>
      </c>
    </row>
    <row r="3200" spans="41:46" ht="14.25" customHeight="1" x14ac:dyDescent="0.2">
      <c r="AO3200">
        <f t="shared" si="246"/>
        <v>0</v>
      </c>
      <c r="AP3200" s="77">
        <f t="shared" si="247"/>
        <v>0</v>
      </c>
      <c r="AQ3200" s="673">
        <f t="shared" si="248"/>
        <v>0</v>
      </c>
      <c r="AS3200" s="77">
        <f t="shared" si="249"/>
        <v>0</v>
      </c>
      <c r="AT3200" s="77">
        <f t="shared" si="250"/>
        <v>0</v>
      </c>
    </row>
    <row r="3201" spans="41:46" ht="14.25" customHeight="1" x14ac:dyDescent="0.2">
      <c r="AO3201">
        <f t="shared" si="246"/>
        <v>0</v>
      </c>
      <c r="AP3201" s="77">
        <f t="shared" si="247"/>
        <v>0</v>
      </c>
      <c r="AQ3201" s="673">
        <f t="shared" si="248"/>
        <v>0</v>
      </c>
      <c r="AS3201" s="77">
        <f t="shared" si="249"/>
        <v>0</v>
      </c>
      <c r="AT3201" s="77">
        <f t="shared" si="250"/>
        <v>0</v>
      </c>
    </row>
    <row r="3202" spans="41:46" ht="14.25" customHeight="1" x14ac:dyDescent="0.2">
      <c r="AO3202">
        <f t="shared" si="246"/>
        <v>0</v>
      </c>
      <c r="AP3202" s="77">
        <f t="shared" si="247"/>
        <v>0</v>
      </c>
      <c r="AQ3202" s="673">
        <f t="shared" si="248"/>
        <v>0</v>
      </c>
      <c r="AS3202" s="77">
        <f t="shared" si="249"/>
        <v>0</v>
      </c>
      <c r="AT3202" s="77">
        <f t="shared" si="250"/>
        <v>0</v>
      </c>
    </row>
    <row r="3203" spans="41:46" ht="14.25" customHeight="1" x14ac:dyDescent="0.2">
      <c r="AO3203">
        <f t="shared" si="246"/>
        <v>0</v>
      </c>
      <c r="AP3203" s="77">
        <f t="shared" si="247"/>
        <v>0</v>
      </c>
      <c r="AQ3203" s="673">
        <f t="shared" si="248"/>
        <v>0</v>
      </c>
      <c r="AS3203" s="77">
        <f t="shared" si="249"/>
        <v>0</v>
      </c>
      <c r="AT3203" s="77">
        <f t="shared" si="250"/>
        <v>0</v>
      </c>
    </row>
    <row r="3204" spans="41:46" ht="14.25" customHeight="1" x14ac:dyDescent="0.2">
      <c r="AO3204">
        <f t="shared" si="246"/>
        <v>0</v>
      </c>
      <c r="AP3204" s="77">
        <f t="shared" si="247"/>
        <v>0</v>
      </c>
      <c r="AQ3204" s="673">
        <f t="shared" si="248"/>
        <v>0</v>
      </c>
      <c r="AS3204" s="77">
        <f t="shared" si="249"/>
        <v>0</v>
      </c>
      <c r="AT3204" s="77">
        <f t="shared" si="250"/>
        <v>0</v>
      </c>
    </row>
    <row r="3205" spans="41:46" ht="14.25" customHeight="1" x14ac:dyDescent="0.2">
      <c r="AO3205">
        <f t="shared" si="246"/>
        <v>0</v>
      </c>
      <c r="AP3205" s="77">
        <f t="shared" si="247"/>
        <v>0</v>
      </c>
      <c r="AQ3205" s="673">
        <f t="shared" si="248"/>
        <v>0</v>
      </c>
      <c r="AS3205" s="77">
        <f t="shared" si="249"/>
        <v>0</v>
      </c>
      <c r="AT3205" s="77">
        <f t="shared" si="250"/>
        <v>0</v>
      </c>
    </row>
    <row r="3206" spans="41:46" ht="14.25" customHeight="1" x14ac:dyDescent="0.2">
      <c r="AO3206">
        <f t="shared" si="246"/>
        <v>0</v>
      </c>
      <c r="AP3206" s="77">
        <f t="shared" si="247"/>
        <v>0</v>
      </c>
      <c r="AQ3206" s="673">
        <f t="shared" si="248"/>
        <v>0</v>
      </c>
      <c r="AS3206" s="77">
        <f t="shared" si="249"/>
        <v>0</v>
      </c>
      <c r="AT3206" s="77">
        <f t="shared" si="250"/>
        <v>0</v>
      </c>
    </row>
    <row r="3207" spans="41:46" ht="14.25" customHeight="1" x14ac:dyDescent="0.2">
      <c r="AO3207">
        <f t="shared" si="246"/>
        <v>0</v>
      </c>
      <c r="AP3207" s="77">
        <f t="shared" si="247"/>
        <v>0</v>
      </c>
      <c r="AQ3207" s="673">
        <f t="shared" si="248"/>
        <v>0</v>
      </c>
      <c r="AS3207" s="77">
        <f t="shared" si="249"/>
        <v>0</v>
      </c>
      <c r="AT3207" s="77">
        <f t="shared" si="250"/>
        <v>0</v>
      </c>
    </row>
    <row r="3208" spans="41:46" ht="14.25" customHeight="1" x14ac:dyDescent="0.2">
      <c r="AO3208">
        <f t="shared" ref="AO3208:AO3271" si="251">+A3208</f>
        <v>0</v>
      </c>
      <c r="AP3208" s="77">
        <f t="shared" ref="AP3208:AP3271" si="252">+B3208</f>
        <v>0</v>
      </c>
      <c r="AQ3208" s="673">
        <f t="shared" ref="AQ3208:AQ3271" si="253">+D3208</f>
        <v>0</v>
      </c>
      <c r="AS3208" s="77">
        <f t="shared" ref="AS3208:AS3271" si="254">+O3208</f>
        <v>0</v>
      </c>
      <c r="AT3208" s="77">
        <f t="shared" ref="AT3208:AT3271" si="255">+P3208</f>
        <v>0</v>
      </c>
    </row>
    <row r="3209" spans="41:46" ht="14.25" customHeight="1" x14ac:dyDescent="0.2">
      <c r="AO3209">
        <f t="shared" si="251"/>
        <v>0</v>
      </c>
      <c r="AP3209" s="77">
        <f t="shared" si="252"/>
        <v>0</v>
      </c>
      <c r="AQ3209" s="673">
        <f t="shared" si="253"/>
        <v>0</v>
      </c>
      <c r="AS3209" s="77">
        <f t="shared" si="254"/>
        <v>0</v>
      </c>
      <c r="AT3209" s="77">
        <f t="shared" si="255"/>
        <v>0</v>
      </c>
    </row>
    <row r="3210" spans="41:46" ht="14.25" customHeight="1" x14ac:dyDescent="0.2">
      <c r="AO3210">
        <f t="shared" si="251"/>
        <v>0</v>
      </c>
      <c r="AP3210" s="77">
        <f t="shared" si="252"/>
        <v>0</v>
      </c>
      <c r="AQ3210" s="673">
        <f t="shared" si="253"/>
        <v>0</v>
      </c>
      <c r="AS3210" s="77">
        <f t="shared" si="254"/>
        <v>0</v>
      </c>
      <c r="AT3210" s="77">
        <f t="shared" si="255"/>
        <v>0</v>
      </c>
    </row>
    <row r="3211" spans="41:46" ht="14.25" customHeight="1" x14ac:dyDescent="0.2">
      <c r="AO3211">
        <f t="shared" si="251"/>
        <v>0</v>
      </c>
      <c r="AP3211" s="77">
        <f t="shared" si="252"/>
        <v>0</v>
      </c>
      <c r="AQ3211" s="673">
        <f t="shared" si="253"/>
        <v>0</v>
      </c>
      <c r="AS3211" s="77">
        <f t="shared" si="254"/>
        <v>0</v>
      </c>
      <c r="AT3211" s="77">
        <f t="shared" si="255"/>
        <v>0</v>
      </c>
    </row>
    <row r="3212" spans="41:46" ht="14.25" customHeight="1" x14ac:dyDescent="0.2">
      <c r="AO3212">
        <f t="shared" si="251"/>
        <v>0</v>
      </c>
      <c r="AP3212" s="77">
        <f t="shared" si="252"/>
        <v>0</v>
      </c>
      <c r="AQ3212" s="673">
        <f t="shared" si="253"/>
        <v>0</v>
      </c>
      <c r="AS3212" s="77">
        <f t="shared" si="254"/>
        <v>0</v>
      </c>
      <c r="AT3212" s="77">
        <f t="shared" si="255"/>
        <v>0</v>
      </c>
    </row>
    <row r="3213" spans="41:46" ht="14.25" customHeight="1" x14ac:dyDescent="0.2">
      <c r="AO3213">
        <f t="shared" si="251"/>
        <v>0</v>
      </c>
      <c r="AP3213" s="77">
        <f t="shared" si="252"/>
        <v>0</v>
      </c>
      <c r="AQ3213" s="673">
        <f t="shared" si="253"/>
        <v>0</v>
      </c>
      <c r="AS3213" s="77">
        <f t="shared" si="254"/>
        <v>0</v>
      </c>
      <c r="AT3213" s="77">
        <f t="shared" si="255"/>
        <v>0</v>
      </c>
    </row>
    <row r="3214" spans="41:46" ht="14.25" customHeight="1" x14ac:dyDescent="0.2">
      <c r="AO3214">
        <f t="shared" si="251"/>
        <v>0</v>
      </c>
      <c r="AP3214" s="77">
        <f t="shared" si="252"/>
        <v>0</v>
      </c>
      <c r="AQ3214" s="673">
        <f t="shared" si="253"/>
        <v>0</v>
      </c>
      <c r="AS3214" s="77">
        <f t="shared" si="254"/>
        <v>0</v>
      </c>
      <c r="AT3214" s="77">
        <f t="shared" si="255"/>
        <v>0</v>
      </c>
    </row>
    <row r="3215" spans="41:46" ht="14.25" customHeight="1" x14ac:dyDescent="0.2">
      <c r="AO3215">
        <f t="shared" si="251"/>
        <v>0</v>
      </c>
      <c r="AP3215" s="77">
        <f t="shared" si="252"/>
        <v>0</v>
      </c>
      <c r="AQ3215" s="673">
        <f t="shared" si="253"/>
        <v>0</v>
      </c>
      <c r="AS3215" s="77">
        <f t="shared" si="254"/>
        <v>0</v>
      </c>
      <c r="AT3215" s="77">
        <f t="shared" si="255"/>
        <v>0</v>
      </c>
    </row>
    <row r="3216" spans="41:46" ht="14.25" customHeight="1" x14ac:dyDescent="0.2">
      <c r="AO3216">
        <f t="shared" si="251"/>
        <v>0</v>
      </c>
      <c r="AP3216" s="77">
        <f t="shared" si="252"/>
        <v>0</v>
      </c>
      <c r="AQ3216" s="673">
        <f t="shared" si="253"/>
        <v>0</v>
      </c>
      <c r="AS3216" s="77">
        <f t="shared" si="254"/>
        <v>0</v>
      </c>
      <c r="AT3216" s="77">
        <f t="shared" si="255"/>
        <v>0</v>
      </c>
    </row>
    <row r="3217" spans="41:46" ht="14.25" customHeight="1" x14ac:dyDescent="0.2">
      <c r="AO3217">
        <f t="shared" si="251"/>
        <v>0</v>
      </c>
      <c r="AP3217" s="77">
        <f t="shared" si="252"/>
        <v>0</v>
      </c>
      <c r="AQ3217" s="673">
        <f t="shared" si="253"/>
        <v>0</v>
      </c>
      <c r="AS3217" s="77">
        <f t="shared" si="254"/>
        <v>0</v>
      </c>
      <c r="AT3217" s="77">
        <f t="shared" si="255"/>
        <v>0</v>
      </c>
    </row>
    <row r="3218" spans="41:46" ht="14.25" customHeight="1" x14ac:dyDescent="0.2">
      <c r="AO3218">
        <f t="shared" si="251"/>
        <v>0</v>
      </c>
      <c r="AP3218" s="77">
        <f t="shared" si="252"/>
        <v>0</v>
      </c>
      <c r="AQ3218" s="673">
        <f t="shared" si="253"/>
        <v>0</v>
      </c>
      <c r="AS3218" s="77">
        <f t="shared" si="254"/>
        <v>0</v>
      </c>
      <c r="AT3218" s="77">
        <f t="shared" si="255"/>
        <v>0</v>
      </c>
    </row>
    <row r="3219" spans="41:46" ht="14.25" customHeight="1" x14ac:dyDescent="0.2">
      <c r="AO3219">
        <f t="shared" si="251"/>
        <v>0</v>
      </c>
      <c r="AP3219" s="77">
        <f t="shared" si="252"/>
        <v>0</v>
      </c>
      <c r="AQ3219" s="673">
        <f t="shared" si="253"/>
        <v>0</v>
      </c>
      <c r="AS3219" s="77">
        <f t="shared" si="254"/>
        <v>0</v>
      </c>
      <c r="AT3219" s="77">
        <f t="shared" si="255"/>
        <v>0</v>
      </c>
    </row>
    <row r="3220" spans="41:46" ht="14.25" customHeight="1" x14ac:dyDescent="0.2">
      <c r="AO3220">
        <f t="shared" si="251"/>
        <v>0</v>
      </c>
      <c r="AP3220" s="77">
        <f t="shared" si="252"/>
        <v>0</v>
      </c>
      <c r="AQ3220" s="673">
        <f t="shared" si="253"/>
        <v>0</v>
      </c>
      <c r="AS3220" s="77">
        <f t="shared" si="254"/>
        <v>0</v>
      </c>
      <c r="AT3220" s="77">
        <f t="shared" si="255"/>
        <v>0</v>
      </c>
    </row>
    <row r="3221" spans="41:46" ht="14.25" customHeight="1" x14ac:dyDescent="0.2">
      <c r="AO3221">
        <f t="shared" si="251"/>
        <v>0</v>
      </c>
      <c r="AP3221" s="77">
        <f t="shared" si="252"/>
        <v>0</v>
      </c>
      <c r="AQ3221" s="673">
        <f t="shared" si="253"/>
        <v>0</v>
      </c>
      <c r="AS3221" s="77">
        <f t="shared" si="254"/>
        <v>0</v>
      </c>
      <c r="AT3221" s="77">
        <f t="shared" si="255"/>
        <v>0</v>
      </c>
    </row>
    <row r="3222" spans="41:46" ht="14.25" customHeight="1" x14ac:dyDescent="0.2">
      <c r="AO3222">
        <f t="shared" si="251"/>
        <v>0</v>
      </c>
      <c r="AP3222" s="77">
        <f t="shared" si="252"/>
        <v>0</v>
      </c>
      <c r="AQ3222" s="673">
        <f t="shared" si="253"/>
        <v>0</v>
      </c>
      <c r="AS3222" s="77">
        <f t="shared" si="254"/>
        <v>0</v>
      </c>
      <c r="AT3222" s="77">
        <f t="shared" si="255"/>
        <v>0</v>
      </c>
    </row>
    <row r="3223" spans="41:46" ht="14.25" customHeight="1" x14ac:dyDescent="0.2">
      <c r="AO3223">
        <f t="shared" si="251"/>
        <v>0</v>
      </c>
      <c r="AP3223" s="77">
        <f t="shared" si="252"/>
        <v>0</v>
      </c>
      <c r="AQ3223" s="673">
        <f t="shared" si="253"/>
        <v>0</v>
      </c>
      <c r="AS3223" s="77">
        <f t="shared" si="254"/>
        <v>0</v>
      </c>
      <c r="AT3223" s="77">
        <f t="shared" si="255"/>
        <v>0</v>
      </c>
    </row>
    <row r="3224" spans="41:46" ht="14.25" customHeight="1" x14ac:dyDescent="0.2">
      <c r="AO3224">
        <f t="shared" si="251"/>
        <v>0</v>
      </c>
      <c r="AP3224" s="77">
        <f t="shared" si="252"/>
        <v>0</v>
      </c>
      <c r="AQ3224" s="673">
        <f t="shared" si="253"/>
        <v>0</v>
      </c>
      <c r="AS3224" s="77">
        <f t="shared" si="254"/>
        <v>0</v>
      </c>
      <c r="AT3224" s="77">
        <f t="shared" si="255"/>
        <v>0</v>
      </c>
    </row>
    <row r="3225" spans="41:46" ht="14.25" customHeight="1" x14ac:dyDescent="0.2">
      <c r="AO3225">
        <f t="shared" si="251"/>
        <v>0</v>
      </c>
      <c r="AP3225" s="77">
        <f t="shared" si="252"/>
        <v>0</v>
      </c>
      <c r="AQ3225" s="673">
        <f t="shared" si="253"/>
        <v>0</v>
      </c>
      <c r="AS3225" s="77">
        <f t="shared" si="254"/>
        <v>0</v>
      </c>
      <c r="AT3225" s="77">
        <f t="shared" si="255"/>
        <v>0</v>
      </c>
    </row>
    <row r="3226" spans="41:46" ht="14.25" customHeight="1" x14ac:dyDescent="0.2">
      <c r="AO3226">
        <f t="shared" si="251"/>
        <v>0</v>
      </c>
      <c r="AP3226" s="77">
        <f t="shared" si="252"/>
        <v>0</v>
      </c>
      <c r="AQ3226" s="673">
        <f t="shared" si="253"/>
        <v>0</v>
      </c>
      <c r="AS3226" s="77">
        <f t="shared" si="254"/>
        <v>0</v>
      </c>
      <c r="AT3226" s="77">
        <f t="shared" si="255"/>
        <v>0</v>
      </c>
    </row>
    <row r="3227" spans="41:46" ht="14.25" customHeight="1" x14ac:dyDescent="0.2">
      <c r="AO3227">
        <f t="shared" si="251"/>
        <v>0</v>
      </c>
      <c r="AP3227" s="77">
        <f t="shared" si="252"/>
        <v>0</v>
      </c>
      <c r="AQ3227" s="673">
        <f t="shared" si="253"/>
        <v>0</v>
      </c>
      <c r="AS3227" s="77">
        <f t="shared" si="254"/>
        <v>0</v>
      </c>
      <c r="AT3227" s="77">
        <f t="shared" si="255"/>
        <v>0</v>
      </c>
    </row>
    <row r="3228" spans="41:46" ht="14.25" customHeight="1" x14ac:dyDescent="0.2">
      <c r="AO3228">
        <f t="shared" si="251"/>
        <v>0</v>
      </c>
      <c r="AP3228" s="77">
        <f t="shared" si="252"/>
        <v>0</v>
      </c>
      <c r="AQ3228" s="673">
        <f t="shared" si="253"/>
        <v>0</v>
      </c>
      <c r="AS3228" s="77">
        <f t="shared" si="254"/>
        <v>0</v>
      </c>
      <c r="AT3228" s="77">
        <f t="shared" si="255"/>
        <v>0</v>
      </c>
    </row>
    <row r="3229" spans="41:46" ht="14.25" customHeight="1" x14ac:dyDescent="0.2">
      <c r="AO3229">
        <f t="shared" si="251"/>
        <v>0</v>
      </c>
      <c r="AP3229" s="77">
        <f t="shared" si="252"/>
        <v>0</v>
      </c>
      <c r="AQ3229" s="673">
        <f t="shared" si="253"/>
        <v>0</v>
      </c>
      <c r="AS3229" s="77">
        <f t="shared" si="254"/>
        <v>0</v>
      </c>
      <c r="AT3229" s="77">
        <f t="shared" si="255"/>
        <v>0</v>
      </c>
    </row>
    <row r="3230" spans="41:46" ht="14.25" customHeight="1" x14ac:dyDescent="0.2">
      <c r="AO3230">
        <f t="shared" si="251"/>
        <v>0</v>
      </c>
      <c r="AP3230" s="77">
        <f t="shared" si="252"/>
        <v>0</v>
      </c>
      <c r="AQ3230" s="673">
        <f t="shared" si="253"/>
        <v>0</v>
      </c>
      <c r="AS3230" s="77">
        <f t="shared" si="254"/>
        <v>0</v>
      </c>
      <c r="AT3230" s="77">
        <f t="shared" si="255"/>
        <v>0</v>
      </c>
    </row>
    <row r="3231" spans="41:46" ht="14.25" customHeight="1" x14ac:dyDescent="0.2">
      <c r="AO3231">
        <f t="shared" si="251"/>
        <v>0</v>
      </c>
      <c r="AP3231" s="77">
        <f t="shared" si="252"/>
        <v>0</v>
      </c>
      <c r="AQ3231" s="673">
        <f t="shared" si="253"/>
        <v>0</v>
      </c>
      <c r="AS3231" s="77">
        <f t="shared" si="254"/>
        <v>0</v>
      </c>
      <c r="AT3231" s="77">
        <f t="shared" si="255"/>
        <v>0</v>
      </c>
    </row>
    <row r="3232" spans="41:46" ht="14.25" customHeight="1" x14ac:dyDescent="0.2">
      <c r="AO3232">
        <f t="shared" si="251"/>
        <v>0</v>
      </c>
      <c r="AP3232" s="77">
        <f t="shared" si="252"/>
        <v>0</v>
      </c>
      <c r="AQ3232" s="673">
        <f t="shared" si="253"/>
        <v>0</v>
      </c>
      <c r="AS3232" s="77">
        <f t="shared" si="254"/>
        <v>0</v>
      </c>
      <c r="AT3232" s="77">
        <f t="shared" si="255"/>
        <v>0</v>
      </c>
    </row>
    <row r="3233" spans="41:46" ht="14.25" customHeight="1" x14ac:dyDescent="0.2">
      <c r="AO3233">
        <f t="shared" si="251"/>
        <v>0</v>
      </c>
      <c r="AP3233" s="77">
        <f t="shared" si="252"/>
        <v>0</v>
      </c>
      <c r="AQ3233" s="673">
        <f t="shared" si="253"/>
        <v>0</v>
      </c>
      <c r="AS3233" s="77">
        <f t="shared" si="254"/>
        <v>0</v>
      </c>
      <c r="AT3233" s="77">
        <f t="shared" si="255"/>
        <v>0</v>
      </c>
    </row>
    <row r="3234" spans="41:46" ht="14.25" customHeight="1" x14ac:dyDescent="0.2">
      <c r="AO3234">
        <f t="shared" si="251"/>
        <v>0</v>
      </c>
      <c r="AP3234" s="77">
        <f t="shared" si="252"/>
        <v>0</v>
      </c>
      <c r="AQ3234" s="673">
        <f t="shared" si="253"/>
        <v>0</v>
      </c>
      <c r="AS3234" s="77">
        <f t="shared" si="254"/>
        <v>0</v>
      </c>
      <c r="AT3234" s="77">
        <f t="shared" si="255"/>
        <v>0</v>
      </c>
    </row>
    <row r="3235" spans="41:46" ht="14.25" customHeight="1" x14ac:dyDescent="0.2">
      <c r="AO3235">
        <f t="shared" si="251"/>
        <v>0</v>
      </c>
      <c r="AP3235" s="77">
        <f t="shared" si="252"/>
        <v>0</v>
      </c>
      <c r="AQ3235" s="673">
        <f t="shared" si="253"/>
        <v>0</v>
      </c>
      <c r="AS3235" s="77">
        <f t="shared" si="254"/>
        <v>0</v>
      </c>
      <c r="AT3235" s="77">
        <f t="shared" si="255"/>
        <v>0</v>
      </c>
    </row>
    <row r="3236" spans="41:46" ht="14.25" customHeight="1" x14ac:dyDescent="0.2">
      <c r="AO3236">
        <f t="shared" si="251"/>
        <v>0</v>
      </c>
      <c r="AP3236" s="77">
        <f t="shared" si="252"/>
        <v>0</v>
      </c>
      <c r="AQ3236" s="673">
        <f t="shared" si="253"/>
        <v>0</v>
      </c>
      <c r="AS3236" s="77">
        <f t="shared" si="254"/>
        <v>0</v>
      </c>
      <c r="AT3236" s="77">
        <f t="shared" si="255"/>
        <v>0</v>
      </c>
    </row>
    <row r="3237" spans="41:46" ht="14.25" customHeight="1" x14ac:dyDescent="0.2">
      <c r="AO3237">
        <f t="shared" si="251"/>
        <v>0</v>
      </c>
      <c r="AP3237" s="77">
        <f t="shared" si="252"/>
        <v>0</v>
      </c>
      <c r="AQ3237" s="673">
        <f t="shared" si="253"/>
        <v>0</v>
      </c>
      <c r="AS3237" s="77">
        <f t="shared" si="254"/>
        <v>0</v>
      </c>
      <c r="AT3237" s="77">
        <f t="shared" si="255"/>
        <v>0</v>
      </c>
    </row>
    <row r="3238" spans="41:46" ht="14.25" customHeight="1" x14ac:dyDescent="0.2">
      <c r="AO3238">
        <f t="shared" si="251"/>
        <v>0</v>
      </c>
      <c r="AP3238" s="77">
        <f t="shared" si="252"/>
        <v>0</v>
      </c>
      <c r="AQ3238" s="673">
        <f t="shared" si="253"/>
        <v>0</v>
      </c>
      <c r="AS3238" s="77">
        <f t="shared" si="254"/>
        <v>0</v>
      </c>
      <c r="AT3238" s="77">
        <f t="shared" si="255"/>
        <v>0</v>
      </c>
    </row>
    <row r="3239" spans="41:46" ht="14.25" customHeight="1" x14ac:dyDescent="0.2">
      <c r="AO3239">
        <f t="shared" si="251"/>
        <v>0</v>
      </c>
      <c r="AP3239" s="77">
        <f t="shared" si="252"/>
        <v>0</v>
      </c>
      <c r="AQ3239" s="673">
        <f t="shared" si="253"/>
        <v>0</v>
      </c>
      <c r="AS3239" s="77">
        <f t="shared" si="254"/>
        <v>0</v>
      </c>
      <c r="AT3239" s="77">
        <f t="shared" si="255"/>
        <v>0</v>
      </c>
    </row>
    <row r="3240" spans="41:46" ht="14.25" customHeight="1" x14ac:dyDescent="0.2">
      <c r="AO3240">
        <f t="shared" si="251"/>
        <v>0</v>
      </c>
      <c r="AP3240" s="77">
        <f t="shared" si="252"/>
        <v>0</v>
      </c>
      <c r="AQ3240" s="673">
        <f t="shared" si="253"/>
        <v>0</v>
      </c>
      <c r="AS3240" s="77">
        <f t="shared" si="254"/>
        <v>0</v>
      </c>
      <c r="AT3240" s="77">
        <f t="shared" si="255"/>
        <v>0</v>
      </c>
    </row>
    <row r="3241" spans="41:46" ht="14.25" customHeight="1" x14ac:dyDescent="0.2">
      <c r="AO3241">
        <f t="shared" si="251"/>
        <v>0</v>
      </c>
      <c r="AP3241" s="77">
        <f t="shared" si="252"/>
        <v>0</v>
      </c>
      <c r="AQ3241" s="673">
        <f t="shared" si="253"/>
        <v>0</v>
      </c>
      <c r="AS3241" s="77">
        <f t="shared" si="254"/>
        <v>0</v>
      </c>
      <c r="AT3241" s="77">
        <f t="shared" si="255"/>
        <v>0</v>
      </c>
    </row>
    <row r="3242" spans="41:46" ht="14.25" customHeight="1" x14ac:dyDescent="0.2">
      <c r="AO3242">
        <f t="shared" si="251"/>
        <v>0</v>
      </c>
      <c r="AP3242" s="77">
        <f t="shared" si="252"/>
        <v>0</v>
      </c>
      <c r="AQ3242" s="673">
        <f t="shared" si="253"/>
        <v>0</v>
      </c>
      <c r="AS3242" s="77">
        <f t="shared" si="254"/>
        <v>0</v>
      </c>
      <c r="AT3242" s="77">
        <f t="shared" si="255"/>
        <v>0</v>
      </c>
    </row>
    <row r="3243" spans="41:46" ht="14.25" customHeight="1" x14ac:dyDescent="0.2">
      <c r="AO3243">
        <f t="shared" si="251"/>
        <v>0</v>
      </c>
      <c r="AP3243" s="77">
        <f t="shared" si="252"/>
        <v>0</v>
      </c>
      <c r="AQ3243" s="673">
        <f t="shared" si="253"/>
        <v>0</v>
      </c>
      <c r="AS3243" s="77">
        <f t="shared" si="254"/>
        <v>0</v>
      </c>
      <c r="AT3243" s="77">
        <f t="shared" si="255"/>
        <v>0</v>
      </c>
    </row>
    <row r="3244" spans="41:46" ht="14.25" customHeight="1" x14ac:dyDescent="0.2">
      <c r="AO3244">
        <f t="shared" si="251"/>
        <v>0</v>
      </c>
      <c r="AP3244" s="77">
        <f t="shared" si="252"/>
        <v>0</v>
      </c>
      <c r="AQ3244" s="673">
        <f t="shared" si="253"/>
        <v>0</v>
      </c>
      <c r="AS3244" s="77">
        <f t="shared" si="254"/>
        <v>0</v>
      </c>
      <c r="AT3244" s="77">
        <f t="shared" si="255"/>
        <v>0</v>
      </c>
    </row>
    <row r="3245" spans="41:46" ht="14.25" customHeight="1" x14ac:dyDescent="0.2">
      <c r="AO3245">
        <f t="shared" si="251"/>
        <v>0</v>
      </c>
      <c r="AP3245" s="77">
        <f t="shared" si="252"/>
        <v>0</v>
      </c>
      <c r="AQ3245" s="673">
        <f t="shared" si="253"/>
        <v>0</v>
      </c>
      <c r="AS3245" s="77">
        <f t="shared" si="254"/>
        <v>0</v>
      </c>
      <c r="AT3245" s="77">
        <f t="shared" si="255"/>
        <v>0</v>
      </c>
    </row>
    <row r="3246" spans="41:46" ht="14.25" customHeight="1" x14ac:dyDescent="0.2">
      <c r="AO3246">
        <f t="shared" si="251"/>
        <v>0</v>
      </c>
      <c r="AP3246" s="77">
        <f t="shared" si="252"/>
        <v>0</v>
      </c>
      <c r="AQ3246" s="673">
        <f t="shared" si="253"/>
        <v>0</v>
      </c>
      <c r="AS3246" s="77">
        <f t="shared" si="254"/>
        <v>0</v>
      </c>
      <c r="AT3246" s="77">
        <f t="shared" si="255"/>
        <v>0</v>
      </c>
    </row>
    <row r="3247" spans="41:46" ht="14.25" customHeight="1" x14ac:dyDescent="0.2">
      <c r="AO3247">
        <f t="shared" si="251"/>
        <v>0</v>
      </c>
      <c r="AP3247" s="77">
        <f t="shared" si="252"/>
        <v>0</v>
      </c>
      <c r="AQ3247" s="673">
        <f t="shared" si="253"/>
        <v>0</v>
      </c>
      <c r="AS3247" s="77">
        <f t="shared" si="254"/>
        <v>0</v>
      </c>
      <c r="AT3247" s="77">
        <f t="shared" si="255"/>
        <v>0</v>
      </c>
    </row>
    <row r="3248" spans="41:46" ht="14.25" customHeight="1" x14ac:dyDescent="0.2">
      <c r="AO3248">
        <f t="shared" si="251"/>
        <v>0</v>
      </c>
      <c r="AP3248" s="77">
        <f t="shared" si="252"/>
        <v>0</v>
      </c>
      <c r="AQ3248" s="673">
        <f t="shared" si="253"/>
        <v>0</v>
      </c>
      <c r="AS3248" s="77">
        <f t="shared" si="254"/>
        <v>0</v>
      </c>
      <c r="AT3248" s="77">
        <f t="shared" si="255"/>
        <v>0</v>
      </c>
    </row>
    <row r="3249" spans="41:46" ht="14.25" customHeight="1" x14ac:dyDescent="0.2">
      <c r="AO3249">
        <f t="shared" si="251"/>
        <v>0</v>
      </c>
      <c r="AP3249" s="77">
        <f t="shared" si="252"/>
        <v>0</v>
      </c>
      <c r="AQ3249" s="673">
        <f t="shared" si="253"/>
        <v>0</v>
      </c>
      <c r="AS3249" s="77">
        <f t="shared" si="254"/>
        <v>0</v>
      </c>
      <c r="AT3249" s="77">
        <f t="shared" si="255"/>
        <v>0</v>
      </c>
    </row>
    <row r="3250" spans="41:46" ht="14.25" customHeight="1" x14ac:dyDescent="0.2">
      <c r="AO3250">
        <f t="shared" si="251"/>
        <v>0</v>
      </c>
      <c r="AP3250" s="77">
        <f t="shared" si="252"/>
        <v>0</v>
      </c>
      <c r="AQ3250" s="673">
        <f t="shared" si="253"/>
        <v>0</v>
      </c>
      <c r="AS3250" s="77">
        <f t="shared" si="254"/>
        <v>0</v>
      </c>
      <c r="AT3250" s="77">
        <f t="shared" si="255"/>
        <v>0</v>
      </c>
    </row>
    <row r="3251" spans="41:46" ht="14.25" customHeight="1" x14ac:dyDescent="0.2">
      <c r="AO3251">
        <f t="shared" si="251"/>
        <v>0</v>
      </c>
      <c r="AP3251" s="77">
        <f t="shared" si="252"/>
        <v>0</v>
      </c>
      <c r="AQ3251" s="673">
        <f t="shared" si="253"/>
        <v>0</v>
      </c>
      <c r="AS3251" s="77">
        <f t="shared" si="254"/>
        <v>0</v>
      </c>
      <c r="AT3251" s="77">
        <f t="shared" si="255"/>
        <v>0</v>
      </c>
    </row>
    <row r="3252" spans="41:46" ht="14.25" customHeight="1" x14ac:dyDescent="0.2">
      <c r="AO3252">
        <f t="shared" si="251"/>
        <v>0</v>
      </c>
      <c r="AP3252" s="77">
        <f t="shared" si="252"/>
        <v>0</v>
      </c>
      <c r="AQ3252" s="673">
        <f t="shared" si="253"/>
        <v>0</v>
      </c>
      <c r="AS3252" s="77">
        <f t="shared" si="254"/>
        <v>0</v>
      </c>
      <c r="AT3252" s="77">
        <f t="shared" si="255"/>
        <v>0</v>
      </c>
    </row>
    <row r="3253" spans="41:46" ht="14.25" customHeight="1" x14ac:dyDescent="0.2">
      <c r="AO3253">
        <f t="shared" si="251"/>
        <v>0</v>
      </c>
      <c r="AP3253" s="77">
        <f t="shared" si="252"/>
        <v>0</v>
      </c>
      <c r="AQ3253" s="673">
        <f t="shared" si="253"/>
        <v>0</v>
      </c>
      <c r="AS3253" s="77">
        <f t="shared" si="254"/>
        <v>0</v>
      </c>
      <c r="AT3253" s="77">
        <f t="shared" si="255"/>
        <v>0</v>
      </c>
    </row>
    <row r="3254" spans="41:46" ht="14.25" customHeight="1" x14ac:dyDescent="0.2">
      <c r="AO3254">
        <f t="shared" si="251"/>
        <v>0</v>
      </c>
      <c r="AP3254" s="77">
        <f t="shared" si="252"/>
        <v>0</v>
      </c>
      <c r="AQ3254" s="673">
        <f t="shared" si="253"/>
        <v>0</v>
      </c>
      <c r="AS3254" s="77">
        <f t="shared" si="254"/>
        <v>0</v>
      </c>
      <c r="AT3254" s="77">
        <f t="shared" si="255"/>
        <v>0</v>
      </c>
    </row>
    <row r="3255" spans="41:46" ht="14.25" customHeight="1" x14ac:dyDescent="0.2">
      <c r="AO3255">
        <f t="shared" si="251"/>
        <v>0</v>
      </c>
      <c r="AP3255" s="77">
        <f t="shared" si="252"/>
        <v>0</v>
      </c>
      <c r="AQ3255" s="673">
        <f t="shared" si="253"/>
        <v>0</v>
      </c>
      <c r="AS3255" s="77">
        <f t="shared" si="254"/>
        <v>0</v>
      </c>
      <c r="AT3255" s="77">
        <f t="shared" si="255"/>
        <v>0</v>
      </c>
    </row>
    <row r="3256" spans="41:46" ht="14.25" customHeight="1" x14ac:dyDescent="0.2">
      <c r="AO3256">
        <f t="shared" si="251"/>
        <v>0</v>
      </c>
      <c r="AP3256" s="77">
        <f t="shared" si="252"/>
        <v>0</v>
      </c>
      <c r="AQ3256" s="673">
        <f t="shared" si="253"/>
        <v>0</v>
      </c>
      <c r="AS3256" s="77">
        <f t="shared" si="254"/>
        <v>0</v>
      </c>
      <c r="AT3256" s="77">
        <f t="shared" si="255"/>
        <v>0</v>
      </c>
    </row>
    <row r="3257" spans="41:46" ht="14.25" customHeight="1" x14ac:dyDescent="0.2">
      <c r="AO3257">
        <f t="shared" si="251"/>
        <v>0</v>
      </c>
      <c r="AP3257" s="77">
        <f t="shared" si="252"/>
        <v>0</v>
      </c>
      <c r="AQ3257" s="673">
        <f t="shared" si="253"/>
        <v>0</v>
      </c>
      <c r="AS3257" s="77">
        <f t="shared" si="254"/>
        <v>0</v>
      </c>
      <c r="AT3257" s="77">
        <f t="shared" si="255"/>
        <v>0</v>
      </c>
    </row>
    <row r="3258" spans="41:46" ht="14.25" customHeight="1" x14ac:dyDescent="0.2">
      <c r="AO3258">
        <f t="shared" si="251"/>
        <v>0</v>
      </c>
      <c r="AP3258" s="77">
        <f t="shared" si="252"/>
        <v>0</v>
      </c>
      <c r="AQ3258" s="673">
        <f t="shared" si="253"/>
        <v>0</v>
      </c>
      <c r="AS3258" s="77">
        <f t="shared" si="254"/>
        <v>0</v>
      </c>
      <c r="AT3258" s="77">
        <f t="shared" si="255"/>
        <v>0</v>
      </c>
    </row>
    <row r="3259" spans="41:46" ht="14.25" customHeight="1" x14ac:dyDescent="0.2">
      <c r="AO3259">
        <f t="shared" si="251"/>
        <v>0</v>
      </c>
      <c r="AP3259" s="77">
        <f t="shared" si="252"/>
        <v>0</v>
      </c>
      <c r="AQ3259" s="673">
        <f t="shared" si="253"/>
        <v>0</v>
      </c>
      <c r="AS3259" s="77">
        <f t="shared" si="254"/>
        <v>0</v>
      </c>
      <c r="AT3259" s="77">
        <f t="shared" si="255"/>
        <v>0</v>
      </c>
    </row>
    <row r="3260" spans="41:46" ht="14.25" customHeight="1" x14ac:dyDescent="0.2">
      <c r="AO3260">
        <f t="shared" si="251"/>
        <v>0</v>
      </c>
      <c r="AP3260" s="77">
        <f t="shared" si="252"/>
        <v>0</v>
      </c>
      <c r="AQ3260" s="673">
        <f t="shared" si="253"/>
        <v>0</v>
      </c>
      <c r="AS3260" s="77">
        <f t="shared" si="254"/>
        <v>0</v>
      </c>
      <c r="AT3260" s="77">
        <f t="shared" si="255"/>
        <v>0</v>
      </c>
    </row>
    <row r="3261" spans="41:46" ht="14.25" customHeight="1" x14ac:dyDescent="0.2">
      <c r="AO3261">
        <f t="shared" si="251"/>
        <v>0</v>
      </c>
      <c r="AP3261" s="77">
        <f t="shared" si="252"/>
        <v>0</v>
      </c>
      <c r="AQ3261" s="673">
        <f t="shared" si="253"/>
        <v>0</v>
      </c>
      <c r="AS3261" s="77">
        <f t="shared" si="254"/>
        <v>0</v>
      </c>
      <c r="AT3261" s="77">
        <f t="shared" si="255"/>
        <v>0</v>
      </c>
    </row>
    <row r="3262" spans="41:46" ht="14.25" customHeight="1" x14ac:dyDescent="0.2">
      <c r="AO3262">
        <f t="shared" si="251"/>
        <v>0</v>
      </c>
      <c r="AP3262" s="77">
        <f t="shared" si="252"/>
        <v>0</v>
      </c>
      <c r="AQ3262" s="673">
        <f t="shared" si="253"/>
        <v>0</v>
      </c>
      <c r="AS3262" s="77">
        <f t="shared" si="254"/>
        <v>0</v>
      </c>
      <c r="AT3262" s="77">
        <f t="shared" si="255"/>
        <v>0</v>
      </c>
    </row>
    <row r="3263" spans="41:46" ht="14.25" customHeight="1" x14ac:dyDescent="0.2">
      <c r="AO3263">
        <f t="shared" si="251"/>
        <v>0</v>
      </c>
      <c r="AP3263" s="77">
        <f t="shared" si="252"/>
        <v>0</v>
      </c>
      <c r="AQ3263" s="673">
        <f t="shared" si="253"/>
        <v>0</v>
      </c>
      <c r="AS3263" s="77">
        <f t="shared" si="254"/>
        <v>0</v>
      </c>
      <c r="AT3263" s="77">
        <f t="shared" si="255"/>
        <v>0</v>
      </c>
    </row>
    <row r="3264" spans="41:46" ht="14.25" customHeight="1" x14ac:dyDescent="0.2">
      <c r="AO3264">
        <f t="shared" si="251"/>
        <v>0</v>
      </c>
      <c r="AP3264" s="77">
        <f t="shared" si="252"/>
        <v>0</v>
      </c>
      <c r="AQ3264" s="673">
        <f t="shared" si="253"/>
        <v>0</v>
      </c>
      <c r="AS3264" s="77">
        <f t="shared" si="254"/>
        <v>0</v>
      </c>
      <c r="AT3264" s="77">
        <f t="shared" si="255"/>
        <v>0</v>
      </c>
    </row>
    <row r="3265" spans="41:46" ht="14.25" customHeight="1" x14ac:dyDescent="0.2">
      <c r="AO3265">
        <f t="shared" si="251"/>
        <v>0</v>
      </c>
      <c r="AP3265" s="77">
        <f t="shared" si="252"/>
        <v>0</v>
      </c>
      <c r="AQ3265" s="673">
        <f t="shared" si="253"/>
        <v>0</v>
      </c>
      <c r="AS3265" s="77">
        <f t="shared" si="254"/>
        <v>0</v>
      </c>
      <c r="AT3265" s="77">
        <f t="shared" si="255"/>
        <v>0</v>
      </c>
    </row>
    <row r="3266" spans="41:46" ht="14.25" customHeight="1" x14ac:dyDescent="0.2">
      <c r="AO3266">
        <f t="shared" si="251"/>
        <v>0</v>
      </c>
      <c r="AP3266" s="77">
        <f t="shared" si="252"/>
        <v>0</v>
      </c>
      <c r="AQ3266" s="673">
        <f t="shared" si="253"/>
        <v>0</v>
      </c>
      <c r="AS3266" s="77">
        <f t="shared" si="254"/>
        <v>0</v>
      </c>
      <c r="AT3266" s="77">
        <f t="shared" si="255"/>
        <v>0</v>
      </c>
    </row>
    <row r="3267" spans="41:46" ht="14.25" customHeight="1" x14ac:dyDescent="0.2">
      <c r="AO3267">
        <f t="shared" si="251"/>
        <v>0</v>
      </c>
      <c r="AP3267" s="77">
        <f t="shared" si="252"/>
        <v>0</v>
      </c>
      <c r="AQ3267" s="673">
        <f t="shared" si="253"/>
        <v>0</v>
      </c>
      <c r="AS3267" s="77">
        <f t="shared" si="254"/>
        <v>0</v>
      </c>
      <c r="AT3267" s="77">
        <f t="shared" si="255"/>
        <v>0</v>
      </c>
    </row>
    <row r="3268" spans="41:46" ht="14.25" customHeight="1" x14ac:dyDescent="0.2">
      <c r="AO3268">
        <f t="shared" si="251"/>
        <v>0</v>
      </c>
      <c r="AP3268" s="77">
        <f t="shared" si="252"/>
        <v>0</v>
      </c>
      <c r="AQ3268" s="673">
        <f t="shared" si="253"/>
        <v>0</v>
      </c>
      <c r="AS3268" s="77">
        <f t="shared" si="254"/>
        <v>0</v>
      </c>
      <c r="AT3268" s="77">
        <f t="shared" si="255"/>
        <v>0</v>
      </c>
    </row>
    <row r="3269" spans="41:46" ht="14.25" customHeight="1" x14ac:dyDescent="0.2">
      <c r="AO3269">
        <f t="shared" si="251"/>
        <v>0</v>
      </c>
      <c r="AP3269" s="77">
        <f t="shared" si="252"/>
        <v>0</v>
      </c>
      <c r="AQ3269" s="673">
        <f t="shared" si="253"/>
        <v>0</v>
      </c>
      <c r="AS3269" s="77">
        <f t="shared" si="254"/>
        <v>0</v>
      </c>
      <c r="AT3269" s="77">
        <f t="shared" si="255"/>
        <v>0</v>
      </c>
    </row>
    <row r="3270" spans="41:46" ht="14.25" customHeight="1" x14ac:dyDescent="0.2">
      <c r="AO3270">
        <f t="shared" si="251"/>
        <v>0</v>
      </c>
      <c r="AP3270" s="77">
        <f t="shared" si="252"/>
        <v>0</v>
      </c>
      <c r="AQ3270" s="673">
        <f t="shared" si="253"/>
        <v>0</v>
      </c>
      <c r="AS3270" s="77">
        <f t="shared" si="254"/>
        <v>0</v>
      </c>
      <c r="AT3270" s="77">
        <f t="shared" si="255"/>
        <v>0</v>
      </c>
    </row>
    <row r="3271" spans="41:46" ht="14.25" customHeight="1" x14ac:dyDescent="0.2">
      <c r="AO3271">
        <f t="shared" si="251"/>
        <v>0</v>
      </c>
      <c r="AP3271" s="77">
        <f t="shared" si="252"/>
        <v>0</v>
      </c>
      <c r="AQ3271" s="673">
        <f t="shared" si="253"/>
        <v>0</v>
      </c>
      <c r="AS3271" s="77">
        <f t="shared" si="254"/>
        <v>0</v>
      </c>
      <c r="AT3271" s="77">
        <f t="shared" si="255"/>
        <v>0</v>
      </c>
    </row>
    <row r="3272" spans="41:46" ht="14.25" customHeight="1" x14ac:dyDescent="0.2">
      <c r="AO3272">
        <f t="shared" ref="AO3272:AO3335" si="256">+A3272</f>
        <v>0</v>
      </c>
      <c r="AP3272" s="77">
        <f t="shared" ref="AP3272:AP3335" si="257">+B3272</f>
        <v>0</v>
      </c>
      <c r="AQ3272" s="673">
        <f t="shared" ref="AQ3272:AQ3335" si="258">+D3272</f>
        <v>0</v>
      </c>
      <c r="AS3272" s="77">
        <f t="shared" ref="AS3272:AS3335" si="259">+O3272</f>
        <v>0</v>
      </c>
      <c r="AT3272" s="77">
        <f t="shared" ref="AT3272:AT3335" si="260">+P3272</f>
        <v>0</v>
      </c>
    </row>
    <row r="3273" spans="41:46" ht="14.25" customHeight="1" x14ac:dyDescent="0.2">
      <c r="AO3273">
        <f t="shared" si="256"/>
        <v>0</v>
      </c>
      <c r="AP3273" s="77">
        <f t="shared" si="257"/>
        <v>0</v>
      </c>
      <c r="AQ3273" s="673">
        <f t="shared" si="258"/>
        <v>0</v>
      </c>
      <c r="AS3273" s="77">
        <f t="shared" si="259"/>
        <v>0</v>
      </c>
      <c r="AT3273" s="77">
        <f t="shared" si="260"/>
        <v>0</v>
      </c>
    </row>
    <row r="3274" spans="41:46" ht="14.25" customHeight="1" x14ac:dyDescent="0.2">
      <c r="AO3274">
        <f t="shared" si="256"/>
        <v>0</v>
      </c>
      <c r="AP3274" s="77">
        <f t="shared" si="257"/>
        <v>0</v>
      </c>
      <c r="AQ3274" s="673">
        <f t="shared" si="258"/>
        <v>0</v>
      </c>
      <c r="AS3274" s="77">
        <f t="shared" si="259"/>
        <v>0</v>
      </c>
      <c r="AT3274" s="77">
        <f t="shared" si="260"/>
        <v>0</v>
      </c>
    </row>
    <row r="3275" spans="41:46" ht="14.25" customHeight="1" x14ac:dyDescent="0.2">
      <c r="AO3275">
        <f t="shared" si="256"/>
        <v>0</v>
      </c>
      <c r="AP3275" s="77">
        <f t="shared" si="257"/>
        <v>0</v>
      </c>
      <c r="AQ3275" s="673">
        <f t="shared" si="258"/>
        <v>0</v>
      </c>
      <c r="AS3275" s="77">
        <f t="shared" si="259"/>
        <v>0</v>
      </c>
      <c r="AT3275" s="77">
        <f t="shared" si="260"/>
        <v>0</v>
      </c>
    </row>
    <row r="3276" spans="41:46" ht="14.25" customHeight="1" x14ac:dyDescent="0.2">
      <c r="AO3276">
        <f t="shared" si="256"/>
        <v>0</v>
      </c>
      <c r="AP3276" s="77">
        <f t="shared" si="257"/>
        <v>0</v>
      </c>
      <c r="AQ3276" s="673">
        <f t="shared" si="258"/>
        <v>0</v>
      </c>
      <c r="AS3276" s="77">
        <f t="shared" si="259"/>
        <v>0</v>
      </c>
      <c r="AT3276" s="77">
        <f t="shared" si="260"/>
        <v>0</v>
      </c>
    </row>
    <row r="3277" spans="41:46" ht="14.25" customHeight="1" x14ac:dyDescent="0.2">
      <c r="AO3277">
        <f t="shared" si="256"/>
        <v>0</v>
      </c>
      <c r="AP3277" s="77">
        <f t="shared" si="257"/>
        <v>0</v>
      </c>
      <c r="AQ3277" s="673">
        <f t="shared" si="258"/>
        <v>0</v>
      </c>
      <c r="AS3277" s="77">
        <f t="shared" si="259"/>
        <v>0</v>
      </c>
      <c r="AT3277" s="77">
        <f t="shared" si="260"/>
        <v>0</v>
      </c>
    </row>
    <row r="3278" spans="41:46" ht="14.25" customHeight="1" x14ac:dyDescent="0.2">
      <c r="AO3278">
        <f t="shared" si="256"/>
        <v>0</v>
      </c>
      <c r="AP3278" s="77">
        <f t="shared" si="257"/>
        <v>0</v>
      </c>
      <c r="AQ3278" s="673">
        <f t="shared" si="258"/>
        <v>0</v>
      </c>
      <c r="AS3278" s="77">
        <f t="shared" si="259"/>
        <v>0</v>
      </c>
      <c r="AT3278" s="77">
        <f t="shared" si="260"/>
        <v>0</v>
      </c>
    </row>
    <row r="3279" spans="41:46" ht="14.25" customHeight="1" x14ac:dyDescent="0.2">
      <c r="AO3279">
        <f t="shared" si="256"/>
        <v>0</v>
      </c>
      <c r="AP3279" s="77">
        <f t="shared" si="257"/>
        <v>0</v>
      </c>
      <c r="AQ3279" s="673">
        <f t="shared" si="258"/>
        <v>0</v>
      </c>
      <c r="AS3279" s="77">
        <f t="shared" si="259"/>
        <v>0</v>
      </c>
      <c r="AT3279" s="77">
        <f t="shared" si="260"/>
        <v>0</v>
      </c>
    </row>
    <row r="3280" spans="41:46" ht="14.25" customHeight="1" x14ac:dyDescent="0.2">
      <c r="AO3280">
        <f t="shared" si="256"/>
        <v>0</v>
      </c>
      <c r="AP3280" s="77">
        <f t="shared" si="257"/>
        <v>0</v>
      </c>
      <c r="AQ3280" s="673">
        <f t="shared" si="258"/>
        <v>0</v>
      </c>
      <c r="AS3280" s="77">
        <f t="shared" si="259"/>
        <v>0</v>
      </c>
      <c r="AT3280" s="77">
        <f t="shared" si="260"/>
        <v>0</v>
      </c>
    </row>
    <row r="3281" spans="41:46" ht="14.25" customHeight="1" x14ac:dyDescent="0.2">
      <c r="AO3281">
        <f t="shared" si="256"/>
        <v>0</v>
      </c>
      <c r="AP3281" s="77">
        <f t="shared" si="257"/>
        <v>0</v>
      </c>
      <c r="AQ3281" s="673">
        <f t="shared" si="258"/>
        <v>0</v>
      </c>
      <c r="AS3281" s="77">
        <f t="shared" si="259"/>
        <v>0</v>
      </c>
      <c r="AT3281" s="77">
        <f t="shared" si="260"/>
        <v>0</v>
      </c>
    </row>
    <row r="3282" spans="41:46" ht="14.25" customHeight="1" x14ac:dyDescent="0.2">
      <c r="AO3282">
        <f t="shared" si="256"/>
        <v>0</v>
      </c>
      <c r="AP3282" s="77">
        <f t="shared" si="257"/>
        <v>0</v>
      </c>
      <c r="AQ3282" s="673">
        <f t="shared" si="258"/>
        <v>0</v>
      </c>
      <c r="AS3282" s="77">
        <f t="shared" si="259"/>
        <v>0</v>
      </c>
      <c r="AT3282" s="77">
        <f t="shared" si="260"/>
        <v>0</v>
      </c>
    </row>
    <row r="3283" spans="41:46" ht="14.25" customHeight="1" x14ac:dyDescent="0.2">
      <c r="AO3283">
        <f t="shared" si="256"/>
        <v>0</v>
      </c>
      <c r="AP3283" s="77">
        <f t="shared" si="257"/>
        <v>0</v>
      </c>
      <c r="AQ3283" s="673">
        <f t="shared" si="258"/>
        <v>0</v>
      </c>
      <c r="AS3283" s="77">
        <f t="shared" si="259"/>
        <v>0</v>
      </c>
      <c r="AT3283" s="77">
        <f t="shared" si="260"/>
        <v>0</v>
      </c>
    </row>
    <row r="3284" spans="41:46" ht="14.25" customHeight="1" x14ac:dyDescent="0.2">
      <c r="AO3284">
        <f t="shared" si="256"/>
        <v>0</v>
      </c>
      <c r="AP3284" s="77">
        <f t="shared" si="257"/>
        <v>0</v>
      </c>
      <c r="AQ3284" s="673">
        <f t="shared" si="258"/>
        <v>0</v>
      </c>
      <c r="AS3284" s="77">
        <f t="shared" si="259"/>
        <v>0</v>
      </c>
      <c r="AT3284" s="77">
        <f t="shared" si="260"/>
        <v>0</v>
      </c>
    </row>
    <row r="3285" spans="41:46" ht="14.25" customHeight="1" x14ac:dyDescent="0.2">
      <c r="AO3285">
        <f t="shared" si="256"/>
        <v>0</v>
      </c>
      <c r="AP3285" s="77">
        <f t="shared" si="257"/>
        <v>0</v>
      </c>
      <c r="AQ3285" s="673">
        <f t="shared" si="258"/>
        <v>0</v>
      </c>
      <c r="AS3285" s="77">
        <f t="shared" si="259"/>
        <v>0</v>
      </c>
      <c r="AT3285" s="77">
        <f t="shared" si="260"/>
        <v>0</v>
      </c>
    </row>
    <row r="3286" spans="41:46" ht="14.25" customHeight="1" x14ac:dyDescent="0.2">
      <c r="AO3286">
        <f t="shared" si="256"/>
        <v>0</v>
      </c>
      <c r="AP3286" s="77">
        <f t="shared" si="257"/>
        <v>0</v>
      </c>
      <c r="AQ3286" s="673">
        <f t="shared" si="258"/>
        <v>0</v>
      </c>
      <c r="AS3286" s="77">
        <f t="shared" si="259"/>
        <v>0</v>
      </c>
      <c r="AT3286" s="77">
        <f t="shared" si="260"/>
        <v>0</v>
      </c>
    </row>
    <row r="3287" spans="41:46" ht="14.25" customHeight="1" x14ac:dyDescent="0.2">
      <c r="AO3287">
        <f t="shared" si="256"/>
        <v>0</v>
      </c>
      <c r="AP3287" s="77">
        <f t="shared" si="257"/>
        <v>0</v>
      </c>
      <c r="AQ3287" s="673">
        <f t="shared" si="258"/>
        <v>0</v>
      </c>
      <c r="AS3287" s="77">
        <f t="shared" si="259"/>
        <v>0</v>
      </c>
      <c r="AT3287" s="77">
        <f t="shared" si="260"/>
        <v>0</v>
      </c>
    </row>
    <row r="3288" spans="41:46" ht="14.25" customHeight="1" x14ac:dyDescent="0.2">
      <c r="AO3288">
        <f t="shared" si="256"/>
        <v>0</v>
      </c>
      <c r="AP3288" s="77">
        <f t="shared" si="257"/>
        <v>0</v>
      </c>
      <c r="AQ3288" s="673">
        <f t="shared" si="258"/>
        <v>0</v>
      </c>
      <c r="AS3288" s="77">
        <f t="shared" si="259"/>
        <v>0</v>
      </c>
      <c r="AT3288" s="77">
        <f t="shared" si="260"/>
        <v>0</v>
      </c>
    </row>
    <row r="3289" spans="41:46" ht="14.25" customHeight="1" x14ac:dyDescent="0.2">
      <c r="AO3289">
        <f t="shared" si="256"/>
        <v>0</v>
      </c>
      <c r="AP3289" s="77">
        <f t="shared" si="257"/>
        <v>0</v>
      </c>
      <c r="AQ3289" s="673">
        <f t="shared" si="258"/>
        <v>0</v>
      </c>
      <c r="AS3289" s="77">
        <f t="shared" si="259"/>
        <v>0</v>
      </c>
      <c r="AT3289" s="77">
        <f t="shared" si="260"/>
        <v>0</v>
      </c>
    </row>
    <row r="3290" spans="41:46" ht="14.25" customHeight="1" x14ac:dyDescent="0.2">
      <c r="AO3290">
        <f t="shared" si="256"/>
        <v>0</v>
      </c>
      <c r="AP3290" s="77">
        <f t="shared" si="257"/>
        <v>0</v>
      </c>
      <c r="AQ3290" s="673">
        <f t="shared" si="258"/>
        <v>0</v>
      </c>
      <c r="AS3290" s="77">
        <f t="shared" si="259"/>
        <v>0</v>
      </c>
      <c r="AT3290" s="77">
        <f t="shared" si="260"/>
        <v>0</v>
      </c>
    </row>
    <row r="3291" spans="41:46" ht="14.25" customHeight="1" x14ac:dyDescent="0.2">
      <c r="AO3291">
        <f t="shared" si="256"/>
        <v>0</v>
      </c>
      <c r="AP3291" s="77">
        <f t="shared" si="257"/>
        <v>0</v>
      </c>
      <c r="AQ3291" s="673">
        <f t="shared" si="258"/>
        <v>0</v>
      </c>
      <c r="AS3291" s="77">
        <f t="shared" si="259"/>
        <v>0</v>
      </c>
      <c r="AT3291" s="77">
        <f t="shared" si="260"/>
        <v>0</v>
      </c>
    </row>
    <row r="3292" spans="41:46" ht="14.25" customHeight="1" x14ac:dyDescent="0.2">
      <c r="AO3292">
        <f t="shared" si="256"/>
        <v>0</v>
      </c>
      <c r="AP3292" s="77">
        <f t="shared" si="257"/>
        <v>0</v>
      </c>
      <c r="AQ3292" s="673">
        <f t="shared" si="258"/>
        <v>0</v>
      </c>
      <c r="AS3292" s="77">
        <f t="shared" si="259"/>
        <v>0</v>
      </c>
      <c r="AT3292" s="77">
        <f t="shared" si="260"/>
        <v>0</v>
      </c>
    </row>
    <row r="3293" spans="41:46" ht="14.25" customHeight="1" x14ac:dyDescent="0.2">
      <c r="AO3293">
        <f t="shared" si="256"/>
        <v>0</v>
      </c>
      <c r="AP3293" s="77">
        <f t="shared" si="257"/>
        <v>0</v>
      </c>
      <c r="AQ3293" s="673">
        <f t="shared" si="258"/>
        <v>0</v>
      </c>
      <c r="AS3293" s="77">
        <f t="shared" si="259"/>
        <v>0</v>
      </c>
      <c r="AT3293" s="77">
        <f t="shared" si="260"/>
        <v>0</v>
      </c>
    </row>
    <row r="3294" spans="41:46" ht="14.25" customHeight="1" x14ac:dyDescent="0.2">
      <c r="AO3294">
        <f t="shared" si="256"/>
        <v>0</v>
      </c>
      <c r="AP3294" s="77">
        <f t="shared" si="257"/>
        <v>0</v>
      </c>
      <c r="AQ3294" s="673">
        <f t="shared" si="258"/>
        <v>0</v>
      </c>
      <c r="AS3294" s="77">
        <f t="shared" si="259"/>
        <v>0</v>
      </c>
      <c r="AT3294" s="77">
        <f t="shared" si="260"/>
        <v>0</v>
      </c>
    </row>
    <row r="3295" spans="41:46" ht="14.25" customHeight="1" x14ac:dyDescent="0.2">
      <c r="AO3295">
        <f t="shared" si="256"/>
        <v>0</v>
      </c>
      <c r="AP3295" s="77">
        <f t="shared" si="257"/>
        <v>0</v>
      </c>
      <c r="AQ3295" s="673">
        <f t="shared" si="258"/>
        <v>0</v>
      </c>
      <c r="AS3295" s="77">
        <f t="shared" si="259"/>
        <v>0</v>
      </c>
      <c r="AT3295" s="77">
        <f t="shared" si="260"/>
        <v>0</v>
      </c>
    </row>
    <row r="3296" spans="41:46" ht="14.25" customHeight="1" x14ac:dyDescent="0.2">
      <c r="AO3296">
        <f t="shared" si="256"/>
        <v>0</v>
      </c>
      <c r="AP3296" s="77">
        <f t="shared" si="257"/>
        <v>0</v>
      </c>
      <c r="AQ3296" s="673">
        <f t="shared" si="258"/>
        <v>0</v>
      </c>
      <c r="AS3296" s="77">
        <f t="shared" si="259"/>
        <v>0</v>
      </c>
      <c r="AT3296" s="77">
        <f t="shared" si="260"/>
        <v>0</v>
      </c>
    </row>
    <row r="3297" spans="41:46" ht="14.25" customHeight="1" x14ac:dyDescent="0.2">
      <c r="AO3297">
        <f t="shared" si="256"/>
        <v>0</v>
      </c>
      <c r="AP3297" s="77">
        <f t="shared" si="257"/>
        <v>0</v>
      </c>
      <c r="AQ3297" s="673">
        <f t="shared" si="258"/>
        <v>0</v>
      </c>
      <c r="AS3297" s="77">
        <f t="shared" si="259"/>
        <v>0</v>
      </c>
      <c r="AT3297" s="77">
        <f t="shared" si="260"/>
        <v>0</v>
      </c>
    </row>
    <row r="3298" spans="41:46" ht="14.25" customHeight="1" x14ac:dyDescent="0.2">
      <c r="AO3298">
        <f t="shared" si="256"/>
        <v>0</v>
      </c>
      <c r="AP3298" s="77">
        <f t="shared" si="257"/>
        <v>0</v>
      </c>
      <c r="AQ3298" s="673">
        <f t="shared" si="258"/>
        <v>0</v>
      </c>
      <c r="AS3298" s="77">
        <f t="shared" si="259"/>
        <v>0</v>
      </c>
      <c r="AT3298" s="77">
        <f t="shared" si="260"/>
        <v>0</v>
      </c>
    </row>
    <row r="3299" spans="41:46" ht="14.25" customHeight="1" x14ac:dyDescent="0.2">
      <c r="AO3299">
        <f t="shared" si="256"/>
        <v>0</v>
      </c>
      <c r="AP3299" s="77">
        <f t="shared" si="257"/>
        <v>0</v>
      </c>
      <c r="AQ3299" s="673">
        <f t="shared" si="258"/>
        <v>0</v>
      </c>
      <c r="AS3299" s="77">
        <f t="shared" si="259"/>
        <v>0</v>
      </c>
      <c r="AT3299" s="77">
        <f t="shared" si="260"/>
        <v>0</v>
      </c>
    </row>
    <row r="3300" spans="41:46" ht="14.25" customHeight="1" x14ac:dyDescent="0.2">
      <c r="AO3300">
        <f t="shared" si="256"/>
        <v>0</v>
      </c>
      <c r="AP3300" s="77">
        <f t="shared" si="257"/>
        <v>0</v>
      </c>
      <c r="AQ3300" s="673">
        <f t="shared" si="258"/>
        <v>0</v>
      </c>
      <c r="AS3300" s="77">
        <f t="shared" si="259"/>
        <v>0</v>
      </c>
      <c r="AT3300" s="77">
        <f t="shared" si="260"/>
        <v>0</v>
      </c>
    </row>
    <row r="3301" spans="41:46" ht="14.25" customHeight="1" x14ac:dyDescent="0.2">
      <c r="AO3301">
        <f t="shared" si="256"/>
        <v>0</v>
      </c>
      <c r="AP3301" s="77">
        <f t="shared" si="257"/>
        <v>0</v>
      </c>
      <c r="AQ3301" s="673">
        <f t="shared" si="258"/>
        <v>0</v>
      </c>
      <c r="AS3301" s="77">
        <f t="shared" si="259"/>
        <v>0</v>
      </c>
      <c r="AT3301" s="77">
        <f t="shared" si="260"/>
        <v>0</v>
      </c>
    </row>
    <row r="3302" spans="41:46" ht="14.25" customHeight="1" x14ac:dyDescent="0.2">
      <c r="AO3302">
        <f t="shared" si="256"/>
        <v>0</v>
      </c>
      <c r="AP3302" s="77">
        <f t="shared" si="257"/>
        <v>0</v>
      </c>
      <c r="AQ3302" s="673">
        <f t="shared" si="258"/>
        <v>0</v>
      </c>
      <c r="AS3302" s="77">
        <f t="shared" si="259"/>
        <v>0</v>
      </c>
      <c r="AT3302" s="77">
        <f t="shared" si="260"/>
        <v>0</v>
      </c>
    </row>
    <row r="3303" spans="41:46" ht="14.25" customHeight="1" x14ac:dyDescent="0.2">
      <c r="AO3303">
        <f t="shared" si="256"/>
        <v>0</v>
      </c>
      <c r="AP3303" s="77">
        <f t="shared" si="257"/>
        <v>0</v>
      </c>
      <c r="AQ3303" s="673">
        <f t="shared" si="258"/>
        <v>0</v>
      </c>
      <c r="AS3303" s="77">
        <f t="shared" si="259"/>
        <v>0</v>
      </c>
      <c r="AT3303" s="77">
        <f t="shared" si="260"/>
        <v>0</v>
      </c>
    </row>
    <row r="3304" spans="41:46" ht="14.25" customHeight="1" x14ac:dyDescent="0.2">
      <c r="AO3304">
        <f t="shared" si="256"/>
        <v>0</v>
      </c>
      <c r="AP3304" s="77">
        <f t="shared" si="257"/>
        <v>0</v>
      </c>
      <c r="AQ3304" s="673">
        <f t="shared" si="258"/>
        <v>0</v>
      </c>
      <c r="AS3304" s="77">
        <f t="shared" si="259"/>
        <v>0</v>
      </c>
      <c r="AT3304" s="77">
        <f t="shared" si="260"/>
        <v>0</v>
      </c>
    </row>
    <row r="3305" spans="41:46" ht="14.25" customHeight="1" x14ac:dyDescent="0.2">
      <c r="AO3305">
        <f t="shared" si="256"/>
        <v>0</v>
      </c>
      <c r="AP3305" s="77">
        <f t="shared" si="257"/>
        <v>0</v>
      </c>
      <c r="AQ3305" s="673">
        <f t="shared" si="258"/>
        <v>0</v>
      </c>
      <c r="AS3305" s="77">
        <f t="shared" si="259"/>
        <v>0</v>
      </c>
      <c r="AT3305" s="77">
        <f t="shared" si="260"/>
        <v>0</v>
      </c>
    </row>
    <row r="3306" spans="41:46" ht="14.25" customHeight="1" x14ac:dyDescent="0.2">
      <c r="AO3306">
        <f t="shared" si="256"/>
        <v>0</v>
      </c>
      <c r="AP3306" s="77">
        <f t="shared" si="257"/>
        <v>0</v>
      </c>
      <c r="AQ3306" s="673">
        <f t="shared" si="258"/>
        <v>0</v>
      </c>
      <c r="AS3306" s="77">
        <f t="shared" si="259"/>
        <v>0</v>
      </c>
      <c r="AT3306" s="77">
        <f t="shared" si="260"/>
        <v>0</v>
      </c>
    </row>
    <row r="3307" spans="41:46" ht="14.25" customHeight="1" x14ac:dyDescent="0.2">
      <c r="AO3307">
        <f t="shared" si="256"/>
        <v>0</v>
      </c>
      <c r="AP3307" s="77">
        <f t="shared" si="257"/>
        <v>0</v>
      </c>
      <c r="AQ3307" s="673">
        <f t="shared" si="258"/>
        <v>0</v>
      </c>
      <c r="AS3307" s="77">
        <f t="shared" si="259"/>
        <v>0</v>
      </c>
      <c r="AT3307" s="77">
        <f t="shared" si="260"/>
        <v>0</v>
      </c>
    </row>
    <row r="3308" spans="41:46" ht="14.25" customHeight="1" x14ac:dyDescent="0.2">
      <c r="AO3308">
        <f t="shared" si="256"/>
        <v>0</v>
      </c>
      <c r="AP3308" s="77">
        <f t="shared" si="257"/>
        <v>0</v>
      </c>
      <c r="AQ3308" s="673">
        <f t="shared" si="258"/>
        <v>0</v>
      </c>
      <c r="AS3308" s="77">
        <f t="shared" si="259"/>
        <v>0</v>
      </c>
      <c r="AT3308" s="77">
        <f t="shared" si="260"/>
        <v>0</v>
      </c>
    </row>
    <row r="3309" spans="41:46" ht="14.25" customHeight="1" x14ac:dyDescent="0.2">
      <c r="AO3309">
        <f t="shared" si="256"/>
        <v>0</v>
      </c>
      <c r="AP3309" s="77">
        <f t="shared" si="257"/>
        <v>0</v>
      </c>
      <c r="AQ3309" s="673">
        <f t="shared" si="258"/>
        <v>0</v>
      </c>
      <c r="AS3309" s="77">
        <f t="shared" si="259"/>
        <v>0</v>
      </c>
      <c r="AT3309" s="77">
        <f t="shared" si="260"/>
        <v>0</v>
      </c>
    </row>
    <row r="3310" spans="41:46" ht="14.25" customHeight="1" x14ac:dyDescent="0.2">
      <c r="AO3310">
        <f t="shared" si="256"/>
        <v>0</v>
      </c>
      <c r="AP3310" s="77">
        <f t="shared" si="257"/>
        <v>0</v>
      </c>
      <c r="AQ3310" s="673">
        <f t="shared" si="258"/>
        <v>0</v>
      </c>
      <c r="AS3310" s="77">
        <f t="shared" si="259"/>
        <v>0</v>
      </c>
      <c r="AT3310" s="77">
        <f t="shared" si="260"/>
        <v>0</v>
      </c>
    </row>
    <row r="3311" spans="41:46" ht="14.25" customHeight="1" x14ac:dyDescent="0.2">
      <c r="AO3311">
        <f t="shared" si="256"/>
        <v>0</v>
      </c>
      <c r="AP3311" s="77">
        <f t="shared" si="257"/>
        <v>0</v>
      </c>
      <c r="AQ3311" s="673">
        <f t="shared" si="258"/>
        <v>0</v>
      </c>
      <c r="AS3311" s="77">
        <f t="shared" si="259"/>
        <v>0</v>
      </c>
      <c r="AT3311" s="77">
        <f t="shared" si="260"/>
        <v>0</v>
      </c>
    </row>
    <row r="3312" spans="41:46" ht="14.25" customHeight="1" x14ac:dyDescent="0.2">
      <c r="AO3312">
        <f t="shared" si="256"/>
        <v>0</v>
      </c>
      <c r="AP3312" s="77">
        <f t="shared" si="257"/>
        <v>0</v>
      </c>
      <c r="AQ3312" s="673">
        <f t="shared" si="258"/>
        <v>0</v>
      </c>
      <c r="AS3312" s="77">
        <f t="shared" si="259"/>
        <v>0</v>
      </c>
      <c r="AT3312" s="77">
        <f t="shared" si="260"/>
        <v>0</v>
      </c>
    </row>
    <row r="3313" spans="41:46" ht="14.25" customHeight="1" x14ac:dyDescent="0.2">
      <c r="AO3313">
        <f t="shared" si="256"/>
        <v>0</v>
      </c>
      <c r="AP3313" s="77">
        <f t="shared" si="257"/>
        <v>0</v>
      </c>
      <c r="AQ3313" s="673">
        <f t="shared" si="258"/>
        <v>0</v>
      </c>
      <c r="AS3313" s="77">
        <f t="shared" si="259"/>
        <v>0</v>
      </c>
      <c r="AT3313" s="77">
        <f t="shared" si="260"/>
        <v>0</v>
      </c>
    </row>
    <row r="3314" spans="41:46" ht="14.25" customHeight="1" x14ac:dyDescent="0.2">
      <c r="AO3314">
        <f t="shared" si="256"/>
        <v>0</v>
      </c>
      <c r="AP3314" s="77">
        <f t="shared" si="257"/>
        <v>0</v>
      </c>
      <c r="AQ3314" s="673">
        <f t="shared" si="258"/>
        <v>0</v>
      </c>
      <c r="AS3314" s="77">
        <f t="shared" si="259"/>
        <v>0</v>
      </c>
      <c r="AT3314" s="77">
        <f t="shared" si="260"/>
        <v>0</v>
      </c>
    </row>
    <row r="3315" spans="41:46" ht="14.25" customHeight="1" x14ac:dyDescent="0.2">
      <c r="AO3315">
        <f t="shared" si="256"/>
        <v>0</v>
      </c>
      <c r="AP3315" s="77">
        <f t="shared" si="257"/>
        <v>0</v>
      </c>
      <c r="AQ3315" s="673">
        <f t="shared" si="258"/>
        <v>0</v>
      </c>
      <c r="AS3315" s="77">
        <f t="shared" si="259"/>
        <v>0</v>
      </c>
      <c r="AT3315" s="77">
        <f t="shared" si="260"/>
        <v>0</v>
      </c>
    </row>
    <row r="3316" spans="41:46" ht="14.25" customHeight="1" x14ac:dyDescent="0.2">
      <c r="AO3316">
        <f t="shared" si="256"/>
        <v>0</v>
      </c>
      <c r="AP3316" s="77">
        <f t="shared" si="257"/>
        <v>0</v>
      </c>
      <c r="AQ3316" s="673">
        <f t="shared" si="258"/>
        <v>0</v>
      </c>
      <c r="AS3316" s="77">
        <f t="shared" si="259"/>
        <v>0</v>
      </c>
      <c r="AT3316" s="77">
        <f t="shared" si="260"/>
        <v>0</v>
      </c>
    </row>
    <row r="3317" spans="41:46" ht="14.25" customHeight="1" x14ac:dyDescent="0.2">
      <c r="AO3317">
        <f t="shared" si="256"/>
        <v>0</v>
      </c>
      <c r="AP3317" s="77">
        <f t="shared" si="257"/>
        <v>0</v>
      </c>
      <c r="AQ3317" s="673">
        <f t="shared" si="258"/>
        <v>0</v>
      </c>
      <c r="AS3317" s="77">
        <f t="shared" si="259"/>
        <v>0</v>
      </c>
      <c r="AT3317" s="77">
        <f t="shared" si="260"/>
        <v>0</v>
      </c>
    </row>
    <row r="3318" spans="41:46" ht="14.25" customHeight="1" x14ac:dyDescent="0.2">
      <c r="AO3318">
        <f t="shared" si="256"/>
        <v>0</v>
      </c>
      <c r="AP3318" s="77">
        <f t="shared" si="257"/>
        <v>0</v>
      </c>
      <c r="AQ3318" s="673">
        <f t="shared" si="258"/>
        <v>0</v>
      </c>
      <c r="AS3318" s="77">
        <f t="shared" si="259"/>
        <v>0</v>
      </c>
      <c r="AT3318" s="77">
        <f t="shared" si="260"/>
        <v>0</v>
      </c>
    </row>
    <row r="3319" spans="41:46" ht="14.25" customHeight="1" x14ac:dyDescent="0.2">
      <c r="AO3319">
        <f t="shared" si="256"/>
        <v>0</v>
      </c>
      <c r="AP3319" s="77">
        <f t="shared" si="257"/>
        <v>0</v>
      </c>
      <c r="AQ3319" s="673">
        <f t="shared" si="258"/>
        <v>0</v>
      </c>
      <c r="AS3319" s="77">
        <f t="shared" si="259"/>
        <v>0</v>
      </c>
      <c r="AT3319" s="77">
        <f t="shared" si="260"/>
        <v>0</v>
      </c>
    </row>
    <row r="3320" spans="41:46" ht="14.25" customHeight="1" x14ac:dyDescent="0.2">
      <c r="AO3320">
        <f t="shared" si="256"/>
        <v>0</v>
      </c>
      <c r="AP3320" s="77">
        <f t="shared" si="257"/>
        <v>0</v>
      </c>
      <c r="AQ3320" s="673">
        <f t="shared" si="258"/>
        <v>0</v>
      </c>
      <c r="AS3320" s="77">
        <f t="shared" si="259"/>
        <v>0</v>
      </c>
      <c r="AT3320" s="77">
        <f t="shared" si="260"/>
        <v>0</v>
      </c>
    </row>
    <row r="3321" spans="41:46" ht="14.25" customHeight="1" x14ac:dyDescent="0.2">
      <c r="AO3321">
        <f t="shared" si="256"/>
        <v>0</v>
      </c>
      <c r="AP3321" s="77">
        <f t="shared" si="257"/>
        <v>0</v>
      </c>
      <c r="AQ3321" s="673">
        <f t="shared" si="258"/>
        <v>0</v>
      </c>
      <c r="AS3321" s="77">
        <f t="shared" si="259"/>
        <v>0</v>
      </c>
      <c r="AT3321" s="77">
        <f t="shared" si="260"/>
        <v>0</v>
      </c>
    </row>
    <row r="3322" spans="41:46" ht="14.25" customHeight="1" x14ac:dyDescent="0.2">
      <c r="AO3322">
        <f t="shared" si="256"/>
        <v>0</v>
      </c>
      <c r="AP3322" s="77">
        <f t="shared" si="257"/>
        <v>0</v>
      </c>
      <c r="AQ3322" s="673">
        <f t="shared" si="258"/>
        <v>0</v>
      </c>
      <c r="AS3322" s="77">
        <f t="shared" si="259"/>
        <v>0</v>
      </c>
      <c r="AT3322" s="77">
        <f t="shared" si="260"/>
        <v>0</v>
      </c>
    </row>
    <row r="3323" spans="41:46" ht="14.25" customHeight="1" x14ac:dyDescent="0.2">
      <c r="AO3323">
        <f t="shared" si="256"/>
        <v>0</v>
      </c>
      <c r="AP3323" s="77">
        <f t="shared" si="257"/>
        <v>0</v>
      </c>
      <c r="AQ3323" s="673">
        <f t="shared" si="258"/>
        <v>0</v>
      </c>
      <c r="AS3323" s="77">
        <f t="shared" si="259"/>
        <v>0</v>
      </c>
      <c r="AT3323" s="77">
        <f t="shared" si="260"/>
        <v>0</v>
      </c>
    </row>
    <row r="3324" spans="41:46" ht="14.25" customHeight="1" x14ac:dyDescent="0.2">
      <c r="AO3324">
        <f t="shared" si="256"/>
        <v>0</v>
      </c>
      <c r="AP3324" s="77">
        <f t="shared" si="257"/>
        <v>0</v>
      </c>
      <c r="AQ3324" s="673">
        <f t="shared" si="258"/>
        <v>0</v>
      </c>
      <c r="AS3324" s="77">
        <f t="shared" si="259"/>
        <v>0</v>
      </c>
      <c r="AT3324" s="77">
        <f t="shared" si="260"/>
        <v>0</v>
      </c>
    </row>
    <row r="3325" spans="41:46" ht="14.25" customHeight="1" x14ac:dyDescent="0.2">
      <c r="AO3325">
        <f t="shared" si="256"/>
        <v>0</v>
      </c>
      <c r="AP3325" s="77">
        <f t="shared" si="257"/>
        <v>0</v>
      </c>
      <c r="AQ3325" s="673">
        <f t="shared" si="258"/>
        <v>0</v>
      </c>
      <c r="AS3325" s="77">
        <f t="shared" si="259"/>
        <v>0</v>
      </c>
      <c r="AT3325" s="77">
        <f t="shared" si="260"/>
        <v>0</v>
      </c>
    </row>
    <row r="3326" spans="41:46" ht="14.25" customHeight="1" x14ac:dyDescent="0.2">
      <c r="AO3326">
        <f t="shared" si="256"/>
        <v>0</v>
      </c>
      <c r="AP3326" s="77">
        <f t="shared" si="257"/>
        <v>0</v>
      </c>
      <c r="AQ3326" s="673">
        <f t="shared" si="258"/>
        <v>0</v>
      </c>
      <c r="AS3326" s="77">
        <f t="shared" si="259"/>
        <v>0</v>
      </c>
      <c r="AT3326" s="77">
        <f t="shared" si="260"/>
        <v>0</v>
      </c>
    </row>
    <row r="3327" spans="41:46" ht="14.25" customHeight="1" x14ac:dyDescent="0.2">
      <c r="AO3327">
        <f t="shared" si="256"/>
        <v>0</v>
      </c>
      <c r="AP3327" s="77">
        <f t="shared" si="257"/>
        <v>0</v>
      </c>
      <c r="AQ3327" s="673">
        <f t="shared" si="258"/>
        <v>0</v>
      </c>
      <c r="AS3327" s="77">
        <f t="shared" si="259"/>
        <v>0</v>
      </c>
      <c r="AT3327" s="77">
        <f t="shared" si="260"/>
        <v>0</v>
      </c>
    </row>
    <row r="3328" spans="41:46" ht="14.25" customHeight="1" x14ac:dyDescent="0.2">
      <c r="AO3328">
        <f t="shared" si="256"/>
        <v>0</v>
      </c>
      <c r="AP3328" s="77">
        <f t="shared" si="257"/>
        <v>0</v>
      </c>
      <c r="AQ3328" s="673">
        <f t="shared" si="258"/>
        <v>0</v>
      </c>
      <c r="AS3328" s="77">
        <f t="shared" si="259"/>
        <v>0</v>
      </c>
      <c r="AT3328" s="77">
        <f t="shared" si="260"/>
        <v>0</v>
      </c>
    </row>
    <row r="3329" spans="41:46" ht="14.25" customHeight="1" x14ac:dyDescent="0.2">
      <c r="AO3329">
        <f t="shared" si="256"/>
        <v>0</v>
      </c>
      <c r="AP3329" s="77">
        <f t="shared" si="257"/>
        <v>0</v>
      </c>
      <c r="AQ3329" s="673">
        <f t="shared" si="258"/>
        <v>0</v>
      </c>
      <c r="AS3329" s="77">
        <f t="shared" si="259"/>
        <v>0</v>
      </c>
      <c r="AT3329" s="77">
        <f t="shared" si="260"/>
        <v>0</v>
      </c>
    </row>
    <row r="3330" spans="41:46" ht="14.25" customHeight="1" x14ac:dyDescent="0.2">
      <c r="AO3330">
        <f t="shared" si="256"/>
        <v>0</v>
      </c>
      <c r="AP3330" s="77">
        <f t="shared" si="257"/>
        <v>0</v>
      </c>
      <c r="AQ3330" s="673">
        <f t="shared" si="258"/>
        <v>0</v>
      </c>
      <c r="AS3330" s="77">
        <f t="shared" si="259"/>
        <v>0</v>
      </c>
      <c r="AT3330" s="77">
        <f t="shared" si="260"/>
        <v>0</v>
      </c>
    </row>
    <row r="3331" spans="41:46" ht="14.25" customHeight="1" x14ac:dyDescent="0.2">
      <c r="AO3331">
        <f t="shared" si="256"/>
        <v>0</v>
      </c>
      <c r="AP3331" s="77">
        <f t="shared" si="257"/>
        <v>0</v>
      </c>
      <c r="AQ3331" s="673">
        <f t="shared" si="258"/>
        <v>0</v>
      </c>
      <c r="AS3331" s="77">
        <f t="shared" si="259"/>
        <v>0</v>
      </c>
      <c r="AT3331" s="77">
        <f t="shared" si="260"/>
        <v>0</v>
      </c>
    </row>
    <row r="3332" spans="41:46" ht="14.25" customHeight="1" x14ac:dyDescent="0.2">
      <c r="AO3332">
        <f t="shared" si="256"/>
        <v>0</v>
      </c>
      <c r="AP3332" s="77">
        <f t="shared" si="257"/>
        <v>0</v>
      </c>
      <c r="AQ3332" s="673">
        <f t="shared" si="258"/>
        <v>0</v>
      </c>
      <c r="AS3332" s="77">
        <f t="shared" si="259"/>
        <v>0</v>
      </c>
      <c r="AT3332" s="77">
        <f t="shared" si="260"/>
        <v>0</v>
      </c>
    </row>
    <row r="3333" spans="41:46" ht="14.25" customHeight="1" x14ac:dyDescent="0.2">
      <c r="AO3333">
        <f t="shared" si="256"/>
        <v>0</v>
      </c>
      <c r="AP3333" s="77">
        <f t="shared" si="257"/>
        <v>0</v>
      </c>
      <c r="AQ3333" s="673">
        <f t="shared" si="258"/>
        <v>0</v>
      </c>
      <c r="AS3333" s="77">
        <f t="shared" si="259"/>
        <v>0</v>
      </c>
      <c r="AT3333" s="77">
        <f t="shared" si="260"/>
        <v>0</v>
      </c>
    </row>
    <row r="3334" spans="41:46" ht="14.25" customHeight="1" x14ac:dyDescent="0.2">
      <c r="AO3334">
        <f t="shared" si="256"/>
        <v>0</v>
      </c>
      <c r="AP3334" s="77">
        <f t="shared" si="257"/>
        <v>0</v>
      </c>
      <c r="AQ3334" s="673">
        <f t="shared" si="258"/>
        <v>0</v>
      </c>
      <c r="AS3334" s="77">
        <f t="shared" si="259"/>
        <v>0</v>
      </c>
      <c r="AT3334" s="77">
        <f t="shared" si="260"/>
        <v>0</v>
      </c>
    </row>
    <row r="3335" spans="41:46" ht="14.25" customHeight="1" x14ac:dyDescent="0.2">
      <c r="AO3335">
        <f t="shared" si="256"/>
        <v>0</v>
      </c>
      <c r="AP3335" s="77">
        <f t="shared" si="257"/>
        <v>0</v>
      </c>
      <c r="AQ3335" s="673">
        <f t="shared" si="258"/>
        <v>0</v>
      </c>
      <c r="AS3335" s="77">
        <f t="shared" si="259"/>
        <v>0</v>
      </c>
      <c r="AT3335" s="77">
        <f t="shared" si="260"/>
        <v>0</v>
      </c>
    </row>
    <row r="3336" spans="41:46" ht="14.25" customHeight="1" x14ac:dyDescent="0.2">
      <c r="AO3336">
        <f t="shared" ref="AO3336:AO3355" si="261">+A3336</f>
        <v>0</v>
      </c>
      <c r="AP3336" s="77">
        <f t="shared" ref="AP3336:AP3355" si="262">+B3336</f>
        <v>0</v>
      </c>
      <c r="AQ3336" s="673">
        <f t="shared" ref="AQ3336:AQ3355" si="263">+D3336</f>
        <v>0</v>
      </c>
      <c r="AS3336" s="77">
        <f t="shared" ref="AS3336:AS3355" si="264">+O3336</f>
        <v>0</v>
      </c>
      <c r="AT3336" s="77">
        <f t="shared" ref="AT3336:AT3355" si="265">+P3336</f>
        <v>0</v>
      </c>
    </row>
    <row r="3337" spans="41:46" ht="14.25" customHeight="1" x14ac:dyDescent="0.2">
      <c r="AO3337">
        <f t="shared" si="261"/>
        <v>0</v>
      </c>
      <c r="AP3337" s="77">
        <f t="shared" si="262"/>
        <v>0</v>
      </c>
      <c r="AQ3337" s="673">
        <f t="shared" si="263"/>
        <v>0</v>
      </c>
      <c r="AS3337" s="77">
        <f t="shared" si="264"/>
        <v>0</v>
      </c>
      <c r="AT3337" s="77">
        <f t="shared" si="265"/>
        <v>0</v>
      </c>
    </row>
    <row r="3338" spans="41:46" ht="14.25" customHeight="1" x14ac:dyDescent="0.2">
      <c r="AO3338">
        <f t="shared" si="261"/>
        <v>0</v>
      </c>
      <c r="AP3338" s="77">
        <f t="shared" si="262"/>
        <v>0</v>
      </c>
      <c r="AQ3338" s="673">
        <f t="shared" si="263"/>
        <v>0</v>
      </c>
      <c r="AS3338" s="77">
        <f t="shared" si="264"/>
        <v>0</v>
      </c>
      <c r="AT3338" s="77">
        <f t="shared" si="265"/>
        <v>0</v>
      </c>
    </row>
    <row r="3339" spans="41:46" ht="14.25" customHeight="1" x14ac:dyDescent="0.2">
      <c r="AO3339">
        <f t="shared" si="261"/>
        <v>0</v>
      </c>
      <c r="AP3339" s="77">
        <f t="shared" si="262"/>
        <v>0</v>
      </c>
      <c r="AQ3339" s="673">
        <f t="shared" si="263"/>
        <v>0</v>
      </c>
      <c r="AS3339" s="77">
        <f t="shared" si="264"/>
        <v>0</v>
      </c>
      <c r="AT3339" s="77">
        <f t="shared" si="265"/>
        <v>0</v>
      </c>
    </row>
    <row r="3340" spans="41:46" ht="14.25" customHeight="1" x14ac:dyDescent="0.2">
      <c r="AO3340">
        <f t="shared" si="261"/>
        <v>0</v>
      </c>
      <c r="AP3340" s="77">
        <f t="shared" si="262"/>
        <v>0</v>
      </c>
      <c r="AQ3340" s="673">
        <f t="shared" si="263"/>
        <v>0</v>
      </c>
      <c r="AS3340" s="77">
        <f t="shared" si="264"/>
        <v>0</v>
      </c>
      <c r="AT3340" s="77">
        <f t="shared" si="265"/>
        <v>0</v>
      </c>
    </row>
    <row r="3341" spans="41:46" ht="14.25" customHeight="1" x14ac:dyDescent="0.2">
      <c r="AO3341">
        <f t="shared" si="261"/>
        <v>0</v>
      </c>
      <c r="AP3341" s="77">
        <f t="shared" si="262"/>
        <v>0</v>
      </c>
      <c r="AQ3341" s="673">
        <f t="shared" si="263"/>
        <v>0</v>
      </c>
      <c r="AS3341" s="77">
        <f t="shared" si="264"/>
        <v>0</v>
      </c>
      <c r="AT3341" s="77">
        <f t="shared" si="265"/>
        <v>0</v>
      </c>
    </row>
    <row r="3342" spans="41:46" ht="14.25" customHeight="1" x14ac:dyDescent="0.2">
      <c r="AO3342">
        <f t="shared" si="261"/>
        <v>0</v>
      </c>
      <c r="AP3342" s="77">
        <f t="shared" si="262"/>
        <v>0</v>
      </c>
      <c r="AQ3342" s="673">
        <f t="shared" si="263"/>
        <v>0</v>
      </c>
      <c r="AS3342" s="77">
        <f t="shared" si="264"/>
        <v>0</v>
      </c>
      <c r="AT3342" s="77">
        <f t="shared" si="265"/>
        <v>0</v>
      </c>
    </row>
    <row r="3343" spans="41:46" ht="14.25" customHeight="1" x14ac:dyDescent="0.2">
      <c r="AO3343">
        <f t="shared" si="261"/>
        <v>0</v>
      </c>
      <c r="AP3343" s="77">
        <f t="shared" si="262"/>
        <v>0</v>
      </c>
      <c r="AQ3343" s="673">
        <f t="shared" si="263"/>
        <v>0</v>
      </c>
      <c r="AS3343" s="77">
        <f t="shared" si="264"/>
        <v>0</v>
      </c>
      <c r="AT3343" s="77">
        <f t="shared" si="265"/>
        <v>0</v>
      </c>
    </row>
    <row r="3344" spans="41:46" ht="14.25" customHeight="1" x14ac:dyDescent="0.2">
      <c r="AO3344">
        <f t="shared" si="261"/>
        <v>0</v>
      </c>
      <c r="AP3344" s="77">
        <f t="shared" si="262"/>
        <v>0</v>
      </c>
      <c r="AQ3344" s="673">
        <f t="shared" si="263"/>
        <v>0</v>
      </c>
      <c r="AS3344" s="77">
        <f t="shared" si="264"/>
        <v>0</v>
      </c>
      <c r="AT3344" s="77">
        <f t="shared" si="265"/>
        <v>0</v>
      </c>
    </row>
    <row r="3345" spans="41:46" ht="14.25" customHeight="1" x14ac:dyDescent="0.2">
      <c r="AO3345">
        <f t="shared" si="261"/>
        <v>0</v>
      </c>
      <c r="AP3345" s="77">
        <f t="shared" si="262"/>
        <v>0</v>
      </c>
      <c r="AQ3345" s="673">
        <f t="shared" si="263"/>
        <v>0</v>
      </c>
      <c r="AS3345" s="77">
        <f t="shared" si="264"/>
        <v>0</v>
      </c>
      <c r="AT3345" s="77">
        <f t="shared" si="265"/>
        <v>0</v>
      </c>
    </row>
    <row r="3346" spans="41:46" ht="14.25" customHeight="1" x14ac:dyDescent="0.2">
      <c r="AO3346">
        <f t="shared" si="261"/>
        <v>0</v>
      </c>
      <c r="AP3346" s="77">
        <f t="shared" si="262"/>
        <v>0</v>
      </c>
      <c r="AQ3346" s="673">
        <f t="shared" si="263"/>
        <v>0</v>
      </c>
      <c r="AS3346" s="77">
        <f t="shared" si="264"/>
        <v>0</v>
      </c>
      <c r="AT3346" s="77">
        <f t="shared" si="265"/>
        <v>0</v>
      </c>
    </row>
    <row r="3347" spans="41:46" ht="14.25" customHeight="1" x14ac:dyDescent="0.2">
      <c r="AO3347">
        <f t="shared" si="261"/>
        <v>0</v>
      </c>
      <c r="AP3347" s="77">
        <f t="shared" si="262"/>
        <v>0</v>
      </c>
      <c r="AQ3347" s="673">
        <f t="shared" si="263"/>
        <v>0</v>
      </c>
      <c r="AS3347" s="77">
        <f t="shared" si="264"/>
        <v>0</v>
      </c>
      <c r="AT3347" s="77">
        <f t="shared" si="265"/>
        <v>0</v>
      </c>
    </row>
    <row r="3348" spans="41:46" ht="14.25" customHeight="1" x14ac:dyDescent="0.2">
      <c r="AO3348">
        <f t="shared" si="261"/>
        <v>0</v>
      </c>
      <c r="AP3348" s="77">
        <f t="shared" si="262"/>
        <v>0</v>
      </c>
      <c r="AQ3348" s="673">
        <f t="shared" si="263"/>
        <v>0</v>
      </c>
      <c r="AS3348" s="77">
        <f t="shared" si="264"/>
        <v>0</v>
      </c>
      <c r="AT3348" s="77">
        <f t="shared" si="265"/>
        <v>0</v>
      </c>
    </row>
    <row r="3349" spans="41:46" ht="14.25" customHeight="1" x14ac:dyDescent="0.2">
      <c r="AO3349">
        <f t="shared" si="261"/>
        <v>0</v>
      </c>
      <c r="AP3349" s="77">
        <f t="shared" si="262"/>
        <v>0</v>
      </c>
      <c r="AQ3349" s="673">
        <f t="shared" si="263"/>
        <v>0</v>
      </c>
      <c r="AS3349" s="77">
        <f t="shared" si="264"/>
        <v>0</v>
      </c>
      <c r="AT3349" s="77">
        <f t="shared" si="265"/>
        <v>0</v>
      </c>
    </row>
    <row r="3350" spans="41:46" ht="14.25" customHeight="1" x14ac:dyDescent="0.2">
      <c r="AO3350">
        <f t="shared" si="261"/>
        <v>0</v>
      </c>
      <c r="AP3350" s="77">
        <f t="shared" si="262"/>
        <v>0</v>
      </c>
      <c r="AQ3350" s="673">
        <f t="shared" si="263"/>
        <v>0</v>
      </c>
      <c r="AS3350" s="77">
        <f t="shared" si="264"/>
        <v>0</v>
      </c>
      <c r="AT3350" s="77">
        <f t="shared" si="265"/>
        <v>0</v>
      </c>
    </row>
    <row r="3351" spans="41:46" ht="14.25" customHeight="1" x14ac:dyDescent="0.2">
      <c r="AO3351">
        <f t="shared" si="261"/>
        <v>0</v>
      </c>
      <c r="AP3351" s="77">
        <f t="shared" si="262"/>
        <v>0</v>
      </c>
      <c r="AQ3351" s="673">
        <f t="shared" si="263"/>
        <v>0</v>
      </c>
      <c r="AS3351" s="77">
        <f t="shared" si="264"/>
        <v>0</v>
      </c>
      <c r="AT3351" s="77">
        <f t="shared" si="265"/>
        <v>0</v>
      </c>
    </row>
    <row r="3352" spans="41:46" ht="14.25" customHeight="1" x14ac:dyDescent="0.2">
      <c r="AO3352">
        <f t="shared" si="261"/>
        <v>0</v>
      </c>
      <c r="AP3352" s="77">
        <f t="shared" si="262"/>
        <v>0</v>
      </c>
      <c r="AQ3352" s="673">
        <f t="shared" si="263"/>
        <v>0</v>
      </c>
      <c r="AS3352" s="77">
        <f t="shared" si="264"/>
        <v>0</v>
      </c>
      <c r="AT3352" s="77">
        <f t="shared" si="265"/>
        <v>0</v>
      </c>
    </row>
    <row r="3353" spans="41:46" ht="14.25" customHeight="1" x14ac:dyDescent="0.2">
      <c r="AO3353">
        <f t="shared" si="261"/>
        <v>0</v>
      </c>
      <c r="AP3353" s="77">
        <f t="shared" si="262"/>
        <v>0</v>
      </c>
      <c r="AQ3353" s="673">
        <f t="shared" si="263"/>
        <v>0</v>
      </c>
      <c r="AS3353" s="77">
        <f t="shared" si="264"/>
        <v>0</v>
      </c>
      <c r="AT3353" s="77">
        <f t="shared" si="265"/>
        <v>0</v>
      </c>
    </row>
    <row r="3354" spans="41:46" ht="14.25" customHeight="1" x14ac:dyDescent="0.2">
      <c r="AO3354">
        <f t="shared" si="261"/>
        <v>0</v>
      </c>
      <c r="AP3354" s="77">
        <f t="shared" si="262"/>
        <v>0</v>
      </c>
      <c r="AQ3354" s="673">
        <f t="shared" si="263"/>
        <v>0</v>
      </c>
      <c r="AS3354" s="77">
        <f t="shared" si="264"/>
        <v>0</v>
      </c>
      <c r="AT3354" s="77">
        <f t="shared" si="265"/>
        <v>0</v>
      </c>
    </row>
    <row r="3355" spans="41:46" ht="14.25" customHeight="1" x14ac:dyDescent="0.2">
      <c r="AO3355">
        <f t="shared" si="261"/>
        <v>0</v>
      </c>
      <c r="AP3355" s="77">
        <f t="shared" si="262"/>
        <v>0</v>
      </c>
      <c r="AQ3355" s="673">
        <f t="shared" si="263"/>
        <v>0</v>
      </c>
      <c r="AS3355" s="77">
        <f t="shared" si="264"/>
        <v>0</v>
      </c>
      <c r="AT3355" s="77">
        <f t="shared" si="265"/>
        <v>0</v>
      </c>
    </row>
  </sheetData>
  <mergeCells count="13">
    <mergeCell ref="B62:D62"/>
    <mergeCell ref="E62:M62"/>
    <mergeCell ref="N62:S62"/>
    <mergeCell ref="A63:A64"/>
    <mergeCell ref="G63:G64"/>
    <mergeCell ref="Q7:Q8"/>
    <mergeCell ref="R7:R8"/>
    <mergeCell ref="S7:S8"/>
    <mergeCell ref="T7:T8"/>
    <mergeCell ref="A7:A8"/>
    <mergeCell ref="H7:H8"/>
    <mergeCell ref="M7:M8"/>
    <mergeCell ref="P7:P8"/>
  </mergeCells>
  <pageMargins left="0.18" right="0.17" top="0.18" bottom="1" header="0.5" footer="0.5"/>
  <pageSetup paperSize="5" scale="46"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2024"/>
  <sheetViews>
    <sheetView zoomScale="75" zoomScaleNormal="75" workbookViewId="0">
      <selection sqref="A1:IV122"/>
    </sheetView>
  </sheetViews>
  <sheetFormatPr defaultRowHeight="12.75" x14ac:dyDescent="0.2"/>
  <cols>
    <col min="1" max="1" width="48.28515625" bestFit="1" customWidth="1"/>
    <col min="2" max="2" width="19.28515625" customWidth="1"/>
    <col min="3" max="3" width="20.7109375" customWidth="1"/>
    <col min="4" max="6" width="19.28515625" customWidth="1"/>
    <col min="7" max="7" width="16.5703125" customWidth="1"/>
    <col min="8" max="8" width="23.28515625" style="77" customWidth="1"/>
    <col min="9" max="9" width="31.5703125" style="77" customWidth="1"/>
    <col min="10" max="10" width="11" customWidth="1"/>
    <col min="11" max="11" width="47.7109375" customWidth="1"/>
    <col min="12" max="12" width="16.7109375" customWidth="1"/>
    <col min="13" max="14" width="15.7109375" customWidth="1"/>
    <col min="15" max="15" width="16.28515625" customWidth="1"/>
    <col min="16" max="16" width="16.7109375" customWidth="1"/>
    <col min="17" max="17" width="14.42578125" customWidth="1"/>
    <col min="18" max="18" width="17.85546875" customWidth="1"/>
    <col min="19" max="19" width="15" style="78" customWidth="1"/>
    <col min="20" max="20" width="12" customWidth="1"/>
    <col min="21" max="21" width="9.140625" style="172"/>
    <col min="41" max="41" width="40.7109375" customWidth="1"/>
    <col min="42" max="42" width="15.140625" style="681" customWidth="1"/>
    <col min="43" max="43" width="14.140625" style="673" customWidth="1"/>
    <col min="44" max="44" width="9.140625" style="77"/>
    <col min="45" max="45" width="15.28515625" style="77" customWidth="1"/>
    <col min="46" max="46" width="17.140625" style="77" customWidth="1"/>
  </cols>
  <sheetData>
    <row r="1" spans="1:46" ht="15.75" x14ac:dyDescent="0.25">
      <c r="A1" s="1" t="s">
        <v>255</v>
      </c>
      <c r="B1" s="7"/>
      <c r="C1" s="7"/>
      <c r="D1" s="7"/>
      <c r="E1" s="7"/>
      <c r="F1" s="7"/>
      <c r="G1" s="9"/>
      <c r="H1" s="82"/>
      <c r="I1" s="82"/>
      <c r="J1" s="9"/>
      <c r="K1" s="9"/>
      <c r="L1" s="9"/>
      <c r="M1" s="9"/>
      <c r="N1" s="9"/>
      <c r="O1" s="9"/>
      <c r="P1" s="9"/>
      <c r="Q1" s="9"/>
      <c r="R1" s="9"/>
      <c r="S1" s="9"/>
    </row>
    <row r="2" spans="1:46" ht="15.75" x14ac:dyDescent="0.25">
      <c r="A2" s="1" t="s">
        <v>256</v>
      </c>
      <c r="B2" s="7"/>
      <c r="C2" s="7"/>
      <c r="D2" s="7"/>
      <c r="E2" s="7"/>
      <c r="F2" s="7"/>
      <c r="G2" s="9"/>
      <c r="H2" s="82"/>
      <c r="I2" s="82"/>
      <c r="J2" s="9"/>
      <c r="K2" s="9"/>
      <c r="L2" s="9"/>
      <c r="M2" s="83"/>
      <c r="N2" s="83"/>
      <c r="O2" s="9"/>
      <c r="P2" s="9"/>
      <c r="Q2" s="9"/>
      <c r="R2" s="9"/>
      <c r="S2" s="9"/>
    </row>
    <row r="3" spans="1:46" ht="13.5" thickBot="1" x14ac:dyDescent="0.25">
      <c r="A3" s="7"/>
      <c r="B3" s="8"/>
      <c r="C3" s="8"/>
      <c r="D3" s="8"/>
      <c r="E3" s="8"/>
      <c r="F3" s="8"/>
      <c r="G3" s="9"/>
      <c r="H3" s="82"/>
      <c r="I3" s="82"/>
      <c r="J3" s="9"/>
      <c r="K3" s="9"/>
      <c r="L3" s="9"/>
      <c r="M3" s="9"/>
      <c r="N3" s="9"/>
      <c r="O3" s="9"/>
      <c r="P3" s="9"/>
      <c r="Q3" s="9"/>
      <c r="R3" s="9"/>
      <c r="S3" s="9"/>
    </row>
    <row r="4" spans="1:46" ht="15.75" thickBot="1" x14ac:dyDescent="0.3">
      <c r="A4" s="84">
        <f>EnronDirect!B5</f>
        <v>37190</v>
      </c>
      <c r="B4" s="85"/>
      <c r="C4" s="85"/>
      <c r="D4" s="85"/>
      <c r="E4" s="85"/>
      <c r="F4" s="85"/>
      <c r="G4" s="9"/>
      <c r="H4" s="82"/>
      <c r="I4" s="82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6" x14ac:dyDescent="0.2">
      <c r="A5" s="7"/>
      <c r="B5" s="8"/>
      <c r="C5" s="8"/>
      <c r="D5" s="8"/>
      <c r="E5" s="8"/>
      <c r="F5" s="8"/>
      <c r="G5" s="9"/>
      <c r="H5" s="82"/>
      <c r="I5" s="82"/>
      <c r="J5" s="9"/>
      <c r="K5" s="9"/>
      <c r="L5" s="9"/>
      <c r="M5" s="9"/>
      <c r="N5" s="9"/>
      <c r="O5" s="9"/>
      <c r="P5" s="9"/>
      <c r="Q5" s="9"/>
      <c r="R5" s="9"/>
      <c r="S5" s="9"/>
    </row>
    <row r="6" spans="1:46" ht="15" customHeight="1" thickBot="1" x14ac:dyDescent="0.3">
      <c r="A6" s="35" t="s">
        <v>252</v>
      </c>
      <c r="B6" s="86"/>
      <c r="C6" s="86"/>
      <c r="D6" s="86"/>
      <c r="E6" s="86"/>
      <c r="F6" s="86"/>
      <c r="G6" s="3"/>
      <c r="H6" s="87"/>
      <c r="I6" s="87"/>
      <c r="J6" s="3"/>
      <c r="K6" s="3"/>
      <c r="L6" s="3"/>
      <c r="M6" s="3"/>
      <c r="N6" s="3"/>
      <c r="O6" s="3"/>
      <c r="P6" s="3"/>
      <c r="Q6" s="3"/>
      <c r="R6" s="3"/>
      <c r="S6" s="49"/>
    </row>
    <row r="7" spans="1:46" x14ac:dyDescent="0.2">
      <c r="A7" s="867" t="s">
        <v>0</v>
      </c>
      <c r="B7" s="841" t="s">
        <v>1</v>
      </c>
      <c r="C7" s="13" t="s">
        <v>388</v>
      </c>
      <c r="D7" s="13" t="s">
        <v>392</v>
      </c>
      <c r="E7" s="13" t="s">
        <v>289</v>
      </c>
      <c r="F7" s="13" t="s">
        <v>386</v>
      </c>
      <c r="G7" s="14" t="s">
        <v>390</v>
      </c>
      <c r="H7" s="841" t="s">
        <v>4</v>
      </c>
      <c r="I7" s="841" t="s">
        <v>165</v>
      </c>
      <c r="J7" s="14" t="s">
        <v>6</v>
      </c>
      <c r="K7" s="13" t="s">
        <v>137</v>
      </c>
      <c r="L7" s="14" t="s">
        <v>8</v>
      </c>
      <c r="M7" s="14" t="s">
        <v>8</v>
      </c>
      <c r="N7" s="14" t="s">
        <v>10</v>
      </c>
      <c r="O7" s="841" t="s">
        <v>9</v>
      </c>
      <c r="P7" s="13" t="s">
        <v>289</v>
      </c>
      <c r="Q7" s="841" t="s">
        <v>290</v>
      </c>
      <c r="R7" s="841" t="s">
        <v>13</v>
      </c>
      <c r="S7" s="841" t="s">
        <v>274</v>
      </c>
      <c r="T7" s="864" t="s">
        <v>15</v>
      </c>
      <c r="U7" s="883" t="s">
        <v>16</v>
      </c>
      <c r="AO7" s="14" t="str">
        <f>+A7</f>
        <v>Customer</v>
      </c>
      <c r="AP7" s="682" t="str">
        <f>+B7</f>
        <v>Value</v>
      </c>
      <c r="AQ7" s="356" t="str">
        <f>+D7</f>
        <v>Pricing</v>
      </c>
      <c r="AR7" s="358"/>
      <c r="AS7" s="14" t="str">
        <f>+P7</f>
        <v>Commodity</v>
      </c>
      <c r="AT7" s="130" t="str">
        <f>+Q7</f>
        <v>Origination</v>
      </c>
    </row>
    <row r="8" spans="1:46" ht="13.5" thickBot="1" x14ac:dyDescent="0.25">
      <c r="A8" s="868"/>
      <c r="B8" s="866"/>
      <c r="C8" s="146"/>
      <c r="D8" s="16" t="s">
        <v>393</v>
      </c>
      <c r="E8" s="16" t="s">
        <v>391</v>
      </c>
      <c r="F8" s="16" t="s">
        <v>843</v>
      </c>
      <c r="G8" s="15" t="s">
        <v>389</v>
      </c>
      <c r="H8" s="861"/>
      <c r="I8" s="866"/>
      <c r="J8" s="17" t="s">
        <v>23</v>
      </c>
      <c r="K8" s="16" t="s">
        <v>138</v>
      </c>
      <c r="L8" s="17" t="s">
        <v>25</v>
      </c>
      <c r="M8" s="17" t="s">
        <v>26</v>
      </c>
      <c r="N8" s="17" t="s">
        <v>27</v>
      </c>
      <c r="O8" s="861"/>
      <c r="P8" s="16" t="s">
        <v>384</v>
      </c>
      <c r="Q8" s="861"/>
      <c r="R8" s="866"/>
      <c r="S8" s="861"/>
      <c r="T8" s="865"/>
      <c r="U8" s="884"/>
      <c r="AO8" s="17">
        <f t="shared" ref="AO8:AO79" si="0">+A8</f>
        <v>0</v>
      </c>
      <c r="AP8" s="683">
        <f t="shared" ref="AP8:AP79" si="1">+B8</f>
        <v>0</v>
      </c>
      <c r="AQ8" s="684" t="str">
        <f t="shared" ref="AQ8:AQ79" si="2">+D8</f>
        <v>Due Date</v>
      </c>
      <c r="AR8" s="678"/>
      <c r="AS8" s="17" t="str">
        <f t="shared" ref="AS8:AS79" si="3">+P8</f>
        <v>Structuring</v>
      </c>
      <c r="AT8" s="679">
        <f t="shared" ref="AT8:AT79" si="4">+Q8</f>
        <v>0</v>
      </c>
    </row>
    <row r="9" spans="1:46" s="140" customFormat="1" ht="25.5" x14ac:dyDescent="0.2">
      <c r="A9" s="40" t="s">
        <v>277</v>
      </c>
      <c r="B9" s="41">
        <v>3000000</v>
      </c>
      <c r="C9" s="41" t="s">
        <v>383</v>
      </c>
      <c r="D9" s="187" t="s">
        <v>297</v>
      </c>
      <c r="E9" s="41" t="s">
        <v>380</v>
      </c>
      <c r="F9" s="41" t="s">
        <v>307</v>
      </c>
      <c r="G9" s="305">
        <v>37196</v>
      </c>
      <c r="H9" s="188" t="s">
        <v>413</v>
      </c>
      <c r="I9" s="43" t="s">
        <v>394</v>
      </c>
      <c r="J9" s="23">
        <v>7</v>
      </c>
      <c r="K9" s="43" t="s">
        <v>276</v>
      </c>
      <c r="L9" s="44">
        <f>B9/3</f>
        <v>1000000</v>
      </c>
      <c r="M9" s="44">
        <v>0</v>
      </c>
      <c r="N9" s="44" t="s">
        <v>27</v>
      </c>
      <c r="O9" s="43"/>
      <c r="P9" s="43" t="s">
        <v>35</v>
      </c>
      <c r="Q9" s="43" t="s">
        <v>278</v>
      </c>
      <c r="R9" s="43" t="s">
        <v>162</v>
      </c>
      <c r="S9" s="43"/>
      <c r="T9" s="43"/>
      <c r="U9" s="184" t="s">
        <v>57</v>
      </c>
      <c r="AO9" t="str">
        <f t="shared" si="0"/>
        <v>Consolidated Containers Corp - Commodity</v>
      </c>
      <c r="AP9" s="681">
        <f t="shared" si="1"/>
        <v>3000000</v>
      </c>
      <c r="AQ9" s="673" t="str">
        <f t="shared" si="2"/>
        <v>Completed</v>
      </c>
      <c r="AR9" s="77"/>
      <c r="AS9" s="77" t="str">
        <f t="shared" si="3"/>
        <v>Heidecker</v>
      </c>
      <c r="AT9" s="77" t="str">
        <f t="shared" si="4"/>
        <v>Don White</v>
      </c>
    </row>
    <row r="10" spans="1:46" s="140" customFormat="1" x14ac:dyDescent="0.2">
      <c r="A10" s="40" t="s">
        <v>279</v>
      </c>
      <c r="B10" s="41">
        <v>600000</v>
      </c>
      <c r="C10" s="41" t="s">
        <v>293</v>
      </c>
      <c r="D10" s="187">
        <v>37195</v>
      </c>
      <c r="E10" s="41" t="s">
        <v>380</v>
      </c>
      <c r="F10" s="41"/>
      <c r="G10" s="305">
        <v>37256</v>
      </c>
      <c r="H10" s="188" t="s">
        <v>84</v>
      </c>
      <c r="I10" s="43"/>
      <c r="J10" s="23">
        <v>7</v>
      </c>
      <c r="K10" s="43" t="s">
        <v>406</v>
      </c>
      <c r="L10" s="44">
        <f>B10/3</f>
        <v>200000</v>
      </c>
      <c r="M10" s="44">
        <v>0</v>
      </c>
      <c r="N10" s="44" t="s">
        <v>29</v>
      </c>
      <c r="O10" s="43"/>
      <c r="P10" s="43" t="s">
        <v>35</v>
      </c>
      <c r="Q10" s="43" t="s">
        <v>278</v>
      </c>
      <c r="R10" s="43" t="s">
        <v>162</v>
      </c>
      <c r="S10" s="43"/>
      <c r="T10" s="43"/>
      <c r="U10" s="184" t="s">
        <v>57</v>
      </c>
      <c r="AO10" t="str">
        <f t="shared" si="0"/>
        <v>Consolidated Containers Corp - Texas</v>
      </c>
      <c r="AP10" s="681">
        <f t="shared" si="1"/>
        <v>600000</v>
      </c>
      <c r="AQ10" s="673">
        <f t="shared" si="2"/>
        <v>37195</v>
      </c>
      <c r="AR10" s="77"/>
      <c r="AS10" s="77" t="str">
        <f t="shared" si="3"/>
        <v>Heidecker</v>
      </c>
      <c r="AT10" s="77" t="str">
        <f t="shared" si="4"/>
        <v>Don White</v>
      </c>
    </row>
    <row r="11" spans="1:46" s="140" customFormat="1" x14ac:dyDescent="0.2">
      <c r="A11" s="40" t="s">
        <v>238</v>
      </c>
      <c r="B11" s="41">
        <v>7500000</v>
      </c>
      <c r="C11" s="41" t="s">
        <v>293</v>
      </c>
      <c r="D11" s="187"/>
      <c r="E11" s="41" t="s">
        <v>597</v>
      </c>
      <c r="F11" s="41"/>
      <c r="G11" s="305">
        <v>37195</v>
      </c>
      <c r="H11" s="188" t="s">
        <v>601</v>
      </c>
      <c r="I11" s="43" t="s">
        <v>394</v>
      </c>
      <c r="J11" s="23" t="s">
        <v>699</v>
      </c>
      <c r="K11" s="43" t="s">
        <v>700</v>
      </c>
      <c r="L11" s="44">
        <v>96603</v>
      </c>
      <c r="M11" s="44">
        <v>0</v>
      </c>
      <c r="N11" s="44" t="s">
        <v>538</v>
      </c>
      <c r="O11" s="43">
        <v>10</v>
      </c>
      <c r="P11" s="43" t="s">
        <v>129</v>
      </c>
      <c r="Q11" s="43" t="s">
        <v>233</v>
      </c>
      <c r="R11" s="43" t="s">
        <v>133</v>
      </c>
      <c r="S11" s="43"/>
      <c r="T11" s="43"/>
      <c r="U11" s="184" t="s">
        <v>263</v>
      </c>
      <c r="AO11" t="str">
        <f t="shared" si="0"/>
        <v>Rock-Tenn</v>
      </c>
      <c r="AP11" s="681">
        <f t="shared" si="1"/>
        <v>7500000</v>
      </c>
      <c r="AQ11" s="673">
        <f t="shared" si="2"/>
        <v>0</v>
      </c>
      <c r="AR11" s="77"/>
      <c r="AS11" s="77" t="str">
        <f t="shared" si="3"/>
        <v>Riley</v>
      </c>
      <c r="AT11" s="77" t="str">
        <f t="shared" si="4"/>
        <v>Rathvon</v>
      </c>
    </row>
    <row r="12" spans="1:46" s="140" customFormat="1" x14ac:dyDescent="0.2">
      <c r="A12" s="154"/>
      <c r="B12" s="155"/>
      <c r="C12" s="155"/>
      <c r="D12" s="156"/>
      <c r="E12" s="155"/>
      <c r="F12" s="155"/>
      <c r="G12" s="217"/>
      <c r="H12" s="157"/>
      <c r="I12" s="158"/>
      <c r="J12" s="135"/>
      <c r="K12" s="158"/>
      <c r="L12" s="254"/>
      <c r="M12" s="135"/>
      <c r="N12" s="135"/>
      <c r="O12" s="158"/>
      <c r="P12" s="158"/>
      <c r="Q12" s="158"/>
      <c r="R12" s="158"/>
      <c r="S12" s="155"/>
      <c r="T12" s="158"/>
      <c r="U12" s="218"/>
      <c r="AO12">
        <f t="shared" si="0"/>
        <v>0</v>
      </c>
      <c r="AP12" s="681">
        <f t="shared" si="1"/>
        <v>0</v>
      </c>
      <c r="AQ12" s="673">
        <f t="shared" si="2"/>
        <v>0</v>
      </c>
      <c r="AR12" s="77"/>
      <c r="AS12" s="77">
        <f t="shared" si="3"/>
        <v>0</v>
      </c>
      <c r="AT12" s="77">
        <f t="shared" si="4"/>
        <v>0</v>
      </c>
    </row>
    <row r="13" spans="1:46" s="140" customFormat="1" x14ac:dyDescent="0.2">
      <c r="A13" s="176" t="s">
        <v>730</v>
      </c>
      <c r="B13" s="54">
        <v>1100000</v>
      </c>
      <c r="C13" s="480" t="s">
        <v>370</v>
      </c>
      <c r="D13" s="19">
        <v>37148</v>
      </c>
      <c r="E13" s="55" t="s">
        <v>380</v>
      </c>
      <c r="F13" s="20"/>
      <c r="G13" s="517">
        <v>37148</v>
      </c>
      <c r="H13" s="55" t="s">
        <v>84</v>
      </c>
      <c r="I13" s="55" t="s">
        <v>731</v>
      </c>
      <c r="J13" s="46">
        <v>3</v>
      </c>
      <c r="K13" s="22"/>
      <c r="L13" s="20">
        <v>1050000</v>
      </c>
      <c r="M13" s="20"/>
      <c r="N13" s="44" t="s">
        <v>29</v>
      </c>
      <c r="O13" s="20"/>
      <c r="P13" s="20" t="s">
        <v>199</v>
      </c>
      <c r="Q13" s="182" t="s">
        <v>583</v>
      </c>
      <c r="R13" s="57"/>
      <c r="S13" s="57"/>
      <c r="T13" s="43"/>
      <c r="U13" s="184"/>
      <c r="AO13" t="str">
        <f t="shared" si="0"/>
        <v>Marathon Oil/Ashland Petroleum</v>
      </c>
      <c r="AP13" s="681">
        <f t="shared" si="1"/>
        <v>1100000</v>
      </c>
      <c r="AQ13" s="673">
        <f t="shared" si="2"/>
        <v>37148</v>
      </c>
      <c r="AR13" s="77"/>
      <c r="AS13" s="77" t="str">
        <f t="shared" si="3"/>
        <v>Ragsdale</v>
      </c>
      <c r="AT13" s="77" t="str">
        <f t="shared" si="4"/>
        <v>Barnes</v>
      </c>
    </row>
    <row r="14" spans="1:46" s="140" customFormat="1" x14ac:dyDescent="0.2">
      <c r="A14" s="176" t="s">
        <v>1080</v>
      </c>
      <c r="B14" s="54"/>
      <c r="C14" s="480" t="s">
        <v>370</v>
      </c>
      <c r="D14" s="19">
        <v>37188</v>
      </c>
      <c r="E14" s="55" t="s">
        <v>380</v>
      </c>
      <c r="F14" s="20"/>
      <c r="G14" s="517"/>
      <c r="H14" s="55"/>
      <c r="I14" s="55"/>
      <c r="J14" s="46"/>
      <c r="K14" s="22"/>
      <c r="L14" s="20"/>
      <c r="M14" s="20"/>
      <c r="N14" s="44"/>
      <c r="O14" s="20"/>
      <c r="P14" s="20" t="s">
        <v>376</v>
      </c>
      <c r="Q14" s="182" t="s">
        <v>583</v>
      </c>
      <c r="R14" s="57"/>
      <c r="S14" s="57"/>
      <c r="T14" s="43"/>
      <c r="U14" s="184"/>
      <c r="AO14" t="str">
        <f t="shared" si="0"/>
        <v>Chevron Phillips</v>
      </c>
      <c r="AP14" s="681"/>
      <c r="AQ14" s="673"/>
      <c r="AR14" s="77"/>
      <c r="AS14" s="77" t="str">
        <f t="shared" si="3"/>
        <v>Woolcock</v>
      </c>
      <c r="AT14" s="77" t="str">
        <f t="shared" si="4"/>
        <v>Barnes</v>
      </c>
    </row>
    <row r="15" spans="1:46" s="140" customFormat="1" x14ac:dyDescent="0.2">
      <c r="A15" s="40" t="s">
        <v>272</v>
      </c>
      <c r="B15" s="41">
        <v>500000</v>
      </c>
      <c r="C15" s="41" t="s">
        <v>333</v>
      </c>
      <c r="D15" s="187">
        <v>37162</v>
      </c>
      <c r="E15" s="41" t="s">
        <v>381</v>
      </c>
      <c r="F15" s="41"/>
      <c r="G15" s="305">
        <v>37256</v>
      </c>
      <c r="H15" s="188" t="s">
        <v>602</v>
      </c>
      <c r="I15" s="43" t="s">
        <v>394</v>
      </c>
      <c r="J15" s="23">
        <v>7</v>
      </c>
      <c r="K15" s="43" t="s">
        <v>603</v>
      </c>
      <c r="L15" s="44">
        <f>B15/3</f>
        <v>166666.66666666666</v>
      </c>
      <c r="M15" s="44">
        <v>0</v>
      </c>
      <c r="N15" s="44"/>
      <c r="O15" s="43"/>
      <c r="P15" s="43"/>
      <c r="Q15" s="43" t="s">
        <v>186</v>
      </c>
      <c r="R15" s="43" t="s">
        <v>140</v>
      </c>
      <c r="S15" s="43"/>
      <c r="T15" s="43"/>
      <c r="U15" s="184" t="s">
        <v>33</v>
      </c>
      <c r="AO15" t="str">
        <f t="shared" si="0"/>
        <v>Harrah's (Harveys) Casinos - DSM</v>
      </c>
      <c r="AP15" s="681">
        <f t="shared" si="1"/>
        <v>500000</v>
      </c>
      <c r="AQ15" s="673">
        <f t="shared" si="2"/>
        <v>37162</v>
      </c>
      <c r="AR15" s="77"/>
      <c r="AS15" s="77">
        <f t="shared" si="3"/>
        <v>0</v>
      </c>
      <c r="AT15" s="77" t="str">
        <f t="shared" si="4"/>
        <v>Rubeli</v>
      </c>
    </row>
    <row r="16" spans="1:46" s="140" customFormat="1" x14ac:dyDescent="0.2">
      <c r="A16" s="40" t="s">
        <v>280</v>
      </c>
      <c r="B16" s="41">
        <v>0</v>
      </c>
      <c r="C16" s="41" t="s">
        <v>333</v>
      </c>
      <c r="D16" s="187"/>
      <c r="E16" s="41" t="s">
        <v>598</v>
      </c>
      <c r="F16" s="41"/>
      <c r="G16" s="305">
        <v>37256</v>
      </c>
      <c r="H16" s="188"/>
      <c r="I16" s="43"/>
      <c r="J16" s="23"/>
      <c r="K16" s="43"/>
      <c r="L16" s="44">
        <f>B16/3</f>
        <v>0</v>
      </c>
      <c r="M16" s="44">
        <v>0</v>
      </c>
      <c r="N16" s="44"/>
      <c r="O16" s="43"/>
      <c r="P16" s="43"/>
      <c r="Q16" s="43" t="s">
        <v>186</v>
      </c>
      <c r="R16" s="43"/>
      <c r="S16" s="43"/>
      <c r="T16" s="43"/>
      <c r="U16" s="184"/>
      <c r="AO16" t="str">
        <f t="shared" si="0"/>
        <v>Gaylord Entertainment (power and DSM)</v>
      </c>
      <c r="AP16" s="681">
        <f t="shared" si="1"/>
        <v>0</v>
      </c>
      <c r="AQ16" s="673">
        <f t="shared" si="2"/>
        <v>0</v>
      </c>
      <c r="AR16" s="77"/>
      <c r="AS16" s="77">
        <f t="shared" si="3"/>
        <v>0</v>
      </c>
      <c r="AT16" s="77" t="str">
        <f t="shared" si="4"/>
        <v>Rubeli</v>
      </c>
    </row>
    <row r="17" spans="1:46" s="140" customFormat="1" x14ac:dyDescent="0.2">
      <c r="A17" s="40" t="s">
        <v>281</v>
      </c>
      <c r="B17" s="41">
        <v>0</v>
      </c>
      <c r="C17" s="41" t="s">
        <v>333</v>
      </c>
      <c r="D17" s="187"/>
      <c r="E17" s="41" t="s">
        <v>598</v>
      </c>
      <c r="F17" s="41"/>
      <c r="G17" s="305">
        <v>37256</v>
      </c>
      <c r="H17" s="188"/>
      <c r="I17" s="43"/>
      <c r="J17" s="23"/>
      <c r="K17" s="43"/>
      <c r="L17" s="44">
        <f>B17/3</f>
        <v>0</v>
      </c>
      <c r="M17" s="44">
        <v>0</v>
      </c>
      <c r="N17" s="44"/>
      <c r="O17" s="43"/>
      <c r="P17" s="43"/>
      <c r="Q17" s="43" t="s">
        <v>186</v>
      </c>
      <c r="R17" s="43"/>
      <c r="S17" s="43"/>
      <c r="T17" s="43"/>
      <c r="U17" s="184"/>
      <c r="AO17" t="str">
        <f t="shared" si="0"/>
        <v>Mission Industries (power and DSM)</v>
      </c>
      <c r="AP17" s="681">
        <f t="shared" si="1"/>
        <v>0</v>
      </c>
      <c r="AQ17" s="673">
        <f t="shared" si="2"/>
        <v>0</v>
      </c>
      <c r="AR17" s="77"/>
      <c r="AS17" s="77">
        <f t="shared" si="3"/>
        <v>0</v>
      </c>
      <c r="AT17" s="77" t="str">
        <f t="shared" si="4"/>
        <v>Rubeli</v>
      </c>
    </row>
    <row r="18" spans="1:46" s="140" customFormat="1" x14ac:dyDescent="0.2">
      <c r="A18" s="40" t="s">
        <v>231</v>
      </c>
      <c r="B18" s="41">
        <v>750000</v>
      </c>
      <c r="C18" s="41" t="s">
        <v>293</v>
      </c>
      <c r="D18" s="187">
        <v>37134</v>
      </c>
      <c r="E18" s="41" t="s">
        <v>599</v>
      </c>
      <c r="F18" s="41"/>
      <c r="G18" s="305">
        <v>37195</v>
      </c>
      <c r="H18" s="188" t="s">
        <v>124</v>
      </c>
      <c r="I18" s="43" t="s">
        <v>106</v>
      </c>
      <c r="J18" s="23">
        <v>7</v>
      </c>
      <c r="K18" s="43" t="s">
        <v>232</v>
      </c>
      <c r="L18" s="44">
        <f>B18/3</f>
        <v>250000</v>
      </c>
      <c r="M18" s="44">
        <v>0</v>
      </c>
      <c r="N18" s="44"/>
      <c r="O18" s="43">
        <v>2</v>
      </c>
      <c r="P18" s="43" t="s">
        <v>129</v>
      </c>
      <c r="Q18" s="43" t="s">
        <v>233</v>
      </c>
      <c r="R18" s="43"/>
      <c r="S18" s="43"/>
      <c r="T18" s="43"/>
      <c r="U18" s="184"/>
      <c r="AO18" t="str">
        <f t="shared" si="0"/>
        <v xml:space="preserve">Garden State Paper Co., LLC </v>
      </c>
      <c r="AP18" s="681">
        <f t="shared" si="1"/>
        <v>750000</v>
      </c>
      <c r="AQ18" s="673">
        <f t="shared" si="2"/>
        <v>37134</v>
      </c>
      <c r="AR18" s="77"/>
      <c r="AS18" s="77" t="str">
        <f t="shared" si="3"/>
        <v>Riley</v>
      </c>
      <c r="AT18" s="77" t="str">
        <f t="shared" si="4"/>
        <v>Rathvon</v>
      </c>
    </row>
    <row r="19" spans="1:46" s="140" customFormat="1" x14ac:dyDescent="0.2">
      <c r="A19" s="40" t="s">
        <v>717</v>
      </c>
      <c r="B19" s="41"/>
      <c r="C19" s="41" t="s">
        <v>333</v>
      </c>
      <c r="D19" s="187"/>
      <c r="E19" s="41" t="s">
        <v>380</v>
      </c>
      <c r="F19" s="41"/>
      <c r="G19" s="305">
        <v>37256</v>
      </c>
      <c r="H19" s="188" t="s">
        <v>394</v>
      </c>
      <c r="I19" s="43" t="s">
        <v>394</v>
      </c>
      <c r="J19" s="23">
        <v>10</v>
      </c>
      <c r="K19" s="43" t="s">
        <v>718</v>
      </c>
      <c r="L19" s="44"/>
      <c r="M19" s="44"/>
      <c r="N19" s="44"/>
      <c r="O19" s="43"/>
      <c r="P19" s="43"/>
      <c r="Q19" s="43"/>
      <c r="R19" s="43"/>
      <c r="S19" s="43"/>
      <c r="T19" s="43"/>
      <c r="U19" s="184"/>
      <c r="AO19" t="str">
        <f t="shared" si="0"/>
        <v>AK Steel - Power</v>
      </c>
      <c r="AP19" s="681">
        <f t="shared" si="1"/>
        <v>0</v>
      </c>
      <c r="AQ19" s="673">
        <f t="shared" si="2"/>
        <v>0</v>
      </c>
      <c r="AR19" s="77"/>
      <c r="AS19" s="77">
        <f t="shared" si="3"/>
        <v>0</v>
      </c>
      <c r="AT19" s="77">
        <f t="shared" si="4"/>
        <v>0</v>
      </c>
    </row>
    <row r="20" spans="1:46" s="140" customFormat="1" x14ac:dyDescent="0.2">
      <c r="A20" s="40" t="s">
        <v>604</v>
      </c>
      <c r="B20" s="41">
        <v>2000000</v>
      </c>
      <c r="C20" s="41" t="s">
        <v>293</v>
      </c>
      <c r="D20" s="187" t="s">
        <v>297</v>
      </c>
      <c r="E20" s="41" t="s">
        <v>380</v>
      </c>
      <c r="F20" s="41" t="s">
        <v>809</v>
      </c>
      <c r="G20" s="305">
        <v>37210</v>
      </c>
      <c r="H20" s="188" t="s">
        <v>84</v>
      </c>
      <c r="I20" s="43" t="s">
        <v>75</v>
      </c>
      <c r="J20" s="23">
        <v>2</v>
      </c>
      <c r="K20" s="43" t="s">
        <v>833</v>
      </c>
      <c r="L20" s="44">
        <v>550810</v>
      </c>
      <c r="M20" s="44">
        <v>0</v>
      </c>
      <c r="N20" s="44" t="s">
        <v>27</v>
      </c>
      <c r="O20" s="43">
        <v>27</v>
      </c>
      <c r="P20" s="43" t="s">
        <v>139</v>
      </c>
      <c r="Q20" s="43" t="s">
        <v>605</v>
      </c>
      <c r="R20" s="43"/>
      <c r="S20" s="43"/>
      <c r="T20" s="43" t="s">
        <v>56</v>
      </c>
      <c r="U20" s="184"/>
      <c r="AO20" t="str">
        <f t="shared" si="0"/>
        <v>American Airlines - TX</v>
      </c>
      <c r="AP20" s="681">
        <f t="shared" si="1"/>
        <v>2000000</v>
      </c>
      <c r="AQ20" s="673" t="str">
        <f t="shared" si="2"/>
        <v>Completed</v>
      </c>
      <c r="AR20" s="77"/>
      <c r="AS20" s="77" t="str">
        <f t="shared" si="3"/>
        <v>Reese</v>
      </c>
      <c r="AT20" s="77" t="str">
        <f t="shared" si="4"/>
        <v>Dixon</v>
      </c>
    </row>
    <row r="21" spans="1:46" s="140" customFormat="1" x14ac:dyDescent="0.2">
      <c r="A21" s="57" t="s">
        <v>606</v>
      </c>
      <c r="B21" s="41">
        <v>200000</v>
      </c>
      <c r="C21" s="139" t="s">
        <v>293</v>
      </c>
      <c r="D21" s="187" t="s">
        <v>297</v>
      </c>
      <c r="E21" s="139" t="s">
        <v>380</v>
      </c>
      <c r="F21" s="41" t="s">
        <v>809</v>
      </c>
      <c r="G21" s="307">
        <v>37210</v>
      </c>
      <c r="H21" s="139" t="s">
        <v>142</v>
      </c>
      <c r="I21" s="139" t="s">
        <v>607</v>
      </c>
      <c r="J21" s="139">
        <v>2</v>
      </c>
      <c r="K21" s="139" t="s">
        <v>833</v>
      </c>
      <c r="L21" s="44">
        <v>72513</v>
      </c>
      <c r="M21" s="57"/>
      <c r="N21" s="44" t="s">
        <v>27</v>
      </c>
      <c r="O21" s="43">
        <v>19</v>
      </c>
      <c r="P21" s="139" t="s">
        <v>139</v>
      </c>
      <c r="Q21" s="139" t="s">
        <v>605</v>
      </c>
      <c r="R21" s="57"/>
      <c r="S21" s="220"/>
      <c r="T21" s="43" t="s">
        <v>56</v>
      </c>
      <c r="U21" s="39"/>
      <c r="AO21" t="str">
        <f t="shared" si="0"/>
        <v>American Airlines - IL</v>
      </c>
      <c r="AP21" s="681">
        <f t="shared" si="1"/>
        <v>200000</v>
      </c>
      <c r="AQ21" s="673" t="str">
        <f t="shared" si="2"/>
        <v>Completed</v>
      </c>
      <c r="AR21" s="77"/>
      <c r="AS21" s="77" t="str">
        <f t="shared" si="3"/>
        <v>Reese</v>
      </c>
      <c r="AT21" s="77" t="str">
        <f t="shared" si="4"/>
        <v>Dixon</v>
      </c>
    </row>
    <row r="22" spans="1:46" s="140" customFormat="1" x14ac:dyDescent="0.2">
      <c r="A22" t="s">
        <v>58</v>
      </c>
      <c r="B22" s="115">
        <f>SUM(B9:B21)</f>
        <v>15650000</v>
      </c>
      <c r="C22"/>
      <c r="D22"/>
      <c r="E22"/>
      <c r="F22"/>
      <c r="G22"/>
      <c r="H22" s="77"/>
      <c r="I22" s="77"/>
      <c r="J22"/>
      <c r="K22"/>
      <c r="L22" s="343">
        <f>SUM(L9:L21)</f>
        <v>3386592.6666666665</v>
      </c>
      <c r="M22"/>
      <c r="N22"/>
      <c r="O22"/>
      <c r="P22"/>
      <c r="Q22"/>
      <c r="R22"/>
      <c r="S22" s="78"/>
      <c r="T22"/>
      <c r="U22" s="172"/>
      <c r="AO22" t="str">
        <f t="shared" si="0"/>
        <v>Total</v>
      </c>
      <c r="AP22" s="681">
        <f t="shared" si="1"/>
        <v>15650000</v>
      </c>
      <c r="AQ22" s="673">
        <f t="shared" si="2"/>
        <v>0</v>
      </c>
      <c r="AR22" s="77"/>
      <c r="AS22" s="77">
        <f t="shared" si="3"/>
        <v>0</v>
      </c>
      <c r="AT22" s="77">
        <f t="shared" si="4"/>
        <v>0</v>
      </c>
    </row>
    <row r="23" spans="1:46" s="140" customFormat="1" x14ac:dyDescent="0.2">
      <c r="A23"/>
      <c r="B23"/>
      <c r="C23"/>
      <c r="D23"/>
      <c r="E23"/>
      <c r="F23"/>
      <c r="G23"/>
      <c r="H23" s="77"/>
      <c r="I23" s="77"/>
      <c r="J23"/>
      <c r="K23"/>
      <c r="L23"/>
      <c r="M23"/>
      <c r="N23"/>
      <c r="O23"/>
      <c r="P23"/>
      <c r="Q23"/>
      <c r="R23"/>
      <c r="S23" s="78"/>
      <c r="T23"/>
      <c r="U23" s="172"/>
      <c r="AO23">
        <f t="shared" si="0"/>
        <v>0</v>
      </c>
      <c r="AP23" s="681">
        <f t="shared" si="1"/>
        <v>0</v>
      </c>
      <c r="AQ23" s="673">
        <f t="shared" si="2"/>
        <v>0</v>
      </c>
      <c r="AR23" s="77"/>
      <c r="AS23" s="77">
        <f t="shared" si="3"/>
        <v>0</v>
      </c>
      <c r="AT23" s="77">
        <f t="shared" si="4"/>
        <v>0</v>
      </c>
    </row>
    <row r="24" spans="1:46" s="140" customFormat="1" x14ac:dyDescent="0.2">
      <c r="A24"/>
      <c r="B24"/>
      <c r="C24"/>
      <c r="D24"/>
      <c r="E24"/>
      <c r="F24"/>
      <c r="G24"/>
      <c r="H24" s="77"/>
      <c r="I24" s="77"/>
      <c r="J24"/>
      <c r="K24"/>
      <c r="L24"/>
      <c r="M24"/>
      <c r="N24"/>
      <c r="O24"/>
      <c r="P24"/>
      <c r="Q24"/>
      <c r="R24"/>
      <c r="S24" s="78"/>
      <c r="T24"/>
      <c r="U24" s="172"/>
      <c r="AO24">
        <f t="shared" si="0"/>
        <v>0</v>
      </c>
      <c r="AP24" s="681">
        <f t="shared" si="1"/>
        <v>0</v>
      </c>
      <c r="AQ24" s="673">
        <f t="shared" si="2"/>
        <v>0</v>
      </c>
      <c r="AR24" s="77"/>
      <c r="AS24" s="77">
        <f t="shared" si="3"/>
        <v>0</v>
      </c>
      <c r="AT24" s="77">
        <f t="shared" si="4"/>
        <v>0</v>
      </c>
    </row>
    <row r="25" spans="1:46" s="140" customFormat="1" x14ac:dyDescent="0.2">
      <c r="A25"/>
      <c r="B25"/>
      <c r="C25"/>
      <c r="D25"/>
      <c r="E25"/>
      <c r="F25"/>
      <c r="G25"/>
      <c r="H25" s="77"/>
      <c r="I25" s="77"/>
      <c r="J25"/>
      <c r="K25"/>
      <c r="L25"/>
      <c r="M25"/>
      <c r="N25"/>
      <c r="O25"/>
      <c r="P25"/>
      <c r="Q25"/>
      <c r="R25"/>
      <c r="S25" s="78"/>
      <c r="T25"/>
      <c r="U25" s="172"/>
      <c r="AO25">
        <f t="shared" si="0"/>
        <v>0</v>
      </c>
      <c r="AP25" s="681">
        <f t="shared" si="1"/>
        <v>0</v>
      </c>
      <c r="AQ25" s="673">
        <f t="shared" si="2"/>
        <v>0</v>
      </c>
      <c r="AR25" s="77"/>
      <c r="AS25" s="77">
        <f t="shared" si="3"/>
        <v>0</v>
      </c>
      <c r="AT25" s="77">
        <f t="shared" si="4"/>
        <v>0</v>
      </c>
    </row>
    <row r="26" spans="1:46" s="140" customFormat="1" ht="15.75" thickBot="1" x14ac:dyDescent="0.3">
      <c r="A26" s="35" t="s">
        <v>254</v>
      </c>
      <c r="B26" s="86"/>
      <c r="C26" s="86"/>
      <c r="D26" s="86"/>
      <c r="E26" s="86"/>
      <c r="F26" s="86"/>
      <c r="G26" s="3"/>
      <c r="H26" s="87"/>
      <c r="I26" s="87"/>
      <c r="J26" s="3"/>
      <c r="K26" s="3"/>
      <c r="L26" s="3"/>
      <c r="M26" s="3"/>
      <c r="N26" s="3"/>
      <c r="O26" s="3"/>
      <c r="P26" s="3"/>
      <c r="Q26" s="3"/>
      <c r="R26" s="3"/>
      <c r="S26" s="49"/>
      <c r="T26"/>
      <c r="U26" s="172"/>
      <c r="AO26" t="str">
        <f t="shared" si="0"/>
        <v>Manufacturing Energy Services</v>
      </c>
      <c r="AP26" s="681">
        <f t="shared" si="1"/>
        <v>0</v>
      </c>
      <c r="AQ26" s="673">
        <f t="shared" si="2"/>
        <v>0</v>
      </c>
      <c r="AR26" s="77"/>
      <c r="AS26" s="77">
        <f t="shared" si="3"/>
        <v>0</v>
      </c>
      <c r="AT26" s="77">
        <f t="shared" si="4"/>
        <v>0</v>
      </c>
    </row>
    <row r="27" spans="1:46" s="140" customFormat="1" x14ac:dyDescent="0.2">
      <c r="A27" s="867" t="s">
        <v>0</v>
      </c>
      <c r="B27" s="841" t="s">
        <v>1</v>
      </c>
      <c r="C27" s="13" t="s">
        <v>388</v>
      </c>
      <c r="D27" s="13" t="s">
        <v>392</v>
      </c>
      <c r="E27" s="13" t="s">
        <v>289</v>
      </c>
      <c r="F27" s="13" t="s">
        <v>386</v>
      </c>
      <c r="G27" s="14" t="s">
        <v>390</v>
      </c>
      <c r="H27" s="841" t="s">
        <v>4</v>
      </c>
      <c r="I27" s="841" t="s">
        <v>165</v>
      </c>
      <c r="J27" s="14" t="s">
        <v>6</v>
      </c>
      <c r="K27" s="13" t="s">
        <v>137</v>
      </c>
      <c r="L27" s="14" t="s">
        <v>8</v>
      </c>
      <c r="M27" s="14" t="s">
        <v>8</v>
      </c>
      <c r="N27" s="14" t="s">
        <v>10</v>
      </c>
      <c r="O27" s="841" t="s">
        <v>9</v>
      </c>
      <c r="P27" s="13" t="s">
        <v>289</v>
      </c>
      <c r="Q27" s="841" t="s">
        <v>290</v>
      </c>
      <c r="R27" s="841" t="s">
        <v>13</v>
      </c>
      <c r="S27" s="841" t="s">
        <v>14</v>
      </c>
      <c r="T27" s="864" t="s">
        <v>15</v>
      </c>
      <c r="U27" s="883" t="s">
        <v>16</v>
      </c>
      <c r="AO27" t="str">
        <f t="shared" si="0"/>
        <v>Customer</v>
      </c>
      <c r="AP27" s="681" t="str">
        <f t="shared" si="1"/>
        <v>Value</v>
      </c>
      <c r="AQ27" s="673" t="str">
        <f t="shared" si="2"/>
        <v>Pricing</v>
      </c>
      <c r="AR27" s="77"/>
      <c r="AS27" s="77" t="str">
        <f t="shared" si="3"/>
        <v>Commodity</v>
      </c>
      <c r="AT27" s="77" t="str">
        <f t="shared" si="4"/>
        <v>Origination</v>
      </c>
    </row>
    <row r="28" spans="1:46" s="140" customFormat="1" ht="13.5" thickBot="1" x14ac:dyDescent="0.25">
      <c r="A28" s="889"/>
      <c r="B28" s="887"/>
      <c r="C28" s="175"/>
      <c r="D28" s="60" t="s">
        <v>393</v>
      </c>
      <c r="E28" s="60" t="s">
        <v>391</v>
      </c>
      <c r="F28" s="60" t="s">
        <v>843</v>
      </c>
      <c r="G28" s="206" t="s">
        <v>389</v>
      </c>
      <c r="H28" s="873"/>
      <c r="I28" s="887"/>
      <c r="J28" s="79" t="s">
        <v>23</v>
      </c>
      <c r="K28" s="60" t="s">
        <v>138</v>
      </c>
      <c r="L28" s="79" t="s">
        <v>25</v>
      </c>
      <c r="M28" s="79" t="s">
        <v>26</v>
      </c>
      <c r="N28" s="17" t="s">
        <v>27</v>
      </c>
      <c r="O28" s="873"/>
      <c r="P28" s="60" t="s">
        <v>384</v>
      </c>
      <c r="Q28" s="873"/>
      <c r="R28" s="887"/>
      <c r="S28" s="873"/>
      <c r="T28" s="885"/>
      <c r="U28" s="886"/>
      <c r="AO28">
        <f t="shared" si="0"/>
        <v>0</v>
      </c>
      <c r="AP28" s="681">
        <f t="shared" si="1"/>
        <v>0</v>
      </c>
      <c r="AQ28" s="673" t="str">
        <f t="shared" si="2"/>
        <v>Due Date</v>
      </c>
      <c r="AR28" s="77"/>
      <c r="AS28" s="77" t="str">
        <f t="shared" si="3"/>
        <v>Structuring</v>
      </c>
      <c r="AT28" s="77">
        <f t="shared" si="4"/>
        <v>0</v>
      </c>
    </row>
    <row r="29" spans="1:46" s="140" customFormat="1" x14ac:dyDescent="0.2">
      <c r="A29" s="204" t="s">
        <v>166</v>
      </c>
      <c r="B29" s="128">
        <v>1250000</v>
      </c>
      <c r="C29" s="159" t="s">
        <v>293</v>
      </c>
      <c r="D29" s="187" t="s">
        <v>297</v>
      </c>
      <c r="E29" s="159" t="s">
        <v>395</v>
      </c>
      <c r="F29" s="41" t="s">
        <v>312</v>
      </c>
      <c r="G29" s="216">
        <v>37164</v>
      </c>
      <c r="H29" s="80" t="s">
        <v>466</v>
      </c>
      <c r="I29" s="80"/>
      <c r="J29" s="80">
        <v>5</v>
      </c>
      <c r="K29" s="80" t="s">
        <v>228</v>
      </c>
      <c r="L29" s="129">
        <f>B29/3</f>
        <v>416666.66666666669</v>
      </c>
      <c r="M29" s="129">
        <v>0</v>
      </c>
      <c r="N29" s="269"/>
      <c r="O29" s="80"/>
      <c r="P29" s="80" t="s">
        <v>397</v>
      </c>
      <c r="Q29" s="80" t="s">
        <v>167</v>
      </c>
      <c r="R29" s="80" t="s">
        <v>168</v>
      </c>
      <c r="S29" s="80"/>
      <c r="T29" s="43" t="s">
        <v>32</v>
      </c>
      <c r="U29" s="200" t="s">
        <v>57</v>
      </c>
      <c r="AO29" t="str">
        <f t="shared" si="0"/>
        <v>Pepsi Bottling Group</v>
      </c>
      <c r="AP29" s="681">
        <f t="shared" si="1"/>
        <v>1250000</v>
      </c>
      <c r="AQ29" s="673" t="str">
        <f t="shared" si="2"/>
        <v>Completed</v>
      </c>
      <c r="AR29" s="77"/>
      <c r="AS29" s="77" t="str">
        <f t="shared" si="3"/>
        <v>C. Connolly</v>
      </c>
      <c r="AT29" s="77" t="str">
        <f t="shared" si="4"/>
        <v>Moore</v>
      </c>
    </row>
    <row r="30" spans="1:46" s="140" customFormat="1" x14ac:dyDescent="0.2">
      <c r="A30" s="205" t="s">
        <v>472</v>
      </c>
      <c r="B30" s="41">
        <v>3000000</v>
      </c>
      <c r="C30" s="41" t="s">
        <v>293</v>
      </c>
      <c r="D30" s="187" t="s">
        <v>297</v>
      </c>
      <c r="E30" s="41" t="s">
        <v>395</v>
      </c>
      <c r="F30" s="41" t="s">
        <v>312</v>
      </c>
      <c r="G30" s="216">
        <v>37246</v>
      </c>
      <c r="H30" s="188" t="s">
        <v>466</v>
      </c>
      <c r="I30" s="43" t="s">
        <v>394</v>
      </c>
      <c r="J30" s="23">
        <v>10</v>
      </c>
      <c r="K30" s="43" t="s">
        <v>808</v>
      </c>
      <c r="L30" s="44">
        <v>2000000</v>
      </c>
      <c r="M30" s="44"/>
      <c r="N30" s="44" t="s">
        <v>27</v>
      </c>
      <c r="O30" s="43">
        <v>25</v>
      </c>
      <c r="P30" s="43" t="s">
        <v>139</v>
      </c>
      <c r="Q30" s="43" t="s">
        <v>453</v>
      </c>
      <c r="R30" s="43" t="s">
        <v>169</v>
      </c>
      <c r="S30" s="43"/>
      <c r="T30" s="43" t="s">
        <v>32</v>
      </c>
      <c r="U30" s="207" t="s">
        <v>263</v>
      </c>
      <c r="AO30" t="str">
        <f t="shared" si="0"/>
        <v>Precision Castparts Corp - All States</v>
      </c>
      <c r="AP30" s="681">
        <f t="shared" si="1"/>
        <v>3000000</v>
      </c>
      <c r="AQ30" s="673" t="str">
        <f t="shared" si="2"/>
        <v>Completed</v>
      </c>
      <c r="AR30" s="77"/>
      <c r="AS30" s="77" t="str">
        <f t="shared" si="3"/>
        <v>Reese</v>
      </c>
      <c r="AT30" s="77" t="str">
        <f t="shared" si="4"/>
        <v>Schopfer</v>
      </c>
    </row>
    <row r="31" spans="1:46" s="140" customFormat="1" x14ac:dyDescent="0.2">
      <c r="A31" s="176" t="s">
        <v>918</v>
      </c>
      <c r="B31" s="54">
        <v>900000</v>
      </c>
      <c r="C31" s="480" t="s">
        <v>293</v>
      </c>
      <c r="D31" s="19"/>
      <c r="E31" s="41" t="s">
        <v>395</v>
      </c>
      <c r="F31" s="20"/>
      <c r="G31" s="517">
        <v>37195</v>
      </c>
      <c r="H31" s="55" t="s">
        <v>142</v>
      </c>
      <c r="I31" s="55" t="s">
        <v>607</v>
      </c>
      <c r="J31" s="46">
        <v>5</v>
      </c>
      <c r="K31" s="46" t="s">
        <v>406</v>
      </c>
      <c r="L31" s="20"/>
      <c r="M31" s="20"/>
      <c r="N31" s="44" t="s">
        <v>29</v>
      </c>
      <c r="O31" s="20"/>
      <c r="P31" s="20" t="s">
        <v>450</v>
      </c>
      <c r="Q31" s="182" t="s">
        <v>463</v>
      </c>
      <c r="R31" s="57"/>
      <c r="S31" s="57"/>
      <c r="T31" s="43"/>
      <c r="U31" s="184"/>
      <c r="AO31" t="str">
        <f t="shared" si="0"/>
        <v>Baxter Healthcare</v>
      </c>
      <c r="AP31" s="681">
        <f t="shared" si="1"/>
        <v>900000</v>
      </c>
      <c r="AQ31" s="673">
        <f t="shared" si="2"/>
        <v>0</v>
      </c>
      <c r="AR31" s="77"/>
      <c r="AS31" s="77" t="str">
        <f t="shared" si="3"/>
        <v>Cobb</v>
      </c>
      <c r="AT31" s="77" t="str">
        <f t="shared" si="4"/>
        <v>Forbis</v>
      </c>
    </row>
    <row r="32" spans="1:46" s="140" customFormat="1" x14ac:dyDescent="0.2">
      <c r="A32" s="204" t="s">
        <v>1076</v>
      </c>
      <c r="B32" s="717">
        <v>630000</v>
      </c>
      <c r="C32" s="41" t="s">
        <v>383</v>
      </c>
      <c r="D32" s="187">
        <v>37161</v>
      </c>
      <c r="E32" s="159" t="s">
        <v>65</v>
      </c>
      <c r="F32" s="41" t="s">
        <v>963</v>
      </c>
      <c r="G32" s="216" t="s">
        <v>189</v>
      </c>
      <c r="H32" s="80" t="s">
        <v>84</v>
      </c>
      <c r="I32" s="80" t="s">
        <v>1077</v>
      </c>
      <c r="J32" s="652">
        <v>3</v>
      </c>
      <c r="K32" s="80" t="s">
        <v>237</v>
      </c>
      <c r="L32" s="129">
        <v>180000</v>
      </c>
      <c r="M32" s="129">
        <v>0</v>
      </c>
      <c r="N32" s="268" t="s">
        <v>61</v>
      </c>
      <c r="O32" s="80">
        <v>15</v>
      </c>
      <c r="P32" s="80" t="s">
        <v>129</v>
      </c>
      <c r="Q32" s="80" t="s">
        <v>416</v>
      </c>
      <c r="R32" s="80" t="s">
        <v>169</v>
      </c>
      <c r="S32" s="80"/>
      <c r="T32" s="43" t="s">
        <v>32</v>
      </c>
      <c r="U32" s="200" t="s">
        <v>57</v>
      </c>
      <c r="AO32" t="str">
        <f t="shared" si="0"/>
        <v xml:space="preserve">Sysco Commodity (TX) </v>
      </c>
      <c r="AP32" s="681">
        <f t="shared" si="1"/>
        <v>630000</v>
      </c>
      <c r="AQ32" s="673">
        <f t="shared" si="2"/>
        <v>37161</v>
      </c>
      <c r="AR32" s="77"/>
      <c r="AS32" s="77" t="str">
        <f t="shared" si="3"/>
        <v>Riley</v>
      </c>
      <c r="AT32" s="77" t="str">
        <f t="shared" si="4"/>
        <v>Sutter</v>
      </c>
    </row>
    <row r="33" spans="1:46" s="140" customFormat="1" x14ac:dyDescent="0.2">
      <c r="A33" s="204" t="s">
        <v>243</v>
      </c>
      <c r="B33" s="128">
        <v>78000</v>
      </c>
      <c r="C33" s="41" t="s">
        <v>293</v>
      </c>
      <c r="D33" s="187">
        <v>37153</v>
      </c>
      <c r="E33" s="159" t="s">
        <v>380</v>
      </c>
      <c r="F33" s="41" t="s">
        <v>534</v>
      </c>
      <c r="G33" s="216">
        <v>37164</v>
      </c>
      <c r="H33" s="80" t="s">
        <v>145</v>
      </c>
      <c r="I33" s="80" t="s">
        <v>59</v>
      </c>
      <c r="J33" s="80">
        <v>5</v>
      </c>
      <c r="K33" s="80" t="s">
        <v>237</v>
      </c>
      <c r="L33" s="129">
        <v>22000</v>
      </c>
      <c r="M33" s="129">
        <v>0</v>
      </c>
      <c r="N33" s="268" t="s">
        <v>61</v>
      </c>
      <c r="O33" s="80">
        <v>1</v>
      </c>
      <c r="P33" s="80" t="s">
        <v>129</v>
      </c>
      <c r="Q33" s="80" t="s">
        <v>416</v>
      </c>
      <c r="R33" s="80" t="s">
        <v>169</v>
      </c>
      <c r="S33" s="80"/>
      <c r="T33" s="43" t="s">
        <v>32</v>
      </c>
      <c r="U33" s="200" t="s">
        <v>57</v>
      </c>
      <c r="AO33" t="str">
        <f t="shared" si="0"/>
        <v>Sysco Commodity - ME</v>
      </c>
      <c r="AP33" s="681">
        <f t="shared" si="1"/>
        <v>78000</v>
      </c>
      <c r="AQ33" s="673">
        <f t="shared" si="2"/>
        <v>37153</v>
      </c>
      <c r="AR33" s="77"/>
      <c r="AS33" s="77" t="str">
        <f t="shared" si="3"/>
        <v>Riley</v>
      </c>
      <c r="AT33" s="77" t="str">
        <f t="shared" si="4"/>
        <v>Sutter</v>
      </c>
    </row>
    <row r="34" spans="1:46" s="140" customFormat="1" x14ac:dyDescent="0.2">
      <c r="A34" s="204" t="s">
        <v>768</v>
      </c>
      <c r="B34" s="128">
        <v>100000</v>
      </c>
      <c r="C34" s="41" t="s">
        <v>293</v>
      </c>
      <c r="D34" s="187">
        <v>37153</v>
      </c>
      <c r="E34" s="159" t="s">
        <v>380</v>
      </c>
      <c r="F34" s="41" t="s">
        <v>534</v>
      </c>
      <c r="G34" s="216">
        <v>37164</v>
      </c>
      <c r="H34" s="80" t="s">
        <v>770</v>
      </c>
      <c r="I34" s="80" t="s">
        <v>771</v>
      </c>
      <c r="J34" s="80">
        <v>5</v>
      </c>
      <c r="K34" s="80" t="s">
        <v>237</v>
      </c>
      <c r="L34" s="129">
        <v>30000</v>
      </c>
      <c r="M34" s="129">
        <v>0</v>
      </c>
      <c r="N34" s="268" t="s">
        <v>61</v>
      </c>
      <c r="O34" s="80">
        <v>7</v>
      </c>
      <c r="P34" s="80" t="s">
        <v>129</v>
      </c>
      <c r="Q34" s="80" t="s">
        <v>416</v>
      </c>
      <c r="R34" s="80" t="s">
        <v>169</v>
      </c>
      <c r="S34" s="80"/>
      <c r="T34" s="43" t="s">
        <v>32</v>
      </c>
      <c r="U34" s="200" t="s">
        <v>57</v>
      </c>
      <c r="AO34" t="str">
        <f t="shared" si="0"/>
        <v>Sysco Commodity - OH</v>
      </c>
      <c r="AP34" s="681">
        <f t="shared" si="1"/>
        <v>100000</v>
      </c>
      <c r="AQ34" s="673">
        <f t="shared" si="2"/>
        <v>37153</v>
      </c>
      <c r="AR34" s="77"/>
      <c r="AS34" s="77" t="str">
        <f t="shared" si="3"/>
        <v>Riley</v>
      </c>
      <c r="AT34" s="77" t="str">
        <f t="shared" si="4"/>
        <v>Sutter</v>
      </c>
    </row>
    <row r="35" spans="1:46" s="140" customFormat="1" x14ac:dyDescent="0.2">
      <c r="A35" s="204" t="s">
        <v>769</v>
      </c>
      <c r="B35" s="128">
        <v>100000</v>
      </c>
      <c r="C35" s="41" t="s">
        <v>293</v>
      </c>
      <c r="D35" s="187">
        <v>37153</v>
      </c>
      <c r="E35" s="159" t="s">
        <v>380</v>
      </c>
      <c r="F35" s="41" t="s">
        <v>534</v>
      </c>
      <c r="G35" s="216">
        <v>37164</v>
      </c>
      <c r="H35" s="80" t="s">
        <v>124</v>
      </c>
      <c r="I35" s="80" t="s">
        <v>71</v>
      </c>
      <c r="J35" s="80">
        <v>5</v>
      </c>
      <c r="K35" s="80" t="s">
        <v>237</v>
      </c>
      <c r="L35" s="129">
        <v>30000</v>
      </c>
      <c r="M35" s="129">
        <v>0</v>
      </c>
      <c r="N35" s="268" t="s">
        <v>61</v>
      </c>
      <c r="O35" s="80">
        <v>3</v>
      </c>
      <c r="P35" s="80" t="s">
        <v>129</v>
      </c>
      <c r="Q35" s="80" t="s">
        <v>416</v>
      </c>
      <c r="R35" s="80" t="s">
        <v>169</v>
      </c>
      <c r="S35" s="80"/>
      <c r="T35" s="43" t="s">
        <v>32</v>
      </c>
      <c r="U35" s="200" t="s">
        <v>57</v>
      </c>
      <c r="AO35" t="str">
        <f t="shared" si="0"/>
        <v>Sysco Commodity - NJ</v>
      </c>
      <c r="AP35" s="681">
        <f t="shared" si="1"/>
        <v>100000</v>
      </c>
      <c r="AQ35" s="673">
        <f t="shared" si="2"/>
        <v>37153</v>
      </c>
      <c r="AR35" s="77"/>
      <c r="AS35" s="77" t="str">
        <f t="shared" si="3"/>
        <v>Riley</v>
      </c>
      <c r="AT35" s="77" t="str">
        <f t="shared" si="4"/>
        <v>Sutter</v>
      </c>
    </row>
    <row r="36" spans="1:46" s="140" customFormat="1" x14ac:dyDescent="0.2">
      <c r="A36" s="204" t="s">
        <v>244</v>
      </c>
      <c r="B36" s="128">
        <v>200000</v>
      </c>
      <c r="C36" s="41" t="s">
        <v>293</v>
      </c>
      <c r="D36" s="187">
        <v>37153</v>
      </c>
      <c r="E36" s="159" t="s">
        <v>380</v>
      </c>
      <c r="F36" s="41" t="s">
        <v>534</v>
      </c>
      <c r="G36" s="216">
        <v>37164</v>
      </c>
      <c r="H36" s="80" t="s">
        <v>144</v>
      </c>
      <c r="I36" s="80" t="s">
        <v>78</v>
      </c>
      <c r="J36" s="80">
        <v>5</v>
      </c>
      <c r="K36" s="80" t="s">
        <v>237</v>
      </c>
      <c r="L36" s="129">
        <v>60000</v>
      </c>
      <c r="M36" s="129">
        <v>0</v>
      </c>
      <c r="N36" s="268" t="s">
        <v>61</v>
      </c>
      <c r="O36" s="80">
        <v>5</v>
      </c>
      <c r="P36" s="80" t="s">
        <v>129</v>
      </c>
      <c r="Q36" s="80" t="s">
        <v>416</v>
      </c>
      <c r="R36" s="80" t="s">
        <v>169</v>
      </c>
      <c r="S36" s="80"/>
      <c r="T36" s="43" t="s">
        <v>32</v>
      </c>
      <c r="U36" s="200" t="s">
        <v>57</v>
      </c>
      <c r="AO36" t="str">
        <f t="shared" si="0"/>
        <v>Sysco Commodity - MA</v>
      </c>
      <c r="AP36" s="681">
        <f t="shared" si="1"/>
        <v>200000</v>
      </c>
      <c r="AQ36" s="673">
        <f t="shared" si="2"/>
        <v>37153</v>
      </c>
      <c r="AR36" s="77"/>
      <c r="AS36" s="77" t="str">
        <f t="shared" si="3"/>
        <v>Riley</v>
      </c>
      <c r="AT36" s="77" t="str">
        <f t="shared" si="4"/>
        <v>Sutter</v>
      </c>
    </row>
    <row r="37" spans="1:46" s="140" customFormat="1" x14ac:dyDescent="0.2">
      <c r="A37" s="204" t="s">
        <v>765</v>
      </c>
      <c r="B37" s="128">
        <v>240000</v>
      </c>
      <c r="C37" s="41" t="s">
        <v>293</v>
      </c>
      <c r="D37" s="187">
        <v>37153</v>
      </c>
      <c r="E37" s="159" t="s">
        <v>380</v>
      </c>
      <c r="F37" s="41" t="s">
        <v>534</v>
      </c>
      <c r="G37" s="216">
        <v>37164</v>
      </c>
      <c r="H37" s="80" t="s">
        <v>767</v>
      </c>
      <c r="I37" s="80" t="s">
        <v>766</v>
      </c>
      <c r="J37" s="80">
        <v>5</v>
      </c>
      <c r="K37" s="80" t="s">
        <v>237</v>
      </c>
      <c r="L37" s="129">
        <v>71000</v>
      </c>
      <c r="M37" s="129">
        <v>0</v>
      </c>
      <c r="N37" s="268" t="s">
        <v>61</v>
      </c>
      <c r="O37" s="80">
        <v>5</v>
      </c>
      <c r="P37" s="80" t="s">
        <v>129</v>
      </c>
      <c r="Q37" s="80" t="s">
        <v>416</v>
      </c>
      <c r="R37" s="80" t="s">
        <v>169</v>
      </c>
      <c r="S37" s="80"/>
      <c r="T37" s="43" t="s">
        <v>32</v>
      </c>
      <c r="U37" s="200" t="s">
        <v>57</v>
      </c>
      <c r="AO37" t="str">
        <f t="shared" si="0"/>
        <v>Sysco Commodity - MD</v>
      </c>
      <c r="AP37" s="681">
        <f t="shared" si="1"/>
        <v>240000</v>
      </c>
      <c r="AQ37" s="673">
        <f t="shared" si="2"/>
        <v>37153</v>
      </c>
      <c r="AR37" s="77"/>
      <c r="AS37" s="77" t="str">
        <f t="shared" si="3"/>
        <v>Riley</v>
      </c>
      <c r="AT37" s="77" t="str">
        <f t="shared" si="4"/>
        <v>Sutter</v>
      </c>
    </row>
    <row r="38" spans="1:46" s="140" customFormat="1" x14ac:dyDescent="0.2">
      <c r="A38" s="204" t="s">
        <v>229</v>
      </c>
      <c r="B38" s="128">
        <v>5000000</v>
      </c>
      <c r="C38" s="159" t="s">
        <v>293</v>
      </c>
      <c r="D38" s="187" t="s">
        <v>297</v>
      </c>
      <c r="E38" s="159" t="s">
        <v>395</v>
      </c>
      <c r="F38" s="41" t="s">
        <v>399</v>
      </c>
      <c r="G38" s="216">
        <v>37194</v>
      </c>
      <c r="H38" s="80" t="s">
        <v>270</v>
      </c>
      <c r="I38" s="80" t="s">
        <v>394</v>
      </c>
      <c r="J38" s="80">
        <v>10</v>
      </c>
      <c r="K38" s="80" t="s">
        <v>486</v>
      </c>
      <c r="L38" s="129">
        <v>1600000</v>
      </c>
      <c r="M38" s="129">
        <v>0</v>
      </c>
      <c r="N38" s="44" t="s">
        <v>61</v>
      </c>
      <c r="O38" s="80"/>
      <c r="P38" s="80" t="s">
        <v>129</v>
      </c>
      <c r="Q38" s="80" t="s">
        <v>230</v>
      </c>
      <c r="R38" s="80" t="s">
        <v>133</v>
      </c>
      <c r="S38" s="80"/>
      <c r="T38" s="43" t="s">
        <v>32</v>
      </c>
      <c r="U38" s="200" t="s">
        <v>33</v>
      </c>
      <c r="AO38" t="str">
        <f t="shared" si="0"/>
        <v>Collins &amp; Aikman (Heartland Ind. Partners)</v>
      </c>
      <c r="AP38" s="681">
        <f t="shared" si="1"/>
        <v>5000000</v>
      </c>
      <c r="AQ38" s="673" t="str">
        <f t="shared" si="2"/>
        <v>Completed</v>
      </c>
      <c r="AR38" s="77"/>
      <c r="AS38" s="77" t="str">
        <f t="shared" si="3"/>
        <v>Riley</v>
      </c>
      <c r="AT38" s="77" t="str">
        <f t="shared" si="4"/>
        <v>Borden</v>
      </c>
    </row>
    <row r="39" spans="1:46" s="140" customFormat="1" x14ac:dyDescent="0.2">
      <c r="A39" s="204" t="s">
        <v>878</v>
      </c>
      <c r="B39" s="717">
        <v>4000000</v>
      </c>
      <c r="C39" s="159" t="s">
        <v>293</v>
      </c>
      <c r="D39" s="187">
        <v>37182</v>
      </c>
      <c r="E39" s="159" t="s">
        <v>65</v>
      </c>
      <c r="F39" s="41" t="s">
        <v>963</v>
      </c>
      <c r="G39" s="216" t="s">
        <v>189</v>
      </c>
      <c r="H39" s="80" t="s">
        <v>84</v>
      </c>
      <c r="I39" s="80" t="s">
        <v>42</v>
      </c>
      <c r="J39" s="652">
        <v>3</v>
      </c>
      <c r="K39" s="80" t="s">
        <v>28</v>
      </c>
      <c r="L39" s="129">
        <v>28000</v>
      </c>
      <c r="M39" s="129">
        <v>0</v>
      </c>
      <c r="N39" s="44" t="s">
        <v>29</v>
      </c>
      <c r="O39" s="80">
        <v>1</v>
      </c>
      <c r="P39" s="80" t="s">
        <v>129</v>
      </c>
      <c r="Q39" s="80" t="s">
        <v>230</v>
      </c>
      <c r="R39" s="80"/>
      <c r="S39" s="80"/>
      <c r="T39" s="43" t="s">
        <v>32</v>
      </c>
      <c r="U39" s="200" t="s">
        <v>33</v>
      </c>
      <c r="AO39" t="str">
        <f t="shared" si="0"/>
        <v>Metaldyne/Masco (Heartland) - TX</v>
      </c>
      <c r="AP39" s="681">
        <f t="shared" si="1"/>
        <v>4000000</v>
      </c>
      <c r="AQ39" s="673">
        <f t="shared" si="2"/>
        <v>37182</v>
      </c>
      <c r="AR39" s="77"/>
      <c r="AS39" s="77" t="str">
        <f t="shared" si="3"/>
        <v>Riley</v>
      </c>
      <c r="AT39" s="77" t="str">
        <f t="shared" si="4"/>
        <v>Borden</v>
      </c>
    </row>
    <row r="40" spans="1:46" s="140" customFormat="1" x14ac:dyDescent="0.2">
      <c r="A40" s="204" t="s">
        <v>462</v>
      </c>
      <c r="B40" s="128">
        <v>1500000</v>
      </c>
      <c r="C40" s="159" t="s">
        <v>333</v>
      </c>
      <c r="D40" s="187"/>
      <c r="E40" s="159" t="s">
        <v>382</v>
      </c>
      <c r="F40" s="41"/>
      <c r="G40" s="80" t="s">
        <v>189</v>
      </c>
      <c r="H40" s="80"/>
      <c r="I40" s="80"/>
      <c r="J40" s="80"/>
      <c r="K40" s="80"/>
      <c r="L40" s="129">
        <f>B40/3</f>
        <v>500000</v>
      </c>
      <c r="M40" s="129">
        <v>0</v>
      </c>
      <c r="N40" s="44"/>
      <c r="O40" s="80"/>
      <c r="P40" s="80"/>
      <c r="Q40" s="80" t="s">
        <v>416</v>
      </c>
      <c r="R40" s="80"/>
      <c r="S40" s="80"/>
      <c r="T40" s="43" t="s">
        <v>32</v>
      </c>
      <c r="U40" s="200" t="s">
        <v>57</v>
      </c>
      <c r="AO40" t="str">
        <f t="shared" si="0"/>
        <v>Minutemaid</v>
      </c>
      <c r="AP40" s="681">
        <f t="shared" si="1"/>
        <v>1500000</v>
      </c>
      <c r="AQ40" s="673">
        <f t="shared" si="2"/>
        <v>0</v>
      </c>
      <c r="AR40" s="77"/>
      <c r="AS40" s="77">
        <f t="shared" si="3"/>
        <v>0</v>
      </c>
      <c r="AT40" s="77" t="str">
        <f t="shared" si="4"/>
        <v>Sutter</v>
      </c>
    </row>
    <row r="41" spans="1:46" s="140" customFormat="1" x14ac:dyDescent="0.2">
      <c r="A41" s="653" t="s">
        <v>906</v>
      </c>
      <c r="B41" s="709">
        <v>200000</v>
      </c>
      <c r="C41" s="624" t="s">
        <v>383</v>
      </c>
      <c r="D41" s="654">
        <v>37169</v>
      </c>
      <c r="E41" s="655" t="s">
        <v>972</v>
      </c>
      <c r="F41" s="624" t="s">
        <v>963</v>
      </c>
      <c r="G41" s="624" t="s">
        <v>189</v>
      </c>
      <c r="H41" s="624" t="s">
        <v>84</v>
      </c>
      <c r="I41" s="624" t="s">
        <v>75</v>
      </c>
      <c r="J41" s="656"/>
      <c r="K41" s="624" t="s">
        <v>513</v>
      </c>
      <c r="L41" s="602"/>
      <c r="M41" s="657"/>
      <c r="N41" s="658" t="s">
        <v>29</v>
      </c>
      <c r="O41" s="624"/>
      <c r="P41" s="624"/>
      <c r="Q41" s="624" t="s">
        <v>34</v>
      </c>
      <c r="R41" s="624"/>
      <c r="S41" s="624"/>
      <c r="T41" s="659" t="s">
        <v>32</v>
      </c>
      <c r="U41" s="80"/>
      <c r="AO41" t="str">
        <f t="shared" si="0"/>
        <v>Sara Lee</v>
      </c>
      <c r="AP41" s="681">
        <f t="shared" si="1"/>
        <v>200000</v>
      </c>
      <c r="AQ41" s="673">
        <f t="shared" si="2"/>
        <v>37169</v>
      </c>
      <c r="AR41" s="77"/>
      <c r="AS41" s="77">
        <f t="shared" si="3"/>
        <v>0</v>
      </c>
      <c r="AT41" s="77" t="str">
        <f t="shared" si="4"/>
        <v>Smith</v>
      </c>
    </row>
    <row r="42" spans="1:46" s="140" customFormat="1" x14ac:dyDescent="0.2">
      <c r="A42" s="204" t="s">
        <v>234</v>
      </c>
      <c r="B42" s="128">
        <v>4000000</v>
      </c>
      <c r="C42" s="159" t="s">
        <v>293</v>
      </c>
      <c r="D42" s="187">
        <v>37139</v>
      </c>
      <c r="E42" s="159" t="s">
        <v>380</v>
      </c>
      <c r="F42" s="41" t="s">
        <v>534</v>
      </c>
      <c r="G42" s="80" t="s">
        <v>171</v>
      </c>
      <c r="H42" s="80" t="s">
        <v>235</v>
      </c>
      <c r="I42" s="80" t="s">
        <v>394</v>
      </c>
      <c r="J42" s="80">
        <v>5</v>
      </c>
      <c r="K42" s="80" t="s">
        <v>547</v>
      </c>
      <c r="L42" s="129">
        <v>1300000</v>
      </c>
      <c r="M42" s="129">
        <v>0</v>
      </c>
      <c r="N42" s="44" t="s">
        <v>27</v>
      </c>
      <c r="O42" s="80"/>
      <c r="P42" s="80" t="s">
        <v>129</v>
      </c>
      <c r="Q42" s="80" t="s">
        <v>236</v>
      </c>
      <c r="R42" s="80"/>
      <c r="S42" s="80"/>
      <c r="T42" s="43" t="s">
        <v>32</v>
      </c>
      <c r="U42" s="200" t="s">
        <v>263</v>
      </c>
      <c r="AO42" t="str">
        <f t="shared" si="0"/>
        <v>ICI Power deal</v>
      </c>
      <c r="AP42" s="681">
        <f t="shared" si="1"/>
        <v>4000000</v>
      </c>
      <c r="AQ42" s="673">
        <f t="shared" si="2"/>
        <v>37139</v>
      </c>
      <c r="AR42" s="77"/>
      <c r="AS42" s="77" t="str">
        <f t="shared" si="3"/>
        <v>Riley</v>
      </c>
      <c r="AT42" s="77" t="str">
        <f t="shared" si="4"/>
        <v>Georgeoff</v>
      </c>
    </row>
    <row r="43" spans="1:46" s="140" customFormat="1" x14ac:dyDescent="0.2">
      <c r="A43" s="204" t="s">
        <v>465</v>
      </c>
      <c r="B43" s="128">
        <v>2000000</v>
      </c>
      <c r="C43" s="159" t="s">
        <v>293</v>
      </c>
      <c r="D43" s="187">
        <v>37141</v>
      </c>
      <c r="E43" s="159" t="s">
        <v>379</v>
      </c>
      <c r="F43" s="41" t="s">
        <v>307</v>
      </c>
      <c r="G43" s="80" t="s">
        <v>189</v>
      </c>
      <c r="H43" s="80" t="s">
        <v>466</v>
      </c>
      <c r="I43" s="80" t="s">
        <v>394</v>
      </c>
      <c r="J43" s="80" t="s">
        <v>452</v>
      </c>
      <c r="K43" s="80" t="s">
        <v>548</v>
      </c>
      <c r="L43" s="129">
        <v>600000</v>
      </c>
      <c r="M43" s="129">
        <v>0</v>
      </c>
      <c r="N43" s="44" t="s">
        <v>61</v>
      </c>
      <c r="O43" s="80"/>
      <c r="P43" s="80" t="s">
        <v>397</v>
      </c>
      <c r="Q43" s="80" t="s">
        <v>34</v>
      </c>
      <c r="R43" s="80"/>
      <c r="S43" s="80"/>
      <c r="T43" s="43" t="s">
        <v>32</v>
      </c>
      <c r="U43" s="200" t="s">
        <v>33</v>
      </c>
      <c r="AO43" t="str">
        <f t="shared" si="0"/>
        <v>Sara Lee - Gas</v>
      </c>
      <c r="AP43" s="681">
        <f t="shared" si="1"/>
        <v>2000000</v>
      </c>
      <c r="AQ43" s="673">
        <f t="shared" si="2"/>
        <v>37141</v>
      </c>
      <c r="AR43" s="77"/>
      <c r="AS43" s="77" t="str">
        <f t="shared" si="3"/>
        <v>C. Connolly</v>
      </c>
      <c r="AT43" s="77" t="str">
        <f t="shared" si="4"/>
        <v>Smith</v>
      </c>
    </row>
    <row r="44" spans="1:46" s="140" customFormat="1" x14ac:dyDescent="0.2">
      <c r="A44" s="204" t="s">
        <v>458</v>
      </c>
      <c r="B44" s="128">
        <v>2000000</v>
      </c>
      <c r="C44" s="159" t="s">
        <v>293</v>
      </c>
      <c r="D44" s="187">
        <v>37155</v>
      </c>
      <c r="E44" s="159" t="s">
        <v>395</v>
      </c>
      <c r="F44" s="41" t="s">
        <v>534</v>
      </c>
      <c r="G44" s="216">
        <v>37225</v>
      </c>
      <c r="H44" s="80" t="s">
        <v>466</v>
      </c>
      <c r="I44" s="80" t="s">
        <v>394</v>
      </c>
      <c r="J44" s="80">
        <v>10</v>
      </c>
      <c r="K44" s="80" t="s">
        <v>547</v>
      </c>
      <c r="L44" s="129">
        <v>600000</v>
      </c>
      <c r="M44" s="129">
        <v>0</v>
      </c>
      <c r="N44" s="44" t="s">
        <v>61</v>
      </c>
      <c r="O44" s="80"/>
      <c r="P44" s="80" t="s">
        <v>129</v>
      </c>
      <c r="Q44" s="80" t="s">
        <v>473</v>
      </c>
      <c r="R44" s="80"/>
      <c r="S44" s="80"/>
      <c r="T44" s="43" t="s">
        <v>32</v>
      </c>
      <c r="U44" s="200" t="s">
        <v>33</v>
      </c>
      <c r="AO44" t="str">
        <f t="shared" si="0"/>
        <v>Metaldyne (Heartland Ind. Partners) - Other States</v>
      </c>
      <c r="AP44" s="681">
        <f t="shared" si="1"/>
        <v>2000000</v>
      </c>
      <c r="AQ44" s="673">
        <f t="shared" si="2"/>
        <v>37155</v>
      </c>
      <c r="AR44" s="77"/>
      <c r="AS44" s="77" t="str">
        <f t="shared" si="3"/>
        <v>Riley</v>
      </c>
      <c r="AT44" s="77" t="str">
        <f t="shared" si="4"/>
        <v>Doyle</v>
      </c>
    </row>
    <row r="45" spans="1:46" s="140" customFormat="1" x14ac:dyDescent="0.2">
      <c r="A45" s="204" t="s">
        <v>609</v>
      </c>
      <c r="B45" s="128">
        <v>3000000</v>
      </c>
      <c r="C45" s="159" t="s">
        <v>293</v>
      </c>
      <c r="D45" s="187">
        <v>37155</v>
      </c>
      <c r="E45" s="159" t="s">
        <v>395</v>
      </c>
      <c r="F45" s="41" t="s">
        <v>534</v>
      </c>
      <c r="G45" s="216">
        <v>37225</v>
      </c>
      <c r="H45" s="80" t="s">
        <v>466</v>
      </c>
      <c r="I45" s="80" t="s">
        <v>394</v>
      </c>
      <c r="J45" s="80">
        <v>10</v>
      </c>
      <c r="K45" s="80" t="s">
        <v>547</v>
      </c>
      <c r="L45" s="129">
        <f>B45/3</f>
        <v>1000000</v>
      </c>
      <c r="M45" s="129">
        <v>0</v>
      </c>
      <c r="N45" s="44" t="s">
        <v>61</v>
      </c>
      <c r="O45" s="80"/>
      <c r="P45" s="80" t="s">
        <v>129</v>
      </c>
      <c r="Q45" s="80" t="s">
        <v>473</v>
      </c>
      <c r="R45" s="80"/>
      <c r="S45" s="80"/>
      <c r="T45" s="43" t="s">
        <v>32</v>
      </c>
      <c r="U45" s="200" t="s">
        <v>33</v>
      </c>
      <c r="AO45" t="str">
        <f t="shared" si="0"/>
        <v>Mascotech (Heartland Ind. Partners) - Other States</v>
      </c>
      <c r="AP45" s="681">
        <f t="shared" si="1"/>
        <v>3000000</v>
      </c>
      <c r="AQ45" s="673">
        <f t="shared" si="2"/>
        <v>37155</v>
      </c>
      <c r="AR45" s="77"/>
      <c r="AS45" s="77" t="str">
        <f t="shared" si="3"/>
        <v>Riley</v>
      </c>
      <c r="AT45" s="77" t="str">
        <f t="shared" si="4"/>
        <v>Doyle</v>
      </c>
    </row>
    <row r="46" spans="1:46" s="140" customFormat="1" x14ac:dyDescent="0.2">
      <c r="A46" s="204" t="s">
        <v>780</v>
      </c>
      <c r="B46" s="128"/>
      <c r="C46" s="159" t="s">
        <v>293</v>
      </c>
      <c r="D46" s="187">
        <v>37158</v>
      </c>
      <c r="E46" s="159" t="s">
        <v>380</v>
      </c>
      <c r="F46" s="41" t="s">
        <v>775</v>
      </c>
      <c r="G46" s="80" t="s">
        <v>189</v>
      </c>
      <c r="H46" s="80" t="s">
        <v>84</v>
      </c>
      <c r="I46" s="80" t="s">
        <v>52</v>
      </c>
      <c r="J46" s="80">
        <v>5</v>
      </c>
      <c r="K46" s="80" t="s">
        <v>513</v>
      </c>
      <c r="L46" s="129">
        <v>0</v>
      </c>
      <c r="M46" s="129"/>
      <c r="N46" s="44" t="s">
        <v>29</v>
      </c>
      <c r="O46" s="80">
        <v>100</v>
      </c>
      <c r="P46" s="80" t="s">
        <v>30</v>
      </c>
      <c r="Q46" s="80" t="s">
        <v>776</v>
      </c>
      <c r="R46" s="80"/>
      <c r="S46" s="80"/>
      <c r="T46" s="43" t="s">
        <v>32</v>
      </c>
      <c r="U46" s="200"/>
      <c r="V46" s="481">
        <v>1</v>
      </c>
      <c r="AO46" t="str">
        <f t="shared" si="0"/>
        <v>Genuine Parts Co.-RFP</v>
      </c>
      <c r="AP46" s="681">
        <f t="shared" si="1"/>
        <v>0</v>
      </c>
      <c r="AQ46" s="673">
        <f t="shared" si="2"/>
        <v>37158</v>
      </c>
      <c r="AR46" s="77"/>
      <c r="AS46" s="77" t="str">
        <f t="shared" si="3"/>
        <v>Leith</v>
      </c>
      <c r="AT46" s="77" t="str">
        <f t="shared" si="4"/>
        <v>Kisch</v>
      </c>
    </row>
    <row r="47" spans="1:46" s="140" customFormat="1" x14ac:dyDescent="0.2">
      <c r="A47" s="649" t="s">
        <v>907</v>
      </c>
      <c r="B47" s="720">
        <f>(L47*J47)</f>
        <v>60000</v>
      </c>
      <c r="C47" s="94" t="s">
        <v>293</v>
      </c>
      <c r="D47" s="664">
        <v>37187</v>
      </c>
      <c r="E47" s="665" t="s">
        <v>65</v>
      </c>
      <c r="F47" s="94" t="s">
        <v>775</v>
      </c>
      <c r="G47" s="94" t="s">
        <v>189</v>
      </c>
      <c r="H47" s="94" t="s">
        <v>84</v>
      </c>
      <c r="I47" s="94" t="s">
        <v>52</v>
      </c>
      <c r="J47" s="661">
        <v>5</v>
      </c>
      <c r="K47" s="94" t="s">
        <v>513</v>
      </c>
      <c r="L47" s="666">
        <v>12000</v>
      </c>
      <c r="M47" s="667"/>
      <c r="N47" s="668" t="s">
        <v>29</v>
      </c>
      <c r="O47" s="94">
        <v>15</v>
      </c>
      <c r="P47" s="80" t="s">
        <v>199</v>
      </c>
      <c r="Q47" s="80" t="s">
        <v>776</v>
      </c>
      <c r="R47" s="80"/>
      <c r="S47" s="80"/>
      <c r="T47" s="186" t="s">
        <v>32</v>
      </c>
      <c r="U47" s="80"/>
      <c r="AO47" t="str">
        <f t="shared" si="0"/>
        <v>Steelcase inc. (TX)</v>
      </c>
      <c r="AP47" s="681">
        <f t="shared" si="1"/>
        <v>60000</v>
      </c>
      <c r="AQ47" s="673">
        <f t="shared" si="2"/>
        <v>37187</v>
      </c>
      <c r="AR47" s="77"/>
      <c r="AS47" s="77" t="str">
        <f t="shared" si="3"/>
        <v>Ragsdale</v>
      </c>
      <c r="AT47" s="77" t="str">
        <f t="shared" si="4"/>
        <v>Kisch</v>
      </c>
    </row>
    <row r="48" spans="1:46" s="140" customFormat="1" x14ac:dyDescent="0.2">
      <c r="A48" s="204" t="s">
        <v>777</v>
      </c>
      <c r="B48" s="128">
        <v>500000</v>
      </c>
      <c r="C48" s="159" t="s">
        <v>293</v>
      </c>
      <c r="D48" s="187">
        <v>37169</v>
      </c>
      <c r="E48" s="159" t="s">
        <v>380</v>
      </c>
      <c r="F48" s="41" t="s">
        <v>775</v>
      </c>
      <c r="G48" s="80" t="s">
        <v>189</v>
      </c>
      <c r="H48" s="80" t="s">
        <v>84</v>
      </c>
      <c r="I48" s="80"/>
      <c r="J48" s="80"/>
      <c r="K48" s="80" t="s">
        <v>513</v>
      </c>
      <c r="L48" s="129">
        <v>50000</v>
      </c>
      <c r="M48" s="129"/>
      <c r="N48" s="44" t="s">
        <v>29</v>
      </c>
      <c r="O48" s="80">
        <v>2</v>
      </c>
      <c r="P48" s="80" t="s">
        <v>35</v>
      </c>
      <c r="Q48" s="80" t="s">
        <v>230</v>
      </c>
      <c r="R48" s="80"/>
      <c r="S48" s="80"/>
      <c r="T48" s="43"/>
      <c r="U48" s="200"/>
      <c r="AO48" t="str">
        <f t="shared" si="0"/>
        <v>The Stanley Works Texas</v>
      </c>
      <c r="AP48" s="681">
        <f t="shared" si="1"/>
        <v>500000</v>
      </c>
      <c r="AQ48" s="673">
        <f t="shared" si="2"/>
        <v>37169</v>
      </c>
      <c r="AR48" s="77"/>
      <c r="AS48" s="77" t="str">
        <f t="shared" si="3"/>
        <v>Heidecker</v>
      </c>
      <c r="AT48" s="77" t="str">
        <f t="shared" si="4"/>
        <v>Borden</v>
      </c>
    </row>
    <row r="49" spans="1:46" x14ac:dyDescent="0.2">
      <c r="A49" s="204" t="s">
        <v>1072</v>
      </c>
      <c r="B49" s="717">
        <v>600000</v>
      </c>
      <c r="C49" s="80" t="s">
        <v>293</v>
      </c>
      <c r="D49" s="187">
        <v>37196</v>
      </c>
      <c r="E49" s="191" t="s">
        <v>382</v>
      </c>
      <c r="F49" s="80" t="s">
        <v>312</v>
      </c>
      <c r="G49" s="574" t="s">
        <v>189</v>
      </c>
      <c r="H49" s="80" t="s">
        <v>84</v>
      </c>
      <c r="I49" s="58" t="s">
        <v>838</v>
      </c>
      <c r="J49" s="652">
        <v>3</v>
      </c>
      <c r="K49" s="58" t="s">
        <v>28</v>
      </c>
      <c r="L49" s="178">
        <v>300000</v>
      </c>
      <c r="M49" s="129">
        <v>0</v>
      </c>
      <c r="N49" s="266" t="s">
        <v>27</v>
      </c>
      <c r="O49" s="58">
        <v>4</v>
      </c>
      <c r="P49" s="80" t="s">
        <v>35</v>
      </c>
      <c r="Q49" s="80" t="s">
        <v>236</v>
      </c>
      <c r="R49" s="58" t="s">
        <v>128</v>
      </c>
      <c r="S49" s="58"/>
      <c r="T49" s="43" t="s">
        <v>32</v>
      </c>
      <c r="U49" s="208"/>
      <c r="AO49" t="str">
        <f t="shared" si="0"/>
        <v>Crown Cork Seal (TX)</v>
      </c>
      <c r="AP49" s="681">
        <f t="shared" si="1"/>
        <v>600000</v>
      </c>
      <c r="AQ49" s="673">
        <f t="shared" si="2"/>
        <v>37196</v>
      </c>
      <c r="AS49" s="77" t="str">
        <f t="shared" si="3"/>
        <v>Heidecker</v>
      </c>
      <c r="AT49" s="77" t="str">
        <f t="shared" si="4"/>
        <v>Georgeoff</v>
      </c>
    </row>
    <row r="50" spans="1:46" x14ac:dyDescent="0.2">
      <c r="A50" s="204" t="s">
        <v>836</v>
      </c>
      <c r="B50" s="177">
        <v>1000000</v>
      </c>
      <c r="C50" s="58" t="s">
        <v>293</v>
      </c>
      <c r="D50" s="187" t="s">
        <v>312</v>
      </c>
      <c r="E50" s="191" t="s">
        <v>382</v>
      </c>
      <c r="F50" s="58" t="s">
        <v>312</v>
      </c>
      <c r="G50" s="574">
        <v>37179</v>
      </c>
      <c r="H50" s="80" t="s">
        <v>142</v>
      </c>
      <c r="I50" s="58" t="s">
        <v>837</v>
      </c>
      <c r="J50" s="80">
        <v>3</v>
      </c>
      <c r="K50" s="58" t="s">
        <v>28</v>
      </c>
      <c r="L50" s="178"/>
      <c r="M50" s="129">
        <v>0</v>
      </c>
      <c r="N50" s="266" t="s">
        <v>27</v>
      </c>
      <c r="O50" s="58"/>
      <c r="P50" s="80" t="s">
        <v>35</v>
      </c>
      <c r="Q50" s="80" t="s">
        <v>236</v>
      </c>
      <c r="R50" s="58" t="s">
        <v>128</v>
      </c>
      <c r="S50" s="58"/>
      <c r="T50" s="43" t="s">
        <v>32</v>
      </c>
      <c r="U50" s="208"/>
      <c r="AO50" t="str">
        <f t="shared" si="0"/>
        <v>Crown Cork Seal - IL</v>
      </c>
      <c r="AP50" s="681">
        <f t="shared" si="1"/>
        <v>1000000</v>
      </c>
      <c r="AQ50" s="673" t="str">
        <f t="shared" si="2"/>
        <v>Complete</v>
      </c>
      <c r="AS50" s="77" t="str">
        <f t="shared" si="3"/>
        <v>Heidecker</v>
      </c>
      <c r="AT50" s="77" t="str">
        <f t="shared" si="4"/>
        <v>Georgeoff</v>
      </c>
    </row>
    <row r="51" spans="1:46" x14ac:dyDescent="0.2">
      <c r="A51" s="204" t="s">
        <v>839</v>
      </c>
      <c r="B51" s="177">
        <v>1000000</v>
      </c>
      <c r="C51" s="58" t="s">
        <v>333</v>
      </c>
      <c r="D51" s="187"/>
      <c r="E51" s="191" t="s">
        <v>382</v>
      </c>
      <c r="F51" s="58" t="s">
        <v>312</v>
      </c>
      <c r="G51" s="80" t="s">
        <v>189</v>
      </c>
      <c r="H51" s="80" t="s">
        <v>466</v>
      </c>
      <c r="I51" s="58"/>
      <c r="J51" s="80">
        <v>6</v>
      </c>
      <c r="K51" s="58" t="s">
        <v>840</v>
      </c>
      <c r="L51" s="178">
        <v>1000000</v>
      </c>
      <c r="M51" s="129">
        <v>0</v>
      </c>
      <c r="N51" s="266" t="s">
        <v>27</v>
      </c>
      <c r="O51" s="58"/>
      <c r="P51" s="80" t="s">
        <v>35</v>
      </c>
      <c r="Q51" s="80" t="s">
        <v>236</v>
      </c>
      <c r="R51" s="58" t="s">
        <v>128</v>
      </c>
      <c r="S51" s="58"/>
      <c r="T51" s="43" t="s">
        <v>32</v>
      </c>
      <c r="U51" s="208"/>
      <c r="AO51" t="str">
        <f t="shared" si="0"/>
        <v>Crown Cork Seal - Other</v>
      </c>
      <c r="AP51" s="681">
        <f t="shared" si="1"/>
        <v>1000000</v>
      </c>
      <c r="AQ51" s="673">
        <f t="shared" si="2"/>
        <v>0</v>
      </c>
      <c r="AS51" s="77" t="str">
        <f t="shared" si="3"/>
        <v>Heidecker</v>
      </c>
      <c r="AT51" s="77" t="str">
        <f t="shared" si="4"/>
        <v>Georgeoff</v>
      </c>
    </row>
    <row r="52" spans="1:46" s="140" customFormat="1" ht="13.5" thickBot="1" x14ac:dyDescent="0.25">
      <c r="A52" s="615" t="s">
        <v>1075</v>
      </c>
      <c r="B52" s="708">
        <f>(L52*J52)</f>
        <v>195000</v>
      </c>
      <c r="C52" s="30" t="s">
        <v>293</v>
      </c>
      <c r="D52" s="63">
        <v>37179</v>
      </c>
      <c r="E52" s="55" t="s">
        <v>65</v>
      </c>
      <c r="F52" s="31" t="s">
        <v>963</v>
      </c>
      <c r="G52" s="31" t="s">
        <v>189</v>
      </c>
      <c r="H52" s="31" t="s">
        <v>84</v>
      </c>
      <c r="I52" s="32" t="s">
        <v>75</v>
      </c>
      <c r="J52" s="25">
        <v>3</v>
      </c>
      <c r="K52" s="31" t="s">
        <v>513</v>
      </c>
      <c r="L52" s="617">
        <v>65000</v>
      </c>
      <c r="M52" s="31"/>
      <c r="N52" s="31" t="s">
        <v>29</v>
      </c>
      <c r="O52" s="31">
        <v>1</v>
      </c>
      <c r="P52" s="718" t="s">
        <v>199</v>
      </c>
      <c r="Q52" s="719" t="s">
        <v>784</v>
      </c>
      <c r="R52" s="212"/>
      <c r="S52" s="613"/>
      <c r="T52" s="614" t="s">
        <v>32</v>
      </c>
      <c r="U52" s="613"/>
      <c r="AO52" t="str">
        <f t="shared" si="0"/>
        <v>Raytheon (TX)</v>
      </c>
      <c r="AP52" s="681">
        <f t="shared" si="1"/>
        <v>195000</v>
      </c>
      <c r="AQ52" s="673">
        <f t="shared" si="2"/>
        <v>37179</v>
      </c>
      <c r="AR52" s="77"/>
      <c r="AS52" s="77" t="str">
        <f t="shared" si="3"/>
        <v>Ragsdale</v>
      </c>
      <c r="AT52" s="77" t="str">
        <f t="shared" si="4"/>
        <v>Allen</v>
      </c>
    </row>
    <row r="53" spans="1:46" s="140" customFormat="1" x14ac:dyDescent="0.2">
      <c r="A53" s="629"/>
      <c r="B53" s="630"/>
      <c r="C53" s="631"/>
      <c r="D53" s="632"/>
      <c r="E53" s="633"/>
      <c r="F53" s="600"/>
      <c r="G53" s="600"/>
      <c r="H53" s="600"/>
      <c r="I53" s="634"/>
      <c r="J53" s="634"/>
      <c r="K53" s="600"/>
      <c r="L53" s="635"/>
      <c r="M53" s="600"/>
      <c r="N53" s="600"/>
      <c r="O53" s="600"/>
      <c r="P53" s="633"/>
      <c r="Q53" s="636"/>
      <c r="R53" s="636"/>
      <c r="S53" s="636"/>
      <c r="T53" s="637"/>
      <c r="U53" s="636"/>
      <c r="AO53">
        <f t="shared" si="0"/>
        <v>0</v>
      </c>
      <c r="AP53" s="681">
        <f t="shared" si="1"/>
        <v>0</v>
      </c>
      <c r="AQ53" s="673">
        <f t="shared" si="2"/>
        <v>0</v>
      </c>
      <c r="AR53" s="77"/>
      <c r="AS53" s="77">
        <f t="shared" si="3"/>
        <v>0</v>
      </c>
      <c r="AT53" s="77">
        <f t="shared" si="4"/>
        <v>0</v>
      </c>
    </row>
    <row r="54" spans="1:46" s="140" customFormat="1" x14ac:dyDescent="0.2">
      <c r="A54" s="58" t="s">
        <v>879</v>
      </c>
      <c r="B54" s="128">
        <v>0</v>
      </c>
      <c r="C54" s="159" t="s">
        <v>293</v>
      </c>
      <c r="D54" s="187">
        <v>37193</v>
      </c>
      <c r="E54" s="159" t="s">
        <v>380</v>
      </c>
      <c r="F54" s="41" t="s">
        <v>534</v>
      </c>
      <c r="G54" s="216" t="s">
        <v>189</v>
      </c>
      <c r="H54" s="80" t="s">
        <v>466</v>
      </c>
      <c r="I54" s="80"/>
      <c r="J54" s="80" t="s">
        <v>558</v>
      </c>
      <c r="K54" s="80" t="s">
        <v>237</v>
      </c>
      <c r="L54" s="129"/>
      <c r="M54" s="58"/>
      <c r="N54" s="44" t="s">
        <v>29</v>
      </c>
      <c r="O54" s="80"/>
      <c r="P54" s="80" t="s">
        <v>139</v>
      </c>
      <c r="Q54" s="80" t="s">
        <v>560</v>
      </c>
      <c r="R54" s="80"/>
      <c r="S54" s="80"/>
      <c r="T54" s="186" t="s">
        <v>32</v>
      </c>
      <c r="U54" s="39"/>
      <c r="AO54" t="str">
        <f t="shared" si="0"/>
        <v>Ball Corp - Various States</v>
      </c>
      <c r="AP54" s="681">
        <f t="shared" si="1"/>
        <v>0</v>
      </c>
      <c r="AQ54" s="673">
        <f t="shared" si="2"/>
        <v>37193</v>
      </c>
      <c r="AR54" s="77"/>
      <c r="AS54" s="77" t="str">
        <f t="shared" si="3"/>
        <v>Reese</v>
      </c>
      <c r="AT54" s="77" t="str">
        <f t="shared" si="4"/>
        <v>Rice</v>
      </c>
    </row>
    <row r="55" spans="1:46" s="140" customFormat="1" x14ac:dyDescent="0.2">
      <c r="A55" s="58" t="s">
        <v>1065</v>
      </c>
      <c r="B55" s="708">
        <f>L55*J55</f>
        <v>30636</v>
      </c>
      <c r="C55" s="30" t="s">
        <v>293</v>
      </c>
      <c r="D55" s="63">
        <v>37195</v>
      </c>
      <c r="E55" s="55" t="s">
        <v>65</v>
      </c>
      <c r="F55" s="80" t="s">
        <v>775</v>
      </c>
      <c r="G55" s="31" t="s">
        <v>189</v>
      </c>
      <c r="H55" s="31" t="s">
        <v>84</v>
      </c>
      <c r="I55" s="80" t="s">
        <v>75</v>
      </c>
      <c r="J55" s="652">
        <v>3</v>
      </c>
      <c r="K55" s="31" t="s">
        <v>513</v>
      </c>
      <c r="L55" s="617">
        <v>10212</v>
      </c>
      <c r="M55" s="58"/>
      <c r="N55" s="619" t="s">
        <v>29</v>
      </c>
      <c r="O55" s="80">
        <v>1</v>
      </c>
      <c r="P55" s="715" t="s">
        <v>199</v>
      </c>
      <c r="Q55" s="80" t="s">
        <v>593</v>
      </c>
      <c r="R55" s="80"/>
      <c r="S55" s="139"/>
      <c r="T55" s="43"/>
      <c r="U55" s="139"/>
      <c r="AO55" t="str">
        <f t="shared" si="0"/>
        <v>Moore Products</v>
      </c>
      <c r="AP55" s="681">
        <f t="shared" si="1"/>
        <v>30636</v>
      </c>
      <c r="AQ55" s="673">
        <f t="shared" si="2"/>
        <v>37195</v>
      </c>
      <c r="AR55" s="77"/>
      <c r="AS55" s="77" t="str">
        <f t="shared" si="3"/>
        <v>Ragsdale</v>
      </c>
      <c r="AT55" s="77" t="str">
        <f t="shared" si="4"/>
        <v>Jackson</v>
      </c>
    </row>
    <row r="56" spans="1:46" s="140" customFormat="1" x14ac:dyDescent="0.2">
      <c r="A56" s="58" t="s">
        <v>1069</v>
      </c>
      <c r="B56" s="708" t="s">
        <v>1070</v>
      </c>
      <c r="C56" s="30" t="s">
        <v>383</v>
      </c>
      <c r="D56" s="63">
        <v>37187</v>
      </c>
      <c r="E56" s="55" t="s">
        <v>65</v>
      </c>
      <c r="F56" s="80" t="s">
        <v>963</v>
      </c>
      <c r="G56" s="31" t="s">
        <v>189</v>
      </c>
      <c r="H56" s="31" t="s">
        <v>84</v>
      </c>
      <c r="I56" s="80" t="s">
        <v>75</v>
      </c>
      <c r="J56" s="652">
        <v>5</v>
      </c>
      <c r="K56" s="31" t="s">
        <v>513</v>
      </c>
      <c r="L56" s="617">
        <v>50000</v>
      </c>
      <c r="M56" s="58"/>
      <c r="N56" s="619" t="s">
        <v>29</v>
      </c>
      <c r="O56" s="80">
        <v>2</v>
      </c>
      <c r="P56" s="55" t="s">
        <v>35</v>
      </c>
      <c r="Q56" s="80" t="s">
        <v>230</v>
      </c>
      <c r="R56" s="80"/>
      <c r="S56" s="139"/>
      <c r="T56" s="43"/>
      <c r="U56" s="139"/>
      <c r="AO56" t="str">
        <f t="shared" si="0"/>
        <v>The Stanley Works (TX)</v>
      </c>
      <c r="AP56" s="681" t="str">
        <f t="shared" si="1"/>
        <v>$</v>
      </c>
      <c r="AQ56" s="673">
        <f t="shared" si="2"/>
        <v>37187</v>
      </c>
      <c r="AR56" s="77"/>
      <c r="AS56" s="77" t="str">
        <f t="shared" si="3"/>
        <v>Heidecker</v>
      </c>
      <c r="AT56" s="77" t="str">
        <f t="shared" si="4"/>
        <v>Borden</v>
      </c>
    </row>
    <row r="57" spans="1:46" s="140" customFormat="1" x14ac:dyDescent="0.2">
      <c r="A57" s="58" t="s">
        <v>1073</v>
      </c>
      <c r="B57" s="717">
        <f>L57*0.5</f>
        <v>37807.5</v>
      </c>
      <c r="C57" s="80" t="s">
        <v>383</v>
      </c>
      <c r="D57" s="187">
        <v>37188</v>
      </c>
      <c r="E57" s="191" t="s">
        <v>65</v>
      </c>
      <c r="F57" s="80" t="s">
        <v>963</v>
      </c>
      <c r="G57" s="574" t="s">
        <v>189</v>
      </c>
      <c r="H57" s="80" t="s">
        <v>84</v>
      </c>
      <c r="I57" s="58" t="s">
        <v>49</v>
      </c>
      <c r="J57" s="652">
        <v>3</v>
      </c>
      <c r="K57" s="58" t="s">
        <v>28</v>
      </c>
      <c r="L57" s="178">
        <v>75615</v>
      </c>
      <c r="M57" s="129"/>
      <c r="N57" s="266" t="s">
        <v>29</v>
      </c>
      <c r="O57" s="58">
        <v>3</v>
      </c>
      <c r="P57" s="80"/>
      <c r="Q57" s="80" t="s">
        <v>1074</v>
      </c>
      <c r="R57" s="80"/>
      <c r="S57" s="80"/>
      <c r="T57" s="186" t="s">
        <v>32</v>
      </c>
      <c r="U57" s="39"/>
      <c r="AO57" t="str">
        <f t="shared" si="0"/>
        <v>Kraft (TX)</v>
      </c>
      <c r="AP57" s="681">
        <f t="shared" si="1"/>
        <v>37807.5</v>
      </c>
      <c r="AQ57" s="673">
        <f t="shared" si="2"/>
        <v>37188</v>
      </c>
      <c r="AR57" s="77"/>
      <c r="AS57" s="77">
        <f t="shared" si="3"/>
        <v>0</v>
      </c>
      <c r="AT57" s="77" t="str">
        <f t="shared" si="4"/>
        <v>Forbis/Rice</v>
      </c>
    </row>
    <row r="58" spans="1:46" s="140" customFormat="1" x14ac:dyDescent="0.2">
      <c r="A58" s="620" t="s">
        <v>786</v>
      </c>
      <c r="B58" s="609">
        <f>(L58*J58)</f>
        <v>110000</v>
      </c>
      <c r="C58" s="80" t="s">
        <v>293</v>
      </c>
      <c r="D58" s="187">
        <v>37190</v>
      </c>
      <c r="E58" s="621" t="s">
        <v>65</v>
      </c>
      <c r="F58" s="80" t="s">
        <v>775</v>
      </c>
      <c r="G58" s="139" t="s">
        <v>189</v>
      </c>
      <c r="H58" s="139" t="s">
        <v>84</v>
      </c>
      <c r="I58" s="139" t="s">
        <v>75</v>
      </c>
      <c r="J58" s="660">
        <v>5</v>
      </c>
      <c r="K58" s="139" t="s">
        <v>513</v>
      </c>
      <c r="L58" s="617">
        <v>22000</v>
      </c>
      <c r="M58" s="80"/>
      <c r="N58" s="622" t="s">
        <v>29</v>
      </c>
      <c r="O58" s="139">
        <v>3</v>
      </c>
      <c r="P58" s="139" t="s">
        <v>199</v>
      </c>
      <c r="Q58" s="139" t="s">
        <v>784</v>
      </c>
      <c r="R58" s="80"/>
      <c r="S58" s="80"/>
      <c r="T58" s="186" t="s">
        <v>32</v>
      </c>
      <c r="U58" s="80"/>
      <c r="AO58" t="str">
        <f t="shared" si="0"/>
        <v>Merck &amp; Co.</v>
      </c>
      <c r="AP58" s="681">
        <f t="shared" si="1"/>
        <v>110000</v>
      </c>
      <c r="AQ58" s="673">
        <f t="shared" si="2"/>
        <v>37190</v>
      </c>
      <c r="AR58" s="77"/>
      <c r="AS58" s="77" t="str">
        <f t="shared" si="3"/>
        <v>Ragsdale</v>
      </c>
      <c r="AT58" s="77" t="str">
        <f t="shared" si="4"/>
        <v>Allen</v>
      </c>
    </row>
    <row r="59" spans="1:46" s="140" customFormat="1" x14ac:dyDescent="0.2">
      <c r="A59" s="615" t="s">
        <v>948</v>
      </c>
      <c r="B59" s="616"/>
      <c r="C59" s="30" t="s">
        <v>293</v>
      </c>
      <c r="D59" s="63">
        <v>37190</v>
      </c>
      <c r="E59" s="55"/>
      <c r="F59" s="31"/>
      <c r="G59" s="31"/>
      <c r="H59" s="31"/>
      <c r="I59" s="32"/>
      <c r="J59" s="32"/>
      <c r="K59" s="31"/>
      <c r="L59" s="617"/>
      <c r="M59" s="31"/>
      <c r="N59" s="31"/>
      <c r="O59" s="31"/>
      <c r="P59" s="715" t="s">
        <v>129</v>
      </c>
      <c r="Q59" s="139"/>
      <c r="R59" s="80"/>
      <c r="S59" s="139"/>
      <c r="T59" s="186"/>
      <c r="U59" s="139"/>
      <c r="AO59" t="str">
        <f t="shared" si="0"/>
        <v>McWane</v>
      </c>
      <c r="AP59" s="681">
        <f t="shared" si="1"/>
        <v>0</v>
      </c>
      <c r="AQ59" s="673">
        <f t="shared" si="2"/>
        <v>37190</v>
      </c>
      <c r="AR59" s="77"/>
      <c r="AS59" s="77" t="str">
        <f t="shared" si="3"/>
        <v>Riley</v>
      </c>
      <c r="AT59" s="77">
        <f t="shared" si="4"/>
        <v>0</v>
      </c>
    </row>
    <row r="60" spans="1:46" s="140" customFormat="1" x14ac:dyDescent="0.2">
      <c r="A60" s="204" t="s">
        <v>1071</v>
      </c>
      <c r="B60" s="708">
        <f>L60*1</f>
        <v>125563</v>
      </c>
      <c r="C60" s="30" t="s">
        <v>383</v>
      </c>
      <c r="D60" s="63">
        <v>37190</v>
      </c>
      <c r="E60" s="55" t="s">
        <v>65</v>
      </c>
      <c r="F60" s="80" t="s">
        <v>963</v>
      </c>
      <c r="G60" s="31" t="s">
        <v>189</v>
      </c>
      <c r="H60" s="31" t="s">
        <v>84</v>
      </c>
      <c r="I60" s="80" t="s">
        <v>75</v>
      </c>
      <c r="J60" s="652">
        <v>3</v>
      </c>
      <c r="K60" s="31" t="s">
        <v>28</v>
      </c>
      <c r="L60" s="617">
        <v>125563</v>
      </c>
      <c r="M60" s="58"/>
      <c r="N60" s="619" t="s">
        <v>29</v>
      </c>
      <c r="O60" s="80">
        <v>1</v>
      </c>
      <c r="P60" s="55"/>
      <c r="Q60" s="80" t="s">
        <v>560</v>
      </c>
      <c r="R60" s="80"/>
      <c r="S60" s="139"/>
      <c r="T60" s="186"/>
      <c r="U60" s="139"/>
      <c r="AO60" t="str">
        <f t="shared" si="0"/>
        <v>Sealed Air</v>
      </c>
      <c r="AP60" s="681">
        <f t="shared" si="1"/>
        <v>125563</v>
      </c>
      <c r="AQ60" s="673">
        <f t="shared" si="2"/>
        <v>37190</v>
      </c>
      <c r="AR60" s="77"/>
      <c r="AS60" s="77">
        <f t="shared" si="3"/>
        <v>0</v>
      </c>
      <c r="AT60" s="77" t="str">
        <f t="shared" si="4"/>
        <v>Rice</v>
      </c>
    </row>
    <row r="61" spans="1:46" x14ac:dyDescent="0.2">
      <c r="A61" s="615" t="s">
        <v>778</v>
      </c>
      <c r="B61" s="616">
        <f>(L61*J61)</f>
        <v>70000</v>
      </c>
      <c r="C61" s="30" t="s">
        <v>370</v>
      </c>
      <c r="D61" s="63">
        <v>37195</v>
      </c>
      <c r="E61" s="55" t="s">
        <v>65</v>
      </c>
      <c r="F61" s="31" t="s">
        <v>963</v>
      </c>
      <c r="G61" s="31" t="s">
        <v>171</v>
      </c>
      <c r="H61" s="31" t="s">
        <v>84</v>
      </c>
      <c r="I61" s="32" t="s">
        <v>75</v>
      </c>
      <c r="J61" s="25">
        <v>1</v>
      </c>
      <c r="K61" s="31" t="s">
        <v>513</v>
      </c>
      <c r="L61" s="617">
        <v>70000</v>
      </c>
      <c r="M61" s="31"/>
      <c r="N61" s="31" t="s">
        <v>29</v>
      </c>
      <c r="O61" s="31">
        <v>9</v>
      </c>
      <c r="P61" s="715" t="s">
        <v>199</v>
      </c>
      <c r="Q61" s="139" t="s">
        <v>776</v>
      </c>
      <c r="R61" s="80"/>
      <c r="S61" s="139"/>
      <c r="T61" s="43" t="s">
        <v>32</v>
      </c>
      <c r="U61" s="693"/>
      <c r="AO61" t="str">
        <f t="shared" si="0"/>
        <v>Saint Gobain-RFP (TX)</v>
      </c>
      <c r="AP61" s="681">
        <f t="shared" si="1"/>
        <v>70000</v>
      </c>
      <c r="AQ61" s="673">
        <f t="shared" si="2"/>
        <v>37195</v>
      </c>
      <c r="AS61" s="77" t="str">
        <f t="shared" si="3"/>
        <v>Ragsdale</v>
      </c>
      <c r="AT61" s="77" t="str">
        <f t="shared" si="4"/>
        <v>Kisch</v>
      </c>
    </row>
    <row r="62" spans="1:46" ht="13.5" thickBot="1" x14ac:dyDescent="0.25">
      <c r="A62" s="726" t="s">
        <v>788</v>
      </c>
      <c r="B62" s="727">
        <f>J62*L62</f>
        <v>10000000</v>
      </c>
      <c r="C62" s="728" t="s">
        <v>293</v>
      </c>
      <c r="D62" s="611">
        <v>37195</v>
      </c>
      <c r="E62" s="728" t="s">
        <v>65</v>
      </c>
      <c r="F62" s="728" t="s">
        <v>963</v>
      </c>
      <c r="G62" s="729" t="s">
        <v>189</v>
      </c>
      <c r="H62" s="728" t="s">
        <v>84</v>
      </c>
      <c r="I62" s="728" t="s">
        <v>49</v>
      </c>
      <c r="J62" s="730">
        <v>10</v>
      </c>
      <c r="K62" s="728" t="s">
        <v>513</v>
      </c>
      <c r="L62" s="612">
        <v>1000000</v>
      </c>
      <c r="M62" s="412"/>
      <c r="N62" s="412" t="s">
        <v>27</v>
      </c>
      <c r="O62" s="728"/>
      <c r="P62" s="731" t="s">
        <v>376</v>
      </c>
      <c r="Q62" s="728" t="s">
        <v>34</v>
      </c>
      <c r="R62" s="728"/>
      <c r="S62" s="728"/>
      <c r="T62" s="732" t="s">
        <v>32</v>
      </c>
      <c r="U62" s="733"/>
      <c r="AO62" t="str">
        <f t="shared" si="0"/>
        <v>City of Houston</v>
      </c>
      <c r="AP62" s="681">
        <f t="shared" si="1"/>
        <v>10000000</v>
      </c>
      <c r="AQ62" s="673">
        <f t="shared" si="2"/>
        <v>37195</v>
      </c>
      <c r="AS62" s="77" t="str">
        <f t="shared" si="3"/>
        <v>Woolcock</v>
      </c>
      <c r="AT62" s="77" t="str">
        <f t="shared" si="4"/>
        <v>Smith</v>
      </c>
    </row>
    <row r="63" spans="1:46" x14ac:dyDescent="0.2">
      <c r="A63" s="58" t="s">
        <v>964</v>
      </c>
      <c r="B63" s="708">
        <f>J63*L63</f>
        <v>47000</v>
      </c>
      <c r="C63" s="30" t="s">
        <v>293</v>
      </c>
      <c r="D63" s="63">
        <v>37196</v>
      </c>
      <c r="E63" s="55" t="s">
        <v>65</v>
      </c>
      <c r="F63" s="80" t="s">
        <v>963</v>
      </c>
      <c r="G63" s="31" t="s">
        <v>189</v>
      </c>
      <c r="H63" s="31" t="s">
        <v>84</v>
      </c>
      <c r="I63" s="80" t="s">
        <v>52</v>
      </c>
      <c r="J63" s="652">
        <v>2</v>
      </c>
      <c r="K63" s="31" t="s">
        <v>513</v>
      </c>
      <c r="L63" s="617">
        <v>23500</v>
      </c>
      <c r="M63" s="58"/>
      <c r="N63" s="619" t="s">
        <v>29</v>
      </c>
      <c r="O63" s="80">
        <v>23</v>
      </c>
      <c r="P63" s="55" t="s">
        <v>199</v>
      </c>
      <c r="Q63" s="80" t="s">
        <v>975</v>
      </c>
      <c r="R63" s="80"/>
      <c r="S63" s="139"/>
      <c r="T63" s="186" t="s">
        <v>32</v>
      </c>
      <c r="U63" s="139"/>
      <c r="AO63" t="str">
        <f t="shared" si="0"/>
        <v>Leggett &amp; Platt (TX)</v>
      </c>
      <c r="AP63" s="681">
        <f t="shared" si="1"/>
        <v>47000</v>
      </c>
      <c r="AQ63" s="673">
        <f t="shared" si="2"/>
        <v>37196</v>
      </c>
      <c r="AS63" s="77" t="str">
        <f t="shared" si="3"/>
        <v>Ragsdale</v>
      </c>
      <c r="AT63" s="77" t="str">
        <f t="shared" si="4"/>
        <v>Kisch/Borden</v>
      </c>
    </row>
    <row r="64" spans="1:46" s="140" customFormat="1" x14ac:dyDescent="0.2">
      <c r="A64" s="608" t="s">
        <v>779</v>
      </c>
      <c r="B64" s="708">
        <f>J64*L64</f>
        <v>16844</v>
      </c>
      <c r="C64" s="159" t="s">
        <v>293</v>
      </c>
      <c r="D64" s="187">
        <v>37196</v>
      </c>
      <c r="E64" s="159" t="s">
        <v>65</v>
      </c>
      <c r="F64" s="41" t="s">
        <v>963</v>
      </c>
      <c r="G64" s="80" t="s">
        <v>171</v>
      </c>
      <c r="H64" s="80" t="s">
        <v>84</v>
      </c>
      <c r="I64" s="80" t="s">
        <v>52</v>
      </c>
      <c r="J64" s="652">
        <v>2</v>
      </c>
      <c r="K64" s="80" t="s">
        <v>513</v>
      </c>
      <c r="L64" s="610">
        <v>8422</v>
      </c>
      <c r="M64" s="269"/>
      <c r="N64" s="44" t="s">
        <v>29</v>
      </c>
      <c r="O64" s="80">
        <v>16</v>
      </c>
      <c r="P64" s="80" t="s">
        <v>199</v>
      </c>
      <c r="Q64" s="80" t="s">
        <v>776</v>
      </c>
      <c r="R64" s="80"/>
      <c r="S64" s="80"/>
      <c r="T64" s="186" t="s">
        <v>32</v>
      </c>
      <c r="U64" s="23"/>
      <c r="AO64" t="str">
        <f t="shared" si="0"/>
        <v>Graybar Electric (TX)</v>
      </c>
      <c r="AP64" s="681">
        <f t="shared" si="1"/>
        <v>16844</v>
      </c>
      <c r="AQ64" s="673">
        <f t="shared" si="2"/>
        <v>37196</v>
      </c>
      <c r="AR64" s="77"/>
      <c r="AS64" s="77" t="str">
        <f t="shared" si="3"/>
        <v>Ragsdale</v>
      </c>
      <c r="AT64" s="77" t="str">
        <f t="shared" si="4"/>
        <v>Kisch</v>
      </c>
    </row>
    <row r="65" spans="1:46" s="140" customFormat="1" x14ac:dyDescent="0.2">
      <c r="A65" s="721" t="s">
        <v>787</v>
      </c>
      <c r="B65" s="708">
        <v>264000</v>
      </c>
      <c r="C65" s="30" t="s">
        <v>293</v>
      </c>
      <c r="D65" s="63">
        <v>37196</v>
      </c>
      <c r="E65" s="55" t="s">
        <v>65</v>
      </c>
      <c r="F65" s="31" t="s">
        <v>963</v>
      </c>
      <c r="G65" s="31" t="s">
        <v>189</v>
      </c>
      <c r="H65" s="31" t="s">
        <v>84</v>
      </c>
      <c r="I65" s="32" t="s">
        <v>75</v>
      </c>
      <c r="J65" s="25">
        <v>2</v>
      </c>
      <c r="K65" s="31" t="s">
        <v>513</v>
      </c>
      <c r="L65" s="617">
        <v>88000</v>
      </c>
      <c r="M65" s="31"/>
      <c r="N65" s="31" t="s">
        <v>29</v>
      </c>
      <c r="O65" s="31">
        <v>3</v>
      </c>
      <c r="P65" s="55" t="s">
        <v>199</v>
      </c>
      <c r="Q65" s="139" t="s">
        <v>784</v>
      </c>
      <c r="R65" s="80"/>
      <c r="S65" s="139"/>
      <c r="T65" s="43" t="s">
        <v>32</v>
      </c>
      <c r="U65" s="693"/>
      <c r="AO65" t="str">
        <f t="shared" si="0"/>
        <v>MARS Inc.</v>
      </c>
      <c r="AP65" s="681">
        <f t="shared" si="1"/>
        <v>264000</v>
      </c>
      <c r="AQ65" s="673">
        <f t="shared" si="2"/>
        <v>37196</v>
      </c>
      <c r="AR65" s="77"/>
      <c r="AS65" s="77" t="str">
        <f t="shared" si="3"/>
        <v>Ragsdale</v>
      </c>
      <c r="AT65" s="77" t="str">
        <f t="shared" si="4"/>
        <v>Allen</v>
      </c>
    </row>
    <row r="66" spans="1:46" s="140" customFormat="1" x14ac:dyDescent="0.2">
      <c r="A66" s="725" t="s">
        <v>973</v>
      </c>
      <c r="B66" s="708">
        <f>(L66*J66)</f>
        <v>45000</v>
      </c>
      <c r="C66" s="80" t="s">
        <v>293</v>
      </c>
      <c r="D66" s="187">
        <v>37196</v>
      </c>
      <c r="E66" s="191" t="s">
        <v>65</v>
      </c>
      <c r="F66" s="80" t="s">
        <v>775</v>
      </c>
      <c r="G66" s="80" t="s">
        <v>189</v>
      </c>
      <c r="H66" s="80" t="s">
        <v>84</v>
      </c>
      <c r="I66" s="80" t="s">
        <v>75</v>
      </c>
      <c r="J66" s="652">
        <v>3</v>
      </c>
      <c r="K66" s="80" t="s">
        <v>785</v>
      </c>
      <c r="L66" s="610">
        <v>15000</v>
      </c>
      <c r="M66" s="269"/>
      <c r="N66" s="268" t="s">
        <v>29</v>
      </c>
      <c r="O66" s="80">
        <v>3</v>
      </c>
      <c r="P66" s="80" t="s">
        <v>199</v>
      </c>
      <c r="Q66" s="80" t="s">
        <v>974</v>
      </c>
      <c r="R66" s="80"/>
      <c r="S66" s="80"/>
      <c r="T66" s="43" t="s">
        <v>32</v>
      </c>
      <c r="U66" s="694"/>
      <c r="AO66" t="str">
        <f t="shared" si="0"/>
        <v>Tyson Foods (&amp; IBP)</v>
      </c>
      <c r="AP66" s="681">
        <f t="shared" si="1"/>
        <v>45000</v>
      </c>
      <c r="AQ66" s="673">
        <f t="shared" si="2"/>
        <v>37196</v>
      </c>
      <c r="AR66" s="77"/>
      <c r="AS66" s="77" t="str">
        <f t="shared" si="3"/>
        <v>Ragsdale</v>
      </c>
      <c r="AT66" s="77" t="str">
        <f t="shared" si="4"/>
        <v>Allen/Sutter</v>
      </c>
    </row>
    <row r="67" spans="1:46" s="140" customFormat="1" x14ac:dyDescent="0.2">
      <c r="A67" s="653" t="s">
        <v>781</v>
      </c>
      <c r="B67" s="709">
        <f>(L67*J67)</f>
        <v>180000</v>
      </c>
      <c r="C67" s="690" t="s">
        <v>293</v>
      </c>
      <c r="D67" s="654">
        <v>37196</v>
      </c>
      <c r="E67" s="655" t="s">
        <v>65</v>
      </c>
      <c r="F67" s="691" t="s">
        <v>963</v>
      </c>
      <c r="G67" s="624" t="s">
        <v>189</v>
      </c>
      <c r="H67" s="624" t="s">
        <v>84</v>
      </c>
      <c r="I67" s="714" t="s">
        <v>782</v>
      </c>
      <c r="J67" s="656">
        <v>4</v>
      </c>
      <c r="K67" s="624" t="s">
        <v>783</v>
      </c>
      <c r="L67" s="602">
        <v>45000</v>
      </c>
      <c r="M67" s="657"/>
      <c r="N67" s="658" t="s">
        <v>29</v>
      </c>
      <c r="O67" s="624">
        <v>3</v>
      </c>
      <c r="P67" s="624" t="s">
        <v>199</v>
      </c>
      <c r="Q67" s="624" t="s">
        <v>784</v>
      </c>
      <c r="R67" s="624"/>
      <c r="S67" s="624"/>
      <c r="T67" s="659" t="s">
        <v>32</v>
      </c>
      <c r="U67" s="80"/>
      <c r="AO67" t="str">
        <f t="shared" si="0"/>
        <v>Kohler</v>
      </c>
      <c r="AP67" s="681">
        <f t="shared" si="1"/>
        <v>180000</v>
      </c>
      <c r="AQ67" s="673">
        <f t="shared" si="2"/>
        <v>37196</v>
      </c>
      <c r="AR67" s="77"/>
      <c r="AS67" s="77" t="str">
        <f t="shared" si="3"/>
        <v>Ragsdale</v>
      </c>
      <c r="AT67" s="77" t="str">
        <f t="shared" si="4"/>
        <v>Allen</v>
      </c>
    </row>
    <row r="68" spans="1:46" s="140" customFormat="1" x14ac:dyDescent="0.2">
      <c r="A68" s="688" t="s">
        <v>976</v>
      </c>
      <c r="B68" s="689"/>
      <c r="C68" s="690" t="s">
        <v>293</v>
      </c>
      <c r="D68" s="654">
        <v>37196</v>
      </c>
      <c r="E68" s="690" t="s">
        <v>65</v>
      </c>
      <c r="F68" s="691" t="s">
        <v>775</v>
      </c>
      <c r="G68" s="624" t="s">
        <v>189</v>
      </c>
      <c r="H68" s="624" t="s">
        <v>84</v>
      </c>
      <c r="I68" s="624" t="s">
        <v>49</v>
      </c>
      <c r="J68" s="656">
        <v>5</v>
      </c>
      <c r="K68" s="624" t="s">
        <v>513</v>
      </c>
      <c r="L68" s="692"/>
      <c r="M68" s="692"/>
      <c r="N68" s="455" t="s">
        <v>29</v>
      </c>
      <c r="O68" s="624"/>
      <c r="P68" s="624" t="s">
        <v>199</v>
      </c>
      <c r="Q68" s="624" t="s">
        <v>977</v>
      </c>
      <c r="R68" s="94"/>
      <c r="S68" s="94"/>
      <c r="T68" s="94"/>
      <c r="U68" s="94"/>
      <c r="AO68" t="str">
        <f t="shared" si="0"/>
        <v>Toshiba</v>
      </c>
      <c r="AP68" s="681">
        <f t="shared" si="1"/>
        <v>0</v>
      </c>
      <c r="AQ68" s="673">
        <f t="shared" si="2"/>
        <v>37196</v>
      </c>
      <c r="AR68" s="77"/>
      <c r="AS68" s="77" t="str">
        <f t="shared" si="3"/>
        <v>Ragsdale</v>
      </c>
      <c r="AT68" s="77" t="str">
        <f t="shared" si="4"/>
        <v>Borden/Smith</v>
      </c>
    </row>
    <row r="69" spans="1:46" s="140" customFormat="1" x14ac:dyDescent="0.2">
      <c r="A69" s="615" t="s">
        <v>1063</v>
      </c>
      <c r="B69" s="708"/>
      <c r="C69" s="30" t="s">
        <v>293</v>
      </c>
      <c r="D69" s="63">
        <v>37196</v>
      </c>
      <c r="E69" s="55" t="s">
        <v>65</v>
      </c>
      <c r="F69" s="31" t="s">
        <v>775</v>
      </c>
      <c r="G69" s="31" t="s">
        <v>189</v>
      </c>
      <c r="H69" s="31" t="s">
        <v>84</v>
      </c>
      <c r="I69" s="32" t="s">
        <v>1064</v>
      </c>
      <c r="J69" s="25">
        <v>2</v>
      </c>
      <c r="K69" s="31" t="s">
        <v>513</v>
      </c>
      <c r="L69" s="617"/>
      <c r="M69" s="31"/>
      <c r="N69" s="31" t="s">
        <v>29</v>
      </c>
      <c r="O69" s="31">
        <v>2</v>
      </c>
      <c r="P69" s="55"/>
      <c r="Q69" s="139" t="s">
        <v>776</v>
      </c>
      <c r="R69" s="94"/>
      <c r="S69" s="480"/>
      <c r="T69" s="646"/>
      <c r="U69" s="480"/>
      <c r="AO69"/>
      <c r="AP69" s="681"/>
      <c r="AQ69" s="673"/>
      <c r="AR69" s="77"/>
      <c r="AS69" s="77"/>
      <c r="AT69" s="77"/>
    </row>
    <row r="70" spans="1:46" s="140" customFormat="1" x14ac:dyDescent="0.2">
      <c r="A70" s="716" t="s">
        <v>789</v>
      </c>
      <c r="B70" s="128">
        <f>((39.79+1)*(J70*L70))</f>
        <v>0</v>
      </c>
      <c r="C70" s="159" t="s">
        <v>293</v>
      </c>
      <c r="D70" s="187">
        <v>37210</v>
      </c>
      <c r="E70" s="159" t="s">
        <v>380</v>
      </c>
      <c r="F70" s="41" t="s">
        <v>410</v>
      </c>
      <c r="G70" s="80" t="s">
        <v>189</v>
      </c>
      <c r="H70" s="80" t="s">
        <v>84</v>
      </c>
      <c r="I70" s="80"/>
      <c r="J70" s="80">
        <v>5</v>
      </c>
      <c r="K70" s="80" t="s">
        <v>513</v>
      </c>
      <c r="L70" s="129">
        <v>0</v>
      </c>
      <c r="M70" s="129"/>
      <c r="N70" s="44" t="s">
        <v>29</v>
      </c>
      <c r="O70" s="80"/>
      <c r="P70" s="80" t="s">
        <v>30</v>
      </c>
      <c r="Q70" s="80" t="s">
        <v>34</v>
      </c>
      <c r="R70" s="94"/>
      <c r="S70" s="94"/>
      <c r="T70" s="646" t="s">
        <v>32</v>
      </c>
      <c r="U70" s="724"/>
      <c r="AO70"/>
      <c r="AP70" s="681"/>
      <c r="AQ70" s="673"/>
      <c r="AR70" s="77"/>
      <c r="AS70" s="77"/>
      <c r="AT70" s="77"/>
    </row>
    <row r="71" spans="1:46" s="140" customFormat="1" x14ac:dyDescent="0.2">
      <c r="A71" s="58" t="s">
        <v>790</v>
      </c>
      <c r="B71" s="128">
        <f>((39.79+1)*(J71*L71))</f>
        <v>0</v>
      </c>
      <c r="C71" s="159" t="s">
        <v>293</v>
      </c>
      <c r="D71" s="187">
        <v>37210</v>
      </c>
      <c r="E71" s="159" t="s">
        <v>380</v>
      </c>
      <c r="F71" s="41" t="s">
        <v>410</v>
      </c>
      <c r="G71" s="80" t="s">
        <v>189</v>
      </c>
      <c r="H71" s="80" t="s">
        <v>84</v>
      </c>
      <c r="I71" s="80" t="s">
        <v>49</v>
      </c>
      <c r="J71" s="80">
        <v>5</v>
      </c>
      <c r="K71" s="80" t="s">
        <v>513</v>
      </c>
      <c r="L71" s="129">
        <v>0</v>
      </c>
      <c r="M71" s="129"/>
      <c r="N71" s="44" t="s">
        <v>29</v>
      </c>
      <c r="O71" s="80"/>
      <c r="P71" s="80" t="s">
        <v>376</v>
      </c>
      <c r="Q71" s="80" t="s">
        <v>34</v>
      </c>
      <c r="R71" s="94"/>
      <c r="S71" s="94"/>
      <c r="T71" s="646" t="s">
        <v>32</v>
      </c>
      <c r="U71" s="724"/>
      <c r="AO71"/>
      <c r="AP71" s="681"/>
      <c r="AQ71" s="673"/>
      <c r="AR71" s="77"/>
      <c r="AS71" s="77"/>
      <c r="AT71" s="77"/>
    </row>
    <row r="72" spans="1:46" s="140" customFormat="1" x14ac:dyDescent="0.2">
      <c r="A72" s="615" t="s">
        <v>908</v>
      </c>
      <c r="B72" s="708">
        <f>J72*L72</f>
        <v>22000</v>
      </c>
      <c r="C72" s="30" t="s">
        <v>383</v>
      </c>
      <c r="D72" s="63">
        <v>37210</v>
      </c>
      <c r="E72" s="55" t="s">
        <v>65</v>
      </c>
      <c r="F72" s="31" t="s">
        <v>963</v>
      </c>
      <c r="G72" s="31" t="s">
        <v>189</v>
      </c>
      <c r="H72" s="31" t="s">
        <v>84</v>
      </c>
      <c r="I72" s="32" t="s">
        <v>635</v>
      </c>
      <c r="J72" s="25">
        <v>2</v>
      </c>
      <c r="K72" s="31" t="s">
        <v>513</v>
      </c>
      <c r="L72" s="617">
        <v>11000</v>
      </c>
      <c r="M72" s="31"/>
      <c r="N72" s="31" t="s">
        <v>29</v>
      </c>
      <c r="O72" s="31">
        <v>1</v>
      </c>
      <c r="P72" s="55" t="s">
        <v>199</v>
      </c>
      <c r="Q72" s="139" t="s">
        <v>776</v>
      </c>
      <c r="R72" s="94"/>
      <c r="S72" s="480"/>
      <c r="T72" s="646" t="s">
        <v>32</v>
      </c>
      <c r="U72" s="480"/>
      <c r="AO72"/>
      <c r="AP72" s="681"/>
      <c r="AQ72" s="673"/>
      <c r="AR72" s="77"/>
      <c r="AS72" s="77"/>
      <c r="AT72" s="77"/>
    </row>
    <row r="73" spans="1:46" s="140" customFormat="1" x14ac:dyDescent="0.2">
      <c r="A73" s="688" t="s">
        <v>791</v>
      </c>
      <c r="B73" s="623">
        <f>((39.79+1)*(J73*L73))</f>
        <v>0</v>
      </c>
      <c r="C73" s="710" t="s">
        <v>293</v>
      </c>
      <c r="D73" s="711">
        <v>37210</v>
      </c>
      <c r="E73" s="712" t="s">
        <v>65</v>
      </c>
      <c r="F73" s="624" t="s">
        <v>410</v>
      </c>
      <c r="G73" s="601" t="s">
        <v>189</v>
      </c>
      <c r="H73" s="601" t="s">
        <v>84</v>
      </c>
      <c r="I73" s="688"/>
      <c r="J73" s="624">
        <v>5</v>
      </c>
      <c r="K73" s="722" t="s">
        <v>513</v>
      </c>
      <c r="L73" s="713">
        <v>0</v>
      </c>
      <c r="M73" s="688"/>
      <c r="N73" s="723" t="s">
        <v>29</v>
      </c>
      <c r="O73" s="688"/>
      <c r="P73" s="712" t="s">
        <v>199</v>
      </c>
      <c r="Q73" s="624" t="s">
        <v>792</v>
      </c>
      <c r="R73" s="94"/>
      <c r="S73" s="480"/>
      <c r="T73" s="646" t="s">
        <v>32</v>
      </c>
      <c r="U73" s="480"/>
      <c r="AO73"/>
      <c r="AP73" s="681"/>
      <c r="AQ73" s="673"/>
      <c r="AR73" s="77"/>
      <c r="AS73" s="77"/>
      <c r="AT73" s="77"/>
    </row>
    <row r="74" spans="1:46" s="140" customFormat="1" ht="13.5" thickBot="1" x14ac:dyDescent="0.25">
      <c r="A74" s="58" t="s">
        <v>793</v>
      </c>
      <c r="B74" s="609">
        <f>((39.79+1)*(J74*L74))</f>
        <v>0</v>
      </c>
      <c r="C74" s="30" t="s">
        <v>293</v>
      </c>
      <c r="D74" s="611">
        <v>37210</v>
      </c>
      <c r="E74" s="55" t="s">
        <v>65</v>
      </c>
      <c r="F74" s="80" t="s">
        <v>410</v>
      </c>
      <c r="G74" s="31" t="s">
        <v>189</v>
      </c>
      <c r="H74" s="31" t="s">
        <v>84</v>
      </c>
      <c r="I74" s="58" t="s">
        <v>49</v>
      </c>
      <c r="J74" s="80">
        <v>5</v>
      </c>
      <c r="K74" s="31" t="s">
        <v>513</v>
      </c>
      <c r="L74" s="617">
        <v>0</v>
      </c>
      <c r="M74" s="58"/>
      <c r="N74" s="619" t="s">
        <v>29</v>
      </c>
      <c r="O74" s="58"/>
      <c r="P74" s="55" t="s">
        <v>199</v>
      </c>
      <c r="Q74" s="80" t="s">
        <v>794</v>
      </c>
      <c r="R74" s="80"/>
      <c r="S74" s="139"/>
      <c r="T74" s="43" t="s">
        <v>32</v>
      </c>
      <c r="U74" s="139"/>
      <c r="AO74" t="str">
        <f t="shared" si="0"/>
        <v>Aventis Crop Science</v>
      </c>
      <c r="AP74" s="681">
        <f t="shared" si="1"/>
        <v>0</v>
      </c>
      <c r="AQ74" s="673">
        <f t="shared" si="2"/>
        <v>37210</v>
      </c>
      <c r="AR74" s="77"/>
      <c r="AS74" s="77" t="str">
        <f t="shared" si="3"/>
        <v>Ragsdale</v>
      </c>
      <c r="AT74" s="77" t="str">
        <f t="shared" si="4"/>
        <v>KKISCH</v>
      </c>
    </row>
    <row r="75" spans="1:46" s="140" customFormat="1" x14ac:dyDescent="0.2">
      <c r="A75" s="58" t="s">
        <v>1078</v>
      </c>
      <c r="B75" s="717"/>
      <c r="C75" s="159" t="s">
        <v>293</v>
      </c>
      <c r="D75" s="187">
        <v>37210</v>
      </c>
      <c r="E75" s="159" t="s">
        <v>65</v>
      </c>
      <c r="F75" s="41" t="s">
        <v>410</v>
      </c>
      <c r="G75" s="80" t="s">
        <v>189</v>
      </c>
      <c r="H75" s="80" t="s">
        <v>84</v>
      </c>
      <c r="I75" s="80" t="s">
        <v>49</v>
      </c>
      <c r="J75" s="652">
        <v>5</v>
      </c>
      <c r="K75" s="80" t="s">
        <v>513</v>
      </c>
      <c r="L75" s="129"/>
      <c r="M75" s="129"/>
      <c r="N75" s="44" t="s">
        <v>29</v>
      </c>
      <c r="O75" s="80">
        <v>1</v>
      </c>
      <c r="P75" s="80" t="s">
        <v>199</v>
      </c>
      <c r="Q75" s="80" t="s">
        <v>1079</v>
      </c>
      <c r="R75" s="80"/>
      <c r="S75" s="139"/>
      <c r="T75" s="43"/>
      <c r="U75" s="139"/>
      <c r="AO75"/>
      <c r="AP75" s="681"/>
      <c r="AQ75" s="673"/>
      <c r="AR75" s="77"/>
      <c r="AS75" s="77"/>
      <c r="AT75" s="77"/>
    </row>
    <row r="76" spans="1:46" s="140" customFormat="1" ht="13.5" thickBot="1" x14ac:dyDescent="0.25">
      <c r="A76" s="58" t="s">
        <v>795</v>
      </c>
      <c r="B76" s="609">
        <f t="shared" ref="B76:B88" si="5">((39.79+1)*(J76*L76))</f>
        <v>0</v>
      </c>
      <c r="C76" s="30" t="s">
        <v>293</v>
      </c>
      <c r="D76" s="611">
        <v>37210</v>
      </c>
      <c r="E76" s="55" t="s">
        <v>65</v>
      </c>
      <c r="F76" s="80" t="s">
        <v>410</v>
      </c>
      <c r="G76" s="31" t="s">
        <v>189</v>
      </c>
      <c r="H76" s="31" t="s">
        <v>84</v>
      </c>
      <c r="I76" s="58"/>
      <c r="J76" s="80">
        <v>5</v>
      </c>
      <c r="K76" s="31" t="s">
        <v>513</v>
      </c>
      <c r="L76" s="617">
        <v>0</v>
      </c>
      <c r="M76" s="58"/>
      <c r="N76" s="619" t="s">
        <v>29</v>
      </c>
      <c r="O76" s="58"/>
      <c r="P76" s="55" t="s">
        <v>199</v>
      </c>
      <c r="Q76" s="80" t="s">
        <v>794</v>
      </c>
      <c r="R76" s="80"/>
      <c r="S76" s="139"/>
      <c r="T76" s="43" t="s">
        <v>32</v>
      </c>
      <c r="U76" s="139"/>
      <c r="AO76" t="str">
        <f t="shared" si="0"/>
        <v>Avnet, Inc.</v>
      </c>
      <c r="AP76" s="681">
        <f t="shared" si="1"/>
        <v>0</v>
      </c>
      <c r="AQ76" s="673">
        <f t="shared" si="2"/>
        <v>37210</v>
      </c>
      <c r="AR76" s="77"/>
      <c r="AS76" s="77" t="str">
        <f t="shared" si="3"/>
        <v>Ragsdale</v>
      </c>
      <c r="AT76" s="77" t="str">
        <f t="shared" si="4"/>
        <v>KKISCH</v>
      </c>
    </row>
    <row r="77" spans="1:46" s="140" customFormat="1" x14ac:dyDescent="0.2">
      <c r="A77" s="204" t="s">
        <v>796</v>
      </c>
      <c r="B77" s="708">
        <f>J77*L77</f>
        <v>81000</v>
      </c>
      <c r="C77" s="30" t="s">
        <v>383</v>
      </c>
      <c r="D77" s="63">
        <v>37210</v>
      </c>
      <c r="E77" s="55" t="s">
        <v>65</v>
      </c>
      <c r="F77" s="80" t="s">
        <v>963</v>
      </c>
      <c r="G77" s="31" t="s">
        <v>189</v>
      </c>
      <c r="H77" s="31" t="s">
        <v>84</v>
      </c>
      <c r="I77" s="80" t="s">
        <v>75</v>
      </c>
      <c r="J77" s="652">
        <v>3</v>
      </c>
      <c r="K77" s="618" t="s">
        <v>513</v>
      </c>
      <c r="L77" s="617">
        <v>27000</v>
      </c>
      <c r="M77" s="58"/>
      <c r="N77" s="619" t="s">
        <v>29</v>
      </c>
      <c r="O77" s="80"/>
      <c r="P77" s="55" t="s">
        <v>199</v>
      </c>
      <c r="Q77" s="80" t="s">
        <v>784</v>
      </c>
      <c r="R77" s="80"/>
      <c r="S77" s="139"/>
      <c r="T77" s="186" t="s">
        <v>32</v>
      </c>
      <c r="U77" s="139"/>
      <c r="AO77"/>
      <c r="AP77" s="681"/>
      <c r="AQ77" s="673"/>
      <c r="AR77" s="77"/>
      <c r="AS77" s="77"/>
      <c r="AT77" s="77"/>
    </row>
    <row r="78" spans="1:46" s="140" customFormat="1" ht="13.5" thickBot="1" x14ac:dyDescent="0.25">
      <c r="A78" s="58" t="s">
        <v>797</v>
      </c>
      <c r="B78" s="128">
        <f t="shared" si="5"/>
        <v>0</v>
      </c>
      <c r="C78" s="159" t="s">
        <v>293</v>
      </c>
      <c r="D78" s="264">
        <v>37210</v>
      </c>
      <c r="E78" s="159" t="s">
        <v>380</v>
      </c>
      <c r="F78" s="41" t="s">
        <v>410</v>
      </c>
      <c r="G78" s="80" t="s">
        <v>189</v>
      </c>
      <c r="H78" s="80" t="s">
        <v>84</v>
      </c>
      <c r="I78" s="80"/>
      <c r="J78" s="80">
        <v>5</v>
      </c>
      <c r="K78" s="80" t="s">
        <v>513</v>
      </c>
      <c r="L78" s="129">
        <v>0</v>
      </c>
      <c r="M78" s="129"/>
      <c r="N78" s="44" t="s">
        <v>29</v>
      </c>
      <c r="O78" s="80"/>
      <c r="P78" s="80" t="s">
        <v>376</v>
      </c>
      <c r="Q78" s="80" t="s">
        <v>794</v>
      </c>
      <c r="R78" s="80"/>
      <c r="S78" s="80"/>
      <c r="T78" s="186" t="s">
        <v>32</v>
      </c>
      <c r="U78" s="39"/>
      <c r="AO78" t="str">
        <f t="shared" si="0"/>
        <v>Cardinal Health</v>
      </c>
      <c r="AP78" s="681">
        <f t="shared" si="1"/>
        <v>0</v>
      </c>
      <c r="AQ78" s="673">
        <f t="shared" si="2"/>
        <v>37210</v>
      </c>
      <c r="AR78" s="77"/>
      <c r="AS78" s="77" t="str">
        <f t="shared" si="3"/>
        <v>Woolcock</v>
      </c>
      <c r="AT78" s="77" t="str">
        <f t="shared" si="4"/>
        <v>KKISCH</v>
      </c>
    </row>
    <row r="79" spans="1:46" s="140" customFormat="1" ht="13.5" thickBot="1" x14ac:dyDescent="0.25">
      <c r="A79" s="58" t="s">
        <v>798</v>
      </c>
      <c r="B79" s="609">
        <f t="shared" si="5"/>
        <v>0</v>
      </c>
      <c r="C79" s="30" t="s">
        <v>293</v>
      </c>
      <c r="D79" s="611">
        <v>37210</v>
      </c>
      <c r="E79" s="55" t="s">
        <v>65</v>
      </c>
      <c r="F79" s="80" t="s">
        <v>410</v>
      </c>
      <c r="G79" s="31" t="s">
        <v>189</v>
      </c>
      <c r="H79" s="31" t="s">
        <v>84</v>
      </c>
      <c r="I79" s="58"/>
      <c r="J79" s="80">
        <v>5</v>
      </c>
      <c r="K79" s="618" t="s">
        <v>513</v>
      </c>
      <c r="L79" s="617">
        <v>0</v>
      </c>
      <c r="M79" s="58"/>
      <c r="N79" s="619" t="s">
        <v>29</v>
      </c>
      <c r="O79" s="58"/>
      <c r="P79" s="55" t="s">
        <v>199</v>
      </c>
      <c r="Q79" s="80" t="s">
        <v>794</v>
      </c>
      <c r="R79" s="80"/>
      <c r="S79" s="139"/>
      <c r="T79" s="43" t="s">
        <v>32</v>
      </c>
      <c r="U79" s="693"/>
      <c r="AO79" t="str">
        <f t="shared" si="0"/>
        <v>Coca-Cola Enterprises</v>
      </c>
      <c r="AP79" s="681">
        <f t="shared" si="1"/>
        <v>0</v>
      </c>
      <c r="AQ79" s="673">
        <f t="shared" si="2"/>
        <v>37210</v>
      </c>
      <c r="AR79" s="77"/>
      <c r="AS79" s="77" t="str">
        <f t="shared" si="3"/>
        <v>Ragsdale</v>
      </c>
      <c r="AT79" s="77" t="str">
        <f t="shared" si="4"/>
        <v>KKISCH</v>
      </c>
    </row>
    <row r="80" spans="1:46" s="140" customFormat="1" ht="13.5" thickBot="1" x14ac:dyDescent="0.25">
      <c r="A80" s="58" t="s">
        <v>799</v>
      </c>
      <c r="B80" s="609">
        <f t="shared" si="5"/>
        <v>0</v>
      </c>
      <c r="C80" s="30" t="s">
        <v>293</v>
      </c>
      <c r="D80" s="611">
        <v>37210</v>
      </c>
      <c r="E80" s="55" t="s">
        <v>65</v>
      </c>
      <c r="F80" s="80" t="s">
        <v>410</v>
      </c>
      <c r="G80" s="31" t="s">
        <v>189</v>
      </c>
      <c r="H80" s="31" t="s">
        <v>84</v>
      </c>
      <c r="I80" s="58"/>
      <c r="J80" s="80">
        <v>5</v>
      </c>
      <c r="K80" s="31" t="s">
        <v>513</v>
      </c>
      <c r="L80" s="617">
        <v>0</v>
      </c>
      <c r="M80" s="58"/>
      <c r="N80" s="619" t="s">
        <v>29</v>
      </c>
      <c r="O80" s="58"/>
      <c r="P80" s="55" t="s">
        <v>199</v>
      </c>
      <c r="Q80" s="80" t="s">
        <v>800</v>
      </c>
      <c r="R80" s="80"/>
      <c r="S80" s="139"/>
      <c r="T80" s="43" t="s">
        <v>32</v>
      </c>
      <c r="U80" s="139"/>
      <c r="AO80" t="str">
        <f t="shared" ref="AO80:AO144" si="6">+A80</f>
        <v>Cooper Texas</v>
      </c>
      <c r="AP80" s="681">
        <f t="shared" ref="AP80:AP144" si="7">+B80</f>
        <v>0</v>
      </c>
      <c r="AQ80" s="673">
        <f t="shared" ref="AQ80:AQ144" si="8">+D80</f>
        <v>37210</v>
      </c>
      <c r="AR80" s="77"/>
      <c r="AS80" s="77" t="str">
        <f t="shared" ref="AS80:AS144" si="9">+P80</f>
        <v>Ragsdale</v>
      </c>
      <c r="AT80" s="77" t="str">
        <f t="shared" ref="AT80:AT144" si="10">+Q80</f>
        <v>JSMITH21</v>
      </c>
    </row>
    <row r="81" spans="1:46" s="140" customFormat="1" ht="13.5" thickBot="1" x14ac:dyDescent="0.25">
      <c r="A81" s="58" t="s">
        <v>962</v>
      </c>
      <c r="B81" s="609">
        <f t="shared" si="5"/>
        <v>0</v>
      </c>
      <c r="C81" s="30" t="s">
        <v>293</v>
      </c>
      <c r="D81" s="611">
        <v>37210</v>
      </c>
      <c r="E81" s="55" t="s">
        <v>65</v>
      </c>
      <c r="F81" s="80" t="s">
        <v>410</v>
      </c>
      <c r="G81" s="31" t="s">
        <v>189</v>
      </c>
      <c r="H81" s="31" t="s">
        <v>84</v>
      </c>
      <c r="I81" s="58"/>
      <c r="J81" s="80">
        <v>5</v>
      </c>
      <c r="K81" s="618" t="s">
        <v>513</v>
      </c>
      <c r="L81" s="617">
        <v>0</v>
      </c>
      <c r="M81" s="58"/>
      <c r="N81" s="619" t="s">
        <v>29</v>
      </c>
      <c r="O81" s="58"/>
      <c r="P81" s="55" t="s">
        <v>199</v>
      </c>
      <c r="Q81" s="80" t="s">
        <v>800</v>
      </c>
      <c r="R81" s="80"/>
      <c r="S81" s="139"/>
      <c r="T81" s="43" t="s">
        <v>32</v>
      </c>
      <c r="U81" s="139"/>
      <c r="AO81" t="str">
        <f t="shared" si="6"/>
        <v>Corning Cable Systems (TX)</v>
      </c>
      <c r="AP81" s="681">
        <f t="shared" si="7"/>
        <v>0</v>
      </c>
      <c r="AQ81" s="673">
        <f t="shared" si="8"/>
        <v>37210</v>
      </c>
      <c r="AR81" s="77"/>
      <c r="AS81" s="77" t="str">
        <f t="shared" si="9"/>
        <v>Ragsdale</v>
      </c>
      <c r="AT81" s="77" t="str">
        <f t="shared" si="10"/>
        <v>JSMITH21</v>
      </c>
    </row>
    <row r="82" spans="1:46" s="140" customFormat="1" ht="13.5" thickBot="1" x14ac:dyDescent="0.25">
      <c r="A82" s="58" t="s">
        <v>801</v>
      </c>
      <c r="B82" s="609">
        <f t="shared" si="5"/>
        <v>0</v>
      </c>
      <c r="C82" s="30" t="s">
        <v>293</v>
      </c>
      <c r="D82" s="611">
        <v>37210</v>
      </c>
      <c r="E82" s="55" t="s">
        <v>65</v>
      </c>
      <c r="F82" s="80" t="s">
        <v>410</v>
      </c>
      <c r="G82" s="31" t="s">
        <v>189</v>
      </c>
      <c r="H82" s="31" t="s">
        <v>84</v>
      </c>
      <c r="I82" s="58"/>
      <c r="J82" s="80">
        <v>5</v>
      </c>
      <c r="K82" s="618" t="s">
        <v>513</v>
      </c>
      <c r="L82" s="617">
        <v>0</v>
      </c>
      <c r="M82" s="58"/>
      <c r="N82" s="619" t="s">
        <v>29</v>
      </c>
      <c r="O82" s="58"/>
      <c r="P82" s="55" t="s">
        <v>199</v>
      </c>
      <c r="Q82" s="80" t="s">
        <v>794</v>
      </c>
      <c r="R82" s="80"/>
      <c r="S82" s="139"/>
      <c r="T82" s="43" t="s">
        <v>32</v>
      </c>
      <c r="U82" s="139"/>
      <c r="AO82" t="str">
        <f t="shared" si="6"/>
        <v>Fleming Companies</v>
      </c>
      <c r="AP82" s="681">
        <f t="shared" si="7"/>
        <v>0</v>
      </c>
      <c r="AQ82" s="673">
        <f t="shared" si="8"/>
        <v>37210</v>
      </c>
      <c r="AR82" s="77"/>
      <c r="AS82" s="77" t="str">
        <f t="shared" si="9"/>
        <v>Ragsdale</v>
      </c>
      <c r="AT82" s="77" t="str">
        <f t="shared" si="10"/>
        <v>KKISCH</v>
      </c>
    </row>
    <row r="83" spans="1:46" s="140" customFormat="1" ht="13.5" thickBot="1" x14ac:dyDescent="0.25">
      <c r="A83" s="58" t="s">
        <v>802</v>
      </c>
      <c r="B83" s="609">
        <f t="shared" si="5"/>
        <v>0</v>
      </c>
      <c r="C83" s="30" t="s">
        <v>293</v>
      </c>
      <c r="D83" s="611">
        <v>37210</v>
      </c>
      <c r="E83" s="55" t="s">
        <v>65</v>
      </c>
      <c r="F83" s="80" t="s">
        <v>410</v>
      </c>
      <c r="G83" s="31" t="s">
        <v>189</v>
      </c>
      <c r="H83" s="31" t="s">
        <v>84</v>
      </c>
      <c r="I83" s="58"/>
      <c r="J83" s="80">
        <v>5</v>
      </c>
      <c r="K83" s="31" t="s">
        <v>513</v>
      </c>
      <c r="L83" s="617">
        <v>0</v>
      </c>
      <c r="M83" s="58"/>
      <c r="N83" s="619" t="s">
        <v>29</v>
      </c>
      <c r="O83" s="58"/>
      <c r="P83" s="55" t="s">
        <v>199</v>
      </c>
      <c r="Q83" s="80" t="s">
        <v>800</v>
      </c>
      <c r="R83" s="80"/>
      <c r="S83" s="139"/>
      <c r="T83" s="43" t="s">
        <v>32</v>
      </c>
      <c r="U83" s="139"/>
      <c r="AO83" t="str">
        <f t="shared" si="6"/>
        <v>General Mills Texas</v>
      </c>
      <c r="AP83" s="681">
        <f t="shared" si="7"/>
        <v>0</v>
      </c>
      <c r="AQ83" s="673">
        <f t="shared" si="8"/>
        <v>37210</v>
      </c>
      <c r="AR83" s="77"/>
      <c r="AS83" s="77" t="str">
        <f t="shared" si="9"/>
        <v>Ragsdale</v>
      </c>
      <c r="AT83" s="77" t="str">
        <f t="shared" si="10"/>
        <v>JSMITH21</v>
      </c>
    </row>
    <row r="84" spans="1:46" s="140" customFormat="1" ht="13.5" thickBot="1" x14ac:dyDescent="0.25">
      <c r="A84" s="58" t="s">
        <v>803</v>
      </c>
      <c r="B84" s="609">
        <f>((39.79+1)*(J84*L84))</f>
        <v>0</v>
      </c>
      <c r="C84" s="30" t="s">
        <v>293</v>
      </c>
      <c r="D84" s="611">
        <v>37210</v>
      </c>
      <c r="E84" s="55" t="s">
        <v>65</v>
      </c>
      <c r="F84" s="80" t="s">
        <v>410</v>
      </c>
      <c r="G84" s="31" t="s">
        <v>189</v>
      </c>
      <c r="H84" s="31" t="s">
        <v>84</v>
      </c>
      <c r="I84" s="80" t="s">
        <v>75</v>
      </c>
      <c r="J84" s="652">
        <v>5</v>
      </c>
      <c r="K84" s="31" t="s">
        <v>513</v>
      </c>
      <c r="L84" s="617">
        <v>0</v>
      </c>
      <c r="M84" s="58"/>
      <c r="N84" s="619" t="s">
        <v>29</v>
      </c>
      <c r="O84" s="80"/>
      <c r="P84" s="55" t="s">
        <v>199</v>
      </c>
      <c r="Q84" s="80" t="s">
        <v>784</v>
      </c>
      <c r="R84" s="80"/>
      <c r="S84" s="139"/>
      <c r="T84" s="43" t="s">
        <v>32</v>
      </c>
      <c r="U84" s="139"/>
      <c r="AO84" t="str">
        <f t="shared" si="6"/>
        <v>Hillenbrand Industries Inc</v>
      </c>
      <c r="AP84" s="681">
        <f t="shared" si="7"/>
        <v>0</v>
      </c>
      <c r="AQ84" s="673">
        <f t="shared" si="8"/>
        <v>37210</v>
      </c>
      <c r="AR84" s="77"/>
      <c r="AS84" s="77" t="str">
        <f t="shared" si="9"/>
        <v>Ragsdale</v>
      </c>
      <c r="AT84" s="77" t="str">
        <f t="shared" si="10"/>
        <v>Allen</v>
      </c>
    </row>
    <row r="85" spans="1:46" s="140" customFormat="1" x14ac:dyDescent="0.2">
      <c r="A85" s="81" t="s">
        <v>804</v>
      </c>
      <c r="B85" s="640">
        <f t="shared" si="5"/>
        <v>0</v>
      </c>
      <c r="C85" s="641" t="s">
        <v>293</v>
      </c>
      <c r="D85" s="648">
        <v>37210</v>
      </c>
      <c r="E85" s="642" t="s">
        <v>65</v>
      </c>
      <c r="F85" s="94" t="s">
        <v>410</v>
      </c>
      <c r="G85" s="643" t="s">
        <v>189</v>
      </c>
      <c r="H85" s="643" t="s">
        <v>84</v>
      </c>
      <c r="I85" s="81"/>
      <c r="J85" s="94">
        <v>5</v>
      </c>
      <c r="K85" s="643" t="s">
        <v>513</v>
      </c>
      <c r="L85" s="644">
        <v>0</v>
      </c>
      <c r="M85" s="81"/>
      <c r="N85" s="645" t="s">
        <v>29</v>
      </c>
      <c r="O85" s="81"/>
      <c r="P85" s="662" t="s">
        <v>199</v>
      </c>
      <c r="Q85" s="94" t="s">
        <v>792</v>
      </c>
      <c r="R85" s="81"/>
      <c r="S85" s="81"/>
      <c r="T85" s="663" t="s">
        <v>32</v>
      </c>
      <c r="U85" s="81"/>
      <c r="AO85" t="str">
        <f t="shared" si="6"/>
        <v>Thomas &amp; Betts Corporation</v>
      </c>
      <c r="AP85" s="681">
        <f t="shared" si="7"/>
        <v>0</v>
      </c>
      <c r="AQ85" s="673">
        <f t="shared" si="8"/>
        <v>37210</v>
      </c>
      <c r="AR85" s="77"/>
      <c r="AS85" s="77" t="str">
        <f t="shared" si="9"/>
        <v>Ragsdale</v>
      </c>
      <c r="AT85" s="77" t="str">
        <f t="shared" si="10"/>
        <v>MALLEN5</v>
      </c>
    </row>
    <row r="86" spans="1:46" s="140" customFormat="1" ht="13.5" thickBot="1" x14ac:dyDescent="0.25">
      <c r="A86" s="58" t="s">
        <v>805</v>
      </c>
      <c r="B86" s="609">
        <f t="shared" si="5"/>
        <v>0</v>
      </c>
      <c r="C86" s="30" t="s">
        <v>293</v>
      </c>
      <c r="D86" s="611">
        <v>37210</v>
      </c>
      <c r="E86" s="55" t="s">
        <v>65</v>
      </c>
      <c r="F86" s="80" t="s">
        <v>410</v>
      </c>
      <c r="G86" s="31" t="s">
        <v>189</v>
      </c>
      <c r="H86" s="31" t="s">
        <v>84</v>
      </c>
      <c r="I86" s="58"/>
      <c r="J86" s="80">
        <v>5</v>
      </c>
      <c r="K86" s="31" t="s">
        <v>513</v>
      </c>
      <c r="L86" s="617">
        <v>0</v>
      </c>
      <c r="M86" s="58"/>
      <c r="N86" s="619" t="s">
        <v>29</v>
      </c>
      <c r="O86" s="58"/>
      <c r="P86" s="55" t="s">
        <v>199</v>
      </c>
      <c r="Q86" s="80" t="s">
        <v>792</v>
      </c>
      <c r="R86" s="58"/>
      <c r="S86" s="58"/>
      <c r="T86" s="43" t="s">
        <v>32</v>
      </c>
      <c r="U86" s="58"/>
      <c r="AO86" t="str">
        <f t="shared" si="6"/>
        <v>Truserv Corporation</v>
      </c>
      <c r="AP86" s="681">
        <f t="shared" si="7"/>
        <v>0</v>
      </c>
      <c r="AQ86" s="673">
        <f t="shared" si="8"/>
        <v>37210</v>
      </c>
      <c r="AR86" s="77"/>
      <c r="AS86" s="77" t="str">
        <f t="shared" si="9"/>
        <v>Ragsdale</v>
      </c>
      <c r="AT86" s="77" t="str">
        <f t="shared" si="10"/>
        <v>MALLEN5</v>
      </c>
    </row>
    <row r="87" spans="1:46" s="140" customFormat="1" ht="13.5" thickBot="1" x14ac:dyDescent="0.25">
      <c r="A87" s="34" t="s">
        <v>806</v>
      </c>
      <c r="B87" s="128">
        <f t="shared" si="5"/>
        <v>0</v>
      </c>
      <c r="C87" s="159" t="s">
        <v>293</v>
      </c>
      <c r="D87" s="264">
        <v>37210</v>
      </c>
      <c r="E87" s="159" t="s">
        <v>380</v>
      </c>
      <c r="F87" s="41" t="s">
        <v>410</v>
      </c>
      <c r="G87" s="80" t="s">
        <v>189</v>
      </c>
      <c r="H87" s="80" t="s">
        <v>84</v>
      </c>
      <c r="I87" s="80"/>
      <c r="J87" s="80">
        <v>5</v>
      </c>
      <c r="K87" s="80" t="s">
        <v>513</v>
      </c>
      <c r="L87" s="129">
        <v>0</v>
      </c>
      <c r="M87" s="129"/>
      <c r="N87" s="44" t="s">
        <v>29</v>
      </c>
      <c r="O87" s="80"/>
      <c r="P87" s="80" t="s">
        <v>30</v>
      </c>
      <c r="Q87" s="80" t="s">
        <v>794</v>
      </c>
      <c r="R87" s="80"/>
      <c r="S87" s="80"/>
      <c r="T87" s="43" t="s">
        <v>32</v>
      </c>
      <c r="U87" s="39"/>
      <c r="AO87" t="str">
        <f t="shared" si="6"/>
        <v>W. Pat Crow Forgings</v>
      </c>
      <c r="AP87" s="681">
        <f t="shared" si="7"/>
        <v>0</v>
      </c>
      <c r="AQ87" s="673">
        <f t="shared" si="8"/>
        <v>37210</v>
      </c>
      <c r="AR87" s="77"/>
      <c r="AS87" s="77" t="str">
        <f t="shared" si="9"/>
        <v>Leith</v>
      </c>
      <c r="AT87" s="77" t="str">
        <f t="shared" si="10"/>
        <v>KKISCH</v>
      </c>
    </row>
    <row r="88" spans="1:46" s="140" customFormat="1" x14ac:dyDescent="0.2">
      <c r="A88" s="204" t="s">
        <v>807</v>
      </c>
      <c r="B88" s="609">
        <f t="shared" si="5"/>
        <v>0</v>
      </c>
      <c r="C88" s="30" t="s">
        <v>293</v>
      </c>
      <c r="D88" s="63">
        <v>37210</v>
      </c>
      <c r="E88" s="55" t="s">
        <v>65</v>
      </c>
      <c r="F88" s="80" t="s">
        <v>410</v>
      </c>
      <c r="G88" s="31" t="s">
        <v>189</v>
      </c>
      <c r="H88" s="31" t="s">
        <v>84</v>
      </c>
      <c r="I88" s="58"/>
      <c r="J88" s="80">
        <v>5</v>
      </c>
      <c r="K88" s="618" t="s">
        <v>513</v>
      </c>
      <c r="L88" s="617">
        <v>0</v>
      </c>
      <c r="M88" s="58"/>
      <c r="N88" s="619" t="s">
        <v>29</v>
      </c>
      <c r="O88" s="58"/>
      <c r="P88" s="55" t="s">
        <v>199</v>
      </c>
      <c r="Q88" s="80" t="s">
        <v>792</v>
      </c>
      <c r="R88" s="58"/>
      <c r="S88" s="58"/>
      <c r="T88" s="43" t="s">
        <v>32</v>
      </c>
      <c r="U88" s="208"/>
      <c r="AO88" t="str">
        <f t="shared" si="6"/>
        <v>Whirlpool Corporation</v>
      </c>
      <c r="AP88" s="681">
        <f t="shared" si="7"/>
        <v>0</v>
      </c>
      <c r="AQ88" s="673">
        <f t="shared" si="8"/>
        <v>37210</v>
      </c>
      <c r="AR88" s="77"/>
      <c r="AS88" s="77" t="str">
        <f t="shared" si="9"/>
        <v>Ragsdale</v>
      </c>
      <c r="AT88" s="77" t="str">
        <f t="shared" si="10"/>
        <v>MALLEN5</v>
      </c>
    </row>
    <row r="89" spans="1:46" s="140" customFormat="1" ht="13.5" thickBot="1" x14ac:dyDescent="0.25">
      <c r="A89" s="58" t="s">
        <v>1068</v>
      </c>
      <c r="B89" s="708"/>
      <c r="C89" s="30" t="s">
        <v>293</v>
      </c>
      <c r="D89" s="611" t="s">
        <v>1066</v>
      </c>
      <c r="E89" s="55" t="s">
        <v>65</v>
      </c>
      <c r="F89" s="80" t="s">
        <v>775</v>
      </c>
      <c r="G89" s="31" t="s">
        <v>189</v>
      </c>
      <c r="H89" s="31" t="s">
        <v>84</v>
      </c>
      <c r="I89" s="80" t="s">
        <v>75</v>
      </c>
      <c r="J89" s="652">
        <v>5</v>
      </c>
      <c r="K89" s="31" t="s">
        <v>513</v>
      </c>
      <c r="L89" s="617"/>
      <c r="M89" s="58"/>
      <c r="N89" s="619" t="s">
        <v>29</v>
      </c>
      <c r="O89" s="80"/>
      <c r="P89" s="55"/>
      <c r="Q89" s="80"/>
      <c r="R89" s="80"/>
      <c r="S89" s="139"/>
      <c r="T89" s="43"/>
      <c r="U89" s="139"/>
      <c r="AO89" t="str">
        <f t="shared" si="6"/>
        <v>Brunswick</v>
      </c>
      <c r="AP89" s="681">
        <f t="shared" si="7"/>
        <v>0</v>
      </c>
      <c r="AQ89" s="673" t="str">
        <f t="shared" si="8"/>
        <v>tbd</v>
      </c>
      <c r="AR89" s="77"/>
      <c r="AS89" s="77">
        <f t="shared" si="9"/>
        <v>0</v>
      </c>
      <c r="AT89" s="77">
        <f t="shared" si="10"/>
        <v>0</v>
      </c>
    </row>
    <row r="90" spans="1:46" s="140" customFormat="1" x14ac:dyDescent="0.2">
      <c r="A90" s="204" t="s">
        <v>1067</v>
      </c>
      <c r="B90" s="708"/>
      <c r="C90" s="30" t="s">
        <v>293</v>
      </c>
      <c r="D90" s="63" t="s">
        <v>1066</v>
      </c>
      <c r="E90" s="55" t="s">
        <v>65</v>
      </c>
      <c r="F90" s="80" t="s">
        <v>775</v>
      </c>
      <c r="G90" s="31" t="s">
        <v>189</v>
      </c>
      <c r="H90" s="31" t="s">
        <v>84</v>
      </c>
      <c r="I90" s="80" t="s">
        <v>75</v>
      </c>
      <c r="J90" s="652">
        <v>5</v>
      </c>
      <c r="K90" s="31" t="s">
        <v>513</v>
      </c>
      <c r="L90" s="617"/>
      <c r="M90" s="58"/>
      <c r="N90" s="619"/>
      <c r="O90" s="80"/>
      <c r="P90" s="55"/>
      <c r="Q90" s="80"/>
      <c r="R90" s="80"/>
      <c r="S90" s="139"/>
      <c r="T90" s="43"/>
      <c r="U90" s="693"/>
      <c r="AO90" t="str">
        <f t="shared" si="6"/>
        <v>ConAgra</v>
      </c>
      <c r="AP90" s="681">
        <f t="shared" si="7"/>
        <v>0</v>
      </c>
      <c r="AQ90" s="673" t="str">
        <f t="shared" si="8"/>
        <v>tbd</v>
      </c>
      <c r="AR90" s="77"/>
      <c r="AS90" s="77">
        <f t="shared" si="9"/>
        <v>0</v>
      </c>
      <c r="AT90" s="77">
        <f t="shared" si="10"/>
        <v>0</v>
      </c>
    </row>
    <row r="91" spans="1:46" s="140" customFormat="1" x14ac:dyDescent="0.2">
      <c r="A91" s="270"/>
      <c r="B91" s="271"/>
      <c r="C91" s="272"/>
      <c r="D91" s="156"/>
      <c r="E91" s="273"/>
      <c r="F91" s="155"/>
      <c r="G91" s="274"/>
      <c r="H91" s="274"/>
      <c r="I91" s="102"/>
      <c r="J91" s="274"/>
      <c r="K91" s="102"/>
      <c r="L91" s="275"/>
      <c r="M91" s="276"/>
      <c r="N91" s="276"/>
      <c r="O91" s="102"/>
      <c r="P91" s="274"/>
      <c r="Q91" s="274"/>
      <c r="R91" s="102"/>
      <c r="S91" s="102"/>
      <c r="T91" s="158"/>
      <c r="U91" s="277"/>
      <c r="AO91">
        <f t="shared" si="6"/>
        <v>0</v>
      </c>
      <c r="AP91" s="681">
        <f t="shared" si="7"/>
        <v>0</v>
      </c>
      <c r="AQ91" s="673">
        <f t="shared" si="8"/>
        <v>0</v>
      </c>
      <c r="AR91" s="77"/>
      <c r="AS91" s="77">
        <f t="shared" si="9"/>
        <v>0</v>
      </c>
      <c r="AT91" s="77">
        <f t="shared" si="10"/>
        <v>0</v>
      </c>
    </row>
    <row r="92" spans="1:46" s="140" customFormat="1" x14ac:dyDescent="0.2">
      <c r="A92" s="204" t="s">
        <v>461</v>
      </c>
      <c r="B92" s="177">
        <v>10500000</v>
      </c>
      <c r="C92" s="58" t="s">
        <v>333</v>
      </c>
      <c r="D92" s="187"/>
      <c r="E92" s="191" t="s">
        <v>380</v>
      </c>
      <c r="F92" s="58"/>
      <c r="G92" s="80" t="s">
        <v>189</v>
      </c>
      <c r="H92" s="80" t="s">
        <v>466</v>
      </c>
      <c r="I92" s="58"/>
      <c r="J92" s="80">
        <v>5</v>
      </c>
      <c r="K92" s="58" t="s">
        <v>370</v>
      </c>
      <c r="L92" s="178">
        <v>50000</v>
      </c>
      <c r="M92" s="129">
        <v>0</v>
      </c>
      <c r="N92" s="129"/>
      <c r="O92" s="58"/>
      <c r="P92" s="80" t="s">
        <v>35</v>
      </c>
      <c r="Q92" s="80" t="s">
        <v>230</v>
      </c>
      <c r="R92" s="58"/>
      <c r="S92" s="58"/>
      <c r="T92" s="43" t="s">
        <v>32</v>
      </c>
      <c r="U92" s="208"/>
      <c r="AO92" t="str">
        <f t="shared" si="6"/>
        <v>Stanley Works - RFP</v>
      </c>
      <c r="AP92" s="681">
        <f t="shared" si="7"/>
        <v>10500000</v>
      </c>
      <c r="AQ92" s="673">
        <f t="shared" si="8"/>
        <v>0</v>
      </c>
      <c r="AR92" s="77"/>
      <c r="AS92" s="77" t="str">
        <f t="shared" si="9"/>
        <v>Heidecker</v>
      </c>
      <c r="AT92" s="77" t="str">
        <f t="shared" si="10"/>
        <v>Borden</v>
      </c>
    </row>
    <row r="93" spans="1:46" s="140" customFormat="1" x14ac:dyDescent="0.2">
      <c r="A93" s="204" t="s">
        <v>455</v>
      </c>
      <c r="B93" s="177">
        <v>3905000</v>
      </c>
      <c r="C93" s="58" t="s">
        <v>333</v>
      </c>
      <c r="D93" s="187"/>
      <c r="E93" s="191" t="s">
        <v>380</v>
      </c>
      <c r="F93" s="58"/>
      <c r="G93" s="80" t="s">
        <v>189</v>
      </c>
      <c r="H93" s="80" t="s">
        <v>466</v>
      </c>
      <c r="I93" s="58"/>
      <c r="J93" s="80">
        <v>5</v>
      </c>
      <c r="K93" s="58"/>
      <c r="L93" s="129">
        <v>1300000</v>
      </c>
      <c r="M93" s="129">
        <v>0</v>
      </c>
      <c r="N93" s="129"/>
      <c r="O93" s="58"/>
      <c r="P93" s="80" t="s">
        <v>549</v>
      </c>
      <c r="Q93" s="80" t="s">
        <v>415</v>
      </c>
      <c r="R93" s="58"/>
      <c r="S93" s="58"/>
      <c r="T93" s="43" t="s">
        <v>32</v>
      </c>
      <c r="U93" s="208"/>
      <c r="AO93" t="str">
        <f t="shared" si="6"/>
        <v>Unilever</v>
      </c>
      <c r="AP93" s="681">
        <f t="shared" si="7"/>
        <v>3905000</v>
      </c>
      <c r="AQ93" s="673">
        <f t="shared" si="8"/>
        <v>0</v>
      </c>
      <c r="AR93" s="77"/>
      <c r="AS93" s="77" t="str">
        <f t="shared" si="9"/>
        <v>Merrill</v>
      </c>
      <c r="AT93" s="77" t="str">
        <f t="shared" si="10"/>
        <v>Henry</v>
      </c>
    </row>
    <row r="94" spans="1:46" s="140" customFormat="1" x14ac:dyDescent="0.2">
      <c r="A94" s="204" t="s">
        <v>456</v>
      </c>
      <c r="B94" s="177">
        <v>14500000</v>
      </c>
      <c r="C94" s="58" t="s">
        <v>333</v>
      </c>
      <c r="D94" s="187"/>
      <c r="E94" s="191" t="s">
        <v>380</v>
      </c>
      <c r="F94" s="58"/>
      <c r="G94" s="80" t="s">
        <v>189</v>
      </c>
      <c r="H94" s="80" t="s">
        <v>466</v>
      </c>
      <c r="I94" s="58"/>
      <c r="J94" s="80">
        <v>5</v>
      </c>
      <c r="K94" s="58"/>
      <c r="L94" s="129">
        <v>4500000</v>
      </c>
      <c r="M94" s="129">
        <v>0</v>
      </c>
      <c r="N94" s="129"/>
      <c r="O94" s="58"/>
      <c r="P94" s="80"/>
      <c r="Q94" s="80" t="s">
        <v>416</v>
      </c>
      <c r="R94" s="58"/>
      <c r="S94" s="58"/>
      <c r="T94" s="43" t="s">
        <v>32</v>
      </c>
      <c r="U94" s="208"/>
      <c r="AO94" t="str">
        <f t="shared" si="6"/>
        <v xml:space="preserve">Procter &amp; Gamble </v>
      </c>
      <c r="AP94" s="681">
        <f t="shared" si="7"/>
        <v>14500000</v>
      </c>
      <c r="AQ94" s="673">
        <f t="shared" si="8"/>
        <v>0</v>
      </c>
      <c r="AR94" s="77"/>
      <c r="AS94" s="77">
        <f t="shared" si="9"/>
        <v>0</v>
      </c>
      <c r="AT94" s="77" t="str">
        <f t="shared" si="10"/>
        <v>Sutter</v>
      </c>
    </row>
    <row r="95" spans="1:46" x14ac:dyDescent="0.2">
      <c r="A95" s="204" t="s">
        <v>459</v>
      </c>
      <c r="B95" s="177">
        <v>1000000</v>
      </c>
      <c r="C95" s="58" t="s">
        <v>333</v>
      </c>
      <c r="D95" s="187"/>
      <c r="E95" s="191" t="s">
        <v>382</v>
      </c>
      <c r="F95" s="58"/>
      <c r="G95" s="80" t="s">
        <v>189</v>
      </c>
      <c r="H95" s="80" t="s">
        <v>466</v>
      </c>
      <c r="I95" s="58"/>
      <c r="J95" s="80"/>
      <c r="K95" s="58"/>
      <c r="L95" s="129">
        <f>B95/3</f>
        <v>333333.33333333331</v>
      </c>
      <c r="M95" s="129">
        <v>0</v>
      </c>
      <c r="N95" s="129"/>
      <c r="O95" s="58"/>
      <c r="P95" s="80" t="s">
        <v>35</v>
      </c>
      <c r="Q95" s="80" t="s">
        <v>236</v>
      </c>
      <c r="R95" s="58"/>
      <c r="S95" s="58"/>
      <c r="T95" s="43" t="s">
        <v>32</v>
      </c>
      <c r="U95" s="208"/>
      <c r="AO95" t="str">
        <f t="shared" si="6"/>
        <v>United Technologies</v>
      </c>
      <c r="AP95" s="681">
        <f t="shared" si="7"/>
        <v>1000000</v>
      </c>
      <c r="AQ95" s="673">
        <f t="shared" si="8"/>
        <v>0</v>
      </c>
      <c r="AS95" s="77" t="str">
        <f t="shared" si="9"/>
        <v>Heidecker</v>
      </c>
      <c r="AT95" s="77" t="str">
        <f t="shared" si="10"/>
        <v>Georgeoff</v>
      </c>
    </row>
    <row r="96" spans="1:46" x14ac:dyDescent="0.2">
      <c r="A96" s="204" t="s">
        <v>460</v>
      </c>
      <c r="B96" s="177">
        <v>1000000</v>
      </c>
      <c r="C96" s="58" t="s">
        <v>333</v>
      </c>
      <c r="D96" s="187"/>
      <c r="E96" s="191" t="s">
        <v>382</v>
      </c>
      <c r="F96" s="58"/>
      <c r="G96" s="80" t="s">
        <v>189</v>
      </c>
      <c r="H96" s="80" t="s">
        <v>466</v>
      </c>
      <c r="I96" s="58"/>
      <c r="J96" s="80"/>
      <c r="K96" s="58"/>
      <c r="L96" s="129">
        <v>300000</v>
      </c>
      <c r="M96" s="129">
        <v>0</v>
      </c>
      <c r="N96" s="129"/>
      <c r="O96" s="58"/>
      <c r="P96" s="80" t="s">
        <v>129</v>
      </c>
      <c r="Q96" s="80" t="s">
        <v>463</v>
      </c>
      <c r="R96" s="58"/>
      <c r="S96" s="58"/>
      <c r="T96" s="43" t="s">
        <v>32</v>
      </c>
      <c r="U96" s="208"/>
      <c r="AO96" t="str">
        <f t="shared" si="6"/>
        <v>Dana - RFP</v>
      </c>
      <c r="AP96" s="681">
        <f t="shared" si="7"/>
        <v>1000000</v>
      </c>
      <c r="AQ96" s="673">
        <f t="shared" si="8"/>
        <v>0</v>
      </c>
      <c r="AS96" s="77" t="str">
        <f t="shared" si="9"/>
        <v>Riley</v>
      </c>
      <c r="AT96" s="77" t="str">
        <f t="shared" si="10"/>
        <v>Forbis</v>
      </c>
    </row>
    <row r="97" spans="1:46" x14ac:dyDescent="0.2">
      <c r="A97" s="204" t="s">
        <v>464</v>
      </c>
      <c r="B97" s="177">
        <v>5000000</v>
      </c>
      <c r="C97" s="80" t="s">
        <v>293</v>
      </c>
      <c r="D97" s="187" t="s">
        <v>312</v>
      </c>
      <c r="E97" s="191" t="s">
        <v>382</v>
      </c>
      <c r="F97" s="80" t="s">
        <v>410</v>
      </c>
      <c r="G97" s="80" t="s">
        <v>189</v>
      </c>
      <c r="H97" s="80" t="s">
        <v>466</v>
      </c>
      <c r="I97" s="80" t="s">
        <v>394</v>
      </c>
      <c r="J97" s="80" t="s">
        <v>600</v>
      </c>
      <c r="K97" s="58"/>
      <c r="L97" s="129">
        <v>1600000</v>
      </c>
      <c r="M97" s="129">
        <v>0</v>
      </c>
      <c r="N97" s="129"/>
      <c r="O97" s="58"/>
      <c r="P97" s="80" t="s">
        <v>451</v>
      </c>
      <c r="Q97" s="80" t="s">
        <v>776</v>
      </c>
      <c r="R97" s="58"/>
      <c r="S97" s="58"/>
      <c r="T97" s="43" t="s">
        <v>32</v>
      </c>
      <c r="U97" s="208"/>
      <c r="AO97" t="str">
        <f t="shared" si="6"/>
        <v>Campbells - RFP</v>
      </c>
      <c r="AP97" s="681">
        <f t="shared" si="7"/>
        <v>5000000</v>
      </c>
      <c r="AQ97" s="673" t="str">
        <f t="shared" si="8"/>
        <v>Complete</v>
      </c>
      <c r="AS97" s="77" t="str">
        <f t="shared" si="9"/>
        <v>Connolly</v>
      </c>
      <c r="AT97" s="77" t="str">
        <f t="shared" si="10"/>
        <v>Kisch</v>
      </c>
    </row>
    <row r="98" spans="1:46" x14ac:dyDescent="0.2">
      <c r="A98" s="204"/>
      <c r="B98" s="128"/>
      <c r="C98" s="160"/>
      <c r="D98" s="187"/>
      <c r="E98" s="160"/>
      <c r="F98" s="160"/>
      <c r="G98" s="58"/>
      <c r="H98" s="80"/>
      <c r="I98" s="80"/>
      <c r="J98" s="58"/>
      <c r="K98" s="58"/>
      <c r="L98" s="129">
        <f>B98/3</f>
        <v>0</v>
      </c>
      <c r="M98" s="129">
        <v>0</v>
      </c>
      <c r="N98" s="129"/>
      <c r="O98" s="58"/>
      <c r="P98" s="80"/>
      <c r="Q98" s="58"/>
      <c r="R98" s="58"/>
      <c r="S98" s="89"/>
      <c r="T98" s="43" t="s">
        <v>32</v>
      </c>
      <c r="U98" s="200"/>
      <c r="AO98">
        <f t="shared" si="6"/>
        <v>0</v>
      </c>
      <c r="AP98" s="681">
        <f t="shared" si="7"/>
        <v>0</v>
      </c>
      <c r="AQ98" s="673">
        <f t="shared" si="8"/>
        <v>0</v>
      </c>
      <c r="AS98" s="77">
        <f t="shared" si="9"/>
        <v>0</v>
      </c>
      <c r="AT98" s="77">
        <f t="shared" si="10"/>
        <v>0</v>
      </c>
    </row>
    <row r="99" spans="1:46" ht="13.5" thickBot="1" x14ac:dyDescent="0.25">
      <c r="A99" s="209" t="s">
        <v>58</v>
      </c>
      <c r="B99" s="210">
        <f>SUM(B29:B98)</f>
        <v>78487850.5</v>
      </c>
      <c r="C99" s="210"/>
      <c r="D99" s="264"/>
      <c r="E99" s="210"/>
      <c r="F99" s="210"/>
      <c r="G99" s="211"/>
      <c r="H99" s="212"/>
      <c r="I99" s="212"/>
      <c r="J99" s="211"/>
      <c r="K99" s="211"/>
      <c r="L99" s="213">
        <f>SUM(L29:L98)</f>
        <v>19519311.999999996</v>
      </c>
      <c r="M99" s="213">
        <f>SUM(M29:M98)</f>
        <v>0</v>
      </c>
      <c r="N99" s="213"/>
      <c r="O99" s="211"/>
      <c r="P99" s="212"/>
      <c r="Q99" s="211"/>
      <c r="R99" s="211"/>
      <c r="S99" s="214"/>
      <c r="T99" s="43" t="s">
        <v>32</v>
      </c>
      <c r="U99" s="215"/>
      <c r="AO99" t="str">
        <f t="shared" si="6"/>
        <v>Total</v>
      </c>
      <c r="AP99" s="681">
        <f t="shared" si="7"/>
        <v>78487850.5</v>
      </c>
      <c r="AQ99" s="673">
        <f t="shared" si="8"/>
        <v>0</v>
      </c>
      <c r="AS99" s="77">
        <f t="shared" si="9"/>
        <v>0</v>
      </c>
      <c r="AT99" s="77">
        <f t="shared" si="10"/>
        <v>0</v>
      </c>
    </row>
    <row r="100" spans="1:46" x14ac:dyDescent="0.2">
      <c r="AO100">
        <f t="shared" si="6"/>
        <v>0</v>
      </c>
      <c r="AP100" s="681">
        <f t="shared" si="7"/>
        <v>0</v>
      </c>
      <c r="AQ100" s="673">
        <f t="shared" si="8"/>
        <v>0</v>
      </c>
      <c r="AS100" s="77">
        <f t="shared" si="9"/>
        <v>0</v>
      </c>
      <c r="AT100" s="77">
        <f t="shared" si="10"/>
        <v>0</v>
      </c>
    </row>
    <row r="101" spans="1:46" x14ac:dyDescent="0.2">
      <c r="AO101">
        <f t="shared" si="6"/>
        <v>0</v>
      </c>
      <c r="AP101" s="681">
        <f t="shared" si="7"/>
        <v>0</v>
      </c>
      <c r="AQ101" s="673">
        <f t="shared" si="8"/>
        <v>0</v>
      </c>
      <c r="AS101" s="77">
        <f t="shared" si="9"/>
        <v>0</v>
      </c>
      <c r="AT101" s="77">
        <f t="shared" si="10"/>
        <v>0</v>
      </c>
    </row>
    <row r="102" spans="1:46" x14ac:dyDescent="0.2">
      <c r="AO102">
        <f t="shared" si="6"/>
        <v>0</v>
      </c>
      <c r="AP102" s="681">
        <f t="shared" si="7"/>
        <v>0</v>
      </c>
      <c r="AQ102" s="673">
        <f t="shared" si="8"/>
        <v>0</v>
      </c>
      <c r="AS102" s="77">
        <f t="shared" si="9"/>
        <v>0</v>
      </c>
      <c r="AT102" s="77">
        <f t="shared" si="10"/>
        <v>0</v>
      </c>
    </row>
    <row r="103" spans="1:46" ht="15" x14ac:dyDescent="0.25">
      <c r="A103" s="35" t="s">
        <v>253</v>
      </c>
      <c r="B103" s="11"/>
      <c r="C103" s="12"/>
      <c r="D103" s="12"/>
      <c r="E103" s="12"/>
      <c r="F103" s="12"/>
      <c r="G103" s="12"/>
      <c r="H103" s="12"/>
      <c r="I103" s="12"/>
      <c r="J103" s="109"/>
      <c r="K103" s="12"/>
      <c r="L103" s="12"/>
      <c r="M103" s="12"/>
      <c r="N103" s="12"/>
      <c r="O103" s="12"/>
      <c r="P103" s="12"/>
      <c r="Q103" s="8"/>
      <c r="S103" s="172"/>
      <c r="U103"/>
      <c r="AO103" t="str">
        <f t="shared" si="6"/>
        <v>Industrial/Manufacturing Portfolio Origination</v>
      </c>
      <c r="AP103" s="681">
        <f t="shared" si="7"/>
        <v>0</v>
      </c>
      <c r="AQ103" s="673">
        <f t="shared" si="8"/>
        <v>0</v>
      </c>
      <c r="AS103" s="77">
        <f t="shared" si="9"/>
        <v>0</v>
      </c>
      <c r="AT103" s="77">
        <f t="shared" si="10"/>
        <v>0</v>
      </c>
    </row>
    <row r="104" spans="1:46" ht="15.75" thickBot="1" x14ac:dyDescent="0.3">
      <c r="A104" s="10"/>
      <c r="B104" s="877" t="s">
        <v>612</v>
      </c>
      <c r="C104" s="877"/>
      <c r="D104" s="877"/>
      <c r="E104" s="878" t="s">
        <v>613</v>
      </c>
      <c r="F104" s="878"/>
      <c r="G104" s="878"/>
      <c r="H104" s="878"/>
      <c r="I104" s="878"/>
      <c r="J104" s="878"/>
      <c r="K104" s="878"/>
      <c r="L104" s="878"/>
      <c r="M104" s="878"/>
      <c r="N104" s="879" t="s">
        <v>614</v>
      </c>
      <c r="O104" s="879"/>
      <c r="P104" s="879"/>
      <c r="Q104" s="879"/>
      <c r="R104" s="879"/>
      <c r="S104" s="879"/>
      <c r="U104"/>
      <c r="AO104">
        <f t="shared" si="6"/>
        <v>0</v>
      </c>
      <c r="AP104" s="681" t="str">
        <f t="shared" si="7"/>
        <v>PHOENIX</v>
      </c>
      <c r="AQ104" s="673">
        <f t="shared" si="8"/>
        <v>0</v>
      </c>
      <c r="AS104" s="77">
        <f t="shared" si="9"/>
        <v>0</v>
      </c>
      <c r="AT104" s="77">
        <f t="shared" si="10"/>
        <v>0</v>
      </c>
    </row>
    <row r="105" spans="1:46" x14ac:dyDescent="0.2">
      <c r="A105" s="867" t="s">
        <v>0</v>
      </c>
      <c r="B105" s="312" t="s">
        <v>615</v>
      </c>
      <c r="C105" s="313" t="s">
        <v>615</v>
      </c>
      <c r="D105" s="313" t="s">
        <v>390</v>
      </c>
      <c r="E105" s="314" t="s">
        <v>287</v>
      </c>
      <c r="F105" s="314" t="s">
        <v>386</v>
      </c>
      <c r="G105" s="881" t="s">
        <v>348</v>
      </c>
      <c r="H105" s="315" t="s">
        <v>6</v>
      </c>
      <c r="I105" s="311" t="s">
        <v>137</v>
      </c>
      <c r="J105" s="316" t="s">
        <v>8</v>
      </c>
      <c r="K105" s="316" t="s">
        <v>8</v>
      </c>
      <c r="L105" s="316" t="s">
        <v>9</v>
      </c>
      <c r="M105" s="315" t="s">
        <v>390</v>
      </c>
      <c r="N105" s="13" t="s">
        <v>289</v>
      </c>
      <c r="O105" s="13" t="s">
        <v>290</v>
      </c>
      <c r="P105" s="279" t="s">
        <v>13</v>
      </c>
      <c r="Q105" s="13" t="s">
        <v>14</v>
      </c>
      <c r="R105" s="13" t="s">
        <v>15</v>
      </c>
      <c r="S105" s="281" t="s">
        <v>16</v>
      </c>
      <c r="U105"/>
      <c r="AO105" t="str">
        <f t="shared" si="6"/>
        <v>Customer</v>
      </c>
      <c r="AP105" s="681" t="str">
        <f t="shared" si="7"/>
        <v>Phoenix</v>
      </c>
      <c r="AQ105" s="673" t="str">
        <f t="shared" si="8"/>
        <v>Expected</v>
      </c>
      <c r="AS105" s="77" t="str">
        <f t="shared" si="9"/>
        <v>Legal</v>
      </c>
      <c r="AT105" s="77" t="str">
        <f t="shared" si="10"/>
        <v>Comments</v>
      </c>
    </row>
    <row r="106" spans="1:46" ht="13.5" thickBot="1" x14ac:dyDescent="0.25">
      <c r="A106" s="888"/>
      <c r="B106" s="317" t="s">
        <v>292</v>
      </c>
      <c r="C106" s="318" t="s">
        <v>616</v>
      </c>
      <c r="D106" s="318" t="s">
        <v>617</v>
      </c>
      <c r="E106" s="319" t="s">
        <v>292</v>
      </c>
      <c r="F106" s="319" t="s">
        <v>387</v>
      </c>
      <c r="G106" s="882"/>
      <c r="H106" s="320" t="s">
        <v>23</v>
      </c>
      <c r="I106" s="292" t="s">
        <v>618</v>
      </c>
      <c r="J106" s="321" t="s">
        <v>25</v>
      </c>
      <c r="K106" s="321" t="s">
        <v>26</v>
      </c>
      <c r="L106" s="321"/>
      <c r="M106" s="320" t="s">
        <v>619</v>
      </c>
      <c r="N106" s="16" t="s">
        <v>3</v>
      </c>
      <c r="O106" s="16"/>
      <c r="P106" s="280"/>
      <c r="Q106" s="16"/>
      <c r="R106" s="16"/>
      <c r="S106" s="282"/>
      <c r="U106"/>
      <c r="AO106">
        <f t="shared" si="6"/>
        <v>0</v>
      </c>
      <c r="AP106" s="681" t="str">
        <f t="shared" si="7"/>
        <v>Status</v>
      </c>
      <c r="AQ106" s="673" t="str">
        <f t="shared" si="8"/>
        <v>Rebooking Date</v>
      </c>
      <c r="AS106" s="77">
        <f t="shared" si="9"/>
        <v>0</v>
      </c>
      <c r="AT106" s="77">
        <f t="shared" si="10"/>
        <v>0</v>
      </c>
    </row>
    <row r="107" spans="1:46" s="77" customFormat="1" x14ac:dyDescent="0.2">
      <c r="A107" s="219" t="s">
        <v>474</v>
      </c>
      <c r="B107" s="322" t="s">
        <v>620</v>
      </c>
      <c r="C107" s="323">
        <v>0.85</v>
      </c>
      <c r="D107" s="324" t="s">
        <v>307</v>
      </c>
      <c r="E107" s="325" t="s">
        <v>293</v>
      </c>
      <c r="F107" s="325" t="s">
        <v>399</v>
      </c>
      <c r="G107" s="326" t="s">
        <v>164</v>
      </c>
      <c r="H107" s="327"/>
      <c r="I107" s="326" t="s">
        <v>475</v>
      </c>
      <c r="J107" s="328"/>
      <c r="K107" s="328"/>
      <c r="L107" s="326"/>
      <c r="M107" s="326" t="s">
        <v>171</v>
      </c>
      <c r="N107" s="94" t="s">
        <v>476</v>
      </c>
      <c r="O107" s="94" t="s">
        <v>180</v>
      </c>
      <c r="P107" s="94" t="s">
        <v>169</v>
      </c>
      <c r="Q107" s="94"/>
      <c r="R107" s="94" t="s">
        <v>477</v>
      </c>
      <c r="S107" s="39" t="s">
        <v>57</v>
      </c>
      <c r="AO107" t="str">
        <f t="shared" si="6"/>
        <v>Tyco Healthcare</v>
      </c>
      <c r="AP107" s="681" t="str">
        <f t="shared" si="7"/>
        <v>Rebooking</v>
      </c>
      <c r="AQ107" s="673" t="str">
        <f t="shared" si="8"/>
        <v>n/a</v>
      </c>
      <c r="AS107" s="77" t="str">
        <f t="shared" si="9"/>
        <v>Asmus</v>
      </c>
      <c r="AT107" s="77">
        <f t="shared" si="10"/>
        <v>0</v>
      </c>
    </row>
    <row r="108" spans="1:46" x14ac:dyDescent="0.2">
      <c r="A108" s="90" t="s">
        <v>1020</v>
      </c>
      <c r="B108" s="322" t="s">
        <v>620</v>
      </c>
      <c r="C108" s="323">
        <v>1</v>
      </c>
      <c r="D108" s="324" t="s">
        <v>307</v>
      </c>
      <c r="E108" s="325" t="s">
        <v>293</v>
      </c>
      <c r="F108" s="325" t="s">
        <v>399</v>
      </c>
      <c r="G108" s="326" t="s">
        <v>164</v>
      </c>
      <c r="H108" s="327"/>
      <c r="I108" s="326" t="s">
        <v>479</v>
      </c>
      <c r="J108" s="328"/>
      <c r="K108" s="328"/>
      <c r="L108" s="326"/>
      <c r="M108" s="326" t="s">
        <v>189</v>
      </c>
      <c r="N108" s="94" t="s">
        <v>478</v>
      </c>
      <c r="O108" s="94" t="s">
        <v>175</v>
      </c>
      <c r="P108" s="94" t="s">
        <v>178</v>
      </c>
      <c r="Q108" s="94"/>
      <c r="R108" s="94" t="s">
        <v>477</v>
      </c>
      <c r="S108" s="39" t="s">
        <v>57</v>
      </c>
      <c r="U108"/>
      <c r="AO108" t="str">
        <f t="shared" si="6"/>
        <v>Suiza Amendment--Refrigeration</v>
      </c>
      <c r="AP108" s="681" t="str">
        <f t="shared" si="7"/>
        <v>Rebooking</v>
      </c>
      <c r="AQ108" s="673" t="str">
        <f t="shared" si="8"/>
        <v>n/a</v>
      </c>
      <c r="AS108" s="77" t="str">
        <f t="shared" si="9"/>
        <v>Maynard</v>
      </c>
      <c r="AT108" s="77">
        <f t="shared" si="10"/>
        <v>0</v>
      </c>
    </row>
    <row r="109" spans="1:46" x14ac:dyDescent="0.2">
      <c r="A109" s="93" t="s">
        <v>1021</v>
      </c>
      <c r="B109" s="322"/>
      <c r="C109" s="323"/>
      <c r="D109" s="324"/>
      <c r="E109" s="325"/>
      <c r="F109" s="325"/>
      <c r="G109" s="326"/>
      <c r="H109" s="327"/>
      <c r="I109" s="326"/>
      <c r="J109" s="328"/>
      <c r="K109" s="328"/>
      <c r="L109" s="326"/>
      <c r="M109" s="326" t="s">
        <v>189</v>
      </c>
      <c r="N109" s="94"/>
      <c r="O109" s="94"/>
      <c r="P109" s="94"/>
      <c r="Q109" s="94"/>
      <c r="R109" s="94"/>
      <c r="S109" s="39"/>
      <c r="U109"/>
    </row>
    <row r="110" spans="1:46" x14ac:dyDescent="0.2">
      <c r="A110" s="93" t="s">
        <v>1022</v>
      </c>
      <c r="B110" s="322"/>
      <c r="C110" s="323"/>
      <c r="D110" s="324"/>
      <c r="E110" s="325"/>
      <c r="F110" s="325"/>
      <c r="G110" s="326"/>
      <c r="H110" s="327"/>
      <c r="I110" s="326"/>
      <c r="J110" s="328"/>
      <c r="K110" s="328"/>
      <c r="L110" s="326"/>
      <c r="M110" s="326"/>
      <c r="N110" s="94"/>
      <c r="O110" s="94"/>
      <c r="P110" s="94"/>
      <c r="Q110" s="94"/>
      <c r="R110" s="94"/>
      <c r="S110" s="39"/>
      <c r="U110"/>
    </row>
    <row r="111" spans="1:46" s="77" customFormat="1" x14ac:dyDescent="0.2">
      <c r="A111" s="81" t="s">
        <v>176</v>
      </c>
      <c r="B111" s="322" t="s">
        <v>620</v>
      </c>
      <c r="C111" s="323">
        <v>0.75</v>
      </c>
      <c r="D111" s="324" t="s">
        <v>307</v>
      </c>
      <c r="E111" s="325" t="s">
        <v>550</v>
      </c>
      <c r="F111" s="325"/>
      <c r="G111" s="326"/>
      <c r="H111" s="327"/>
      <c r="I111" s="326"/>
      <c r="J111" s="328"/>
      <c r="K111" s="328"/>
      <c r="L111" s="326"/>
      <c r="M111" s="326" t="s">
        <v>171</v>
      </c>
      <c r="N111" s="94" t="s">
        <v>476</v>
      </c>
      <c r="O111" s="94" t="s">
        <v>177</v>
      </c>
      <c r="P111" s="94" t="s">
        <v>178</v>
      </c>
      <c r="Q111" s="94"/>
      <c r="R111" s="94"/>
      <c r="S111" s="39" t="s">
        <v>33</v>
      </c>
      <c r="AO111" t="str">
        <f t="shared" si="6"/>
        <v>Quebecor World--Canada Upsell</v>
      </c>
      <c r="AP111" s="681" t="str">
        <f t="shared" si="7"/>
        <v>Rebooking</v>
      </c>
      <c r="AQ111" s="673" t="str">
        <f t="shared" si="8"/>
        <v>n/a</v>
      </c>
      <c r="AS111" s="77" t="str">
        <f t="shared" si="9"/>
        <v>Maynard</v>
      </c>
      <c r="AT111" s="77">
        <f t="shared" si="10"/>
        <v>0</v>
      </c>
    </row>
    <row r="112" spans="1:46" s="77" customFormat="1" x14ac:dyDescent="0.2">
      <c r="A112" s="58" t="s">
        <v>261</v>
      </c>
      <c r="B112" s="322" t="s">
        <v>620</v>
      </c>
      <c r="C112" s="323">
        <v>0.75</v>
      </c>
      <c r="D112" s="324" t="s">
        <v>307</v>
      </c>
      <c r="E112" s="325" t="s">
        <v>550</v>
      </c>
      <c r="F112" s="325"/>
      <c r="G112" s="326"/>
      <c r="H112" s="327"/>
      <c r="I112" s="326" t="s">
        <v>262</v>
      </c>
      <c r="J112" s="328"/>
      <c r="K112" s="328"/>
      <c r="L112" s="326"/>
      <c r="M112" s="326">
        <v>37133</v>
      </c>
      <c r="N112" s="94" t="s">
        <v>481</v>
      </c>
      <c r="O112" s="94" t="s">
        <v>177</v>
      </c>
      <c r="P112" s="94" t="s">
        <v>178</v>
      </c>
      <c r="Q112" s="94"/>
      <c r="R112" s="94"/>
      <c r="S112" s="39" t="s">
        <v>33</v>
      </c>
      <c r="AO112" t="str">
        <f t="shared" si="6"/>
        <v>Quebecor--Gas Restructure</v>
      </c>
      <c r="AP112" s="681" t="str">
        <f t="shared" si="7"/>
        <v>Rebooking</v>
      </c>
      <c r="AQ112" s="673" t="str">
        <f t="shared" si="8"/>
        <v>n/a</v>
      </c>
      <c r="AS112" s="77" t="str">
        <f t="shared" si="9"/>
        <v>Maynard</v>
      </c>
      <c r="AT112" s="77">
        <f t="shared" si="10"/>
        <v>0</v>
      </c>
    </row>
    <row r="113" spans="1:46" s="77" customFormat="1" x14ac:dyDescent="0.2">
      <c r="A113" s="58" t="s">
        <v>179</v>
      </c>
      <c r="B113" s="322" t="s">
        <v>620</v>
      </c>
      <c r="C113" s="323">
        <v>0.1</v>
      </c>
      <c r="D113" s="324" t="s">
        <v>307</v>
      </c>
      <c r="E113" s="325" t="s">
        <v>550</v>
      </c>
      <c r="F113" s="325"/>
      <c r="G113" s="326" t="s">
        <v>164</v>
      </c>
      <c r="H113" s="327"/>
      <c r="I113" s="326"/>
      <c r="J113" s="328"/>
      <c r="K113" s="328"/>
      <c r="L113" s="326"/>
      <c r="M113" s="326" t="s">
        <v>171</v>
      </c>
      <c r="N113" s="94" t="s">
        <v>482</v>
      </c>
      <c r="O113" s="94" t="s">
        <v>177</v>
      </c>
      <c r="P113" s="94" t="s">
        <v>162</v>
      </c>
      <c r="Q113" s="94"/>
      <c r="R113" s="94"/>
      <c r="S113" s="39" t="s">
        <v>57</v>
      </c>
      <c r="AO113" t="str">
        <f t="shared" si="6"/>
        <v>Owens Corning - US Asphalt Plants</v>
      </c>
      <c r="AP113" s="681" t="str">
        <f t="shared" si="7"/>
        <v>Rebooking</v>
      </c>
      <c r="AQ113" s="673" t="str">
        <f t="shared" si="8"/>
        <v>n/a</v>
      </c>
      <c r="AS113" s="77" t="str">
        <f t="shared" si="9"/>
        <v>Rapp</v>
      </c>
      <c r="AT113" s="77">
        <f t="shared" si="10"/>
        <v>0</v>
      </c>
    </row>
    <row r="114" spans="1:46" s="77" customFormat="1" x14ac:dyDescent="0.2">
      <c r="A114" s="58" t="s">
        <v>182</v>
      </c>
      <c r="B114" s="322" t="s">
        <v>620</v>
      </c>
      <c r="C114" s="323">
        <v>0.1</v>
      </c>
      <c r="D114" s="324" t="s">
        <v>307</v>
      </c>
      <c r="E114" s="325" t="s">
        <v>550</v>
      </c>
      <c r="F114" s="325"/>
      <c r="G114" s="326"/>
      <c r="H114" s="327"/>
      <c r="I114" s="326"/>
      <c r="J114" s="328"/>
      <c r="K114" s="328"/>
      <c r="L114" s="326"/>
      <c r="M114" s="326" t="s">
        <v>171</v>
      </c>
      <c r="N114" s="94"/>
      <c r="O114" s="94" t="s">
        <v>177</v>
      </c>
      <c r="P114" s="94" t="s">
        <v>162</v>
      </c>
      <c r="Q114" s="94"/>
      <c r="R114" s="94"/>
      <c r="S114" s="39" t="s">
        <v>33</v>
      </c>
      <c r="AO114" t="str">
        <f t="shared" si="6"/>
        <v>Owens Corning-Retail Index Hedges</v>
      </c>
      <c r="AP114" s="681" t="str">
        <f t="shared" si="7"/>
        <v>Rebooking</v>
      </c>
      <c r="AQ114" s="673" t="str">
        <f t="shared" si="8"/>
        <v>n/a</v>
      </c>
      <c r="AS114" s="77" t="str">
        <f t="shared" si="9"/>
        <v>Rapp</v>
      </c>
      <c r="AT114" s="77">
        <f t="shared" si="10"/>
        <v>0</v>
      </c>
    </row>
    <row r="115" spans="1:46" s="183" customFormat="1" x14ac:dyDescent="0.2">
      <c r="A115" s="58" t="s">
        <v>183</v>
      </c>
      <c r="B115" s="322" t="s">
        <v>410</v>
      </c>
      <c r="C115" s="323">
        <v>0</v>
      </c>
      <c r="D115" s="324" t="s">
        <v>307</v>
      </c>
      <c r="E115" s="325" t="s">
        <v>483</v>
      </c>
      <c r="F115" s="325" t="s">
        <v>297</v>
      </c>
      <c r="G115" s="326" t="s">
        <v>396</v>
      </c>
      <c r="H115" s="327"/>
      <c r="I115" s="326" t="s">
        <v>484</v>
      </c>
      <c r="J115" s="328"/>
      <c r="K115" s="328"/>
      <c r="L115" s="326"/>
      <c r="M115" s="326" t="s">
        <v>171</v>
      </c>
      <c r="N115" s="94" t="s">
        <v>485</v>
      </c>
      <c r="O115" s="94" t="s">
        <v>177</v>
      </c>
      <c r="P115" s="94" t="s">
        <v>181</v>
      </c>
      <c r="Q115" s="94"/>
      <c r="R115" s="94"/>
      <c r="S115" s="39" t="s">
        <v>33</v>
      </c>
      <c r="AO115" t="str">
        <f t="shared" si="6"/>
        <v>O-I Short Term CA Electricity</v>
      </c>
      <c r="AP115" s="681" t="str">
        <f t="shared" si="7"/>
        <v>Not Started</v>
      </c>
      <c r="AQ115" s="673" t="str">
        <f t="shared" si="8"/>
        <v>n/a</v>
      </c>
      <c r="AR115" s="77"/>
      <c r="AS115" s="77" t="str">
        <f t="shared" si="9"/>
        <v>Keller</v>
      </c>
      <c r="AT115" s="77">
        <f t="shared" si="10"/>
        <v>0</v>
      </c>
    </row>
    <row r="116" spans="1:46" x14ac:dyDescent="0.2">
      <c r="A116" s="58" t="s">
        <v>184</v>
      </c>
      <c r="B116" s="322" t="s">
        <v>620</v>
      </c>
      <c r="C116" s="323">
        <v>0.1</v>
      </c>
      <c r="D116" s="324" t="s">
        <v>307</v>
      </c>
      <c r="E116" s="325" t="s">
        <v>483</v>
      </c>
      <c r="F116" s="325"/>
      <c r="G116" s="326"/>
      <c r="H116" s="327"/>
      <c r="I116" s="326"/>
      <c r="J116" s="328"/>
      <c r="K116" s="328"/>
      <c r="L116" s="326"/>
      <c r="M116" s="326" t="s">
        <v>171</v>
      </c>
      <c r="N116" s="94" t="s">
        <v>481</v>
      </c>
      <c r="O116" s="94" t="s">
        <v>177</v>
      </c>
      <c r="P116" s="94" t="s">
        <v>162</v>
      </c>
      <c r="Q116" s="94"/>
      <c r="R116" s="94"/>
      <c r="S116" s="39" t="s">
        <v>33</v>
      </c>
      <c r="AO116" t="str">
        <f t="shared" si="6"/>
        <v>Owens Corning - Gas</v>
      </c>
      <c r="AP116" s="681" t="str">
        <f t="shared" si="7"/>
        <v>Rebooking</v>
      </c>
      <c r="AQ116" s="673" t="str">
        <f t="shared" si="8"/>
        <v>n/a</v>
      </c>
      <c r="AS116" s="77" t="str">
        <f t="shared" si="9"/>
        <v>Rapp</v>
      </c>
      <c r="AT116" s="77">
        <f t="shared" si="10"/>
        <v>0</v>
      </c>
    </row>
    <row r="117" spans="1:46" x14ac:dyDescent="0.2">
      <c r="A117" s="58" t="s">
        <v>185</v>
      </c>
      <c r="B117" s="322" t="s">
        <v>410</v>
      </c>
      <c r="C117" s="323">
        <v>0</v>
      </c>
      <c r="D117" s="324" t="s">
        <v>307</v>
      </c>
      <c r="E117" s="325" t="s">
        <v>483</v>
      </c>
      <c r="F117" s="325"/>
      <c r="G117" s="326"/>
      <c r="H117" s="327"/>
      <c r="I117" s="326"/>
      <c r="J117" s="328"/>
      <c r="K117" s="328"/>
      <c r="L117" s="326"/>
      <c r="M117" s="326" t="s">
        <v>171</v>
      </c>
      <c r="N117" s="94" t="s">
        <v>481</v>
      </c>
      <c r="O117" s="94" t="s">
        <v>177</v>
      </c>
      <c r="P117" s="94" t="s">
        <v>132</v>
      </c>
      <c r="Q117" s="94"/>
      <c r="R117" s="94"/>
      <c r="S117" s="39" t="s">
        <v>33</v>
      </c>
      <c r="AO117" t="str">
        <f t="shared" si="6"/>
        <v>Pilkington - Gas</v>
      </c>
      <c r="AP117" s="681" t="str">
        <f t="shared" si="7"/>
        <v>Not Started</v>
      </c>
      <c r="AQ117" s="673" t="str">
        <f t="shared" si="8"/>
        <v>n/a</v>
      </c>
      <c r="AS117" s="77" t="str">
        <f t="shared" si="9"/>
        <v>Essandoh</v>
      </c>
      <c r="AT117" s="77">
        <f t="shared" si="10"/>
        <v>0</v>
      </c>
    </row>
    <row r="118" spans="1:46" x14ac:dyDescent="0.2">
      <c r="A118" s="58" t="s">
        <v>187</v>
      </c>
      <c r="B118" s="322" t="s">
        <v>620</v>
      </c>
      <c r="C118" s="323">
        <v>0.1</v>
      </c>
      <c r="D118" s="324" t="s">
        <v>307</v>
      </c>
      <c r="E118" s="325" t="s">
        <v>483</v>
      </c>
      <c r="F118" s="325"/>
      <c r="G118" s="326"/>
      <c r="H118" s="327"/>
      <c r="I118" s="326"/>
      <c r="J118" s="328"/>
      <c r="K118" s="328"/>
      <c r="L118" s="326"/>
      <c r="M118" s="326" t="s">
        <v>171</v>
      </c>
      <c r="N118" s="94" t="s">
        <v>480</v>
      </c>
      <c r="O118" s="94" t="s">
        <v>177</v>
      </c>
      <c r="P118" s="94" t="s">
        <v>162</v>
      </c>
      <c r="Q118" s="94"/>
      <c r="R118" s="94"/>
      <c r="S118" s="39" t="s">
        <v>57</v>
      </c>
      <c r="AO118" t="str">
        <f t="shared" si="6"/>
        <v>Owens Corning  Capital Restructure</v>
      </c>
      <c r="AP118" s="681" t="str">
        <f t="shared" si="7"/>
        <v>Rebooking</v>
      </c>
      <c r="AQ118" s="673" t="str">
        <f t="shared" si="8"/>
        <v>n/a</v>
      </c>
      <c r="AS118" s="77" t="str">
        <f t="shared" si="9"/>
        <v>Rapp</v>
      </c>
      <c r="AT118" s="77">
        <f t="shared" si="10"/>
        <v>0</v>
      </c>
    </row>
    <row r="119" spans="1:46" x14ac:dyDescent="0.2">
      <c r="A119" s="58" t="s">
        <v>188</v>
      </c>
      <c r="B119" s="322" t="s">
        <v>620</v>
      </c>
      <c r="C119" s="323">
        <v>0.1</v>
      </c>
      <c r="D119" s="324" t="s">
        <v>307</v>
      </c>
      <c r="E119" s="325" t="s">
        <v>483</v>
      </c>
      <c r="F119" s="325"/>
      <c r="G119" s="326"/>
      <c r="H119" s="327"/>
      <c r="I119" s="326"/>
      <c r="J119" s="328"/>
      <c r="K119" s="328"/>
      <c r="L119" s="326"/>
      <c r="M119" s="326" t="s">
        <v>189</v>
      </c>
      <c r="N119" s="94" t="s">
        <v>190</v>
      </c>
      <c r="O119" s="94" t="s">
        <v>177</v>
      </c>
      <c r="P119" s="94" t="s">
        <v>191</v>
      </c>
      <c r="Q119" s="94"/>
      <c r="R119" s="94"/>
      <c r="S119" s="39" t="s">
        <v>33</v>
      </c>
      <c r="AO119" t="str">
        <f t="shared" si="6"/>
        <v>Owens Illinois Energy Services</v>
      </c>
      <c r="AP119" s="681" t="str">
        <f t="shared" si="7"/>
        <v>Rebooking</v>
      </c>
      <c r="AQ119" s="673" t="str">
        <f t="shared" si="8"/>
        <v>n/a</v>
      </c>
      <c r="AS119" s="77" t="str">
        <f t="shared" si="9"/>
        <v>Roland</v>
      </c>
      <c r="AT119" s="77">
        <f t="shared" si="10"/>
        <v>0</v>
      </c>
    </row>
    <row r="120" spans="1:46" x14ac:dyDescent="0.2">
      <c r="A120" s="57" t="s">
        <v>358</v>
      </c>
      <c r="B120" s="322" t="s">
        <v>620</v>
      </c>
      <c r="C120" s="323">
        <v>0.25</v>
      </c>
      <c r="D120" s="324" t="s">
        <v>307</v>
      </c>
      <c r="E120" s="325" t="s">
        <v>383</v>
      </c>
      <c r="F120" s="325" t="s">
        <v>307</v>
      </c>
      <c r="G120" s="326" t="s">
        <v>359</v>
      </c>
      <c r="H120" s="327"/>
      <c r="I120" s="326" t="s">
        <v>360</v>
      </c>
      <c r="J120" s="328"/>
      <c r="K120" s="328"/>
      <c r="L120" s="326"/>
      <c r="M120" s="326" t="s">
        <v>189</v>
      </c>
      <c r="N120" s="94" t="s">
        <v>172</v>
      </c>
      <c r="O120" s="94" t="s">
        <v>180</v>
      </c>
      <c r="P120" s="94"/>
      <c r="Q120" s="94"/>
      <c r="R120" s="94" t="s">
        <v>627</v>
      </c>
      <c r="S120" s="39" t="s">
        <v>57</v>
      </c>
      <c r="AO120" t="str">
        <f t="shared" si="6"/>
        <v>Lilly Gas Restructure</v>
      </c>
      <c r="AP120" s="681" t="str">
        <f t="shared" si="7"/>
        <v>Rebooking</v>
      </c>
      <c r="AQ120" s="673" t="str">
        <f t="shared" si="8"/>
        <v>n/a</v>
      </c>
      <c r="AS120" s="77">
        <f t="shared" si="9"/>
        <v>0</v>
      </c>
      <c r="AT120" s="77">
        <f t="shared" si="10"/>
        <v>0</v>
      </c>
    </row>
    <row r="121" spans="1:46" ht="25.5" x14ac:dyDescent="0.2">
      <c r="A121" s="57" t="s">
        <v>361</v>
      </c>
      <c r="B121" s="322" t="s">
        <v>620</v>
      </c>
      <c r="C121" s="323">
        <v>0.25</v>
      </c>
      <c r="D121" s="324" t="s">
        <v>307</v>
      </c>
      <c r="E121" s="325" t="s">
        <v>483</v>
      </c>
      <c r="F121" s="325"/>
      <c r="G121" s="326" t="s">
        <v>359</v>
      </c>
      <c r="H121" s="327"/>
      <c r="I121" s="342" t="s">
        <v>362</v>
      </c>
      <c r="J121" s="328"/>
      <c r="K121" s="328"/>
      <c r="L121" s="326"/>
      <c r="M121" s="326" t="s">
        <v>189</v>
      </c>
      <c r="N121" s="94" t="s">
        <v>172</v>
      </c>
      <c r="O121" s="94" t="s">
        <v>180</v>
      </c>
      <c r="P121" s="94"/>
      <c r="Q121" s="94"/>
      <c r="R121" s="94"/>
      <c r="S121" s="39"/>
      <c r="AO121" t="str">
        <f t="shared" si="6"/>
        <v>Lilly ICE Proj</v>
      </c>
      <c r="AP121" s="681" t="str">
        <f t="shared" si="7"/>
        <v>Rebooking</v>
      </c>
      <c r="AQ121" s="673" t="str">
        <f t="shared" si="8"/>
        <v>n/a</v>
      </c>
      <c r="AS121" s="77">
        <f t="shared" si="9"/>
        <v>0</v>
      </c>
      <c r="AT121" s="77">
        <f t="shared" si="10"/>
        <v>0</v>
      </c>
    </row>
    <row r="122" spans="1:46" x14ac:dyDescent="0.2">
      <c r="A122" s="57" t="s">
        <v>363</v>
      </c>
      <c r="B122" s="322" t="s">
        <v>620</v>
      </c>
      <c r="C122" s="323">
        <v>0.25</v>
      </c>
      <c r="D122" s="324" t="s">
        <v>307</v>
      </c>
      <c r="E122" s="339" t="s">
        <v>483</v>
      </c>
      <c r="F122" s="325"/>
      <c r="G122" s="326" t="s">
        <v>359</v>
      </c>
      <c r="H122" s="327"/>
      <c r="I122" s="326" t="s">
        <v>364</v>
      </c>
      <c r="J122" s="328"/>
      <c r="K122" s="328"/>
      <c r="L122" s="326"/>
      <c r="M122" s="326" t="s">
        <v>189</v>
      </c>
      <c r="N122" s="94" t="s">
        <v>172</v>
      </c>
      <c r="O122" s="94" t="s">
        <v>180</v>
      </c>
      <c r="P122" s="94"/>
      <c r="Q122" s="94"/>
      <c r="R122" s="94"/>
      <c r="S122" s="39"/>
      <c r="AO122" t="str">
        <f t="shared" si="6"/>
        <v>Lilly PR Proj</v>
      </c>
      <c r="AP122" s="681" t="str">
        <f t="shared" si="7"/>
        <v>Rebooking</v>
      </c>
      <c r="AQ122" s="673" t="str">
        <f t="shared" si="8"/>
        <v>n/a</v>
      </c>
      <c r="AS122" s="77">
        <f t="shared" si="9"/>
        <v>0</v>
      </c>
      <c r="AT122" s="77">
        <f t="shared" si="10"/>
        <v>0</v>
      </c>
    </row>
    <row r="123" spans="1:46" x14ac:dyDescent="0.2">
      <c r="E123" s="340"/>
      <c r="AO123">
        <f t="shared" si="6"/>
        <v>0</v>
      </c>
      <c r="AP123" s="681">
        <f t="shared" si="7"/>
        <v>0</v>
      </c>
      <c r="AQ123" s="673">
        <f t="shared" si="8"/>
        <v>0</v>
      </c>
      <c r="AS123" s="77">
        <f t="shared" si="9"/>
        <v>0</v>
      </c>
      <c r="AT123" s="77">
        <f t="shared" si="10"/>
        <v>0</v>
      </c>
    </row>
    <row r="124" spans="1:46" x14ac:dyDescent="0.2">
      <c r="E124" s="340"/>
      <c r="AO124">
        <f t="shared" si="6"/>
        <v>0</v>
      </c>
      <c r="AP124" s="681">
        <f t="shared" si="7"/>
        <v>0</v>
      </c>
      <c r="AQ124" s="673">
        <f t="shared" si="8"/>
        <v>0</v>
      </c>
      <c r="AS124" s="77">
        <f t="shared" si="9"/>
        <v>0</v>
      </c>
      <c r="AT124" s="77">
        <f t="shared" si="10"/>
        <v>0</v>
      </c>
    </row>
    <row r="125" spans="1:46" x14ac:dyDescent="0.2">
      <c r="E125" s="340"/>
      <c r="AO125">
        <f t="shared" si="6"/>
        <v>0</v>
      </c>
      <c r="AP125" s="681">
        <f t="shared" si="7"/>
        <v>0</v>
      </c>
      <c r="AQ125" s="673">
        <f t="shared" si="8"/>
        <v>0</v>
      </c>
      <c r="AS125" s="77">
        <f t="shared" si="9"/>
        <v>0</v>
      </c>
      <c r="AT125" s="77">
        <f t="shared" si="10"/>
        <v>0</v>
      </c>
    </row>
    <row r="126" spans="1:46" x14ac:dyDescent="0.2">
      <c r="E126" s="340"/>
      <c r="AO126">
        <f t="shared" si="6"/>
        <v>0</v>
      </c>
      <c r="AP126" s="681">
        <f t="shared" si="7"/>
        <v>0</v>
      </c>
      <c r="AQ126" s="673">
        <f t="shared" si="8"/>
        <v>0</v>
      </c>
      <c r="AS126" s="77">
        <f t="shared" si="9"/>
        <v>0</v>
      </c>
      <c r="AT126" s="77">
        <f t="shared" si="10"/>
        <v>0</v>
      </c>
    </row>
    <row r="127" spans="1:46" x14ac:dyDescent="0.2">
      <c r="E127" s="340"/>
      <c r="AO127">
        <f t="shared" si="6"/>
        <v>0</v>
      </c>
      <c r="AP127" s="681">
        <f t="shared" si="7"/>
        <v>0</v>
      </c>
      <c r="AQ127" s="673">
        <f t="shared" si="8"/>
        <v>0</v>
      </c>
      <c r="AS127" s="77">
        <f t="shared" si="9"/>
        <v>0</v>
      </c>
      <c r="AT127" s="77">
        <f t="shared" si="10"/>
        <v>0</v>
      </c>
    </row>
    <row r="128" spans="1:46" x14ac:dyDescent="0.2">
      <c r="E128" s="341"/>
      <c r="AO128">
        <f t="shared" si="6"/>
        <v>0</v>
      </c>
      <c r="AP128" s="681">
        <f t="shared" si="7"/>
        <v>0</v>
      </c>
      <c r="AQ128" s="673">
        <f t="shared" si="8"/>
        <v>0</v>
      </c>
      <c r="AS128" s="77">
        <f t="shared" si="9"/>
        <v>0</v>
      </c>
      <c r="AT128" s="77">
        <f t="shared" si="10"/>
        <v>0</v>
      </c>
    </row>
    <row r="129" spans="5:46" x14ac:dyDescent="0.2">
      <c r="E129" s="340"/>
      <c r="AO129">
        <f t="shared" si="6"/>
        <v>0</v>
      </c>
      <c r="AP129" s="681">
        <f t="shared" si="7"/>
        <v>0</v>
      </c>
      <c r="AQ129" s="673">
        <f t="shared" si="8"/>
        <v>0</v>
      </c>
      <c r="AS129" s="77">
        <f t="shared" si="9"/>
        <v>0</v>
      </c>
      <c r="AT129" s="77">
        <f t="shared" si="10"/>
        <v>0</v>
      </c>
    </row>
    <row r="130" spans="5:46" x14ac:dyDescent="0.2">
      <c r="E130" s="340"/>
      <c r="AO130">
        <f t="shared" si="6"/>
        <v>0</v>
      </c>
      <c r="AP130" s="681">
        <f t="shared" si="7"/>
        <v>0</v>
      </c>
      <c r="AQ130" s="673">
        <f t="shared" si="8"/>
        <v>0</v>
      </c>
      <c r="AS130" s="77">
        <f t="shared" si="9"/>
        <v>0</v>
      </c>
      <c r="AT130" s="77">
        <f t="shared" si="10"/>
        <v>0</v>
      </c>
    </row>
    <row r="131" spans="5:46" x14ac:dyDescent="0.2">
      <c r="E131" s="73"/>
      <c r="AO131">
        <f t="shared" si="6"/>
        <v>0</v>
      </c>
      <c r="AP131" s="681">
        <f t="shared" si="7"/>
        <v>0</v>
      </c>
      <c r="AQ131" s="673">
        <f t="shared" si="8"/>
        <v>0</v>
      </c>
      <c r="AS131" s="77">
        <f t="shared" si="9"/>
        <v>0</v>
      </c>
      <c r="AT131" s="77">
        <f t="shared" si="10"/>
        <v>0</v>
      </c>
    </row>
    <row r="132" spans="5:46" x14ac:dyDescent="0.2">
      <c r="E132" s="73"/>
      <c r="AO132">
        <f t="shared" si="6"/>
        <v>0</v>
      </c>
      <c r="AP132" s="681">
        <f t="shared" si="7"/>
        <v>0</v>
      </c>
      <c r="AQ132" s="673">
        <f t="shared" si="8"/>
        <v>0</v>
      </c>
      <c r="AS132" s="77">
        <f t="shared" si="9"/>
        <v>0</v>
      </c>
      <c r="AT132" s="77">
        <f t="shared" si="10"/>
        <v>0</v>
      </c>
    </row>
    <row r="133" spans="5:46" x14ac:dyDescent="0.2">
      <c r="E133" s="73"/>
      <c r="AO133">
        <f t="shared" si="6"/>
        <v>0</v>
      </c>
      <c r="AP133" s="681">
        <f t="shared" si="7"/>
        <v>0</v>
      </c>
      <c r="AQ133" s="673">
        <f t="shared" si="8"/>
        <v>0</v>
      </c>
      <c r="AS133" s="77">
        <f t="shared" si="9"/>
        <v>0</v>
      </c>
      <c r="AT133" s="77">
        <f t="shared" si="10"/>
        <v>0</v>
      </c>
    </row>
    <row r="134" spans="5:46" x14ac:dyDescent="0.2">
      <c r="E134" s="73"/>
      <c r="AO134">
        <f t="shared" si="6"/>
        <v>0</v>
      </c>
      <c r="AP134" s="681">
        <f t="shared" si="7"/>
        <v>0</v>
      </c>
      <c r="AQ134" s="673">
        <f t="shared" si="8"/>
        <v>0</v>
      </c>
      <c r="AS134" s="77">
        <f t="shared" si="9"/>
        <v>0</v>
      </c>
      <c r="AT134" s="77">
        <f t="shared" si="10"/>
        <v>0</v>
      </c>
    </row>
    <row r="135" spans="5:46" x14ac:dyDescent="0.2">
      <c r="E135" s="73"/>
      <c r="AO135">
        <f t="shared" si="6"/>
        <v>0</v>
      </c>
      <c r="AP135" s="681">
        <f t="shared" si="7"/>
        <v>0</v>
      </c>
      <c r="AQ135" s="673">
        <f t="shared" si="8"/>
        <v>0</v>
      </c>
      <c r="AS135" s="77">
        <f t="shared" si="9"/>
        <v>0</v>
      </c>
      <c r="AT135" s="77">
        <f t="shared" si="10"/>
        <v>0</v>
      </c>
    </row>
    <row r="136" spans="5:46" x14ac:dyDescent="0.2">
      <c r="E136" s="73"/>
      <c r="AO136">
        <f t="shared" si="6"/>
        <v>0</v>
      </c>
      <c r="AP136" s="681">
        <f t="shared" si="7"/>
        <v>0</v>
      </c>
      <c r="AQ136" s="673">
        <f t="shared" si="8"/>
        <v>0</v>
      </c>
      <c r="AS136" s="77">
        <f t="shared" si="9"/>
        <v>0</v>
      </c>
      <c r="AT136" s="77">
        <f t="shared" si="10"/>
        <v>0</v>
      </c>
    </row>
    <row r="137" spans="5:46" x14ac:dyDescent="0.2">
      <c r="E137" s="73"/>
      <c r="AO137">
        <f t="shared" si="6"/>
        <v>0</v>
      </c>
      <c r="AP137" s="681">
        <f t="shared" si="7"/>
        <v>0</v>
      </c>
      <c r="AQ137" s="673">
        <f t="shared" si="8"/>
        <v>0</v>
      </c>
      <c r="AS137" s="77">
        <f t="shared" si="9"/>
        <v>0</v>
      </c>
      <c r="AT137" s="77">
        <f t="shared" si="10"/>
        <v>0</v>
      </c>
    </row>
    <row r="138" spans="5:46" x14ac:dyDescent="0.2">
      <c r="E138" s="73"/>
      <c r="AO138">
        <f t="shared" si="6"/>
        <v>0</v>
      </c>
      <c r="AP138" s="681">
        <f t="shared" si="7"/>
        <v>0</v>
      </c>
      <c r="AQ138" s="673">
        <f t="shared" si="8"/>
        <v>0</v>
      </c>
      <c r="AS138" s="77">
        <f t="shared" si="9"/>
        <v>0</v>
      </c>
      <c r="AT138" s="77">
        <f t="shared" si="10"/>
        <v>0</v>
      </c>
    </row>
    <row r="139" spans="5:46" x14ac:dyDescent="0.2">
      <c r="E139" s="73"/>
      <c r="AO139">
        <f t="shared" si="6"/>
        <v>0</v>
      </c>
      <c r="AP139" s="681">
        <f t="shared" si="7"/>
        <v>0</v>
      </c>
      <c r="AQ139" s="673">
        <f t="shared" si="8"/>
        <v>0</v>
      </c>
      <c r="AS139" s="77">
        <f t="shared" si="9"/>
        <v>0</v>
      </c>
      <c r="AT139" s="77">
        <f t="shared" si="10"/>
        <v>0</v>
      </c>
    </row>
    <row r="140" spans="5:46" x14ac:dyDescent="0.2">
      <c r="E140" s="73"/>
      <c r="AO140">
        <f t="shared" si="6"/>
        <v>0</v>
      </c>
      <c r="AP140" s="681">
        <f t="shared" si="7"/>
        <v>0</v>
      </c>
      <c r="AQ140" s="673">
        <f t="shared" si="8"/>
        <v>0</v>
      </c>
      <c r="AS140" s="77">
        <f t="shared" si="9"/>
        <v>0</v>
      </c>
      <c r="AT140" s="77">
        <f t="shared" si="10"/>
        <v>0</v>
      </c>
    </row>
    <row r="141" spans="5:46" x14ac:dyDescent="0.2">
      <c r="E141" s="73"/>
      <c r="AO141">
        <f t="shared" si="6"/>
        <v>0</v>
      </c>
      <c r="AP141" s="681">
        <f t="shared" si="7"/>
        <v>0</v>
      </c>
      <c r="AQ141" s="673">
        <f t="shared" si="8"/>
        <v>0</v>
      </c>
      <c r="AS141" s="77">
        <f t="shared" si="9"/>
        <v>0</v>
      </c>
      <c r="AT141" s="77">
        <f t="shared" si="10"/>
        <v>0</v>
      </c>
    </row>
    <row r="142" spans="5:46" x14ac:dyDescent="0.2">
      <c r="E142" s="73"/>
      <c r="AO142">
        <f t="shared" si="6"/>
        <v>0</v>
      </c>
      <c r="AP142" s="681">
        <f t="shared" si="7"/>
        <v>0</v>
      </c>
      <c r="AQ142" s="673">
        <f t="shared" si="8"/>
        <v>0</v>
      </c>
      <c r="AS142" s="77">
        <f t="shared" si="9"/>
        <v>0</v>
      </c>
      <c r="AT142" s="77">
        <f t="shared" si="10"/>
        <v>0</v>
      </c>
    </row>
    <row r="143" spans="5:46" x14ac:dyDescent="0.2">
      <c r="E143" s="73"/>
      <c r="AO143">
        <f t="shared" si="6"/>
        <v>0</v>
      </c>
      <c r="AP143" s="681">
        <f t="shared" si="7"/>
        <v>0</v>
      </c>
      <c r="AQ143" s="673">
        <f t="shared" si="8"/>
        <v>0</v>
      </c>
      <c r="AS143" s="77">
        <f t="shared" si="9"/>
        <v>0</v>
      </c>
      <c r="AT143" s="77">
        <f t="shared" si="10"/>
        <v>0</v>
      </c>
    </row>
    <row r="144" spans="5:46" x14ac:dyDescent="0.2">
      <c r="E144" s="73"/>
      <c r="AO144">
        <f t="shared" si="6"/>
        <v>0</v>
      </c>
      <c r="AP144" s="681">
        <f t="shared" si="7"/>
        <v>0</v>
      </c>
      <c r="AQ144" s="673">
        <f t="shared" si="8"/>
        <v>0</v>
      </c>
      <c r="AS144" s="77">
        <f t="shared" si="9"/>
        <v>0</v>
      </c>
      <c r="AT144" s="77">
        <f t="shared" si="10"/>
        <v>0</v>
      </c>
    </row>
    <row r="145" spans="5:46" x14ac:dyDescent="0.2">
      <c r="E145" s="73"/>
      <c r="AO145">
        <f t="shared" ref="AO145:AO208" si="11">+A145</f>
        <v>0</v>
      </c>
      <c r="AP145" s="681">
        <f t="shared" ref="AP145:AP208" si="12">+B145</f>
        <v>0</v>
      </c>
      <c r="AQ145" s="673">
        <f t="shared" ref="AQ145:AQ208" si="13">+D145</f>
        <v>0</v>
      </c>
      <c r="AS145" s="77">
        <f t="shared" ref="AS145:AS208" si="14">+P145</f>
        <v>0</v>
      </c>
      <c r="AT145" s="77">
        <f t="shared" ref="AT145:AT208" si="15">+Q145</f>
        <v>0</v>
      </c>
    </row>
    <row r="146" spans="5:46" x14ac:dyDescent="0.2">
      <c r="E146" s="73"/>
      <c r="AO146">
        <f t="shared" si="11"/>
        <v>0</v>
      </c>
      <c r="AP146" s="681">
        <f t="shared" si="12"/>
        <v>0</v>
      </c>
      <c r="AQ146" s="673">
        <f t="shared" si="13"/>
        <v>0</v>
      </c>
      <c r="AS146" s="77">
        <f t="shared" si="14"/>
        <v>0</v>
      </c>
      <c r="AT146" s="77">
        <f t="shared" si="15"/>
        <v>0</v>
      </c>
    </row>
    <row r="147" spans="5:46" x14ac:dyDescent="0.2">
      <c r="E147" s="73"/>
      <c r="AO147">
        <f t="shared" si="11"/>
        <v>0</v>
      </c>
      <c r="AP147" s="681">
        <f t="shared" si="12"/>
        <v>0</v>
      </c>
      <c r="AQ147" s="673">
        <f t="shared" si="13"/>
        <v>0</v>
      </c>
      <c r="AS147" s="77">
        <f t="shared" si="14"/>
        <v>0</v>
      </c>
      <c r="AT147" s="77">
        <f t="shared" si="15"/>
        <v>0</v>
      </c>
    </row>
    <row r="148" spans="5:46" x14ac:dyDescent="0.2">
      <c r="E148" s="73"/>
      <c r="AO148">
        <f t="shared" si="11"/>
        <v>0</v>
      </c>
      <c r="AP148" s="681">
        <f t="shared" si="12"/>
        <v>0</v>
      </c>
      <c r="AQ148" s="673">
        <f t="shared" si="13"/>
        <v>0</v>
      </c>
      <c r="AS148" s="77">
        <f t="shared" si="14"/>
        <v>0</v>
      </c>
      <c r="AT148" s="77">
        <f t="shared" si="15"/>
        <v>0</v>
      </c>
    </row>
    <row r="149" spans="5:46" x14ac:dyDescent="0.2">
      <c r="E149" s="73"/>
      <c r="AO149">
        <f t="shared" si="11"/>
        <v>0</v>
      </c>
      <c r="AP149" s="681">
        <f t="shared" si="12"/>
        <v>0</v>
      </c>
      <c r="AQ149" s="673">
        <f t="shared" si="13"/>
        <v>0</v>
      </c>
      <c r="AS149" s="77">
        <f t="shared" si="14"/>
        <v>0</v>
      </c>
      <c r="AT149" s="77">
        <f t="shared" si="15"/>
        <v>0</v>
      </c>
    </row>
    <row r="150" spans="5:46" x14ac:dyDescent="0.2">
      <c r="E150" s="73"/>
      <c r="AO150">
        <f t="shared" si="11"/>
        <v>0</v>
      </c>
      <c r="AP150" s="681">
        <f t="shared" si="12"/>
        <v>0</v>
      </c>
      <c r="AQ150" s="673">
        <f t="shared" si="13"/>
        <v>0</v>
      </c>
      <c r="AS150" s="77">
        <f t="shared" si="14"/>
        <v>0</v>
      </c>
      <c r="AT150" s="77">
        <f t="shared" si="15"/>
        <v>0</v>
      </c>
    </row>
    <row r="151" spans="5:46" x14ac:dyDescent="0.2">
      <c r="E151" s="73"/>
      <c r="AO151">
        <f t="shared" si="11"/>
        <v>0</v>
      </c>
      <c r="AP151" s="681">
        <f t="shared" si="12"/>
        <v>0</v>
      </c>
      <c r="AQ151" s="673">
        <f t="shared" si="13"/>
        <v>0</v>
      </c>
      <c r="AS151" s="77">
        <f t="shared" si="14"/>
        <v>0</v>
      </c>
      <c r="AT151" s="77">
        <f t="shared" si="15"/>
        <v>0</v>
      </c>
    </row>
    <row r="152" spans="5:46" x14ac:dyDescent="0.2">
      <c r="E152" s="73"/>
      <c r="AO152">
        <f t="shared" si="11"/>
        <v>0</v>
      </c>
      <c r="AP152" s="681">
        <f t="shared" si="12"/>
        <v>0</v>
      </c>
      <c r="AQ152" s="673">
        <f t="shared" si="13"/>
        <v>0</v>
      </c>
      <c r="AS152" s="77">
        <f t="shared" si="14"/>
        <v>0</v>
      </c>
      <c r="AT152" s="77">
        <f t="shared" si="15"/>
        <v>0</v>
      </c>
    </row>
    <row r="153" spans="5:46" x14ac:dyDescent="0.2">
      <c r="E153" s="73"/>
      <c r="AO153">
        <f t="shared" si="11"/>
        <v>0</v>
      </c>
      <c r="AP153" s="681">
        <f t="shared" si="12"/>
        <v>0</v>
      </c>
      <c r="AQ153" s="673">
        <f t="shared" si="13"/>
        <v>0</v>
      </c>
      <c r="AS153" s="77">
        <f t="shared" si="14"/>
        <v>0</v>
      </c>
      <c r="AT153" s="77">
        <f t="shared" si="15"/>
        <v>0</v>
      </c>
    </row>
    <row r="154" spans="5:46" x14ac:dyDescent="0.2">
      <c r="E154" s="73"/>
      <c r="AO154">
        <f t="shared" si="11"/>
        <v>0</v>
      </c>
      <c r="AP154" s="681">
        <f t="shared" si="12"/>
        <v>0</v>
      </c>
      <c r="AQ154" s="673">
        <f t="shared" si="13"/>
        <v>0</v>
      </c>
      <c r="AS154" s="77">
        <f t="shared" si="14"/>
        <v>0</v>
      </c>
      <c r="AT154" s="77">
        <f t="shared" si="15"/>
        <v>0</v>
      </c>
    </row>
    <row r="155" spans="5:46" x14ac:dyDescent="0.2">
      <c r="AO155">
        <f t="shared" si="11"/>
        <v>0</v>
      </c>
      <c r="AP155" s="681">
        <f t="shared" si="12"/>
        <v>0</v>
      </c>
      <c r="AQ155" s="673">
        <f t="shared" si="13"/>
        <v>0</v>
      </c>
      <c r="AS155" s="77">
        <f t="shared" si="14"/>
        <v>0</v>
      </c>
      <c r="AT155" s="77">
        <f t="shared" si="15"/>
        <v>0</v>
      </c>
    </row>
    <row r="156" spans="5:46" x14ac:dyDescent="0.2">
      <c r="AO156">
        <f t="shared" si="11"/>
        <v>0</v>
      </c>
      <c r="AP156" s="681">
        <f t="shared" si="12"/>
        <v>0</v>
      </c>
      <c r="AQ156" s="673">
        <f t="shared" si="13"/>
        <v>0</v>
      </c>
      <c r="AS156" s="77">
        <f t="shared" si="14"/>
        <v>0</v>
      </c>
      <c r="AT156" s="77">
        <f t="shared" si="15"/>
        <v>0</v>
      </c>
    </row>
    <row r="157" spans="5:46" x14ac:dyDescent="0.2">
      <c r="AO157">
        <f t="shared" si="11"/>
        <v>0</v>
      </c>
      <c r="AP157" s="681">
        <f t="shared" si="12"/>
        <v>0</v>
      </c>
      <c r="AQ157" s="673">
        <f t="shared" si="13"/>
        <v>0</v>
      </c>
      <c r="AS157" s="77">
        <f t="shared" si="14"/>
        <v>0</v>
      </c>
      <c r="AT157" s="77">
        <f t="shared" si="15"/>
        <v>0</v>
      </c>
    </row>
    <row r="158" spans="5:46" x14ac:dyDescent="0.2">
      <c r="AO158">
        <f t="shared" si="11"/>
        <v>0</v>
      </c>
      <c r="AP158" s="681">
        <f t="shared" si="12"/>
        <v>0</v>
      </c>
      <c r="AQ158" s="673">
        <f t="shared" si="13"/>
        <v>0</v>
      </c>
      <c r="AS158" s="77">
        <f t="shared" si="14"/>
        <v>0</v>
      </c>
      <c r="AT158" s="77">
        <f t="shared" si="15"/>
        <v>0</v>
      </c>
    </row>
    <row r="159" spans="5:46" x14ac:dyDescent="0.2">
      <c r="AO159">
        <f t="shared" si="11"/>
        <v>0</v>
      </c>
      <c r="AP159" s="681">
        <f t="shared" si="12"/>
        <v>0</v>
      </c>
      <c r="AQ159" s="673">
        <f t="shared" si="13"/>
        <v>0</v>
      </c>
      <c r="AS159" s="77">
        <f t="shared" si="14"/>
        <v>0</v>
      </c>
      <c r="AT159" s="77">
        <f t="shared" si="15"/>
        <v>0</v>
      </c>
    </row>
    <row r="160" spans="5:46" x14ac:dyDescent="0.2">
      <c r="AO160">
        <f t="shared" si="11"/>
        <v>0</v>
      </c>
      <c r="AP160" s="681">
        <f t="shared" si="12"/>
        <v>0</v>
      </c>
      <c r="AQ160" s="673">
        <f t="shared" si="13"/>
        <v>0</v>
      </c>
      <c r="AS160" s="77">
        <f t="shared" si="14"/>
        <v>0</v>
      </c>
      <c r="AT160" s="77">
        <f t="shared" si="15"/>
        <v>0</v>
      </c>
    </row>
    <row r="161" spans="41:46" x14ac:dyDescent="0.2">
      <c r="AO161">
        <f t="shared" si="11"/>
        <v>0</v>
      </c>
      <c r="AP161" s="681">
        <f t="shared" si="12"/>
        <v>0</v>
      </c>
      <c r="AQ161" s="673">
        <f t="shared" si="13"/>
        <v>0</v>
      </c>
      <c r="AS161" s="77">
        <f t="shared" si="14"/>
        <v>0</v>
      </c>
      <c r="AT161" s="77">
        <f t="shared" si="15"/>
        <v>0</v>
      </c>
    </row>
    <row r="162" spans="41:46" x14ac:dyDescent="0.2">
      <c r="AO162">
        <f t="shared" si="11"/>
        <v>0</v>
      </c>
      <c r="AP162" s="681">
        <f t="shared" si="12"/>
        <v>0</v>
      </c>
      <c r="AQ162" s="673">
        <f t="shared" si="13"/>
        <v>0</v>
      </c>
      <c r="AS162" s="77">
        <f t="shared" si="14"/>
        <v>0</v>
      </c>
      <c r="AT162" s="77">
        <f t="shared" si="15"/>
        <v>0</v>
      </c>
    </row>
    <row r="163" spans="41:46" x14ac:dyDescent="0.2">
      <c r="AO163">
        <f t="shared" si="11"/>
        <v>0</v>
      </c>
      <c r="AP163" s="681">
        <f t="shared" si="12"/>
        <v>0</v>
      </c>
      <c r="AQ163" s="673">
        <f t="shared" si="13"/>
        <v>0</v>
      </c>
      <c r="AS163" s="77">
        <f t="shared" si="14"/>
        <v>0</v>
      </c>
      <c r="AT163" s="77">
        <f t="shared" si="15"/>
        <v>0</v>
      </c>
    </row>
    <row r="164" spans="41:46" x14ac:dyDescent="0.2">
      <c r="AO164">
        <f t="shared" si="11"/>
        <v>0</v>
      </c>
      <c r="AP164" s="681">
        <f t="shared" si="12"/>
        <v>0</v>
      </c>
      <c r="AQ164" s="673">
        <f t="shared" si="13"/>
        <v>0</v>
      </c>
      <c r="AS164" s="77">
        <f t="shared" si="14"/>
        <v>0</v>
      </c>
      <c r="AT164" s="77">
        <f t="shared" si="15"/>
        <v>0</v>
      </c>
    </row>
    <row r="165" spans="41:46" x14ac:dyDescent="0.2">
      <c r="AO165">
        <f t="shared" si="11"/>
        <v>0</v>
      </c>
      <c r="AP165" s="681">
        <f t="shared" si="12"/>
        <v>0</v>
      </c>
      <c r="AQ165" s="673">
        <f t="shared" si="13"/>
        <v>0</v>
      </c>
      <c r="AS165" s="77">
        <f t="shared" si="14"/>
        <v>0</v>
      </c>
      <c r="AT165" s="77">
        <f t="shared" si="15"/>
        <v>0</v>
      </c>
    </row>
    <row r="166" spans="41:46" x14ac:dyDescent="0.2">
      <c r="AO166">
        <f t="shared" si="11"/>
        <v>0</v>
      </c>
      <c r="AP166" s="681">
        <f t="shared" si="12"/>
        <v>0</v>
      </c>
      <c r="AQ166" s="673">
        <f t="shared" si="13"/>
        <v>0</v>
      </c>
      <c r="AS166" s="77">
        <f t="shared" si="14"/>
        <v>0</v>
      </c>
      <c r="AT166" s="77">
        <f t="shared" si="15"/>
        <v>0</v>
      </c>
    </row>
    <row r="167" spans="41:46" x14ac:dyDescent="0.2">
      <c r="AO167">
        <f t="shared" si="11"/>
        <v>0</v>
      </c>
      <c r="AP167" s="681">
        <f t="shared" si="12"/>
        <v>0</v>
      </c>
      <c r="AQ167" s="673">
        <f t="shared" si="13"/>
        <v>0</v>
      </c>
      <c r="AS167" s="77">
        <f t="shared" si="14"/>
        <v>0</v>
      </c>
      <c r="AT167" s="77">
        <f t="shared" si="15"/>
        <v>0</v>
      </c>
    </row>
    <row r="168" spans="41:46" x14ac:dyDescent="0.2">
      <c r="AO168">
        <f t="shared" si="11"/>
        <v>0</v>
      </c>
      <c r="AP168" s="681">
        <f t="shared" si="12"/>
        <v>0</v>
      </c>
      <c r="AQ168" s="673">
        <f t="shared" si="13"/>
        <v>0</v>
      </c>
      <c r="AS168" s="77">
        <f t="shared" si="14"/>
        <v>0</v>
      </c>
      <c r="AT168" s="77">
        <f t="shared" si="15"/>
        <v>0</v>
      </c>
    </row>
    <row r="169" spans="41:46" x14ac:dyDescent="0.2">
      <c r="AO169">
        <f t="shared" si="11"/>
        <v>0</v>
      </c>
      <c r="AP169" s="681">
        <f t="shared" si="12"/>
        <v>0</v>
      </c>
      <c r="AQ169" s="673">
        <f t="shared" si="13"/>
        <v>0</v>
      </c>
      <c r="AS169" s="77">
        <f t="shared" si="14"/>
        <v>0</v>
      </c>
      <c r="AT169" s="77">
        <f t="shared" si="15"/>
        <v>0</v>
      </c>
    </row>
    <row r="170" spans="41:46" x14ac:dyDescent="0.2">
      <c r="AO170">
        <f t="shared" si="11"/>
        <v>0</v>
      </c>
      <c r="AP170" s="681">
        <f t="shared" si="12"/>
        <v>0</v>
      </c>
      <c r="AQ170" s="673">
        <f t="shared" si="13"/>
        <v>0</v>
      </c>
      <c r="AS170" s="77">
        <f t="shared" si="14"/>
        <v>0</v>
      </c>
      <c r="AT170" s="77">
        <f t="shared" si="15"/>
        <v>0</v>
      </c>
    </row>
    <row r="171" spans="41:46" x14ac:dyDescent="0.2">
      <c r="AO171">
        <f t="shared" si="11"/>
        <v>0</v>
      </c>
      <c r="AP171" s="681">
        <f t="shared" si="12"/>
        <v>0</v>
      </c>
      <c r="AQ171" s="673">
        <f t="shared" si="13"/>
        <v>0</v>
      </c>
      <c r="AS171" s="77">
        <f t="shared" si="14"/>
        <v>0</v>
      </c>
      <c r="AT171" s="77">
        <f t="shared" si="15"/>
        <v>0</v>
      </c>
    </row>
    <row r="172" spans="41:46" x14ac:dyDescent="0.2">
      <c r="AO172">
        <f t="shared" si="11"/>
        <v>0</v>
      </c>
      <c r="AP172" s="681">
        <f t="shared" si="12"/>
        <v>0</v>
      </c>
      <c r="AQ172" s="673">
        <f t="shared" si="13"/>
        <v>0</v>
      </c>
      <c r="AS172" s="77">
        <f t="shared" si="14"/>
        <v>0</v>
      </c>
      <c r="AT172" s="77">
        <f t="shared" si="15"/>
        <v>0</v>
      </c>
    </row>
    <row r="173" spans="41:46" x14ac:dyDescent="0.2">
      <c r="AO173">
        <f t="shared" si="11"/>
        <v>0</v>
      </c>
      <c r="AP173" s="681">
        <f t="shared" si="12"/>
        <v>0</v>
      </c>
      <c r="AQ173" s="673">
        <f t="shared" si="13"/>
        <v>0</v>
      </c>
      <c r="AS173" s="77">
        <f t="shared" si="14"/>
        <v>0</v>
      </c>
      <c r="AT173" s="77">
        <f t="shared" si="15"/>
        <v>0</v>
      </c>
    </row>
    <row r="174" spans="41:46" x14ac:dyDescent="0.2">
      <c r="AO174">
        <f t="shared" si="11"/>
        <v>0</v>
      </c>
      <c r="AP174" s="681">
        <f t="shared" si="12"/>
        <v>0</v>
      </c>
      <c r="AQ174" s="673">
        <f t="shared" si="13"/>
        <v>0</v>
      </c>
      <c r="AS174" s="77">
        <f t="shared" si="14"/>
        <v>0</v>
      </c>
      <c r="AT174" s="77">
        <f t="shared" si="15"/>
        <v>0</v>
      </c>
    </row>
    <row r="175" spans="41:46" x14ac:dyDescent="0.2">
      <c r="AO175">
        <f t="shared" si="11"/>
        <v>0</v>
      </c>
      <c r="AP175" s="681">
        <f t="shared" si="12"/>
        <v>0</v>
      </c>
      <c r="AQ175" s="673">
        <f t="shared" si="13"/>
        <v>0</v>
      </c>
      <c r="AS175" s="77">
        <f t="shared" si="14"/>
        <v>0</v>
      </c>
      <c r="AT175" s="77">
        <f t="shared" si="15"/>
        <v>0</v>
      </c>
    </row>
    <row r="176" spans="41:46" x14ac:dyDescent="0.2">
      <c r="AO176">
        <f t="shared" si="11"/>
        <v>0</v>
      </c>
      <c r="AP176" s="681">
        <f t="shared" si="12"/>
        <v>0</v>
      </c>
      <c r="AQ176" s="673">
        <f t="shared" si="13"/>
        <v>0</v>
      </c>
      <c r="AS176" s="77">
        <f t="shared" si="14"/>
        <v>0</v>
      </c>
      <c r="AT176" s="77">
        <f t="shared" si="15"/>
        <v>0</v>
      </c>
    </row>
    <row r="177" spans="41:46" x14ac:dyDescent="0.2">
      <c r="AO177">
        <f t="shared" si="11"/>
        <v>0</v>
      </c>
      <c r="AP177" s="681">
        <f t="shared" si="12"/>
        <v>0</v>
      </c>
      <c r="AQ177" s="673">
        <f t="shared" si="13"/>
        <v>0</v>
      </c>
      <c r="AS177" s="77">
        <f t="shared" si="14"/>
        <v>0</v>
      </c>
      <c r="AT177" s="77">
        <f t="shared" si="15"/>
        <v>0</v>
      </c>
    </row>
    <row r="178" spans="41:46" x14ac:dyDescent="0.2">
      <c r="AO178">
        <f t="shared" si="11"/>
        <v>0</v>
      </c>
      <c r="AP178" s="681">
        <f t="shared" si="12"/>
        <v>0</v>
      </c>
      <c r="AQ178" s="673">
        <f t="shared" si="13"/>
        <v>0</v>
      </c>
      <c r="AS178" s="77">
        <f t="shared" si="14"/>
        <v>0</v>
      </c>
      <c r="AT178" s="77">
        <f t="shared" si="15"/>
        <v>0</v>
      </c>
    </row>
    <row r="179" spans="41:46" x14ac:dyDescent="0.2">
      <c r="AO179">
        <f t="shared" si="11"/>
        <v>0</v>
      </c>
      <c r="AP179" s="681">
        <f t="shared" si="12"/>
        <v>0</v>
      </c>
      <c r="AQ179" s="673">
        <f t="shared" si="13"/>
        <v>0</v>
      </c>
      <c r="AS179" s="77">
        <f t="shared" si="14"/>
        <v>0</v>
      </c>
      <c r="AT179" s="77">
        <f t="shared" si="15"/>
        <v>0</v>
      </c>
    </row>
    <row r="180" spans="41:46" x14ac:dyDescent="0.2">
      <c r="AO180">
        <f t="shared" si="11"/>
        <v>0</v>
      </c>
      <c r="AP180" s="681">
        <f t="shared" si="12"/>
        <v>0</v>
      </c>
      <c r="AQ180" s="673">
        <f t="shared" si="13"/>
        <v>0</v>
      </c>
      <c r="AS180" s="77">
        <f t="shared" si="14"/>
        <v>0</v>
      </c>
      <c r="AT180" s="77">
        <f t="shared" si="15"/>
        <v>0</v>
      </c>
    </row>
    <row r="181" spans="41:46" x14ac:dyDescent="0.2">
      <c r="AO181">
        <f t="shared" si="11"/>
        <v>0</v>
      </c>
      <c r="AP181" s="681">
        <f t="shared" si="12"/>
        <v>0</v>
      </c>
      <c r="AQ181" s="673">
        <f t="shared" si="13"/>
        <v>0</v>
      </c>
      <c r="AS181" s="77">
        <f t="shared" si="14"/>
        <v>0</v>
      </c>
      <c r="AT181" s="77">
        <f t="shared" si="15"/>
        <v>0</v>
      </c>
    </row>
    <row r="182" spans="41:46" x14ac:dyDescent="0.2">
      <c r="AO182">
        <f t="shared" si="11"/>
        <v>0</v>
      </c>
      <c r="AP182" s="681">
        <f t="shared" si="12"/>
        <v>0</v>
      </c>
      <c r="AQ182" s="673">
        <f t="shared" si="13"/>
        <v>0</v>
      </c>
      <c r="AS182" s="77">
        <f t="shared" si="14"/>
        <v>0</v>
      </c>
      <c r="AT182" s="77">
        <f t="shared" si="15"/>
        <v>0</v>
      </c>
    </row>
    <row r="183" spans="41:46" x14ac:dyDescent="0.2">
      <c r="AO183">
        <f t="shared" si="11"/>
        <v>0</v>
      </c>
      <c r="AP183" s="681">
        <f t="shared" si="12"/>
        <v>0</v>
      </c>
      <c r="AQ183" s="673">
        <f t="shared" si="13"/>
        <v>0</v>
      </c>
      <c r="AS183" s="77">
        <f t="shared" si="14"/>
        <v>0</v>
      </c>
      <c r="AT183" s="77">
        <f t="shared" si="15"/>
        <v>0</v>
      </c>
    </row>
    <row r="184" spans="41:46" x14ac:dyDescent="0.2">
      <c r="AO184">
        <f t="shared" si="11"/>
        <v>0</v>
      </c>
      <c r="AP184" s="681">
        <f t="shared" si="12"/>
        <v>0</v>
      </c>
      <c r="AQ184" s="673">
        <f t="shared" si="13"/>
        <v>0</v>
      </c>
      <c r="AS184" s="77">
        <f t="shared" si="14"/>
        <v>0</v>
      </c>
      <c r="AT184" s="77">
        <f t="shared" si="15"/>
        <v>0</v>
      </c>
    </row>
    <row r="185" spans="41:46" x14ac:dyDescent="0.2">
      <c r="AO185">
        <f t="shared" si="11"/>
        <v>0</v>
      </c>
      <c r="AP185" s="681">
        <f t="shared" si="12"/>
        <v>0</v>
      </c>
      <c r="AQ185" s="673">
        <f t="shared" si="13"/>
        <v>0</v>
      </c>
      <c r="AS185" s="77">
        <f t="shared" si="14"/>
        <v>0</v>
      </c>
      <c r="AT185" s="77">
        <f t="shared" si="15"/>
        <v>0</v>
      </c>
    </row>
    <row r="186" spans="41:46" x14ac:dyDescent="0.2">
      <c r="AO186">
        <f t="shared" si="11"/>
        <v>0</v>
      </c>
      <c r="AP186" s="681">
        <f t="shared" si="12"/>
        <v>0</v>
      </c>
      <c r="AQ186" s="673">
        <f t="shared" si="13"/>
        <v>0</v>
      </c>
      <c r="AS186" s="77">
        <f t="shared" si="14"/>
        <v>0</v>
      </c>
      <c r="AT186" s="77">
        <f t="shared" si="15"/>
        <v>0</v>
      </c>
    </row>
    <row r="187" spans="41:46" x14ac:dyDescent="0.2">
      <c r="AO187">
        <f t="shared" si="11"/>
        <v>0</v>
      </c>
      <c r="AP187" s="681">
        <f t="shared" si="12"/>
        <v>0</v>
      </c>
      <c r="AQ187" s="673">
        <f t="shared" si="13"/>
        <v>0</v>
      </c>
      <c r="AS187" s="77">
        <f t="shared" si="14"/>
        <v>0</v>
      </c>
      <c r="AT187" s="77">
        <f t="shared" si="15"/>
        <v>0</v>
      </c>
    </row>
    <row r="188" spans="41:46" x14ac:dyDescent="0.2">
      <c r="AO188">
        <f t="shared" si="11"/>
        <v>0</v>
      </c>
      <c r="AP188" s="681">
        <f t="shared" si="12"/>
        <v>0</v>
      </c>
      <c r="AQ188" s="673">
        <f t="shared" si="13"/>
        <v>0</v>
      </c>
      <c r="AS188" s="77">
        <f t="shared" si="14"/>
        <v>0</v>
      </c>
      <c r="AT188" s="77">
        <f t="shared" si="15"/>
        <v>0</v>
      </c>
    </row>
    <row r="189" spans="41:46" x14ac:dyDescent="0.2">
      <c r="AO189">
        <f t="shared" si="11"/>
        <v>0</v>
      </c>
      <c r="AP189" s="681">
        <f t="shared" si="12"/>
        <v>0</v>
      </c>
      <c r="AQ189" s="673">
        <f t="shared" si="13"/>
        <v>0</v>
      </c>
      <c r="AS189" s="77">
        <f t="shared" si="14"/>
        <v>0</v>
      </c>
      <c r="AT189" s="77">
        <f t="shared" si="15"/>
        <v>0</v>
      </c>
    </row>
    <row r="190" spans="41:46" x14ac:dyDescent="0.2">
      <c r="AO190">
        <f t="shared" si="11"/>
        <v>0</v>
      </c>
      <c r="AP190" s="681">
        <f t="shared" si="12"/>
        <v>0</v>
      </c>
      <c r="AQ190" s="673">
        <f t="shared" si="13"/>
        <v>0</v>
      </c>
      <c r="AS190" s="77">
        <f t="shared" si="14"/>
        <v>0</v>
      </c>
      <c r="AT190" s="77">
        <f t="shared" si="15"/>
        <v>0</v>
      </c>
    </row>
    <row r="191" spans="41:46" x14ac:dyDescent="0.2">
      <c r="AO191">
        <f t="shared" si="11"/>
        <v>0</v>
      </c>
      <c r="AP191" s="681">
        <f t="shared" si="12"/>
        <v>0</v>
      </c>
      <c r="AQ191" s="673">
        <f t="shared" si="13"/>
        <v>0</v>
      </c>
      <c r="AS191" s="77">
        <f t="shared" si="14"/>
        <v>0</v>
      </c>
      <c r="AT191" s="77">
        <f t="shared" si="15"/>
        <v>0</v>
      </c>
    </row>
    <row r="192" spans="41:46" x14ac:dyDescent="0.2">
      <c r="AO192">
        <f t="shared" si="11"/>
        <v>0</v>
      </c>
      <c r="AP192" s="681">
        <f t="shared" si="12"/>
        <v>0</v>
      </c>
      <c r="AQ192" s="673">
        <f t="shared" si="13"/>
        <v>0</v>
      </c>
      <c r="AS192" s="77">
        <f t="shared" si="14"/>
        <v>0</v>
      </c>
      <c r="AT192" s="77">
        <f t="shared" si="15"/>
        <v>0</v>
      </c>
    </row>
    <row r="193" spans="41:46" x14ac:dyDescent="0.2">
      <c r="AO193">
        <f t="shared" si="11"/>
        <v>0</v>
      </c>
      <c r="AP193" s="681">
        <f t="shared" si="12"/>
        <v>0</v>
      </c>
      <c r="AQ193" s="673">
        <f t="shared" si="13"/>
        <v>0</v>
      </c>
      <c r="AS193" s="77">
        <f t="shared" si="14"/>
        <v>0</v>
      </c>
      <c r="AT193" s="77">
        <f t="shared" si="15"/>
        <v>0</v>
      </c>
    </row>
    <row r="194" spans="41:46" x14ac:dyDescent="0.2">
      <c r="AO194">
        <f t="shared" si="11"/>
        <v>0</v>
      </c>
      <c r="AP194" s="681">
        <f t="shared" si="12"/>
        <v>0</v>
      </c>
      <c r="AQ194" s="673">
        <f t="shared" si="13"/>
        <v>0</v>
      </c>
      <c r="AS194" s="77">
        <f t="shared" si="14"/>
        <v>0</v>
      </c>
      <c r="AT194" s="77">
        <f t="shared" si="15"/>
        <v>0</v>
      </c>
    </row>
    <row r="195" spans="41:46" x14ac:dyDescent="0.2">
      <c r="AO195">
        <f t="shared" si="11"/>
        <v>0</v>
      </c>
      <c r="AP195" s="681">
        <f t="shared" si="12"/>
        <v>0</v>
      </c>
      <c r="AQ195" s="673">
        <f t="shared" si="13"/>
        <v>0</v>
      </c>
      <c r="AS195" s="77">
        <f t="shared" si="14"/>
        <v>0</v>
      </c>
      <c r="AT195" s="77">
        <f t="shared" si="15"/>
        <v>0</v>
      </c>
    </row>
    <row r="196" spans="41:46" x14ac:dyDescent="0.2">
      <c r="AO196">
        <f t="shared" si="11"/>
        <v>0</v>
      </c>
      <c r="AP196" s="681">
        <f t="shared" si="12"/>
        <v>0</v>
      </c>
      <c r="AQ196" s="673">
        <f t="shared" si="13"/>
        <v>0</v>
      </c>
      <c r="AS196" s="77">
        <f t="shared" si="14"/>
        <v>0</v>
      </c>
      <c r="AT196" s="77">
        <f t="shared" si="15"/>
        <v>0</v>
      </c>
    </row>
    <row r="197" spans="41:46" x14ac:dyDescent="0.2">
      <c r="AO197">
        <f t="shared" si="11"/>
        <v>0</v>
      </c>
      <c r="AP197" s="681">
        <f t="shared" si="12"/>
        <v>0</v>
      </c>
      <c r="AQ197" s="673">
        <f t="shared" si="13"/>
        <v>0</v>
      </c>
      <c r="AS197" s="77">
        <f t="shared" si="14"/>
        <v>0</v>
      </c>
      <c r="AT197" s="77">
        <f t="shared" si="15"/>
        <v>0</v>
      </c>
    </row>
    <row r="198" spans="41:46" x14ac:dyDescent="0.2">
      <c r="AO198">
        <f t="shared" si="11"/>
        <v>0</v>
      </c>
      <c r="AP198" s="681">
        <f t="shared" si="12"/>
        <v>0</v>
      </c>
      <c r="AQ198" s="673">
        <f t="shared" si="13"/>
        <v>0</v>
      </c>
      <c r="AS198" s="77">
        <f t="shared" si="14"/>
        <v>0</v>
      </c>
      <c r="AT198" s="77">
        <f t="shared" si="15"/>
        <v>0</v>
      </c>
    </row>
    <row r="199" spans="41:46" x14ac:dyDescent="0.2">
      <c r="AO199">
        <f t="shared" si="11"/>
        <v>0</v>
      </c>
      <c r="AP199" s="681">
        <f t="shared" si="12"/>
        <v>0</v>
      </c>
      <c r="AQ199" s="673">
        <f t="shared" si="13"/>
        <v>0</v>
      </c>
      <c r="AS199" s="77">
        <f t="shared" si="14"/>
        <v>0</v>
      </c>
      <c r="AT199" s="77">
        <f t="shared" si="15"/>
        <v>0</v>
      </c>
    </row>
    <row r="200" spans="41:46" x14ac:dyDescent="0.2">
      <c r="AO200">
        <f t="shared" si="11"/>
        <v>0</v>
      </c>
      <c r="AP200" s="681">
        <f t="shared" si="12"/>
        <v>0</v>
      </c>
      <c r="AQ200" s="673">
        <f t="shared" si="13"/>
        <v>0</v>
      </c>
      <c r="AS200" s="77">
        <f t="shared" si="14"/>
        <v>0</v>
      </c>
      <c r="AT200" s="77">
        <f t="shared" si="15"/>
        <v>0</v>
      </c>
    </row>
    <row r="201" spans="41:46" x14ac:dyDescent="0.2">
      <c r="AO201">
        <f t="shared" si="11"/>
        <v>0</v>
      </c>
      <c r="AP201" s="681">
        <f t="shared" si="12"/>
        <v>0</v>
      </c>
      <c r="AQ201" s="673">
        <f t="shared" si="13"/>
        <v>0</v>
      </c>
      <c r="AS201" s="77">
        <f t="shared" si="14"/>
        <v>0</v>
      </c>
      <c r="AT201" s="77">
        <f t="shared" si="15"/>
        <v>0</v>
      </c>
    </row>
    <row r="202" spans="41:46" x14ac:dyDescent="0.2">
      <c r="AO202">
        <f t="shared" si="11"/>
        <v>0</v>
      </c>
      <c r="AP202" s="681">
        <f t="shared" si="12"/>
        <v>0</v>
      </c>
      <c r="AQ202" s="673">
        <f t="shared" si="13"/>
        <v>0</v>
      </c>
      <c r="AS202" s="77">
        <f t="shared" si="14"/>
        <v>0</v>
      </c>
      <c r="AT202" s="77">
        <f t="shared" si="15"/>
        <v>0</v>
      </c>
    </row>
    <row r="203" spans="41:46" x14ac:dyDescent="0.2">
      <c r="AO203">
        <f t="shared" si="11"/>
        <v>0</v>
      </c>
      <c r="AP203" s="681">
        <f t="shared" si="12"/>
        <v>0</v>
      </c>
      <c r="AQ203" s="673">
        <f t="shared" si="13"/>
        <v>0</v>
      </c>
      <c r="AS203" s="77">
        <f t="shared" si="14"/>
        <v>0</v>
      </c>
      <c r="AT203" s="77">
        <f t="shared" si="15"/>
        <v>0</v>
      </c>
    </row>
    <row r="204" spans="41:46" x14ac:dyDescent="0.2">
      <c r="AO204">
        <f t="shared" si="11"/>
        <v>0</v>
      </c>
      <c r="AP204" s="681">
        <f t="shared" si="12"/>
        <v>0</v>
      </c>
      <c r="AQ204" s="673">
        <f t="shared" si="13"/>
        <v>0</v>
      </c>
      <c r="AS204" s="77">
        <f t="shared" si="14"/>
        <v>0</v>
      </c>
      <c r="AT204" s="77">
        <f t="shared" si="15"/>
        <v>0</v>
      </c>
    </row>
    <row r="205" spans="41:46" x14ac:dyDescent="0.2">
      <c r="AO205">
        <f t="shared" si="11"/>
        <v>0</v>
      </c>
      <c r="AP205" s="681">
        <f t="shared" si="12"/>
        <v>0</v>
      </c>
      <c r="AQ205" s="673">
        <f t="shared" si="13"/>
        <v>0</v>
      </c>
      <c r="AS205" s="77">
        <f t="shared" si="14"/>
        <v>0</v>
      </c>
      <c r="AT205" s="77">
        <f t="shared" si="15"/>
        <v>0</v>
      </c>
    </row>
    <row r="206" spans="41:46" x14ac:dyDescent="0.2">
      <c r="AO206">
        <f t="shared" si="11"/>
        <v>0</v>
      </c>
      <c r="AP206" s="681">
        <f t="shared" si="12"/>
        <v>0</v>
      </c>
      <c r="AQ206" s="673">
        <f t="shared" si="13"/>
        <v>0</v>
      </c>
      <c r="AS206" s="77">
        <f t="shared" si="14"/>
        <v>0</v>
      </c>
      <c r="AT206" s="77">
        <f t="shared" si="15"/>
        <v>0</v>
      </c>
    </row>
    <row r="207" spans="41:46" x14ac:dyDescent="0.2">
      <c r="AO207">
        <f t="shared" si="11"/>
        <v>0</v>
      </c>
      <c r="AP207" s="681">
        <f t="shared" si="12"/>
        <v>0</v>
      </c>
      <c r="AQ207" s="673">
        <f t="shared" si="13"/>
        <v>0</v>
      </c>
      <c r="AS207" s="77">
        <f t="shared" si="14"/>
        <v>0</v>
      </c>
      <c r="AT207" s="77">
        <f t="shared" si="15"/>
        <v>0</v>
      </c>
    </row>
    <row r="208" spans="41:46" x14ac:dyDescent="0.2">
      <c r="AO208">
        <f t="shared" si="11"/>
        <v>0</v>
      </c>
      <c r="AP208" s="681">
        <f t="shared" si="12"/>
        <v>0</v>
      </c>
      <c r="AQ208" s="673">
        <f t="shared" si="13"/>
        <v>0</v>
      </c>
      <c r="AS208" s="77">
        <f t="shared" si="14"/>
        <v>0</v>
      </c>
      <c r="AT208" s="77">
        <f t="shared" si="15"/>
        <v>0</v>
      </c>
    </row>
    <row r="209" spans="41:46" x14ac:dyDescent="0.2">
      <c r="AO209">
        <f t="shared" ref="AO209:AO272" si="16">+A209</f>
        <v>0</v>
      </c>
      <c r="AP209" s="681">
        <f t="shared" ref="AP209:AP272" si="17">+B209</f>
        <v>0</v>
      </c>
      <c r="AQ209" s="673">
        <f t="shared" ref="AQ209:AQ272" si="18">+D209</f>
        <v>0</v>
      </c>
      <c r="AS209" s="77">
        <f t="shared" ref="AS209:AS272" si="19">+P209</f>
        <v>0</v>
      </c>
      <c r="AT209" s="77">
        <f t="shared" ref="AT209:AT272" si="20">+Q209</f>
        <v>0</v>
      </c>
    </row>
    <row r="210" spans="41:46" x14ac:dyDescent="0.2">
      <c r="AO210">
        <f t="shared" si="16"/>
        <v>0</v>
      </c>
      <c r="AP210" s="681">
        <f t="shared" si="17"/>
        <v>0</v>
      </c>
      <c r="AQ210" s="673">
        <f t="shared" si="18"/>
        <v>0</v>
      </c>
      <c r="AS210" s="77">
        <f t="shared" si="19"/>
        <v>0</v>
      </c>
      <c r="AT210" s="77">
        <f t="shared" si="20"/>
        <v>0</v>
      </c>
    </row>
    <row r="211" spans="41:46" x14ac:dyDescent="0.2">
      <c r="AO211">
        <f t="shared" si="16"/>
        <v>0</v>
      </c>
      <c r="AP211" s="681">
        <f t="shared" si="17"/>
        <v>0</v>
      </c>
      <c r="AQ211" s="673">
        <f t="shared" si="18"/>
        <v>0</v>
      </c>
      <c r="AS211" s="77">
        <f t="shared" si="19"/>
        <v>0</v>
      </c>
      <c r="AT211" s="77">
        <f t="shared" si="20"/>
        <v>0</v>
      </c>
    </row>
    <row r="212" spans="41:46" x14ac:dyDescent="0.2">
      <c r="AO212">
        <f t="shared" si="16"/>
        <v>0</v>
      </c>
      <c r="AP212" s="681">
        <f t="shared" si="17"/>
        <v>0</v>
      </c>
      <c r="AQ212" s="673">
        <f t="shared" si="18"/>
        <v>0</v>
      </c>
      <c r="AS212" s="77">
        <f t="shared" si="19"/>
        <v>0</v>
      </c>
      <c r="AT212" s="77">
        <f t="shared" si="20"/>
        <v>0</v>
      </c>
    </row>
    <row r="213" spans="41:46" x14ac:dyDescent="0.2">
      <c r="AO213">
        <f t="shared" si="16"/>
        <v>0</v>
      </c>
      <c r="AP213" s="681">
        <f t="shared" si="17"/>
        <v>0</v>
      </c>
      <c r="AQ213" s="673">
        <f t="shared" si="18"/>
        <v>0</v>
      </c>
      <c r="AS213" s="77">
        <f t="shared" si="19"/>
        <v>0</v>
      </c>
      <c r="AT213" s="77">
        <f t="shared" si="20"/>
        <v>0</v>
      </c>
    </row>
    <row r="214" spans="41:46" x14ac:dyDescent="0.2">
      <c r="AO214">
        <f t="shared" si="16"/>
        <v>0</v>
      </c>
      <c r="AP214" s="681">
        <f t="shared" si="17"/>
        <v>0</v>
      </c>
      <c r="AQ214" s="673">
        <f t="shared" si="18"/>
        <v>0</v>
      </c>
      <c r="AS214" s="77">
        <f t="shared" si="19"/>
        <v>0</v>
      </c>
      <c r="AT214" s="77">
        <f t="shared" si="20"/>
        <v>0</v>
      </c>
    </row>
    <row r="215" spans="41:46" x14ac:dyDescent="0.2">
      <c r="AO215">
        <f t="shared" si="16"/>
        <v>0</v>
      </c>
      <c r="AP215" s="681">
        <f t="shared" si="17"/>
        <v>0</v>
      </c>
      <c r="AQ215" s="673">
        <f t="shared" si="18"/>
        <v>0</v>
      </c>
      <c r="AS215" s="77">
        <f t="shared" si="19"/>
        <v>0</v>
      </c>
      <c r="AT215" s="77">
        <f t="shared" si="20"/>
        <v>0</v>
      </c>
    </row>
    <row r="216" spans="41:46" x14ac:dyDescent="0.2">
      <c r="AO216">
        <f t="shared" si="16"/>
        <v>0</v>
      </c>
      <c r="AP216" s="681">
        <f t="shared" si="17"/>
        <v>0</v>
      </c>
      <c r="AQ216" s="673">
        <f t="shared" si="18"/>
        <v>0</v>
      </c>
      <c r="AS216" s="77">
        <f t="shared" si="19"/>
        <v>0</v>
      </c>
      <c r="AT216" s="77">
        <f t="shared" si="20"/>
        <v>0</v>
      </c>
    </row>
    <row r="217" spans="41:46" x14ac:dyDescent="0.2">
      <c r="AO217">
        <f t="shared" si="16"/>
        <v>0</v>
      </c>
      <c r="AP217" s="681">
        <f t="shared" si="17"/>
        <v>0</v>
      </c>
      <c r="AQ217" s="673">
        <f t="shared" si="18"/>
        <v>0</v>
      </c>
      <c r="AS217" s="77">
        <f t="shared" si="19"/>
        <v>0</v>
      </c>
      <c r="AT217" s="77">
        <f t="shared" si="20"/>
        <v>0</v>
      </c>
    </row>
    <row r="218" spans="41:46" x14ac:dyDescent="0.2">
      <c r="AO218">
        <f t="shared" si="16"/>
        <v>0</v>
      </c>
      <c r="AP218" s="681">
        <f t="shared" si="17"/>
        <v>0</v>
      </c>
      <c r="AQ218" s="673">
        <f t="shared" si="18"/>
        <v>0</v>
      </c>
      <c r="AS218" s="77">
        <f t="shared" si="19"/>
        <v>0</v>
      </c>
      <c r="AT218" s="77">
        <f t="shared" si="20"/>
        <v>0</v>
      </c>
    </row>
    <row r="219" spans="41:46" x14ac:dyDescent="0.2">
      <c r="AO219">
        <f t="shared" si="16"/>
        <v>0</v>
      </c>
      <c r="AP219" s="681">
        <f t="shared" si="17"/>
        <v>0</v>
      </c>
      <c r="AQ219" s="673">
        <f t="shared" si="18"/>
        <v>0</v>
      </c>
      <c r="AS219" s="77">
        <f t="shared" si="19"/>
        <v>0</v>
      </c>
      <c r="AT219" s="77">
        <f t="shared" si="20"/>
        <v>0</v>
      </c>
    </row>
    <row r="220" spans="41:46" x14ac:dyDescent="0.2">
      <c r="AO220">
        <f t="shared" si="16"/>
        <v>0</v>
      </c>
      <c r="AP220" s="681">
        <f t="shared" si="17"/>
        <v>0</v>
      </c>
      <c r="AQ220" s="673">
        <f t="shared" si="18"/>
        <v>0</v>
      </c>
      <c r="AS220" s="77">
        <f t="shared" si="19"/>
        <v>0</v>
      </c>
      <c r="AT220" s="77">
        <f t="shared" si="20"/>
        <v>0</v>
      </c>
    </row>
    <row r="221" spans="41:46" x14ac:dyDescent="0.2">
      <c r="AO221">
        <f t="shared" si="16"/>
        <v>0</v>
      </c>
      <c r="AP221" s="681">
        <f t="shared" si="17"/>
        <v>0</v>
      </c>
      <c r="AQ221" s="673">
        <f t="shared" si="18"/>
        <v>0</v>
      </c>
      <c r="AS221" s="77">
        <f t="shared" si="19"/>
        <v>0</v>
      </c>
      <c r="AT221" s="77">
        <f t="shared" si="20"/>
        <v>0</v>
      </c>
    </row>
    <row r="222" spans="41:46" x14ac:dyDescent="0.2">
      <c r="AO222">
        <f t="shared" si="16"/>
        <v>0</v>
      </c>
      <c r="AP222" s="681">
        <f t="shared" si="17"/>
        <v>0</v>
      </c>
      <c r="AQ222" s="673">
        <f t="shared" si="18"/>
        <v>0</v>
      </c>
      <c r="AS222" s="77">
        <f t="shared" si="19"/>
        <v>0</v>
      </c>
      <c r="AT222" s="77">
        <f t="shared" si="20"/>
        <v>0</v>
      </c>
    </row>
    <row r="223" spans="41:46" x14ac:dyDescent="0.2">
      <c r="AO223">
        <f t="shared" si="16"/>
        <v>0</v>
      </c>
      <c r="AP223" s="681">
        <f t="shared" si="17"/>
        <v>0</v>
      </c>
      <c r="AQ223" s="673">
        <f t="shared" si="18"/>
        <v>0</v>
      </c>
      <c r="AS223" s="77">
        <f t="shared" si="19"/>
        <v>0</v>
      </c>
      <c r="AT223" s="77">
        <f t="shared" si="20"/>
        <v>0</v>
      </c>
    </row>
    <row r="224" spans="41:46" x14ac:dyDescent="0.2">
      <c r="AO224">
        <f t="shared" si="16"/>
        <v>0</v>
      </c>
      <c r="AP224" s="681">
        <f t="shared" si="17"/>
        <v>0</v>
      </c>
      <c r="AQ224" s="673">
        <f t="shared" si="18"/>
        <v>0</v>
      </c>
      <c r="AS224" s="77">
        <f t="shared" si="19"/>
        <v>0</v>
      </c>
      <c r="AT224" s="77">
        <f t="shared" si="20"/>
        <v>0</v>
      </c>
    </row>
    <row r="225" spans="41:46" x14ac:dyDescent="0.2">
      <c r="AO225">
        <f t="shared" si="16"/>
        <v>0</v>
      </c>
      <c r="AP225" s="681">
        <f t="shared" si="17"/>
        <v>0</v>
      </c>
      <c r="AQ225" s="673">
        <f t="shared" si="18"/>
        <v>0</v>
      </c>
      <c r="AS225" s="77">
        <f t="shared" si="19"/>
        <v>0</v>
      </c>
      <c r="AT225" s="77">
        <f t="shared" si="20"/>
        <v>0</v>
      </c>
    </row>
    <row r="226" spans="41:46" x14ac:dyDescent="0.2">
      <c r="AO226">
        <f t="shared" si="16"/>
        <v>0</v>
      </c>
      <c r="AP226" s="681">
        <f t="shared" si="17"/>
        <v>0</v>
      </c>
      <c r="AQ226" s="673">
        <f t="shared" si="18"/>
        <v>0</v>
      </c>
      <c r="AS226" s="77">
        <f t="shared" si="19"/>
        <v>0</v>
      </c>
      <c r="AT226" s="77">
        <f t="shared" si="20"/>
        <v>0</v>
      </c>
    </row>
    <row r="227" spans="41:46" x14ac:dyDescent="0.2">
      <c r="AO227">
        <f t="shared" si="16"/>
        <v>0</v>
      </c>
      <c r="AP227" s="681">
        <f t="shared" si="17"/>
        <v>0</v>
      </c>
      <c r="AQ227" s="673">
        <f t="shared" si="18"/>
        <v>0</v>
      </c>
      <c r="AS227" s="77">
        <f t="shared" si="19"/>
        <v>0</v>
      </c>
      <c r="AT227" s="77">
        <f t="shared" si="20"/>
        <v>0</v>
      </c>
    </row>
    <row r="228" spans="41:46" x14ac:dyDescent="0.2">
      <c r="AO228">
        <f t="shared" si="16"/>
        <v>0</v>
      </c>
      <c r="AP228" s="681">
        <f t="shared" si="17"/>
        <v>0</v>
      </c>
      <c r="AQ228" s="673">
        <f t="shared" si="18"/>
        <v>0</v>
      </c>
      <c r="AS228" s="77">
        <f t="shared" si="19"/>
        <v>0</v>
      </c>
      <c r="AT228" s="77">
        <f t="shared" si="20"/>
        <v>0</v>
      </c>
    </row>
    <row r="229" spans="41:46" x14ac:dyDescent="0.2">
      <c r="AO229">
        <f t="shared" si="16"/>
        <v>0</v>
      </c>
      <c r="AP229" s="681">
        <f t="shared" si="17"/>
        <v>0</v>
      </c>
      <c r="AQ229" s="673">
        <f t="shared" si="18"/>
        <v>0</v>
      </c>
      <c r="AS229" s="77">
        <f t="shared" si="19"/>
        <v>0</v>
      </c>
      <c r="AT229" s="77">
        <f t="shared" si="20"/>
        <v>0</v>
      </c>
    </row>
    <row r="230" spans="41:46" x14ac:dyDescent="0.2">
      <c r="AO230">
        <f t="shared" si="16"/>
        <v>0</v>
      </c>
      <c r="AP230" s="681">
        <f t="shared" si="17"/>
        <v>0</v>
      </c>
      <c r="AQ230" s="673">
        <f t="shared" si="18"/>
        <v>0</v>
      </c>
      <c r="AS230" s="77">
        <f t="shared" si="19"/>
        <v>0</v>
      </c>
      <c r="AT230" s="77">
        <f t="shared" si="20"/>
        <v>0</v>
      </c>
    </row>
    <row r="231" spans="41:46" x14ac:dyDescent="0.2">
      <c r="AO231">
        <f t="shared" si="16"/>
        <v>0</v>
      </c>
      <c r="AP231" s="681">
        <f t="shared" si="17"/>
        <v>0</v>
      </c>
      <c r="AQ231" s="673">
        <f t="shared" si="18"/>
        <v>0</v>
      </c>
      <c r="AS231" s="77">
        <f t="shared" si="19"/>
        <v>0</v>
      </c>
      <c r="AT231" s="77">
        <f t="shared" si="20"/>
        <v>0</v>
      </c>
    </row>
    <row r="232" spans="41:46" x14ac:dyDescent="0.2">
      <c r="AO232">
        <f t="shared" si="16"/>
        <v>0</v>
      </c>
      <c r="AP232" s="681">
        <f t="shared" si="17"/>
        <v>0</v>
      </c>
      <c r="AQ232" s="673">
        <f t="shared" si="18"/>
        <v>0</v>
      </c>
      <c r="AS232" s="77">
        <f t="shared" si="19"/>
        <v>0</v>
      </c>
      <c r="AT232" s="77">
        <f t="shared" si="20"/>
        <v>0</v>
      </c>
    </row>
    <row r="233" spans="41:46" x14ac:dyDescent="0.2">
      <c r="AO233">
        <f t="shared" si="16"/>
        <v>0</v>
      </c>
      <c r="AP233" s="681">
        <f t="shared" si="17"/>
        <v>0</v>
      </c>
      <c r="AQ233" s="673">
        <f t="shared" si="18"/>
        <v>0</v>
      </c>
      <c r="AS233" s="77">
        <f t="shared" si="19"/>
        <v>0</v>
      </c>
      <c r="AT233" s="77">
        <f t="shared" si="20"/>
        <v>0</v>
      </c>
    </row>
    <row r="234" spans="41:46" x14ac:dyDescent="0.2">
      <c r="AO234">
        <f t="shared" si="16"/>
        <v>0</v>
      </c>
      <c r="AP234" s="681">
        <f t="shared" si="17"/>
        <v>0</v>
      </c>
      <c r="AQ234" s="673">
        <f t="shared" si="18"/>
        <v>0</v>
      </c>
      <c r="AS234" s="77">
        <f t="shared" si="19"/>
        <v>0</v>
      </c>
      <c r="AT234" s="77">
        <f t="shared" si="20"/>
        <v>0</v>
      </c>
    </row>
    <row r="235" spans="41:46" x14ac:dyDescent="0.2">
      <c r="AO235">
        <f t="shared" si="16"/>
        <v>0</v>
      </c>
      <c r="AP235" s="681">
        <f t="shared" si="17"/>
        <v>0</v>
      </c>
      <c r="AQ235" s="673">
        <f t="shared" si="18"/>
        <v>0</v>
      </c>
      <c r="AS235" s="77">
        <f t="shared" si="19"/>
        <v>0</v>
      </c>
      <c r="AT235" s="77">
        <f t="shared" si="20"/>
        <v>0</v>
      </c>
    </row>
    <row r="236" spans="41:46" x14ac:dyDescent="0.2">
      <c r="AO236">
        <f t="shared" si="16"/>
        <v>0</v>
      </c>
      <c r="AP236" s="681">
        <f t="shared" si="17"/>
        <v>0</v>
      </c>
      <c r="AQ236" s="673">
        <f t="shared" si="18"/>
        <v>0</v>
      </c>
      <c r="AS236" s="77">
        <f t="shared" si="19"/>
        <v>0</v>
      </c>
      <c r="AT236" s="77">
        <f t="shared" si="20"/>
        <v>0</v>
      </c>
    </row>
    <row r="237" spans="41:46" x14ac:dyDescent="0.2">
      <c r="AO237">
        <f t="shared" si="16"/>
        <v>0</v>
      </c>
      <c r="AP237" s="681">
        <f t="shared" si="17"/>
        <v>0</v>
      </c>
      <c r="AQ237" s="673">
        <f t="shared" si="18"/>
        <v>0</v>
      </c>
      <c r="AS237" s="77">
        <f t="shared" si="19"/>
        <v>0</v>
      </c>
      <c r="AT237" s="77">
        <f t="shared" si="20"/>
        <v>0</v>
      </c>
    </row>
    <row r="238" spans="41:46" x14ac:dyDescent="0.2">
      <c r="AO238">
        <f t="shared" si="16"/>
        <v>0</v>
      </c>
      <c r="AP238" s="681">
        <f t="shared" si="17"/>
        <v>0</v>
      </c>
      <c r="AQ238" s="673">
        <f t="shared" si="18"/>
        <v>0</v>
      </c>
      <c r="AS238" s="77">
        <f t="shared" si="19"/>
        <v>0</v>
      </c>
      <c r="AT238" s="77">
        <f t="shared" si="20"/>
        <v>0</v>
      </c>
    </row>
    <row r="239" spans="41:46" x14ac:dyDescent="0.2">
      <c r="AO239">
        <f t="shared" si="16"/>
        <v>0</v>
      </c>
      <c r="AP239" s="681">
        <f t="shared" si="17"/>
        <v>0</v>
      </c>
      <c r="AQ239" s="673">
        <f t="shared" si="18"/>
        <v>0</v>
      </c>
      <c r="AS239" s="77">
        <f t="shared" si="19"/>
        <v>0</v>
      </c>
      <c r="AT239" s="77">
        <f t="shared" si="20"/>
        <v>0</v>
      </c>
    </row>
    <row r="240" spans="41:46" x14ac:dyDescent="0.2">
      <c r="AO240">
        <f t="shared" si="16"/>
        <v>0</v>
      </c>
      <c r="AP240" s="681">
        <f t="shared" si="17"/>
        <v>0</v>
      </c>
      <c r="AQ240" s="673">
        <f t="shared" si="18"/>
        <v>0</v>
      </c>
      <c r="AS240" s="77">
        <f t="shared" si="19"/>
        <v>0</v>
      </c>
      <c r="AT240" s="77">
        <f t="shared" si="20"/>
        <v>0</v>
      </c>
    </row>
    <row r="241" spans="41:46" x14ac:dyDescent="0.2">
      <c r="AO241">
        <f t="shared" si="16"/>
        <v>0</v>
      </c>
      <c r="AP241" s="681">
        <f t="shared" si="17"/>
        <v>0</v>
      </c>
      <c r="AQ241" s="673">
        <f t="shared" si="18"/>
        <v>0</v>
      </c>
      <c r="AS241" s="77">
        <f t="shared" si="19"/>
        <v>0</v>
      </c>
      <c r="AT241" s="77">
        <f t="shared" si="20"/>
        <v>0</v>
      </c>
    </row>
    <row r="242" spans="41:46" x14ac:dyDescent="0.2">
      <c r="AO242">
        <f t="shared" si="16"/>
        <v>0</v>
      </c>
      <c r="AP242" s="681">
        <f t="shared" si="17"/>
        <v>0</v>
      </c>
      <c r="AQ242" s="673">
        <f t="shared" si="18"/>
        <v>0</v>
      </c>
      <c r="AS242" s="77">
        <f t="shared" si="19"/>
        <v>0</v>
      </c>
      <c r="AT242" s="77">
        <f t="shared" si="20"/>
        <v>0</v>
      </c>
    </row>
    <row r="243" spans="41:46" x14ac:dyDescent="0.2">
      <c r="AO243">
        <f t="shared" si="16"/>
        <v>0</v>
      </c>
      <c r="AP243" s="681">
        <f t="shared" si="17"/>
        <v>0</v>
      </c>
      <c r="AQ243" s="673">
        <f t="shared" si="18"/>
        <v>0</v>
      </c>
      <c r="AS243" s="77">
        <f t="shared" si="19"/>
        <v>0</v>
      </c>
      <c r="AT243" s="77">
        <f t="shared" si="20"/>
        <v>0</v>
      </c>
    </row>
    <row r="244" spans="41:46" x14ac:dyDescent="0.2">
      <c r="AO244">
        <f t="shared" si="16"/>
        <v>0</v>
      </c>
      <c r="AP244" s="681">
        <f t="shared" si="17"/>
        <v>0</v>
      </c>
      <c r="AQ244" s="673">
        <f t="shared" si="18"/>
        <v>0</v>
      </c>
      <c r="AS244" s="77">
        <f t="shared" si="19"/>
        <v>0</v>
      </c>
      <c r="AT244" s="77">
        <f t="shared" si="20"/>
        <v>0</v>
      </c>
    </row>
    <row r="245" spans="41:46" x14ac:dyDescent="0.2">
      <c r="AO245">
        <f t="shared" si="16"/>
        <v>0</v>
      </c>
      <c r="AP245" s="681">
        <f t="shared" si="17"/>
        <v>0</v>
      </c>
      <c r="AQ245" s="673">
        <f t="shared" si="18"/>
        <v>0</v>
      </c>
      <c r="AS245" s="77">
        <f t="shared" si="19"/>
        <v>0</v>
      </c>
      <c r="AT245" s="77">
        <f t="shared" si="20"/>
        <v>0</v>
      </c>
    </row>
    <row r="246" spans="41:46" x14ac:dyDescent="0.2">
      <c r="AO246">
        <f t="shared" si="16"/>
        <v>0</v>
      </c>
      <c r="AP246" s="681">
        <f t="shared" si="17"/>
        <v>0</v>
      </c>
      <c r="AQ246" s="673">
        <f t="shared" si="18"/>
        <v>0</v>
      </c>
      <c r="AS246" s="77">
        <f t="shared" si="19"/>
        <v>0</v>
      </c>
      <c r="AT246" s="77">
        <f t="shared" si="20"/>
        <v>0</v>
      </c>
    </row>
    <row r="247" spans="41:46" x14ac:dyDescent="0.2">
      <c r="AO247">
        <f t="shared" si="16"/>
        <v>0</v>
      </c>
      <c r="AP247" s="681">
        <f t="shared" si="17"/>
        <v>0</v>
      </c>
      <c r="AQ247" s="673">
        <f t="shared" si="18"/>
        <v>0</v>
      </c>
      <c r="AS247" s="77">
        <f t="shared" si="19"/>
        <v>0</v>
      </c>
      <c r="AT247" s="77">
        <f t="shared" si="20"/>
        <v>0</v>
      </c>
    </row>
    <row r="248" spans="41:46" x14ac:dyDescent="0.2">
      <c r="AO248">
        <f t="shared" si="16"/>
        <v>0</v>
      </c>
      <c r="AP248" s="681">
        <f t="shared" si="17"/>
        <v>0</v>
      </c>
      <c r="AQ248" s="673">
        <f t="shared" si="18"/>
        <v>0</v>
      </c>
      <c r="AS248" s="77">
        <f t="shared" si="19"/>
        <v>0</v>
      </c>
      <c r="AT248" s="77">
        <f t="shared" si="20"/>
        <v>0</v>
      </c>
    </row>
    <row r="249" spans="41:46" x14ac:dyDescent="0.2">
      <c r="AO249">
        <f t="shared" si="16"/>
        <v>0</v>
      </c>
      <c r="AP249" s="681">
        <f t="shared" si="17"/>
        <v>0</v>
      </c>
      <c r="AQ249" s="673">
        <f t="shared" si="18"/>
        <v>0</v>
      </c>
      <c r="AS249" s="77">
        <f t="shared" si="19"/>
        <v>0</v>
      </c>
      <c r="AT249" s="77">
        <f t="shared" si="20"/>
        <v>0</v>
      </c>
    </row>
    <row r="250" spans="41:46" x14ac:dyDescent="0.2">
      <c r="AO250">
        <f t="shared" si="16"/>
        <v>0</v>
      </c>
      <c r="AP250" s="681">
        <f t="shared" si="17"/>
        <v>0</v>
      </c>
      <c r="AQ250" s="673">
        <f t="shared" si="18"/>
        <v>0</v>
      </c>
      <c r="AS250" s="77">
        <f t="shared" si="19"/>
        <v>0</v>
      </c>
      <c r="AT250" s="77">
        <f t="shared" si="20"/>
        <v>0</v>
      </c>
    </row>
    <row r="251" spans="41:46" x14ac:dyDescent="0.2">
      <c r="AO251">
        <f t="shared" si="16"/>
        <v>0</v>
      </c>
      <c r="AP251" s="681">
        <f t="shared" si="17"/>
        <v>0</v>
      </c>
      <c r="AQ251" s="673">
        <f t="shared" si="18"/>
        <v>0</v>
      </c>
      <c r="AS251" s="77">
        <f t="shared" si="19"/>
        <v>0</v>
      </c>
      <c r="AT251" s="77">
        <f t="shared" si="20"/>
        <v>0</v>
      </c>
    </row>
    <row r="252" spans="41:46" x14ac:dyDescent="0.2">
      <c r="AO252">
        <f t="shared" si="16"/>
        <v>0</v>
      </c>
      <c r="AP252" s="681">
        <f t="shared" si="17"/>
        <v>0</v>
      </c>
      <c r="AQ252" s="673">
        <f t="shared" si="18"/>
        <v>0</v>
      </c>
      <c r="AS252" s="77">
        <f t="shared" si="19"/>
        <v>0</v>
      </c>
      <c r="AT252" s="77">
        <f t="shared" si="20"/>
        <v>0</v>
      </c>
    </row>
    <row r="253" spans="41:46" x14ac:dyDescent="0.2">
      <c r="AO253">
        <f t="shared" si="16"/>
        <v>0</v>
      </c>
      <c r="AP253" s="681">
        <f t="shared" si="17"/>
        <v>0</v>
      </c>
      <c r="AQ253" s="673">
        <f t="shared" si="18"/>
        <v>0</v>
      </c>
      <c r="AS253" s="77">
        <f t="shared" si="19"/>
        <v>0</v>
      </c>
      <c r="AT253" s="77">
        <f t="shared" si="20"/>
        <v>0</v>
      </c>
    </row>
    <row r="254" spans="41:46" x14ac:dyDescent="0.2">
      <c r="AO254">
        <f t="shared" si="16"/>
        <v>0</v>
      </c>
      <c r="AP254" s="681">
        <f t="shared" si="17"/>
        <v>0</v>
      </c>
      <c r="AQ254" s="673">
        <f t="shared" si="18"/>
        <v>0</v>
      </c>
      <c r="AS254" s="77">
        <f t="shared" si="19"/>
        <v>0</v>
      </c>
      <c r="AT254" s="77">
        <f t="shared" si="20"/>
        <v>0</v>
      </c>
    </row>
    <row r="255" spans="41:46" x14ac:dyDescent="0.2">
      <c r="AO255">
        <f t="shared" si="16"/>
        <v>0</v>
      </c>
      <c r="AP255" s="681">
        <f t="shared" si="17"/>
        <v>0</v>
      </c>
      <c r="AQ255" s="673">
        <f t="shared" si="18"/>
        <v>0</v>
      </c>
      <c r="AS255" s="77">
        <f t="shared" si="19"/>
        <v>0</v>
      </c>
      <c r="AT255" s="77">
        <f t="shared" si="20"/>
        <v>0</v>
      </c>
    </row>
    <row r="256" spans="41:46" x14ac:dyDescent="0.2">
      <c r="AO256">
        <f t="shared" si="16"/>
        <v>0</v>
      </c>
      <c r="AP256" s="681">
        <f t="shared" si="17"/>
        <v>0</v>
      </c>
      <c r="AQ256" s="673">
        <f t="shared" si="18"/>
        <v>0</v>
      </c>
      <c r="AS256" s="77">
        <f t="shared" si="19"/>
        <v>0</v>
      </c>
      <c r="AT256" s="77">
        <f t="shared" si="20"/>
        <v>0</v>
      </c>
    </row>
    <row r="257" spans="41:46" x14ac:dyDescent="0.2">
      <c r="AO257">
        <f t="shared" si="16"/>
        <v>0</v>
      </c>
      <c r="AP257" s="681">
        <f t="shared" si="17"/>
        <v>0</v>
      </c>
      <c r="AQ257" s="673">
        <f t="shared" si="18"/>
        <v>0</v>
      </c>
      <c r="AS257" s="77">
        <f t="shared" si="19"/>
        <v>0</v>
      </c>
      <c r="AT257" s="77">
        <f t="shared" si="20"/>
        <v>0</v>
      </c>
    </row>
    <row r="258" spans="41:46" x14ac:dyDescent="0.2">
      <c r="AO258">
        <f t="shared" si="16"/>
        <v>0</v>
      </c>
      <c r="AP258" s="681">
        <f t="shared" si="17"/>
        <v>0</v>
      </c>
      <c r="AQ258" s="673">
        <f t="shared" si="18"/>
        <v>0</v>
      </c>
      <c r="AS258" s="77">
        <f t="shared" si="19"/>
        <v>0</v>
      </c>
      <c r="AT258" s="77">
        <f t="shared" si="20"/>
        <v>0</v>
      </c>
    </row>
    <row r="259" spans="41:46" x14ac:dyDescent="0.2">
      <c r="AO259">
        <f t="shared" si="16"/>
        <v>0</v>
      </c>
      <c r="AP259" s="681">
        <f t="shared" si="17"/>
        <v>0</v>
      </c>
      <c r="AQ259" s="673">
        <f t="shared" si="18"/>
        <v>0</v>
      </c>
      <c r="AS259" s="77">
        <f t="shared" si="19"/>
        <v>0</v>
      </c>
      <c r="AT259" s="77">
        <f t="shared" si="20"/>
        <v>0</v>
      </c>
    </row>
    <row r="260" spans="41:46" x14ac:dyDescent="0.2">
      <c r="AO260">
        <f t="shared" si="16"/>
        <v>0</v>
      </c>
      <c r="AP260" s="681">
        <f t="shared" si="17"/>
        <v>0</v>
      </c>
      <c r="AQ260" s="673">
        <f t="shared" si="18"/>
        <v>0</v>
      </c>
      <c r="AS260" s="77">
        <f t="shared" si="19"/>
        <v>0</v>
      </c>
      <c r="AT260" s="77">
        <f t="shared" si="20"/>
        <v>0</v>
      </c>
    </row>
    <row r="261" spans="41:46" x14ac:dyDescent="0.2">
      <c r="AO261">
        <f t="shared" si="16"/>
        <v>0</v>
      </c>
      <c r="AP261" s="681">
        <f t="shared" si="17"/>
        <v>0</v>
      </c>
      <c r="AQ261" s="673">
        <f t="shared" si="18"/>
        <v>0</v>
      </c>
      <c r="AS261" s="77">
        <f t="shared" si="19"/>
        <v>0</v>
      </c>
      <c r="AT261" s="77">
        <f t="shared" si="20"/>
        <v>0</v>
      </c>
    </row>
    <row r="262" spans="41:46" x14ac:dyDescent="0.2">
      <c r="AO262">
        <f t="shared" si="16"/>
        <v>0</v>
      </c>
      <c r="AP262" s="681">
        <f t="shared" si="17"/>
        <v>0</v>
      </c>
      <c r="AQ262" s="673">
        <f t="shared" si="18"/>
        <v>0</v>
      </c>
      <c r="AS262" s="77">
        <f t="shared" si="19"/>
        <v>0</v>
      </c>
      <c r="AT262" s="77">
        <f t="shared" si="20"/>
        <v>0</v>
      </c>
    </row>
    <row r="263" spans="41:46" x14ac:dyDescent="0.2">
      <c r="AO263">
        <f t="shared" si="16"/>
        <v>0</v>
      </c>
      <c r="AP263" s="681">
        <f t="shared" si="17"/>
        <v>0</v>
      </c>
      <c r="AQ263" s="673">
        <f t="shared" si="18"/>
        <v>0</v>
      </c>
      <c r="AS263" s="77">
        <f t="shared" si="19"/>
        <v>0</v>
      </c>
      <c r="AT263" s="77">
        <f t="shared" si="20"/>
        <v>0</v>
      </c>
    </row>
    <row r="264" spans="41:46" x14ac:dyDescent="0.2">
      <c r="AO264">
        <f t="shared" si="16"/>
        <v>0</v>
      </c>
      <c r="AP264" s="681">
        <f t="shared" si="17"/>
        <v>0</v>
      </c>
      <c r="AQ264" s="673">
        <f t="shared" si="18"/>
        <v>0</v>
      </c>
      <c r="AS264" s="77">
        <f t="shared" si="19"/>
        <v>0</v>
      </c>
      <c r="AT264" s="77">
        <f t="shared" si="20"/>
        <v>0</v>
      </c>
    </row>
    <row r="265" spans="41:46" x14ac:dyDescent="0.2">
      <c r="AO265">
        <f t="shared" si="16"/>
        <v>0</v>
      </c>
      <c r="AP265" s="681">
        <f t="shared" si="17"/>
        <v>0</v>
      </c>
      <c r="AQ265" s="673">
        <f t="shared" si="18"/>
        <v>0</v>
      </c>
      <c r="AS265" s="77">
        <f t="shared" si="19"/>
        <v>0</v>
      </c>
      <c r="AT265" s="77">
        <f t="shared" si="20"/>
        <v>0</v>
      </c>
    </row>
    <row r="266" spans="41:46" x14ac:dyDescent="0.2">
      <c r="AO266">
        <f t="shared" si="16"/>
        <v>0</v>
      </c>
      <c r="AP266" s="681">
        <f t="shared" si="17"/>
        <v>0</v>
      </c>
      <c r="AQ266" s="673">
        <f t="shared" si="18"/>
        <v>0</v>
      </c>
      <c r="AS266" s="77">
        <f t="shared" si="19"/>
        <v>0</v>
      </c>
      <c r="AT266" s="77">
        <f t="shared" si="20"/>
        <v>0</v>
      </c>
    </row>
    <row r="267" spans="41:46" x14ac:dyDescent="0.2">
      <c r="AO267">
        <f t="shared" si="16"/>
        <v>0</v>
      </c>
      <c r="AP267" s="681">
        <f t="shared" si="17"/>
        <v>0</v>
      </c>
      <c r="AQ267" s="673">
        <f t="shared" si="18"/>
        <v>0</v>
      </c>
      <c r="AS267" s="77">
        <f t="shared" si="19"/>
        <v>0</v>
      </c>
      <c r="AT267" s="77">
        <f t="shared" si="20"/>
        <v>0</v>
      </c>
    </row>
    <row r="268" spans="41:46" x14ac:dyDescent="0.2">
      <c r="AO268">
        <f t="shared" si="16"/>
        <v>0</v>
      </c>
      <c r="AP268" s="681">
        <f t="shared" si="17"/>
        <v>0</v>
      </c>
      <c r="AQ268" s="673">
        <f t="shared" si="18"/>
        <v>0</v>
      </c>
      <c r="AS268" s="77">
        <f t="shared" si="19"/>
        <v>0</v>
      </c>
      <c r="AT268" s="77">
        <f t="shared" si="20"/>
        <v>0</v>
      </c>
    </row>
    <row r="269" spans="41:46" x14ac:dyDescent="0.2">
      <c r="AO269">
        <f t="shared" si="16"/>
        <v>0</v>
      </c>
      <c r="AP269" s="681">
        <f t="shared" si="17"/>
        <v>0</v>
      </c>
      <c r="AQ269" s="673">
        <f t="shared" si="18"/>
        <v>0</v>
      </c>
      <c r="AS269" s="77">
        <f t="shared" si="19"/>
        <v>0</v>
      </c>
      <c r="AT269" s="77">
        <f t="shared" si="20"/>
        <v>0</v>
      </c>
    </row>
    <row r="270" spans="41:46" x14ac:dyDescent="0.2">
      <c r="AO270">
        <f t="shared" si="16"/>
        <v>0</v>
      </c>
      <c r="AP270" s="681">
        <f t="shared" si="17"/>
        <v>0</v>
      </c>
      <c r="AQ270" s="673">
        <f t="shared" si="18"/>
        <v>0</v>
      </c>
      <c r="AS270" s="77">
        <f t="shared" si="19"/>
        <v>0</v>
      </c>
      <c r="AT270" s="77">
        <f t="shared" si="20"/>
        <v>0</v>
      </c>
    </row>
    <row r="271" spans="41:46" x14ac:dyDescent="0.2">
      <c r="AO271">
        <f t="shared" si="16"/>
        <v>0</v>
      </c>
      <c r="AP271" s="681">
        <f t="shared" si="17"/>
        <v>0</v>
      </c>
      <c r="AQ271" s="673">
        <f t="shared" si="18"/>
        <v>0</v>
      </c>
      <c r="AS271" s="77">
        <f t="shared" si="19"/>
        <v>0</v>
      </c>
      <c r="AT271" s="77">
        <f t="shared" si="20"/>
        <v>0</v>
      </c>
    </row>
    <row r="272" spans="41:46" x14ac:dyDescent="0.2">
      <c r="AO272">
        <f t="shared" si="16"/>
        <v>0</v>
      </c>
      <c r="AP272" s="681">
        <f t="shared" si="17"/>
        <v>0</v>
      </c>
      <c r="AQ272" s="673">
        <f t="shared" si="18"/>
        <v>0</v>
      </c>
      <c r="AS272" s="77">
        <f t="shared" si="19"/>
        <v>0</v>
      </c>
      <c r="AT272" s="77">
        <f t="shared" si="20"/>
        <v>0</v>
      </c>
    </row>
    <row r="273" spans="41:46" x14ac:dyDescent="0.2">
      <c r="AO273">
        <f t="shared" ref="AO273:AO336" si="21">+A273</f>
        <v>0</v>
      </c>
      <c r="AP273" s="681">
        <f t="shared" ref="AP273:AP336" si="22">+B273</f>
        <v>0</v>
      </c>
      <c r="AQ273" s="673">
        <f t="shared" ref="AQ273:AQ336" si="23">+D273</f>
        <v>0</v>
      </c>
      <c r="AS273" s="77">
        <f t="shared" ref="AS273:AS336" si="24">+P273</f>
        <v>0</v>
      </c>
      <c r="AT273" s="77">
        <f t="shared" ref="AT273:AT336" si="25">+Q273</f>
        <v>0</v>
      </c>
    </row>
    <row r="274" spans="41:46" x14ac:dyDescent="0.2">
      <c r="AO274">
        <f t="shared" si="21"/>
        <v>0</v>
      </c>
      <c r="AP274" s="681">
        <f t="shared" si="22"/>
        <v>0</v>
      </c>
      <c r="AQ274" s="673">
        <f t="shared" si="23"/>
        <v>0</v>
      </c>
      <c r="AS274" s="77">
        <f t="shared" si="24"/>
        <v>0</v>
      </c>
      <c r="AT274" s="77">
        <f t="shared" si="25"/>
        <v>0</v>
      </c>
    </row>
    <row r="275" spans="41:46" x14ac:dyDescent="0.2">
      <c r="AO275">
        <f t="shared" si="21"/>
        <v>0</v>
      </c>
      <c r="AP275" s="681">
        <f t="shared" si="22"/>
        <v>0</v>
      </c>
      <c r="AQ275" s="673">
        <f t="shared" si="23"/>
        <v>0</v>
      </c>
      <c r="AS275" s="77">
        <f t="shared" si="24"/>
        <v>0</v>
      </c>
      <c r="AT275" s="77">
        <f t="shared" si="25"/>
        <v>0</v>
      </c>
    </row>
    <row r="276" spans="41:46" x14ac:dyDescent="0.2">
      <c r="AO276">
        <f t="shared" si="21"/>
        <v>0</v>
      </c>
      <c r="AP276" s="681">
        <f t="shared" si="22"/>
        <v>0</v>
      </c>
      <c r="AQ276" s="673">
        <f t="shared" si="23"/>
        <v>0</v>
      </c>
      <c r="AS276" s="77">
        <f t="shared" si="24"/>
        <v>0</v>
      </c>
      <c r="AT276" s="77">
        <f t="shared" si="25"/>
        <v>0</v>
      </c>
    </row>
    <row r="277" spans="41:46" x14ac:dyDescent="0.2">
      <c r="AO277">
        <f t="shared" si="21"/>
        <v>0</v>
      </c>
      <c r="AP277" s="681">
        <f t="shared" si="22"/>
        <v>0</v>
      </c>
      <c r="AQ277" s="673">
        <f t="shared" si="23"/>
        <v>0</v>
      </c>
      <c r="AS277" s="77">
        <f t="shared" si="24"/>
        <v>0</v>
      </c>
      <c r="AT277" s="77">
        <f t="shared" si="25"/>
        <v>0</v>
      </c>
    </row>
    <row r="278" spans="41:46" x14ac:dyDescent="0.2">
      <c r="AO278">
        <f t="shared" si="21"/>
        <v>0</v>
      </c>
      <c r="AP278" s="681">
        <f t="shared" si="22"/>
        <v>0</v>
      </c>
      <c r="AQ278" s="673">
        <f t="shared" si="23"/>
        <v>0</v>
      </c>
      <c r="AS278" s="77">
        <f t="shared" si="24"/>
        <v>0</v>
      </c>
      <c r="AT278" s="77">
        <f t="shared" si="25"/>
        <v>0</v>
      </c>
    </row>
    <row r="279" spans="41:46" x14ac:dyDescent="0.2">
      <c r="AO279">
        <f t="shared" si="21"/>
        <v>0</v>
      </c>
      <c r="AP279" s="681">
        <f t="shared" si="22"/>
        <v>0</v>
      </c>
      <c r="AQ279" s="673">
        <f t="shared" si="23"/>
        <v>0</v>
      </c>
      <c r="AS279" s="77">
        <f t="shared" si="24"/>
        <v>0</v>
      </c>
      <c r="AT279" s="77">
        <f t="shared" si="25"/>
        <v>0</v>
      </c>
    </row>
    <row r="280" spans="41:46" x14ac:dyDescent="0.2">
      <c r="AO280">
        <f t="shared" si="21"/>
        <v>0</v>
      </c>
      <c r="AP280" s="681">
        <f t="shared" si="22"/>
        <v>0</v>
      </c>
      <c r="AQ280" s="673">
        <f t="shared" si="23"/>
        <v>0</v>
      </c>
      <c r="AS280" s="77">
        <f t="shared" si="24"/>
        <v>0</v>
      </c>
      <c r="AT280" s="77">
        <f t="shared" si="25"/>
        <v>0</v>
      </c>
    </row>
    <row r="281" spans="41:46" x14ac:dyDescent="0.2">
      <c r="AO281">
        <f t="shared" si="21"/>
        <v>0</v>
      </c>
      <c r="AP281" s="681">
        <f t="shared" si="22"/>
        <v>0</v>
      </c>
      <c r="AQ281" s="673">
        <f t="shared" si="23"/>
        <v>0</v>
      </c>
      <c r="AS281" s="77">
        <f t="shared" si="24"/>
        <v>0</v>
      </c>
      <c r="AT281" s="77">
        <f t="shared" si="25"/>
        <v>0</v>
      </c>
    </row>
    <row r="282" spans="41:46" x14ac:dyDescent="0.2">
      <c r="AO282">
        <f t="shared" si="21"/>
        <v>0</v>
      </c>
      <c r="AP282" s="681">
        <f t="shared" si="22"/>
        <v>0</v>
      </c>
      <c r="AQ282" s="673">
        <f t="shared" si="23"/>
        <v>0</v>
      </c>
      <c r="AS282" s="77">
        <f t="shared" si="24"/>
        <v>0</v>
      </c>
      <c r="AT282" s="77">
        <f t="shared" si="25"/>
        <v>0</v>
      </c>
    </row>
    <row r="283" spans="41:46" x14ac:dyDescent="0.2">
      <c r="AO283">
        <f t="shared" si="21"/>
        <v>0</v>
      </c>
      <c r="AP283" s="681">
        <f t="shared" si="22"/>
        <v>0</v>
      </c>
      <c r="AQ283" s="673">
        <f t="shared" si="23"/>
        <v>0</v>
      </c>
      <c r="AS283" s="77">
        <f t="shared" si="24"/>
        <v>0</v>
      </c>
      <c r="AT283" s="77">
        <f t="shared" si="25"/>
        <v>0</v>
      </c>
    </row>
    <row r="284" spans="41:46" x14ac:dyDescent="0.2">
      <c r="AO284">
        <f t="shared" si="21"/>
        <v>0</v>
      </c>
      <c r="AP284" s="681">
        <f t="shared" si="22"/>
        <v>0</v>
      </c>
      <c r="AQ284" s="673">
        <f t="shared" si="23"/>
        <v>0</v>
      </c>
      <c r="AS284" s="77">
        <f t="shared" si="24"/>
        <v>0</v>
      </c>
      <c r="AT284" s="77">
        <f t="shared" si="25"/>
        <v>0</v>
      </c>
    </row>
    <row r="285" spans="41:46" x14ac:dyDescent="0.2">
      <c r="AO285">
        <f t="shared" si="21"/>
        <v>0</v>
      </c>
      <c r="AP285" s="681">
        <f t="shared" si="22"/>
        <v>0</v>
      </c>
      <c r="AQ285" s="673">
        <f t="shared" si="23"/>
        <v>0</v>
      </c>
      <c r="AS285" s="77">
        <f t="shared" si="24"/>
        <v>0</v>
      </c>
      <c r="AT285" s="77">
        <f t="shared" si="25"/>
        <v>0</v>
      </c>
    </row>
    <row r="286" spans="41:46" x14ac:dyDescent="0.2">
      <c r="AO286">
        <f t="shared" si="21"/>
        <v>0</v>
      </c>
      <c r="AP286" s="681">
        <f t="shared" si="22"/>
        <v>0</v>
      </c>
      <c r="AQ286" s="673">
        <f t="shared" si="23"/>
        <v>0</v>
      </c>
      <c r="AS286" s="77">
        <f t="shared" si="24"/>
        <v>0</v>
      </c>
      <c r="AT286" s="77">
        <f t="shared" si="25"/>
        <v>0</v>
      </c>
    </row>
    <row r="287" spans="41:46" x14ac:dyDescent="0.2">
      <c r="AO287">
        <f t="shared" si="21"/>
        <v>0</v>
      </c>
      <c r="AP287" s="681">
        <f t="shared" si="22"/>
        <v>0</v>
      </c>
      <c r="AQ287" s="673">
        <f t="shared" si="23"/>
        <v>0</v>
      </c>
      <c r="AS287" s="77">
        <f t="shared" si="24"/>
        <v>0</v>
      </c>
      <c r="AT287" s="77">
        <f t="shared" si="25"/>
        <v>0</v>
      </c>
    </row>
    <row r="288" spans="41:46" x14ac:dyDescent="0.2">
      <c r="AO288">
        <f t="shared" si="21"/>
        <v>0</v>
      </c>
      <c r="AP288" s="681">
        <f t="shared" si="22"/>
        <v>0</v>
      </c>
      <c r="AQ288" s="673">
        <f t="shared" si="23"/>
        <v>0</v>
      </c>
      <c r="AS288" s="77">
        <f t="shared" si="24"/>
        <v>0</v>
      </c>
      <c r="AT288" s="77">
        <f t="shared" si="25"/>
        <v>0</v>
      </c>
    </row>
    <row r="289" spans="41:46" x14ac:dyDescent="0.2">
      <c r="AO289">
        <f t="shared" si="21"/>
        <v>0</v>
      </c>
      <c r="AP289" s="681">
        <f t="shared" si="22"/>
        <v>0</v>
      </c>
      <c r="AQ289" s="673">
        <f t="shared" si="23"/>
        <v>0</v>
      </c>
      <c r="AS289" s="77">
        <f t="shared" si="24"/>
        <v>0</v>
      </c>
      <c r="AT289" s="77">
        <f t="shared" si="25"/>
        <v>0</v>
      </c>
    </row>
    <row r="290" spans="41:46" x14ac:dyDescent="0.2">
      <c r="AO290">
        <f t="shared" si="21"/>
        <v>0</v>
      </c>
      <c r="AP290" s="681">
        <f t="shared" si="22"/>
        <v>0</v>
      </c>
      <c r="AQ290" s="673">
        <f t="shared" si="23"/>
        <v>0</v>
      </c>
      <c r="AS290" s="77">
        <f t="shared" si="24"/>
        <v>0</v>
      </c>
      <c r="AT290" s="77">
        <f t="shared" si="25"/>
        <v>0</v>
      </c>
    </row>
    <row r="291" spans="41:46" x14ac:dyDescent="0.2">
      <c r="AO291">
        <f t="shared" si="21"/>
        <v>0</v>
      </c>
      <c r="AP291" s="681">
        <f t="shared" si="22"/>
        <v>0</v>
      </c>
      <c r="AQ291" s="673">
        <f t="shared" si="23"/>
        <v>0</v>
      </c>
      <c r="AS291" s="77">
        <f t="shared" si="24"/>
        <v>0</v>
      </c>
      <c r="AT291" s="77">
        <f t="shared" si="25"/>
        <v>0</v>
      </c>
    </row>
    <row r="292" spans="41:46" x14ac:dyDescent="0.2">
      <c r="AO292">
        <f t="shared" si="21"/>
        <v>0</v>
      </c>
      <c r="AP292" s="681">
        <f t="shared" si="22"/>
        <v>0</v>
      </c>
      <c r="AQ292" s="673">
        <f t="shared" si="23"/>
        <v>0</v>
      </c>
      <c r="AS292" s="77">
        <f t="shared" si="24"/>
        <v>0</v>
      </c>
      <c r="AT292" s="77">
        <f t="shared" si="25"/>
        <v>0</v>
      </c>
    </row>
    <row r="293" spans="41:46" x14ac:dyDescent="0.2">
      <c r="AO293">
        <f t="shared" si="21"/>
        <v>0</v>
      </c>
      <c r="AP293" s="681">
        <f t="shared" si="22"/>
        <v>0</v>
      </c>
      <c r="AQ293" s="673">
        <f t="shared" si="23"/>
        <v>0</v>
      </c>
      <c r="AS293" s="77">
        <f t="shared" si="24"/>
        <v>0</v>
      </c>
      <c r="AT293" s="77">
        <f t="shared" si="25"/>
        <v>0</v>
      </c>
    </row>
    <row r="294" spans="41:46" x14ac:dyDescent="0.2">
      <c r="AO294">
        <f t="shared" si="21"/>
        <v>0</v>
      </c>
      <c r="AP294" s="681">
        <f t="shared" si="22"/>
        <v>0</v>
      </c>
      <c r="AQ294" s="673">
        <f t="shared" si="23"/>
        <v>0</v>
      </c>
      <c r="AS294" s="77">
        <f t="shared" si="24"/>
        <v>0</v>
      </c>
      <c r="AT294" s="77">
        <f t="shared" si="25"/>
        <v>0</v>
      </c>
    </row>
    <row r="295" spans="41:46" x14ac:dyDescent="0.2">
      <c r="AO295">
        <f t="shared" si="21"/>
        <v>0</v>
      </c>
      <c r="AP295" s="681">
        <f t="shared" si="22"/>
        <v>0</v>
      </c>
      <c r="AQ295" s="673">
        <f t="shared" si="23"/>
        <v>0</v>
      </c>
      <c r="AS295" s="77">
        <f t="shared" si="24"/>
        <v>0</v>
      </c>
      <c r="AT295" s="77">
        <f t="shared" si="25"/>
        <v>0</v>
      </c>
    </row>
    <row r="296" spans="41:46" x14ac:dyDescent="0.2">
      <c r="AO296">
        <f t="shared" si="21"/>
        <v>0</v>
      </c>
      <c r="AP296" s="681">
        <f t="shared" si="22"/>
        <v>0</v>
      </c>
      <c r="AQ296" s="673">
        <f t="shared" si="23"/>
        <v>0</v>
      </c>
      <c r="AS296" s="77">
        <f t="shared" si="24"/>
        <v>0</v>
      </c>
      <c r="AT296" s="77">
        <f t="shared" si="25"/>
        <v>0</v>
      </c>
    </row>
    <row r="297" spans="41:46" x14ac:dyDescent="0.2">
      <c r="AO297">
        <f t="shared" si="21"/>
        <v>0</v>
      </c>
      <c r="AP297" s="681">
        <f t="shared" si="22"/>
        <v>0</v>
      </c>
      <c r="AQ297" s="673">
        <f t="shared" si="23"/>
        <v>0</v>
      </c>
      <c r="AS297" s="77">
        <f t="shared" si="24"/>
        <v>0</v>
      </c>
      <c r="AT297" s="77">
        <f t="shared" si="25"/>
        <v>0</v>
      </c>
    </row>
    <row r="298" spans="41:46" x14ac:dyDescent="0.2">
      <c r="AO298">
        <f t="shared" si="21"/>
        <v>0</v>
      </c>
      <c r="AP298" s="681">
        <f t="shared" si="22"/>
        <v>0</v>
      </c>
      <c r="AQ298" s="673">
        <f t="shared" si="23"/>
        <v>0</v>
      </c>
      <c r="AS298" s="77">
        <f t="shared" si="24"/>
        <v>0</v>
      </c>
      <c r="AT298" s="77">
        <f t="shared" si="25"/>
        <v>0</v>
      </c>
    </row>
    <row r="299" spans="41:46" x14ac:dyDescent="0.2">
      <c r="AO299">
        <f t="shared" si="21"/>
        <v>0</v>
      </c>
      <c r="AP299" s="681">
        <f t="shared" si="22"/>
        <v>0</v>
      </c>
      <c r="AQ299" s="673">
        <f t="shared" si="23"/>
        <v>0</v>
      </c>
      <c r="AS299" s="77">
        <f t="shared" si="24"/>
        <v>0</v>
      </c>
      <c r="AT299" s="77">
        <f t="shared" si="25"/>
        <v>0</v>
      </c>
    </row>
    <row r="300" spans="41:46" x14ac:dyDescent="0.2">
      <c r="AO300">
        <f t="shared" si="21"/>
        <v>0</v>
      </c>
      <c r="AP300" s="681">
        <f t="shared" si="22"/>
        <v>0</v>
      </c>
      <c r="AQ300" s="673">
        <f t="shared" si="23"/>
        <v>0</v>
      </c>
      <c r="AS300" s="77">
        <f t="shared" si="24"/>
        <v>0</v>
      </c>
      <c r="AT300" s="77">
        <f t="shared" si="25"/>
        <v>0</v>
      </c>
    </row>
    <row r="301" spans="41:46" x14ac:dyDescent="0.2">
      <c r="AO301">
        <f t="shared" si="21"/>
        <v>0</v>
      </c>
      <c r="AP301" s="681">
        <f t="shared" si="22"/>
        <v>0</v>
      </c>
      <c r="AQ301" s="673">
        <f t="shared" si="23"/>
        <v>0</v>
      </c>
      <c r="AS301" s="77">
        <f t="shared" si="24"/>
        <v>0</v>
      </c>
      <c r="AT301" s="77">
        <f t="shared" si="25"/>
        <v>0</v>
      </c>
    </row>
    <row r="302" spans="41:46" x14ac:dyDescent="0.2">
      <c r="AO302">
        <f t="shared" si="21"/>
        <v>0</v>
      </c>
      <c r="AP302" s="681">
        <f t="shared" si="22"/>
        <v>0</v>
      </c>
      <c r="AQ302" s="673">
        <f t="shared" si="23"/>
        <v>0</v>
      </c>
      <c r="AS302" s="77">
        <f t="shared" si="24"/>
        <v>0</v>
      </c>
      <c r="AT302" s="77">
        <f t="shared" si="25"/>
        <v>0</v>
      </c>
    </row>
    <row r="303" spans="41:46" x14ac:dyDescent="0.2">
      <c r="AO303">
        <f t="shared" si="21"/>
        <v>0</v>
      </c>
      <c r="AP303" s="681">
        <f t="shared" si="22"/>
        <v>0</v>
      </c>
      <c r="AQ303" s="673">
        <f t="shared" si="23"/>
        <v>0</v>
      </c>
      <c r="AS303" s="77">
        <f t="shared" si="24"/>
        <v>0</v>
      </c>
      <c r="AT303" s="77">
        <f t="shared" si="25"/>
        <v>0</v>
      </c>
    </row>
    <row r="304" spans="41:46" x14ac:dyDescent="0.2">
      <c r="AO304">
        <f t="shared" si="21"/>
        <v>0</v>
      </c>
      <c r="AP304" s="681">
        <f t="shared" si="22"/>
        <v>0</v>
      </c>
      <c r="AQ304" s="673">
        <f t="shared" si="23"/>
        <v>0</v>
      </c>
      <c r="AS304" s="77">
        <f t="shared" si="24"/>
        <v>0</v>
      </c>
      <c r="AT304" s="77">
        <f t="shared" si="25"/>
        <v>0</v>
      </c>
    </row>
    <row r="305" spans="41:46" x14ac:dyDescent="0.2">
      <c r="AO305">
        <f t="shared" si="21"/>
        <v>0</v>
      </c>
      <c r="AP305" s="681">
        <f t="shared" si="22"/>
        <v>0</v>
      </c>
      <c r="AQ305" s="673">
        <f t="shared" si="23"/>
        <v>0</v>
      </c>
      <c r="AS305" s="77">
        <f t="shared" si="24"/>
        <v>0</v>
      </c>
      <c r="AT305" s="77">
        <f t="shared" si="25"/>
        <v>0</v>
      </c>
    </row>
    <row r="306" spans="41:46" x14ac:dyDescent="0.2">
      <c r="AO306">
        <f t="shared" si="21"/>
        <v>0</v>
      </c>
      <c r="AP306" s="681">
        <f t="shared" si="22"/>
        <v>0</v>
      </c>
      <c r="AQ306" s="673">
        <f t="shared" si="23"/>
        <v>0</v>
      </c>
      <c r="AS306" s="77">
        <f t="shared" si="24"/>
        <v>0</v>
      </c>
      <c r="AT306" s="77">
        <f t="shared" si="25"/>
        <v>0</v>
      </c>
    </row>
    <row r="307" spans="41:46" x14ac:dyDescent="0.2">
      <c r="AO307">
        <f t="shared" si="21"/>
        <v>0</v>
      </c>
      <c r="AP307" s="681">
        <f t="shared" si="22"/>
        <v>0</v>
      </c>
      <c r="AQ307" s="673">
        <f t="shared" si="23"/>
        <v>0</v>
      </c>
      <c r="AS307" s="77">
        <f t="shared" si="24"/>
        <v>0</v>
      </c>
      <c r="AT307" s="77">
        <f t="shared" si="25"/>
        <v>0</v>
      </c>
    </row>
    <row r="308" spans="41:46" x14ac:dyDescent="0.2">
      <c r="AO308">
        <f t="shared" si="21"/>
        <v>0</v>
      </c>
      <c r="AP308" s="681">
        <f t="shared" si="22"/>
        <v>0</v>
      </c>
      <c r="AQ308" s="673">
        <f t="shared" si="23"/>
        <v>0</v>
      </c>
      <c r="AS308" s="77">
        <f t="shared" si="24"/>
        <v>0</v>
      </c>
      <c r="AT308" s="77">
        <f t="shared" si="25"/>
        <v>0</v>
      </c>
    </row>
    <row r="309" spans="41:46" x14ac:dyDescent="0.2">
      <c r="AO309">
        <f t="shared" si="21"/>
        <v>0</v>
      </c>
      <c r="AP309" s="681">
        <f t="shared" si="22"/>
        <v>0</v>
      </c>
      <c r="AQ309" s="673">
        <f t="shared" si="23"/>
        <v>0</v>
      </c>
      <c r="AS309" s="77">
        <f t="shared" si="24"/>
        <v>0</v>
      </c>
      <c r="AT309" s="77">
        <f t="shared" si="25"/>
        <v>0</v>
      </c>
    </row>
    <row r="310" spans="41:46" x14ac:dyDescent="0.2">
      <c r="AO310">
        <f t="shared" si="21"/>
        <v>0</v>
      </c>
      <c r="AP310" s="681">
        <f t="shared" si="22"/>
        <v>0</v>
      </c>
      <c r="AQ310" s="673">
        <f t="shared" si="23"/>
        <v>0</v>
      </c>
      <c r="AS310" s="77">
        <f t="shared" si="24"/>
        <v>0</v>
      </c>
      <c r="AT310" s="77">
        <f t="shared" si="25"/>
        <v>0</v>
      </c>
    </row>
    <row r="311" spans="41:46" x14ac:dyDescent="0.2">
      <c r="AO311">
        <f t="shared" si="21"/>
        <v>0</v>
      </c>
      <c r="AP311" s="681">
        <f t="shared" si="22"/>
        <v>0</v>
      </c>
      <c r="AQ311" s="673">
        <f t="shared" si="23"/>
        <v>0</v>
      </c>
      <c r="AS311" s="77">
        <f t="shared" si="24"/>
        <v>0</v>
      </c>
      <c r="AT311" s="77">
        <f t="shared" si="25"/>
        <v>0</v>
      </c>
    </row>
    <row r="312" spans="41:46" x14ac:dyDescent="0.2">
      <c r="AO312">
        <f t="shared" si="21"/>
        <v>0</v>
      </c>
      <c r="AP312" s="681">
        <f t="shared" si="22"/>
        <v>0</v>
      </c>
      <c r="AQ312" s="673">
        <f t="shared" si="23"/>
        <v>0</v>
      </c>
      <c r="AS312" s="77">
        <f t="shared" si="24"/>
        <v>0</v>
      </c>
      <c r="AT312" s="77">
        <f t="shared" si="25"/>
        <v>0</v>
      </c>
    </row>
    <row r="313" spans="41:46" x14ac:dyDescent="0.2">
      <c r="AO313">
        <f t="shared" si="21"/>
        <v>0</v>
      </c>
      <c r="AP313" s="681">
        <f t="shared" si="22"/>
        <v>0</v>
      </c>
      <c r="AQ313" s="673">
        <f t="shared" si="23"/>
        <v>0</v>
      </c>
      <c r="AS313" s="77">
        <f t="shared" si="24"/>
        <v>0</v>
      </c>
      <c r="AT313" s="77">
        <f t="shared" si="25"/>
        <v>0</v>
      </c>
    </row>
    <row r="314" spans="41:46" x14ac:dyDescent="0.2">
      <c r="AO314">
        <f t="shared" si="21"/>
        <v>0</v>
      </c>
      <c r="AP314" s="681">
        <f t="shared" si="22"/>
        <v>0</v>
      </c>
      <c r="AQ314" s="673">
        <f t="shared" si="23"/>
        <v>0</v>
      </c>
      <c r="AS314" s="77">
        <f t="shared" si="24"/>
        <v>0</v>
      </c>
      <c r="AT314" s="77">
        <f t="shared" si="25"/>
        <v>0</v>
      </c>
    </row>
    <row r="315" spans="41:46" x14ac:dyDescent="0.2">
      <c r="AO315">
        <f t="shared" si="21"/>
        <v>0</v>
      </c>
      <c r="AP315" s="681">
        <f t="shared" si="22"/>
        <v>0</v>
      </c>
      <c r="AQ315" s="673">
        <f t="shared" si="23"/>
        <v>0</v>
      </c>
      <c r="AS315" s="77">
        <f t="shared" si="24"/>
        <v>0</v>
      </c>
      <c r="AT315" s="77">
        <f t="shared" si="25"/>
        <v>0</v>
      </c>
    </row>
    <row r="316" spans="41:46" x14ac:dyDescent="0.2">
      <c r="AO316">
        <f t="shared" si="21"/>
        <v>0</v>
      </c>
      <c r="AP316" s="681">
        <f t="shared" si="22"/>
        <v>0</v>
      </c>
      <c r="AQ316" s="673">
        <f t="shared" si="23"/>
        <v>0</v>
      </c>
      <c r="AS316" s="77">
        <f t="shared" si="24"/>
        <v>0</v>
      </c>
      <c r="AT316" s="77">
        <f t="shared" si="25"/>
        <v>0</v>
      </c>
    </row>
    <row r="317" spans="41:46" x14ac:dyDescent="0.2">
      <c r="AO317">
        <f t="shared" si="21"/>
        <v>0</v>
      </c>
      <c r="AP317" s="681">
        <f t="shared" si="22"/>
        <v>0</v>
      </c>
      <c r="AQ317" s="673">
        <f t="shared" si="23"/>
        <v>0</v>
      </c>
      <c r="AS317" s="77">
        <f t="shared" si="24"/>
        <v>0</v>
      </c>
      <c r="AT317" s="77">
        <f t="shared" si="25"/>
        <v>0</v>
      </c>
    </row>
    <row r="318" spans="41:46" x14ac:dyDescent="0.2">
      <c r="AO318">
        <f t="shared" si="21"/>
        <v>0</v>
      </c>
      <c r="AP318" s="681">
        <f t="shared" si="22"/>
        <v>0</v>
      </c>
      <c r="AQ318" s="673">
        <f t="shared" si="23"/>
        <v>0</v>
      </c>
      <c r="AS318" s="77">
        <f t="shared" si="24"/>
        <v>0</v>
      </c>
      <c r="AT318" s="77">
        <f t="shared" si="25"/>
        <v>0</v>
      </c>
    </row>
    <row r="319" spans="41:46" x14ac:dyDescent="0.2">
      <c r="AO319">
        <f t="shared" si="21"/>
        <v>0</v>
      </c>
      <c r="AP319" s="681">
        <f t="shared" si="22"/>
        <v>0</v>
      </c>
      <c r="AQ319" s="673">
        <f t="shared" si="23"/>
        <v>0</v>
      </c>
      <c r="AS319" s="77">
        <f t="shared" si="24"/>
        <v>0</v>
      </c>
      <c r="AT319" s="77">
        <f t="shared" si="25"/>
        <v>0</v>
      </c>
    </row>
    <row r="320" spans="41:46" x14ac:dyDescent="0.2">
      <c r="AO320">
        <f t="shared" si="21"/>
        <v>0</v>
      </c>
      <c r="AP320" s="681">
        <f t="shared" si="22"/>
        <v>0</v>
      </c>
      <c r="AQ320" s="673">
        <f t="shared" si="23"/>
        <v>0</v>
      </c>
      <c r="AS320" s="77">
        <f t="shared" si="24"/>
        <v>0</v>
      </c>
      <c r="AT320" s="77">
        <f t="shared" si="25"/>
        <v>0</v>
      </c>
    </row>
    <row r="321" spans="41:46" x14ac:dyDescent="0.2">
      <c r="AO321">
        <f t="shared" si="21"/>
        <v>0</v>
      </c>
      <c r="AP321" s="681">
        <f t="shared" si="22"/>
        <v>0</v>
      </c>
      <c r="AQ321" s="673">
        <f t="shared" si="23"/>
        <v>0</v>
      </c>
      <c r="AS321" s="77">
        <f t="shared" si="24"/>
        <v>0</v>
      </c>
      <c r="AT321" s="77">
        <f t="shared" si="25"/>
        <v>0</v>
      </c>
    </row>
    <row r="322" spans="41:46" x14ac:dyDescent="0.2">
      <c r="AO322">
        <f t="shared" si="21"/>
        <v>0</v>
      </c>
      <c r="AP322" s="681">
        <f t="shared" si="22"/>
        <v>0</v>
      </c>
      <c r="AQ322" s="673">
        <f t="shared" si="23"/>
        <v>0</v>
      </c>
      <c r="AS322" s="77">
        <f t="shared" si="24"/>
        <v>0</v>
      </c>
      <c r="AT322" s="77">
        <f t="shared" si="25"/>
        <v>0</v>
      </c>
    </row>
    <row r="323" spans="41:46" x14ac:dyDescent="0.2">
      <c r="AO323">
        <f t="shared" si="21"/>
        <v>0</v>
      </c>
      <c r="AP323" s="681">
        <f t="shared" si="22"/>
        <v>0</v>
      </c>
      <c r="AQ323" s="673">
        <f t="shared" si="23"/>
        <v>0</v>
      </c>
      <c r="AS323" s="77">
        <f t="shared" si="24"/>
        <v>0</v>
      </c>
      <c r="AT323" s="77">
        <f t="shared" si="25"/>
        <v>0</v>
      </c>
    </row>
    <row r="324" spans="41:46" x14ac:dyDescent="0.2">
      <c r="AO324">
        <f t="shared" si="21"/>
        <v>0</v>
      </c>
      <c r="AP324" s="681">
        <f t="shared" si="22"/>
        <v>0</v>
      </c>
      <c r="AQ324" s="673">
        <f t="shared" si="23"/>
        <v>0</v>
      </c>
      <c r="AS324" s="77">
        <f t="shared" si="24"/>
        <v>0</v>
      </c>
      <c r="AT324" s="77">
        <f t="shared" si="25"/>
        <v>0</v>
      </c>
    </row>
    <row r="325" spans="41:46" x14ac:dyDescent="0.2">
      <c r="AO325">
        <f t="shared" si="21"/>
        <v>0</v>
      </c>
      <c r="AP325" s="681">
        <f t="shared" si="22"/>
        <v>0</v>
      </c>
      <c r="AQ325" s="673">
        <f t="shared" si="23"/>
        <v>0</v>
      </c>
      <c r="AS325" s="77">
        <f t="shared" si="24"/>
        <v>0</v>
      </c>
      <c r="AT325" s="77">
        <f t="shared" si="25"/>
        <v>0</v>
      </c>
    </row>
    <row r="326" spans="41:46" x14ac:dyDescent="0.2">
      <c r="AO326">
        <f t="shared" si="21"/>
        <v>0</v>
      </c>
      <c r="AP326" s="681">
        <f t="shared" si="22"/>
        <v>0</v>
      </c>
      <c r="AQ326" s="673">
        <f t="shared" si="23"/>
        <v>0</v>
      </c>
      <c r="AS326" s="77">
        <f t="shared" si="24"/>
        <v>0</v>
      </c>
      <c r="AT326" s="77">
        <f t="shared" si="25"/>
        <v>0</v>
      </c>
    </row>
    <row r="327" spans="41:46" x14ac:dyDescent="0.2">
      <c r="AO327">
        <f t="shared" si="21"/>
        <v>0</v>
      </c>
      <c r="AP327" s="681">
        <f t="shared" si="22"/>
        <v>0</v>
      </c>
      <c r="AQ327" s="673">
        <f t="shared" si="23"/>
        <v>0</v>
      </c>
      <c r="AS327" s="77">
        <f t="shared" si="24"/>
        <v>0</v>
      </c>
      <c r="AT327" s="77">
        <f t="shared" si="25"/>
        <v>0</v>
      </c>
    </row>
    <row r="328" spans="41:46" x14ac:dyDescent="0.2">
      <c r="AO328">
        <f t="shared" si="21"/>
        <v>0</v>
      </c>
      <c r="AP328" s="681">
        <f t="shared" si="22"/>
        <v>0</v>
      </c>
      <c r="AQ328" s="673">
        <f t="shared" si="23"/>
        <v>0</v>
      </c>
      <c r="AS328" s="77">
        <f t="shared" si="24"/>
        <v>0</v>
      </c>
      <c r="AT328" s="77">
        <f t="shared" si="25"/>
        <v>0</v>
      </c>
    </row>
    <row r="329" spans="41:46" x14ac:dyDescent="0.2">
      <c r="AO329">
        <f t="shared" si="21"/>
        <v>0</v>
      </c>
      <c r="AP329" s="681">
        <f t="shared" si="22"/>
        <v>0</v>
      </c>
      <c r="AQ329" s="673">
        <f t="shared" si="23"/>
        <v>0</v>
      </c>
      <c r="AS329" s="77">
        <f t="shared" si="24"/>
        <v>0</v>
      </c>
      <c r="AT329" s="77">
        <f t="shared" si="25"/>
        <v>0</v>
      </c>
    </row>
    <row r="330" spans="41:46" x14ac:dyDescent="0.2">
      <c r="AO330">
        <f t="shared" si="21"/>
        <v>0</v>
      </c>
      <c r="AP330" s="681">
        <f t="shared" si="22"/>
        <v>0</v>
      </c>
      <c r="AQ330" s="673">
        <f t="shared" si="23"/>
        <v>0</v>
      </c>
      <c r="AS330" s="77">
        <f t="shared" si="24"/>
        <v>0</v>
      </c>
      <c r="AT330" s="77">
        <f t="shared" si="25"/>
        <v>0</v>
      </c>
    </row>
    <row r="331" spans="41:46" x14ac:dyDescent="0.2">
      <c r="AO331">
        <f t="shared" si="21"/>
        <v>0</v>
      </c>
      <c r="AP331" s="681">
        <f t="shared" si="22"/>
        <v>0</v>
      </c>
      <c r="AQ331" s="673">
        <f t="shared" si="23"/>
        <v>0</v>
      </c>
      <c r="AS331" s="77">
        <f t="shared" si="24"/>
        <v>0</v>
      </c>
      <c r="AT331" s="77">
        <f t="shared" si="25"/>
        <v>0</v>
      </c>
    </row>
    <row r="332" spans="41:46" x14ac:dyDescent="0.2">
      <c r="AO332">
        <f t="shared" si="21"/>
        <v>0</v>
      </c>
      <c r="AP332" s="681">
        <f t="shared" si="22"/>
        <v>0</v>
      </c>
      <c r="AQ332" s="673">
        <f t="shared" si="23"/>
        <v>0</v>
      </c>
      <c r="AS332" s="77">
        <f t="shared" si="24"/>
        <v>0</v>
      </c>
      <c r="AT332" s="77">
        <f t="shared" si="25"/>
        <v>0</v>
      </c>
    </row>
    <row r="333" spans="41:46" x14ac:dyDescent="0.2">
      <c r="AO333">
        <f t="shared" si="21"/>
        <v>0</v>
      </c>
      <c r="AP333" s="681">
        <f t="shared" si="22"/>
        <v>0</v>
      </c>
      <c r="AQ333" s="673">
        <f t="shared" si="23"/>
        <v>0</v>
      </c>
      <c r="AS333" s="77">
        <f t="shared" si="24"/>
        <v>0</v>
      </c>
      <c r="AT333" s="77">
        <f t="shared" si="25"/>
        <v>0</v>
      </c>
    </row>
    <row r="334" spans="41:46" x14ac:dyDescent="0.2">
      <c r="AO334">
        <f t="shared" si="21"/>
        <v>0</v>
      </c>
      <c r="AP334" s="681">
        <f t="shared" si="22"/>
        <v>0</v>
      </c>
      <c r="AQ334" s="673">
        <f t="shared" si="23"/>
        <v>0</v>
      </c>
      <c r="AS334" s="77">
        <f t="shared" si="24"/>
        <v>0</v>
      </c>
      <c r="AT334" s="77">
        <f t="shared" si="25"/>
        <v>0</v>
      </c>
    </row>
    <row r="335" spans="41:46" x14ac:dyDescent="0.2">
      <c r="AO335">
        <f t="shared" si="21"/>
        <v>0</v>
      </c>
      <c r="AP335" s="681">
        <f t="shared" si="22"/>
        <v>0</v>
      </c>
      <c r="AQ335" s="673">
        <f t="shared" si="23"/>
        <v>0</v>
      </c>
      <c r="AS335" s="77">
        <f t="shared" si="24"/>
        <v>0</v>
      </c>
      <c r="AT335" s="77">
        <f t="shared" si="25"/>
        <v>0</v>
      </c>
    </row>
    <row r="336" spans="41:46" x14ac:dyDescent="0.2">
      <c r="AO336">
        <f t="shared" si="21"/>
        <v>0</v>
      </c>
      <c r="AP336" s="681">
        <f t="shared" si="22"/>
        <v>0</v>
      </c>
      <c r="AQ336" s="673">
        <f t="shared" si="23"/>
        <v>0</v>
      </c>
      <c r="AS336" s="77">
        <f t="shared" si="24"/>
        <v>0</v>
      </c>
      <c r="AT336" s="77">
        <f t="shared" si="25"/>
        <v>0</v>
      </c>
    </row>
    <row r="337" spans="41:46" x14ac:dyDescent="0.2">
      <c r="AO337">
        <f t="shared" ref="AO337:AO400" si="26">+A337</f>
        <v>0</v>
      </c>
      <c r="AP337" s="681">
        <f t="shared" ref="AP337:AP400" si="27">+B337</f>
        <v>0</v>
      </c>
      <c r="AQ337" s="673">
        <f t="shared" ref="AQ337:AQ400" si="28">+D337</f>
        <v>0</v>
      </c>
      <c r="AS337" s="77">
        <f t="shared" ref="AS337:AS400" si="29">+P337</f>
        <v>0</v>
      </c>
      <c r="AT337" s="77">
        <f t="shared" ref="AT337:AT400" si="30">+Q337</f>
        <v>0</v>
      </c>
    </row>
    <row r="338" spans="41:46" x14ac:dyDescent="0.2">
      <c r="AO338">
        <f t="shared" si="26"/>
        <v>0</v>
      </c>
      <c r="AP338" s="681">
        <f t="shared" si="27"/>
        <v>0</v>
      </c>
      <c r="AQ338" s="673">
        <f t="shared" si="28"/>
        <v>0</v>
      </c>
      <c r="AS338" s="77">
        <f t="shared" si="29"/>
        <v>0</v>
      </c>
      <c r="AT338" s="77">
        <f t="shared" si="30"/>
        <v>0</v>
      </c>
    </row>
    <row r="339" spans="41:46" x14ac:dyDescent="0.2">
      <c r="AO339">
        <f t="shared" si="26"/>
        <v>0</v>
      </c>
      <c r="AP339" s="681">
        <f t="shared" si="27"/>
        <v>0</v>
      </c>
      <c r="AQ339" s="673">
        <f t="shared" si="28"/>
        <v>0</v>
      </c>
      <c r="AS339" s="77">
        <f t="shared" si="29"/>
        <v>0</v>
      </c>
      <c r="AT339" s="77">
        <f t="shared" si="30"/>
        <v>0</v>
      </c>
    </row>
    <row r="340" spans="41:46" x14ac:dyDescent="0.2">
      <c r="AO340">
        <f t="shared" si="26"/>
        <v>0</v>
      </c>
      <c r="AP340" s="681">
        <f t="shared" si="27"/>
        <v>0</v>
      </c>
      <c r="AQ340" s="673">
        <f t="shared" si="28"/>
        <v>0</v>
      </c>
      <c r="AS340" s="77">
        <f t="shared" si="29"/>
        <v>0</v>
      </c>
      <c r="AT340" s="77">
        <f t="shared" si="30"/>
        <v>0</v>
      </c>
    </row>
    <row r="341" spans="41:46" x14ac:dyDescent="0.2">
      <c r="AO341">
        <f t="shared" si="26"/>
        <v>0</v>
      </c>
      <c r="AP341" s="681">
        <f t="shared" si="27"/>
        <v>0</v>
      </c>
      <c r="AQ341" s="673">
        <f t="shared" si="28"/>
        <v>0</v>
      </c>
      <c r="AS341" s="77">
        <f t="shared" si="29"/>
        <v>0</v>
      </c>
      <c r="AT341" s="77">
        <f t="shared" si="30"/>
        <v>0</v>
      </c>
    </row>
    <row r="342" spans="41:46" x14ac:dyDescent="0.2">
      <c r="AO342">
        <f t="shared" si="26"/>
        <v>0</v>
      </c>
      <c r="AP342" s="681">
        <f t="shared" si="27"/>
        <v>0</v>
      </c>
      <c r="AQ342" s="673">
        <f t="shared" si="28"/>
        <v>0</v>
      </c>
      <c r="AS342" s="77">
        <f t="shared" si="29"/>
        <v>0</v>
      </c>
      <c r="AT342" s="77">
        <f t="shared" si="30"/>
        <v>0</v>
      </c>
    </row>
    <row r="343" spans="41:46" x14ac:dyDescent="0.2">
      <c r="AO343">
        <f t="shared" si="26"/>
        <v>0</v>
      </c>
      <c r="AP343" s="681">
        <f t="shared" si="27"/>
        <v>0</v>
      </c>
      <c r="AQ343" s="673">
        <f t="shared" si="28"/>
        <v>0</v>
      </c>
      <c r="AS343" s="77">
        <f t="shared" si="29"/>
        <v>0</v>
      </c>
      <c r="AT343" s="77">
        <f t="shared" si="30"/>
        <v>0</v>
      </c>
    </row>
    <row r="344" spans="41:46" x14ac:dyDescent="0.2">
      <c r="AO344">
        <f t="shared" si="26"/>
        <v>0</v>
      </c>
      <c r="AP344" s="681">
        <f t="shared" si="27"/>
        <v>0</v>
      </c>
      <c r="AQ344" s="673">
        <f t="shared" si="28"/>
        <v>0</v>
      </c>
      <c r="AS344" s="77">
        <f t="shared" si="29"/>
        <v>0</v>
      </c>
      <c r="AT344" s="77">
        <f t="shared" si="30"/>
        <v>0</v>
      </c>
    </row>
    <row r="345" spans="41:46" x14ac:dyDescent="0.2">
      <c r="AO345">
        <f t="shared" si="26"/>
        <v>0</v>
      </c>
      <c r="AP345" s="681">
        <f t="shared" si="27"/>
        <v>0</v>
      </c>
      <c r="AQ345" s="673">
        <f t="shared" si="28"/>
        <v>0</v>
      </c>
      <c r="AS345" s="77">
        <f t="shared" si="29"/>
        <v>0</v>
      </c>
      <c r="AT345" s="77">
        <f t="shared" si="30"/>
        <v>0</v>
      </c>
    </row>
    <row r="346" spans="41:46" x14ac:dyDescent="0.2">
      <c r="AO346">
        <f t="shared" si="26"/>
        <v>0</v>
      </c>
      <c r="AP346" s="681">
        <f t="shared" si="27"/>
        <v>0</v>
      </c>
      <c r="AQ346" s="673">
        <f t="shared" si="28"/>
        <v>0</v>
      </c>
      <c r="AS346" s="77">
        <f t="shared" si="29"/>
        <v>0</v>
      </c>
      <c r="AT346" s="77">
        <f t="shared" si="30"/>
        <v>0</v>
      </c>
    </row>
    <row r="347" spans="41:46" x14ac:dyDescent="0.2">
      <c r="AO347">
        <f t="shared" si="26"/>
        <v>0</v>
      </c>
      <c r="AP347" s="681">
        <f t="shared" si="27"/>
        <v>0</v>
      </c>
      <c r="AQ347" s="673">
        <f t="shared" si="28"/>
        <v>0</v>
      </c>
      <c r="AS347" s="77">
        <f t="shared" si="29"/>
        <v>0</v>
      </c>
      <c r="AT347" s="77">
        <f t="shared" si="30"/>
        <v>0</v>
      </c>
    </row>
    <row r="348" spans="41:46" x14ac:dyDescent="0.2">
      <c r="AO348">
        <f t="shared" si="26"/>
        <v>0</v>
      </c>
      <c r="AP348" s="681">
        <f t="shared" si="27"/>
        <v>0</v>
      </c>
      <c r="AQ348" s="673">
        <f t="shared" si="28"/>
        <v>0</v>
      </c>
      <c r="AS348" s="77">
        <f t="shared" si="29"/>
        <v>0</v>
      </c>
      <c r="AT348" s="77">
        <f t="shared" si="30"/>
        <v>0</v>
      </c>
    </row>
    <row r="349" spans="41:46" x14ac:dyDescent="0.2">
      <c r="AO349">
        <f t="shared" si="26"/>
        <v>0</v>
      </c>
      <c r="AP349" s="681">
        <f t="shared" si="27"/>
        <v>0</v>
      </c>
      <c r="AQ349" s="673">
        <f t="shared" si="28"/>
        <v>0</v>
      </c>
      <c r="AS349" s="77">
        <f t="shared" si="29"/>
        <v>0</v>
      </c>
      <c r="AT349" s="77">
        <f t="shared" si="30"/>
        <v>0</v>
      </c>
    </row>
    <row r="350" spans="41:46" x14ac:dyDescent="0.2">
      <c r="AO350">
        <f t="shared" si="26"/>
        <v>0</v>
      </c>
      <c r="AP350" s="681">
        <f t="shared" si="27"/>
        <v>0</v>
      </c>
      <c r="AQ350" s="673">
        <f t="shared" si="28"/>
        <v>0</v>
      </c>
      <c r="AS350" s="77">
        <f t="shared" si="29"/>
        <v>0</v>
      </c>
      <c r="AT350" s="77">
        <f t="shared" si="30"/>
        <v>0</v>
      </c>
    </row>
    <row r="351" spans="41:46" x14ac:dyDescent="0.2">
      <c r="AO351">
        <f t="shared" si="26"/>
        <v>0</v>
      </c>
      <c r="AP351" s="681">
        <f t="shared" si="27"/>
        <v>0</v>
      </c>
      <c r="AQ351" s="673">
        <f t="shared" si="28"/>
        <v>0</v>
      </c>
      <c r="AS351" s="77">
        <f t="shared" si="29"/>
        <v>0</v>
      </c>
      <c r="AT351" s="77">
        <f t="shared" si="30"/>
        <v>0</v>
      </c>
    </row>
    <row r="352" spans="41:46" x14ac:dyDescent="0.2">
      <c r="AO352">
        <f t="shared" si="26"/>
        <v>0</v>
      </c>
      <c r="AP352" s="681">
        <f t="shared" si="27"/>
        <v>0</v>
      </c>
      <c r="AQ352" s="673">
        <f t="shared" si="28"/>
        <v>0</v>
      </c>
      <c r="AS352" s="77">
        <f t="shared" si="29"/>
        <v>0</v>
      </c>
      <c r="AT352" s="77">
        <f t="shared" si="30"/>
        <v>0</v>
      </c>
    </row>
    <row r="353" spans="41:46" x14ac:dyDescent="0.2">
      <c r="AO353">
        <f t="shared" si="26"/>
        <v>0</v>
      </c>
      <c r="AP353" s="681">
        <f t="shared" si="27"/>
        <v>0</v>
      </c>
      <c r="AQ353" s="673">
        <f t="shared" si="28"/>
        <v>0</v>
      </c>
      <c r="AS353" s="77">
        <f t="shared" si="29"/>
        <v>0</v>
      </c>
      <c r="AT353" s="77">
        <f t="shared" si="30"/>
        <v>0</v>
      </c>
    </row>
    <row r="354" spans="41:46" x14ac:dyDescent="0.2">
      <c r="AO354">
        <f t="shared" si="26"/>
        <v>0</v>
      </c>
      <c r="AP354" s="681">
        <f t="shared" si="27"/>
        <v>0</v>
      </c>
      <c r="AQ354" s="673">
        <f t="shared" si="28"/>
        <v>0</v>
      </c>
      <c r="AS354" s="77">
        <f t="shared" si="29"/>
        <v>0</v>
      </c>
      <c r="AT354" s="77">
        <f t="shared" si="30"/>
        <v>0</v>
      </c>
    </row>
    <row r="355" spans="41:46" x14ac:dyDescent="0.2">
      <c r="AO355">
        <f t="shared" si="26"/>
        <v>0</v>
      </c>
      <c r="AP355" s="681">
        <f t="shared" si="27"/>
        <v>0</v>
      </c>
      <c r="AQ355" s="673">
        <f t="shared" si="28"/>
        <v>0</v>
      </c>
      <c r="AS355" s="77">
        <f t="shared" si="29"/>
        <v>0</v>
      </c>
      <c r="AT355" s="77">
        <f t="shared" si="30"/>
        <v>0</v>
      </c>
    </row>
    <row r="356" spans="41:46" x14ac:dyDescent="0.2">
      <c r="AO356">
        <f t="shared" si="26"/>
        <v>0</v>
      </c>
      <c r="AP356" s="681">
        <f t="shared" si="27"/>
        <v>0</v>
      </c>
      <c r="AQ356" s="673">
        <f t="shared" si="28"/>
        <v>0</v>
      </c>
      <c r="AS356" s="77">
        <f t="shared" si="29"/>
        <v>0</v>
      </c>
      <c r="AT356" s="77">
        <f t="shared" si="30"/>
        <v>0</v>
      </c>
    </row>
    <row r="357" spans="41:46" x14ac:dyDescent="0.2">
      <c r="AO357">
        <f t="shared" si="26"/>
        <v>0</v>
      </c>
      <c r="AP357" s="681">
        <f t="shared" si="27"/>
        <v>0</v>
      </c>
      <c r="AQ357" s="673">
        <f t="shared" si="28"/>
        <v>0</v>
      </c>
      <c r="AS357" s="77">
        <f t="shared" si="29"/>
        <v>0</v>
      </c>
      <c r="AT357" s="77">
        <f t="shared" si="30"/>
        <v>0</v>
      </c>
    </row>
    <row r="358" spans="41:46" x14ac:dyDescent="0.2">
      <c r="AO358">
        <f t="shared" si="26"/>
        <v>0</v>
      </c>
      <c r="AP358" s="681">
        <f t="shared" si="27"/>
        <v>0</v>
      </c>
      <c r="AQ358" s="673">
        <f t="shared" si="28"/>
        <v>0</v>
      </c>
      <c r="AS358" s="77">
        <f t="shared" si="29"/>
        <v>0</v>
      </c>
      <c r="AT358" s="77">
        <f t="shared" si="30"/>
        <v>0</v>
      </c>
    </row>
    <row r="359" spans="41:46" x14ac:dyDescent="0.2">
      <c r="AO359">
        <f t="shared" si="26"/>
        <v>0</v>
      </c>
      <c r="AP359" s="681">
        <f t="shared" si="27"/>
        <v>0</v>
      </c>
      <c r="AQ359" s="673">
        <f t="shared" si="28"/>
        <v>0</v>
      </c>
      <c r="AS359" s="77">
        <f t="shared" si="29"/>
        <v>0</v>
      </c>
      <c r="AT359" s="77">
        <f t="shared" si="30"/>
        <v>0</v>
      </c>
    </row>
    <row r="360" spans="41:46" x14ac:dyDescent="0.2">
      <c r="AO360">
        <f t="shared" si="26"/>
        <v>0</v>
      </c>
      <c r="AP360" s="681">
        <f t="shared" si="27"/>
        <v>0</v>
      </c>
      <c r="AQ360" s="673">
        <f t="shared" si="28"/>
        <v>0</v>
      </c>
      <c r="AS360" s="77">
        <f t="shared" si="29"/>
        <v>0</v>
      </c>
      <c r="AT360" s="77">
        <f t="shared" si="30"/>
        <v>0</v>
      </c>
    </row>
    <row r="361" spans="41:46" x14ac:dyDescent="0.2">
      <c r="AO361">
        <f t="shared" si="26"/>
        <v>0</v>
      </c>
      <c r="AP361" s="681">
        <f t="shared" si="27"/>
        <v>0</v>
      </c>
      <c r="AQ361" s="673">
        <f t="shared" si="28"/>
        <v>0</v>
      </c>
      <c r="AS361" s="77">
        <f t="shared" si="29"/>
        <v>0</v>
      </c>
      <c r="AT361" s="77">
        <f t="shared" si="30"/>
        <v>0</v>
      </c>
    </row>
    <row r="362" spans="41:46" x14ac:dyDescent="0.2">
      <c r="AO362">
        <f t="shared" si="26"/>
        <v>0</v>
      </c>
      <c r="AP362" s="681">
        <f t="shared" si="27"/>
        <v>0</v>
      </c>
      <c r="AQ362" s="673">
        <f t="shared" si="28"/>
        <v>0</v>
      </c>
      <c r="AS362" s="77">
        <f t="shared" si="29"/>
        <v>0</v>
      </c>
      <c r="AT362" s="77">
        <f t="shared" si="30"/>
        <v>0</v>
      </c>
    </row>
    <row r="363" spans="41:46" x14ac:dyDescent="0.2">
      <c r="AO363">
        <f t="shared" si="26"/>
        <v>0</v>
      </c>
      <c r="AP363" s="681">
        <f t="shared" si="27"/>
        <v>0</v>
      </c>
      <c r="AQ363" s="673">
        <f t="shared" si="28"/>
        <v>0</v>
      </c>
      <c r="AS363" s="77">
        <f t="shared" si="29"/>
        <v>0</v>
      </c>
      <c r="AT363" s="77">
        <f t="shared" si="30"/>
        <v>0</v>
      </c>
    </row>
    <row r="364" spans="41:46" x14ac:dyDescent="0.2">
      <c r="AO364">
        <f t="shared" si="26"/>
        <v>0</v>
      </c>
      <c r="AP364" s="681">
        <f t="shared" si="27"/>
        <v>0</v>
      </c>
      <c r="AQ364" s="673">
        <f t="shared" si="28"/>
        <v>0</v>
      </c>
      <c r="AS364" s="77">
        <f t="shared" si="29"/>
        <v>0</v>
      </c>
      <c r="AT364" s="77">
        <f t="shared" si="30"/>
        <v>0</v>
      </c>
    </row>
    <row r="365" spans="41:46" x14ac:dyDescent="0.2">
      <c r="AO365">
        <f t="shared" si="26"/>
        <v>0</v>
      </c>
      <c r="AP365" s="681">
        <f t="shared" si="27"/>
        <v>0</v>
      </c>
      <c r="AQ365" s="673">
        <f t="shared" si="28"/>
        <v>0</v>
      </c>
      <c r="AS365" s="77">
        <f t="shared" si="29"/>
        <v>0</v>
      </c>
      <c r="AT365" s="77">
        <f t="shared" si="30"/>
        <v>0</v>
      </c>
    </row>
    <row r="366" spans="41:46" x14ac:dyDescent="0.2">
      <c r="AO366">
        <f t="shared" si="26"/>
        <v>0</v>
      </c>
      <c r="AP366" s="681">
        <f t="shared" si="27"/>
        <v>0</v>
      </c>
      <c r="AQ366" s="673">
        <f t="shared" si="28"/>
        <v>0</v>
      </c>
      <c r="AS366" s="77">
        <f t="shared" si="29"/>
        <v>0</v>
      </c>
      <c r="AT366" s="77">
        <f t="shared" si="30"/>
        <v>0</v>
      </c>
    </row>
    <row r="367" spans="41:46" x14ac:dyDescent="0.2">
      <c r="AO367">
        <f t="shared" si="26"/>
        <v>0</v>
      </c>
      <c r="AP367" s="681">
        <f t="shared" si="27"/>
        <v>0</v>
      </c>
      <c r="AQ367" s="673">
        <f t="shared" si="28"/>
        <v>0</v>
      </c>
      <c r="AS367" s="77">
        <f t="shared" si="29"/>
        <v>0</v>
      </c>
      <c r="AT367" s="77">
        <f t="shared" si="30"/>
        <v>0</v>
      </c>
    </row>
    <row r="368" spans="41:46" x14ac:dyDescent="0.2">
      <c r="AO368">
        <f t="shared" si="26"/>
        <v>0</v>
      </c>
      <c r="AP368" s="681">
        <f t="shared" si="27"/>
        <v>0</v>
      </c>
      <c r="AQ368" s="673">
        <f t="shared" si="28"/>
        <v>0</v>
      </c>
      <c r="AS368" s="77">
        <f t="shared" si="29"/>
        <v>0</v>
      </c>
      <c r="AT368" s="77">
        <f t="shared" si="30"/>
        <v>0</v>
      </c>
    </row>
    <row r="369" spans="41:46" x14ac:dyDescent="0.2">
      <c r="AO369">
        <f t="shared" si="26"/>
        <v>0</v>
      </c>
      <c r="AP369" s="681">
        <f t="shared" si="27"/>
        <v>0</v>
      </c>
      <c r="AQ369" s="673">
        <f t="shared" si="28"/>
        <v>0</v>
      </c>
      <c r="AS369" s="77">
        <f t="shared" si="29"/>
        <v>0</v>
      </c>
      <c r="AT369" s="77">
        <f t="shared" si="30"/>
        <v>0</v>
      </c>
    </row>
    <row r="370" spans="41:46" x14ac:dyDescent="0.2">
      <c r="AO370">
        <f t="shared" si="26"/>
        <v>0</v>
      </c>
      <c r="AP370" s="681">
        <f t="shared" si="27"/>
        <v>0</v>
      </c>
      <c r="AQ370" s="673">
        <f t="shared" si="28"/>
        <v>0</v>
      </c>
      <c r="AS370" s="77">
        <f t="shared" si="29"/>
        <v>0</v>
      </c>
      <c r="AT370" s="77">
        <f t="shared" si="30"/>
        <v>0</v>
      </c>
    </row>
    <row r="371" spans="41:46" x14ac:dyDescent="0.2">
      <c r="AO371">
        <f t="shared" si="26"/>
        <v>0</v>
      </c>
      <c r="AP371" s="681">
        <f t="shared" si="27"/>
        <v>0</v>
      </c>
      <c r="AQ371" s="673">
        <f t="shared" si="28"/>
        <v>0</v>
      </c>
      <c r="AS371" s="77">
        <f t="shared" si="29"/>
        <v>0</v>
      </c>
      <c r="AT371" s="77">
        <f t="shared" si="30"/>
        <v>0</v>
      </c>
    </row>
    <row r="372" spans="41:46" x14ac:dyDescent="0.2">
      <c r="AO372">
        <f t="shared" si="26"/>
        <v>0</v>
      </c>
      <c r="AP372" s="681">
        <f t="shared" si="27"/>
        <v>0</v>
      </c>
      <c r="AQ372" s="673">
        <f t="shared" si="28"/>
        <v>0</v>
      </c>
      <c r="AS372" s="77">
        <f t="shared" si="29"/>
        <v>0</v>
      </c>
      <c r="AT372" s="77">
        <f t="shared" si="30"/>
        <v>0</v>
      </c>
    </row>
    <row r="373" spans="41:46" x14ac:dyDescent="0.2">
      <c r="AO373">
        <f t="shared" si="26"/>
        <v>0</v>
      </c>
      <c r="AP373" s="681">
        <f t="shared" si="27"/>
        <v>0</v>
      </c>
      <c r="AQ373" s="673">
        <f t="shared" si="28"/>
        <v>0</v>
      </c>
      <c r="AS373" s="77">
        <f t="shared" si="29"/>
        <v>0</v>
      </c>
      <c r="AT373" s="77">
        <f t="shared" si="30"/>
        <v>0</v>
      </c>
    </row>
    <row r="374" spans="41:46" x14ac:dyDescent="0.2">
      <c r="AO374">
        <f t="shared" si="26"/>
        <v>0</v>
      </c>
      <c r="AP374" s="681">
        <f t="shared" si="27"/>
        <v>0</v>
      </c>
      <c r="AQ374" s="673">
        <f t="shared" si="28"/>
        <v>0</v>
      </c>
      <c r="AS374" s="77">
        <f t="shared" si="29"/>
        <v>0</v>
      </c>
      <c r="AT374" s="77">
        <f t="shared" si="30"/>
        <v>0</v>
      </c>
    </row>
    <row r="375" spans="41:46" x14ac:dyDescent="0.2">
      <c r="AO375">
        <f t="shared" si="26"/>
        <v>0</v>
      </c>
      <c r="AP375" s="681">
        <f t="shared" si="27"/>
        <v>0</v>
      </c>
      <c r="AQ375" s="673">
        <f t="shared" si="28"/>
        <v>0</v>
      </c>
      <c r="AS375" s="77">
        <f t="shared" si="29"/>
        <v>0</v>
      </c>
      <c r="AT375" s="77">
        <f t="shared" si="30"/>
        <v>0</v>
      </c>
    </row>
    <row r="376" spans="41:46" x14ac:dyDescent="0.2">
      <c r="AO376">
        <f t="shared" si="26"/>
        <v>0</v>
      </c>
      <c r="AP376" s="681">
        <f t="shared" si="27"/>
        <v>0</v>
      </c>
      <c r="AQ376" s="673">
        <f t="shared" si="28"/>
        <v>0</v>
      </c>
      <c r="AS376" s="77">
        <f t="shared" si="29"/>
        <v>0</v>
      </c>
      <c r="AT376" s="77">
        <f t="shared" si="30"/>
        <v>0</v>
      </c>
    </row>
    <row r="377" spans="41:46" x14ac:dyDescent="0.2">
      <c r="AO377">
        <f t="shared" si="26"/>
        <v>0</v>
      </c>
      <c r="AP377" s="681">
        <f t="shared" si="27"/>
        <v>0</v>
      </c>
      <c r="AQ377" s="673">
        <f t="shared" si="28"/>
        <v>0</v>
      </c>
      <c r="AS377" s="77">
        <f t="shared" si="29"/>
        <v>0</v>
      </c>
      <c r="AT377" s="77">
        <f t="shared" si="30"/>
        <v>0</v>
      </c>
    </row>
    <row r="378" spans="41:46" x14ac:dyDescent="0.2">
      <c r="AO378">
        <f t="shared" si="26"/>
        <v>0</v>
      </c>
      <c r="AP378" s="681">
        <f t="shared" si="27"/>
        <v>0</v>
      </c>
      <c r="AQ378" s="673">
        <f t="shared" si="28"/>
        <v>0</v>
      </c>
      <c r="AS378" s="77">
        <f t="shared" si="29"/>
        <v>0</v>
      </c>
      <c r="AT378" s="77">
        <f t="shared" si="30"/>
        <v>0</v>
      </c>
    </row>
    <row r="379" spans="41:46" x14ac:dyDescent="0.2">
      <c r="AO379">
        <f t="shared" si="26"/>
        <v>0</v>
      </c>
      <c r="AP379" s="681">
        <f t="shared" si="27"/>
        <v>0</v>
      </c>
      <c r="AQ379" s="673">
        <f t="shared" si="28"/>
        <v>0</v>
      </c>
      <c r="AS379" s="77">
        <f t="shared" si="29"/>
        <v>0</v>
      </c>
      <c r="AT379" s="77">
        <f t="shared" si="30"/>
        <v>0</v>
      </c>
    </row>
    <row r="380" spans="41:46" x14ac:dyDescent="0.2">
      <c r="AO380">
        <f t="shared" si="26"/>
        <v>0</v>
      </c>
      <c r="AP380" s="681">
        <f t="shared" si="27"/>
        <v>0</v>
      </c>
      <c r="AQ380" s="673">
        <f t="shared" si="28"/>
        <v>0</v>
      </c>
      <c r="AS380" s="77">
        <f t="shared" si="29"/>
        <v>0</v>
      </c>
      <c r="AT380" s="77">
        <f t="shared" si="30"/>
        <v>0</v>
      </c>
    </row>
    <row r="381" spans="41:46" x14ac:dyDescent="0.2">
      <c r="AO381">
        <f t="shared" si="26"/>
        <v>0</v>
      </c>
      <c r="AP381" s="681">
        <f t="shared" si="27"/>
        <v>0</v>
      </c>
      <c r="AQ381" s="673">
        <f t="shared" si="28"/>
        <v>0</v>
      </c>
      <c r="AS381" s="77">
        <f t="shared" si="29"/>
        <v>0</v>
      </c>
      <c r="AT381" s="77">
        <f t="shared" si="30"/>
        <v>0</v>
      </c>
    </row>
    <row r="382" spans="41:46" x14ac:dyDescent="0.2">
      <c r="AO382">
        <f t="shared" si="26"/>
        <v>0</v>
      </c>
      <c r="AP382" s="681">
        <f t="shared" si="27"/>
        <v>0</v>
      </c>
      <c r="AQ382" s="673">
        <f t="shared" si="28"/>
        <v>0</v>
      </c>
      <c r="AS382" s="77">
        <f t="shared" si="29"/>
        <v>0</v>
      </c>
      <c r="AT382" s="77">
        <f t="shared" si="30"/>
        <v>0</v>
      </c>
    </row>
    <row r="383" spans="41:46" x14ac:dyDescent="0.2">
      <c r="AO383">
        <f t="shared" si="26"/>
        <v>0</v>
      </c>
      <c r="AP383" s="681">
        <f t="shared" si="27"/>
        <v>0</v>
      </c>
      <c r="AQ383" s="673">
        <f t="shared" si="28"/>
        <v>0</v>
      </c>
      <c r="AS383" s="77">
        <f t="shared" si="29"/>
        <v>0</v>
      </c>
      <c r="AT383" s="77">
        <f t="shared" si="30"/>
        <v>0</v>
      </c>
    </row>
    <row r="384" spans="41:46" x14ac:dyDescent="0.2">
      <c r="AO384">
        <f t="shared" si="26"/>
        <v>0</v>
      </c>
      <c r="AP384" s="681">
        <f t="shared" si="27"/>
        <v>0</v>
      </c>
      <c r="AQ384" s="673">
        <f t="shared" si="28"/>
        <v>0</v>
      </c>
      <c r="AS384" s="77">
        <f t="shared" si="29"/>
        <v>0</v>
      </c>
      <c r="AT384" s="77">
        <f t="shared" si="30"/>
        <v>0</v>
      </c>
    </row>
    <row r="385" spans="41:46" x14ac:dyDescent="0.2">
      <c r="AO385">
        <f t="shared" si="26"/>
        <v>0</v>
      </c>
      <c r="AP385" s="681">
        <f t="shared" si="27"/>
        <v>0</v>
      </c>
      <c r="AQ385" s="673">
        <f t="shared" si="28"/>
        <v>0</v>
      </c>
      <c r="AS385" s="77">
        <f t="shared" si="29"/>
        <v>0</v>
      </c>
      <c r="AT385" s="77">
        <f t="shared" si="30"/>
        <v>0</v>
      </c>
    </row>
    <row r="386" spans="41:46" x14ac:dyDescent="0.2">
      <c r="AO386">
        <f t="shared" si="26"/>
        <v>0</v>
      </c>
      <c r="AP386" s="681">
        <f t="shared" si="27"/>
        <v>0</v>
      </c>
      <c r="AQ386" s="673">
        <f t="shared" si="28"/>
        <v>0</v>
      </c>
      <c r="AS386" s="77">
        <f t="shared" si="29"/>
        <v>0</v>
      </c>
      <c r="AT386" s="77">
        <f t="shared" si="30"/>
        <v>0</v>
      </c>
    </row>
    <row r="387" spans="41:46" x14ac:dyDescent="0.2">
      <c r="AO387">
        <f t="shared" si="26"/>
        <v>0</v>
      </c>
      <c r="AP387" s="681">
        <f t="shared" si="27"/>
        <v>0</v>
      </c>
      <c r="AQ387" s="673">
        <f t="shared" si="28"/>
        <v>0</v>
      </c>
      <c r="AS387" s="77">
        <f t="shared" si="29"/>
        <v>0</v>
      </c>
      <c r="AT387" s="77">
        <f t="shared" si="30"/>
        <v>0</v>
      </c>
    </row>
    <row r="388" spans="41:46" x14ac:dyDescent="0.2">
      <c r="AO388">
        <f t="shared" si="26"/>
        <v>0</v>
      </c>
      <c r="AP388" s="681">
        <f t="shared" si="27"/>
        <v>0</v>
      </c>
      <c r="AQ388" s="673">
        <f t="shared" si="28"/>
        <v>0</v>
      </c>
      <c r="AS388" s="77">
        <f t="shared" si="29"/>
        <v>0</v>
      </c>
      <c r="AT388" s="77">
        <f t="shared" si="30"/>
        <v>0</v>
      </c>
    </row>
    <row r="389" spans="41:46" x14ac:dyDescent="0.2">
      <c r="AO389">
        <f t="shared" si="26"/>
        <v>0</v>
      </c>
      <c r="AP389" s="681">
        <f t="shared" si="27"/>
        <v>0</v>
      </c>
      <c r="AQ389" s="673">
        <f t="shared" si="28"/>
        <v>0</v>
      </c>
      <c r="AS389" s="77">
        <f t="shared" si="29"/>
        <v>0</v>
      </c>
      <c r="AT389" s="77">
        <f t="shared" si="30"/>
        <v>0</v>
      </c>
    </row>
    <row r="390" spans="41:46" x14ac:dyDescent="0.2">
      <c r="AO390">
        <f t="shared" si="26"/>
        <v>0</v>
      </c>
      <c r="AP390" s="681">
        <f t="shared" si="27"/>
        <v>0</v>
      </c>
      <c r="AQ390" s="673">
        <f t="shared" si="28"/>
        <v>0</v>
      </c>
      <c r="AS390" s="77">
        <f t="shared" si="29"/>
        <v>0</v>
      </c>
      <c r="AT390" s="77">
        <f t="shared" si="30"/>
        <v>0</v>
      </c>
    </row>
    <row r="391" spans="41:46" x14ac:dyDescent="0.2">
      <c r="AO391">
        <f t="shared" si="26"/>
        <v>0</v>
      </c>
      <c r="AP391" s="681">
        <f t="shared" si="27"/>
        <v>0</v>
      </c>
      <c r="AQ391" s="673">
        <f t="shared" si="28"/>
        <v>0</v>
      </c>
      <c r="AS391" s="77">
        <f t="shared" si="29"/>
        <v>0</v>
      </c>
      <c r="AT391" s="77">
        <f t="shared" si="30"/>
        <v>0</v>
      </c>
    </row>
    <row r="392" spans="41:46" x14ac:dyDescent="0.2">
      <c r="AO392">
        <f t="shared" si="26"/>
        <v>0</v>
      </c>
      <c r="AP392" s="681">
        <f t="shared" si="27"/>
        <v>0</v>
      </c>
      <c r="AQ392" s="673">
        <f t="shared" si="28"/>
        <v>0</v>
      </c>
      <c r="AS392" s="77">
        <f t="shared" si="29"/>
        <v>0</v>
      </c>
      <c r="AT392" s="77">
        <f t="shared" si="30"/>
        <v>0</v>
      </c>
    </row>
    <row r="393" spans="41:46" x14ac:dyDescent="0.2">
      <c r="AO393">
        <f t="shared" si="26"/>
        <v>0</v>
      </c>
      <c r="AP393" s="681">
        <f t="shared" si="27"/>
        <v>0</v>
      </c>
      <c r="AQ393" s="673">
        <f t="shared" si="28"/>
        <v>0</v>
      </c>
      <c r="AS393" s="77">
        <f t="shared" si="29"/>
        <v>0</v>
      </c>
      <c r="AT393" s="77">
        <f t="shared" si="30"/>
        <v>0</v>
      </c>
    </row>
    <row r="394" spans="41:46" x14ac:dyDescent="0.2">
      <c r="AO394">
        <f t="shared" si="26"/>
        <v>0</v>
      </c>
      <c r="AP394" s="681">
        <f t="shared" si="27"/>
        <v>0</v>
      </c>
      <c r="AQ394" s="673">
        <f t="shared" si="28"/>
        <v>0</v>
      </c>
      <c r="AS394" s="77">
        <f t="shared" si="29"/>
        <v>0</v>
      </c>
      <c r="AT394" s="77">
        <f t="shared" si="30"/>
        <v>0</v>
      </c>
    </row>
    <row r="395" spans="41:46" x14ac:dyDescent="0.2">
      <c r="AO395">
        <f t="shared" si="26"/>
        <v>0</v>
      </c>
      <c r="AP395" s="681">
        <f t="shared" si="27"/>
        <v>0</v>
      </c>
      <c r="AQ395" s="673">
        <f t="shared" si="28"/>
        <v>0</v>
      </c>
      <c r="AS395" s="77">
        <f t="shared" si="29"/>
        <v>0</v>
      </c>
      <c r="AT395" s="77">
        <f t="shared" si="30"/>
        <v>0</v>
      </c>
    </row>
    <row r="396" spans="41:46" x14ac:dyDescent="0.2">
      <c r="AO396">
        <f t="shared" si="26"/>
        <v>0</v>
      </c>
      <c r="AP396" s="681">
        <f t="shared" si="27"/>
        <v>0</v>
      </c>
      <c r="AQ396" s="673">
        <f t="shared" si="28"/>
        <v>0</v>
      </c>
      <c r="AS396" s="77">
        <f t="shared" si="29"/>
        <v>0</v>
      </c>
      <c r="AT396" s="77">
        <f t="shared" si="30"/>
        <v>0</v>
      </c>
    </row>
    <row r="397" spans="41:46" x14ac:dyDescent="0.2">
      <c r="AO397">
        <f t="shared" si="26"/>
        <v>0</v>
      </c>
      <c r="AP397" s="681">
        <f t="shared" si="27"/>
        <v>0</v>
      </c>
      <c r="AQ397" s="673">
        <f t="shared" si="28"/>
        <v>0</v>
      </c>
      <c r="AS397" s="77">
        <f t="shared" si="29"/>
        <v>0</v>
      </c>
      <c r="AT397" s="77">
        <f t="shared" si="30"/>
        <v>0</v>
      </c>
    </row>
    <row r="398" spans="41:46" x14ac:dyDescent="0.2">
      <c r="AO398">
        <f t="shared" si="26"/>
        <v>0</v>
      </c>
      <c r="AP398" s="681">
        <f t="shared" si="27"/>
        <v>0</v>
      </c>
      <c r="AQ398" s="673">
        <f t="shared" si="28"/>
        <v>0</v>
      </c>
      <c r="AS398" s="77">
        <f t="shared" si="29"/>
        <v>0</v>
      </c>
      <c r="AT398" s="77">
        <f t="shared" si="30"/>
        <v>0</v>
      </c>
    </row>
    <row r="399" spans="41:46" x14ac:dyDescent="0.2">
      <c r="AO399">
        <f t="shared" si="26"/>
        <v>0</v>
      </c>
      <c r="AP399" s="681">
        <f t="shared" si="27"/>
        <v>0</v>
      </c>
      <c r="AQ399" s="673">
        <f t="shared" si="28"/>
        <v>0</v>
      </c>
      <c r="AS399" s="77">
        <f t="shared" si="29"/>
        <v>0</v>
      </c>
      <c r="AT399" s="77">
        <f t="shared" si="30"/>
        <v>0</v>
      </c>
    </row>
    <row r="400" spans="41:46" x14ac:dyDescent="0.2">
      <c r="AO400">
        <f t="shared" si="26"/>
        <v>0</v>
      </c>
      <c r="AP400" s="681">
        <f t="shared" si="27"/>
        <v>0</v>
      </c>
      <c r="AQ400" s="673">
        <f t="shared" si="28"/>
        <v>0</v>
      </c>
      <c r="AS400" s="77">
        <f t="shared" si="29"/>
        <v>0</v>
      </c>
      <c r="AT400" s="77">
        <f t="shared" si="30"/>
        <v>0</v>
      </c>
    </row>
    <row r="401" spans="41:46" x14ac:dyDescent="0.2">
      <c r="AO401">
        <f t="shared" ref="AO401:AO464" si="31">+A401</f>
        <v>0</v>
      </c>
      <c r="AP401" s="681">
        <f t="shared" ref="AP401:AP464" si="32">+B401</f>
        <v>0</v>
      </c>
      <c r="AQ401" s="673">
        <f t="shared" ref="AQ401:AQ464" si="33">+D401</f>
        <v>0</v>
      </c>
      <c r="AS401" s="77">
        <f t="shared" ref="AS401:AS464" si="34">+P401</f>
        <v>0</v>
      </c>
      <c r="AT401" s="77">
        <f t="shared" ref="AT401:AT464" si="35">+Q401</f>
        <v>0</v>
      </c>
    </row>
    <row r="402" spans="41:46" x14ac:dyDescent="0.2">
      <c r="AO402">
        <f t="shared" si="31"/>
        <v>0</v>
      </c>
      <c r="AP402" s="681">
        <f t="shared" si="32"/>
        <v>0</v>
      </c>
      <c r="AQ402" s="673">
        <f t="shared" si="33"/>
        <v>0</v>
      </c>
      <c r="AS402" s="77">
        <f t="shared" si="34"/>
        <v>0</v>
      </c>
      <c r="AT402" s="77">
        <f t="shared" si="35"/>
        <v>0</v>
      </c>
    </row>
    <row r="403" spans="41:46" x14ac:dyDescent="0.2">
      <c r="AO403">
        <f t="shared" si="31"/>
        <v>0</v>
      </c>
      <c r="AP403" s="681">
        <f t="shared" si="32"/>
        <v>0</v>
      </c>
      <c r="AQ403" s="673">
        <f t="shared" si="33"/>
        <v>0</v>
      </c>
      <c r="AS403" s="77">
        <f t="shared" si="34"/>
        <v>0</v>
      </c>
      <c r="AT403" s="77">
        <f t="shared" si="35"/>
        <v>0</v>
      </c>
    </row>
    <row r="404" spans="41:46" x14ac:dyDescent="0.2">
      <c r="AO404">
        <f t="shared" si="31"/>
        <v>0</v>
      </c>
      <c r="AP404" s="681">
        <f t="shared" si="32"/>
        <v>0</v>
      </c>
      <c r="AQ404" s="673">
        <f t="shared" si="33"/>
        <v>0</v>
      </c>
      <c r="AS404" s="77">
        <f t="shared" si="34"/>
        <v>0</v>
      </c>
      <c r="AT404" s="77">
        <f t="shared" si="35"/>
        <v>0</v>
      </c>
    </row>
    <row r="405" spans="41:46" x14ac:dyDescent="0.2">
      <c r="AO405">
        <f t="shared" si="31"/>
        <v>0</v>
      </c>
      <c r="AP405" s="681">
        <f t="shared" si="32"/>
        <v>0</v>
      </c>
      <c r="AQ405" s="673">
        <f t="shared" si="33"/>
        <v>0</v>
      </c>
      <c r="AS405" s="77">
        <f t="shared" si="34"/>
        <v>0</v>
      </c>
      <c r="AT405" s="77">
        <f t="shared" si="35"/>
        <v>0</v>
      </c>
    </row>
    <row r="406" spans="41:46" x14ac:dyDescent="0.2">
      <c r="AO406">
        <f t="shared" si="31"/>
        <v>0</v>
      </c>
      <c r="AP406" s="681">
        <f t="shared" si="32"/>
        <v>0</v>
      </c>
      <c r="AQ406" s="673">
        <f t="shared" si="33"/>
        <v>0</v>
      </c>
      <c r="AS406" s="77">
        <f t="shared" si="34"/>
        <v>0</v>
      </c>
      <c r="AT406" s="77">
        <f t="shared" si="35"/>
        <v>0</v>
      </c>
    </row>
    <row r="407" spans="41:46" x14ac:dyDescent="0.2">
      <c r="AO407">
        <f t="shared" si="31"/>
        <v>0</v>
      </c>
      <c r="AP407" s="681">
        <f t="shared" si="32"/>
        <v>0</v>
      </c>
      <c r="AQ407" s="673">
        <f t="shared" si="33"/>
        <v>0</v>
      </c>
      <c r="AS407" s="77">
        <f t="shared" si="34"/>
        <v>0</v>
      </c>
      <c r="AT407" s="77">
        <f t="shared" si="35"/>
        <v>0</v>
      </c>
    </row>
    <row r="408" spans="41:46" x14ac:dyDescent="0.2">
      <c r="AO408">
        <f t="shared" si="31"/>
        <v>0</v>
      </c>
      <c r="AP408" s="681">
        <f t="shared" si="32"/>
        <v>0</v>
      </c>
      <c r="AQ408" s="673">
        <f t="shared" si="33"/>
        <v>0</v>
      </c>
      <c r="AS408" s="77">
        <f t="shared" si="34"/>
        <v>0</v>
      </c>
      <c r="AT408" s="77">
        <f t="shared" si="35"/>
        <v>0</v>
      </c>
    </row>
    <row r="409" spans="41:46" x14ac:dyDescent="0.2">
      <c r="AO409">
        <f t="shared" si="31"/>
        <v>0</v>
      </c>
      <c r="AP409" s="681">
        <f t="shared" si="32"/>
        <v>0</v>
      </c>
      <c r="AQ409" s="673">
        <f t="shared" si="33"/>
        <v>0</v>
      </c>
      <c r="AS409" s="77">
        <f t="shared" si="34"/>
        <v>0</v>
      </c>
      <c r="AT409" s="77">
        <f t="shared" si="35"/>
        <v>0</v>
      </c>
    </row>
    <row r="410" spans="41:46" x14ac:dyDescent="0.2">
      <c r="AO410">
        <f t="shared" si="31"/>
        <v>0</v>
      </c>
      <c r="AP410" s="681">
        <f t="shared" si="32"/>
        <v>0</v>
      </c>
      <c r="AQ410" s="673">
        <f t="shared" si="33"/>
        <v>0</v>
      </c>
      <c r="AS410" s="77">
        <f t="shared" si="34"/>
        <v>0</v>
      </c>
      <c r="AT410" s="77">
        <f t="shared" si="35"/>
        <v>0</v>
      </c>
    </row>
    <row r="411" spans="41:46" x14ac:dyDescent="0.2">
      <c r="AO411">
        <f t="shared" si="31"/>
        <v>0</v>
      </c>
      <c r="AP411" s="681">
        <f t="shared" si="32"/>
        <v>0</v>
      </c>
      <c r="AQ411" s="673">
        <f t="shared" si="33"/>
        <v>0</v>
      </c>
      <c r="AS411" s="77">
        <f t="shared" si="34"/>
        <v>0</v>
      </c>
      <c r="AT411" s="77">
        <f t="shared" si="35"/>
        <v>0</v>
      </c>
    </row>
    <row r="412" spans="41:46" x14ac:dyDescent="0.2">
      <c r="AO412">
        <f t="shared" si="31"/>
        <v>0</v>
      </c>
      <c r="AP412" s="681">
        <f t="shared" si="32"/>
        <v>0</v>
      </c>
      <c r="AQ412" s="673">
        <f t="shared" si="33"/>
        <v>0</v>
      </c>
      <c r="AS412" s="77">
        <f t="shared" si="34"/>
        <v>0</v>
      </c>
      <c r="AT412" s="77">
        <f t="shared" si="35"/>
        <v>0</v>
      </c>
    </row>
    <row r="413" spans="41:46" x14ac:dyDescent="0.2">
      <c r="AO413">
        <f t="shared" si="31"/>
        <v>0</v>
      </c>
      <c r="AP413" s="681">
        <f t="shared" si="32"/>
        <v>0</v>
      </c>
      <c r="AQ413" s="673">
        <f t="shared" si="33"/>
        <v>0</v>
      </c>
      <c r="AS413" s="77">
        <f t="shared" si="34"/>
        <v>0</v>
      </c>
      <c r="AT413" s="77">
        <f t="shared" si="35"/>
        <v>0</v>
      </c>
    </row>
    <row r="414" spans="41:46" x14ac:dyDescent="0.2">
      <c r="AO414">
        <f t="shared" si="31"/>
        <v>0</v>
      </c>
      <c r="AP414" s="681">
        <f t="shared" si="32"/>
        <v>0</v>
      </c>
      <c r="AQ414" s="673">
        <f t="shared" si="33"/>
        <v>0</v>
      </c>
      <c r="AS414" s="77">
        <f t="shared" si="34"/>
        <v>0</v>
      </c>
      <c r="AT414" s="77">
        <f t="shared" si="35"/>
        <v>0</v>
      </c>
    </row>
    <row r="415" spans="41:46" x14ac:dyDescent="0.2">
      <c r="AO415">
        <f t="shared" si="31"/>
        <v>0</v>
      </c>
      <c r="AP415" s="681">
        <f t="shared" si="32"/>
        <v>0</v>
      </c>
      <c r="AQ415" s="673">
        <f t="shared" si="33"/>
        <v>0</v>
      </c>
      <c r="AS415" s="77">
        <f t="shared" si="34"/>
        <v>0</v>
      </c>
      <c r="AT415" s="77">
        <f t="shared" si="35"/>
        <v>0</v>
      </c>
    </row>
    <row r="416" spans="41:46" x14ac:dyDescent="0.2">
      <c r="AO416">
        <f t="shared" si="31"/>
        <v>0</v>
      </c>
      <c r="AP416" s="681">
        <f t="shared" si="32"/>
        <v>0</v>
      </c>
      <c r="AQ416" s="673">
        <f t="shared" si="33"/>
        <v>0</v>
      </c>
      <c r="AS416" s="77">
        <f t="shared" si="34"/>
        <v>0</v>
      </c>
      <c r="AT416" s="77">
        <f t="shared" si="35"/>
        <v>0</v>
      </c>
    </row>
    <row r="417" spans="41:46" x14ac:dyDescent="0.2">
      <c r="AO417">
        <f t="shared" si="31"/>
        <v>0</v>
      </c>
      <c r="AP417" s="681">
        <f t="shared" si="32"/>
        <v>0</v>
      </c>
      <c r="AQ417" s="673">
        <f t="shared" si="33"/>
        <v>0</v>
      </c>
      <c r="AS417" s="77">
        <f t="shared" si="34"/>
        <v>0</v>
      </c>
      <c r="AT417" s="77">
        <f t="shared" si="35"/>
        <v>0</v>
      </c>
    </row>
    <row r="418" spans="41:46" x14ac:dyDescent="0.2">
      <c r="AO418">
        <f t="shared" si="31"/>
        <v>0</v>
      </c>
      <c r="AP418" s="681">
        <f t="shared" si="32"/>
        <v>0</v>
      </c>
      <c r="AQ418" s="673">
        <f t="shared" si="33"/>
        <v>0</v>
      </c>
      <c r="AS418" s="77">
        <f t="shared" si="34"/>
        <v>0</v>
      </c>
      <c r="AT418" s="77">
        <f t="shared" si="35"/>
        <v>0</v>
      </c>
    </row>
    <row r="419" spans="41:46" x14ac:dyDescent="0.2">
      <c r="AO419">
        <f t="shared" si="31"/>
        <v>0</v>
      </c>
      <c r="AP419" s="681">
        <f t="shared" si="32"/>
        <v>0</v>
      </c>
      <c r="AQ419" s="673">
        <f t="shared" si="33"/>
        <v>0</v>
      </c>
      <c r="AS419" s="77">
        <f t="shared" si="34"/>
        <v>0</v>
      </c>
      <c r="AT419" s="77">
        <f t="shared" si="35"/>
        <v>0</v>
      </c>
    </row>
    <row r="420" spans="41:46" x14ac:dyDescent="0.2">
      <c r="AO420">
        <f t="shared" si="31"/>
        <v>0</v>
      </c>
      <c r="AP420" s="681">
        <f t="shared" si="32"/>
        <v>0</v>
      </c>
      <c r="AQ420" s="673">
        <f t="shared" si="33"/>
        <v>0</v>
      </c>
      <c r="AS420" s="77">
        <f t="shared" si="34"/>
        <v>0</v>
      </c>
      <c r="AT420" s="77">
        <f t="shared" si="35"/>
        <v>0</v>
      </c>
    </row>
    <row r="421" spans="41:46" x14ac:dyDescent="0.2">
      <c r="AO421">
        <f t="shared" si="31"/>
        <v>0</v>
      </c>
      <c r="AP421" s="681">
        <f t="shared" si="32"/>
        <v>0</v>
      </c>
      <c r="AQ421" s="673">
        <f t="shared" si="33"/>
        <v>0</v>
      </c>
      <c r="AS421" s="77">
        <f t="shared" si="34"/>
        <v>0</v>
      </c>
      <c r="AT421" s="77">
        <f t="shared" si="35"/>
        <v>0</v>
      </c>
    </row>
    <row r="422" spans="41:46" x14ac:dyDescent="0.2">
      <c r="AO422">
        <f t="shared" si="31"/>
        <v>0</v>
      </c>
      <c r="AP422" s="681">
        <f t="shared" si="32"/>
        <v>0</v>
      </c>
      <c r="AQ422" s="673">
        <f t="shared" si="33"/>
        <v>0</v>
      </c>
      <c r="AS422" s="77">
        <f t="shared" si="34"/>
        <v>0</v>
      </c>
      <c r="AT422" s="77">
        <f t="shared" si="35"/>
        <v>0</v>
      </c>
    </row>
    <row r="423" spans="41:46" x14ac:dyDescent="0.2">
      <c r="AO423">
        <f t="shared" si="31"/>
        <v>0</v>
      </c>
      <c r="AP423" s="681">
        <f t="shared" si="32"/>
        <v>0</v>
      </c>
      <c r="AQ423" s="673">
        <f t="shared" si="33"/>
        <v>0</v>
      </c>
      <c r="AS423" s="77">
        <f t="shared" si="34"/>
        <v>0</v>
      </c>
      <c r="AT423" s="77">
        <f t="shared" si="35"/>
        <v>0</v>
      </c>
    </row>
    <row r="424" spans="41:46" x14ac:dyDescent="0.2">
      <c r="AO424">
        <f t="shared" si="31"/>
        <v>0</v>
      </c>
      <c r="AP424" s="681">
        <f t="shared" si="32"/>
        <v>0</v>
      </c>
      <c r="AQ424" s="673">
        <f t="shared" si="33"/>
        <v>0</v>
      </c>
      <c r="AS424" s="77">
        <f t="shared" si="34"/>
        <v>0</v>
      </c>
      <c r="AT424" s="77">
        <f t="shared" si="35"/>
        <v>0</v>
      </c>
    </row>
    <row r="425" spans="41:46" x14ac:dyDescent="0.2">
      <c r="AO425">
        <f t="shared" si="31"/>
        <v>0</v>
      </c>
      <c r="AP425" s="681">
        <f t="shared" si="32"/>
        <v>0</v>
      </c>
      <c r="AQ425" s="673">
        <f t="shared" si="33"/>
        <v>0</v>
      </c>
      <c r="AS425" s="77">
        <f t="shared" si="34"/>
        <v>0</v>
      </c>
      <c r="AT425" s="77">
        <f t="shared" si="35"/>
        <v>0</v>
      </c>
    </row>
    <row r="426" spans="41:46" x14ac:dyDescent="0.2">
      <c r="AO426">
        <f t="shared" si="31"/>
        <v>0</v>
      </c>
      <c r="AP426" s="681">
        <f t="shared" si="32"/>
        <v>0</v>
      </c>
      <c r="AQ426" s="673">
        <f t="shared" si="33"/>
        <v>0</v>
      </c>
      <c r="AS426" s="77">
        <f t="shared" si="34"/>
        <v>0</v>
      </c>
      <c r="AT426" s="77">
        <f t="shared" si="35"/>
        <v>0</v>
      </c>
    </row>
    <row r="427" spans="41:46" x14ac:dyDescent="0.2">
      <c r="AO427">
        <f t="shared" si="31"/>
        <v>0</v>
      </c>
      <c r="AP427" s="681">
        <f t="shared" si="32"/>
        <v>0</v>
      </c>
      <c r="AQ427" s="673">
        <f t="shared" si="33"/>
        <v>0</v>
      </c>
      <c r="AS427" s="77">
        <f t="shared" si="34"/>
        <v>0</v>
      </c>
      <c r="AT427" s="77">
        <f t="shared" si="35"/>
        <v>0</v>
      </c>
    </row>
    <row r="428" spans="41:46" x14ac:dyDescent="0.2">
      <c r="AO428">
        <f t="shared" si="31"/>
        <v>0</v>
      </c>
      <c r="AP428" s="681">
        <f t="shared" si="32"/>
        <v>0</v>
      </c>
      <c r="AQ428" s="673">
        <f t="shared" si="33"/>
        <v>0</v>
      </c>
      <c r="AS428" s="77">
        <f t="shared" si="34"/>
        <v>0</v>
      </c>
      <c r="AT428" s="77">
        <f t="shared" si="35"/>
        <v>0</v>
      </c>
    </row>
    <row r="429" spans="41:46" x14ac:dyDescent="0.2">
      <c r="AO429">
        <f t="shared" si="31"/>
        <v>0</v>
      </c>
      <c r="AP429" s="681">
        <f t="shared" si="32"/>
        <v>0</v>
      </c>
      <c r="AQ429" s="673">
        <f t="shared" si="33"/>
        <v>0</v>
      </c>
      <c r="AS429" s="77">
        <f t="shared" si="34"/>
        <v>0</v>
      </c>
      <c r="AT429" s="77">
        <f t="shared" si="35"/>
        <v>0</v>
      </c>
    </row>
    <row r="430" spans="41:46" x14ac:dyDescent="0.2">
      <c r="AO430">
        <f t="shared" si="31"/>
        <v>0</v>
      </c>
      <c r="AP430" s="681">
        <f t="shared" si="32"/>
        <v>0</v>
      </c>
      <c r="AQ430" s="673">
        <f t="shared" si="33"/>
        <v>0</v>
      </c>
      <c r="AS430" s="77">
        <f t="shared" si="34"/>
        <v>0</v>
      </c>
      <c r="AT430" s="77">
        <f t="shared" si="35"/>
        <v>0</v>
      </c>
    </row>
    <row r="431" spans="41:46" x14ac:dyDescent="0.2">
      <c r="AO431">
        <f t="shared" si="31"/>
        <v>0</v>
      </c>
      <c r="AP431" s="681">
        <f t="shared" si="32"/>
        <v>0</v>
      </c>
      <c r="AQ431" s="673">
        <f t="shared" si="33"/>
        <v>0</v>
      </c>
      <c r="AS431" s="77">
        <f t="shared" si="34"/>
        <v>0</v>
      </c>
      <c r="AT431" s="77">
        <f t="shared" si="35"/>
        <v>0</v>
      </c>
    </row>
    <row r="432" spans="41:46" x14ac:dyDescent="0.2">
      <c r="AO432">
        <f t="shared" si="31"/>
        <v>0</v>
      </c>
      <c r="AP432" s="681">
        <f t="shared" si="32"/>
        <v>0</v>
      </c>
      <c r="AQ432" s="673">
        <f t="shared" si="33"/>
        <v>0</v>
      </c>
      <c r="AS432" s="77">
        <f t="shared" si="34"/>
        <v>0</v>
      </c>
      <c r="AT432" s="77">
        <f t="shared" si="35"/>
        <v>0</v>
      </c>
    </row>
    <row r="433" spans="41:46" x14ac:dyDescent="0.2">
      <c r="AO433">
        <f t="shared" si="31"/>
        <v>0</v>
      </c>
      <c r="AP433" s="681">
        <f t="shared" si="32"/>
        <v>0</v>
      </c>
      <c r="AQ433" s="673">
        <f t="shared" si="33"/>
        <v>0</v>
      </c>
      <c r="AS433" s="77">
        <f t="shared" si="34"/>
        <v>0</v>
      </c>
      <c r="AT433" s="77">
        <f t="shared" si="35"/>
        <v>0</v>
      </c>
    </row>
    <row r="434" spans="41:46" x14ac:dyDescent="0.2">
      <c r="AO434">
        <f t="shared" si="31"/>
        <v>0</v>
      </c>
      <c r="AP434" s="681">
        <f t="shared" si="32"/>
        <v>0</v>
      </c>
      <c r="AQ434" s="673">
        <f t="shared" si="33"/>
        <v>0</v>
      </c>
      <c r="AS434" s="77">
        <f t="shared" si="34"/>
        <v>0</v>
      </c>
      <c r="AT434" s="77">
        <f t="shared" si="35"/>
        <v>0</v>
      </c>
    </row>
    <row r="435" spans="41:46" x14ac:dyDescent="0.2">
      <c r="AO435">
        <f t="shared" si="31"/>
        <v>0</v>
      </c>
      <c r="AP435" s="681">
        <f t="shared" si="32"/>
        <v>0</v>
      </c>
      <c r="AQ435" s="673">
        <f t="shared" si="33"/>
        <v>0</v>
      </c>
      <c r="AS435" s="77">
        <f t="shared" si="34"/>
        <v>0</v>
      </c>
      <c r="AT435" s="77">
        <f t="shared" si="35"/>
        <v>0</v>
      </c>
    </row>
    <row r="436" spans="41:46" x14ac:dyDescent="0.2">
      <c r="AO436">
        <f t="shared" si="31"/>
        <v>0</v>
      </c>
      <c r="AP436" s="681">
        <f t="shared" si="32"/>
        <v>0</v>
      </c>
      <c r="AQ436" s="673">
        <f t="shared" si="33"/>
        <v>0</v>
      </c>
      <c r="AS436" s="77">
        <f t="shared" si="34"/>
        <v>0</v>
      </c>
      <c r="AT436" s="77">
        <f t="shared" si="35"/>
        <v>0</v>
      </c>
    </row>
    <row r="437" spans="41:46" x14ac:dyDescent="0.2">
      <c r="AO437">
        <f t="shared" si="31"/>
        <v>0</v>
      </c>
      <c r="AP437" s="681">
        <f t="shared" si="32"/>
        <v>0</v>
      </c>
      <c r="AQ437" s="673">
        <f t="shared" si="33"/>
        <v>0</v>
      </c>
      <c r="AS437" s="77">
        <f t="shared" si="34"/>
        <v>0</v>
      </c>
      <c r="AT437" s="77">
        <f t="shared" si="35"/>
        <v>0</v>
      </c>
    </row>
    <row r="438" spans="41:46" x14ac:dyDescent="0.2">
      <c r="AO438">
        <f t="shared" si="31"/>
        <v>0</v>
      </c>
      <c r="AP438" s="681">
        <f t="shared" si="32"/>
        <v>0</v>
      </c>
      <c r="AQ438" s="673">
        <f t="shared" si="33"/>
        <v>0</v>
      </c>
      <c r="AS438" s="77">
        <f t="shared" si="34"/>
        <v>0</v>
      </c>
      <c r="AT438" s="77">
        <f t="shared" si="35"/>
        <v>0</v>
      </c>
    </row>
    <row r="439" spans="41:46" x14ac:dyDescent="0.2">
      <c r="AO439">
        <f t="shared" si="31"/>
        <v>0</v>
      </c>
      <c r="AP439" s="681">
        <f t="shared" si="32"/>
        <v>0</v>
      </c>
      <c r="AQ439" s="673">
        <f t="shared" si="33"/>
        <v>0</v>
      </c>
      <c r="AS439" s="77">
        <f t="shared" si="34"/>
        <v>0</v>
      </c>
      <c r="AT439" s="77">
        <f t="shared" si="35"/>
        <v>0</v>
      </c>
    </row>
    <row r="440" spans="41:46" x14ac:dyDescent="0.2">
      <c r="AO440">
        <f t="shared" si="31"/>
        <v>0</v>
      </c>
      <c r="AP440" s="681">
        <f t="shared" si="32"/>
        <v>0</v>
      </c>
      <c r="AQ440" s="673">
        <f t="shared" si="33"/>
        <v>0</v>
      </c>
      <c r="AS440" s="77">
        <f t="shared" si="34"/>
        <v>0</v>
      </c>
      <c r="AT440" s="77">
        <f t="shared" si="35"/>
        <v>0</v>
      </c>
    </row>
    <row r="441" spans="41:46" x14ac:dyDescent="0.2">
      <c r="AO441">
        <f t="shared" si="31"/>
        <v>0</v>
      </c>
      <c r="AP441" s="681">
        <f t="shared" si="32"/>
        <v>0</v>
      </c>
      <c r="AQ441" s="673">
        <f t="shared" si="33"/>
        <v>0</v>
      </c>
      <c r="AS441" s="77">
        <f t="shared" si="34"/>
        <v>0</v>
      </c>
      <c r="AT441" s="77">
        <f t="shared" si="35"/>
        <v>0</v>
      </c>
    </row>
    <row r="442" spans="41:46" x14ac:dyDescent="0.2">
      <c r="AO442">
        <f t="shared" si="31"/>
        <v>0</v>
      </c>
      <c r="AP442" s="681">
        <f t="shared" si="32"/>
        <v>0</v>
      </c>
      <c r="AQ442" s="673">
        <f t="shared" si="33"/>
        <v>0</v>
      </c>
      <c r="AS442" s="77">
        <f t="shared" si="34"/>
        <v>0</v>
      </c>
      <c r="AT442" s="77">
        <f t="shared" si="35"/>
        <v>0</v>
      </c>
    </row>
    <row r="443" spans="41:46" x14ac:dyDescent="0.2">
      <c r="AO443">
        <f t="shared" si="31"/>
        <v>0</v>
      </c>
      <c r="AP443" s="681">
        <f t="shared" si="32"/>
        <v>0</v>
      </c>
      <c r="AQ443" s="673">
        <f t="shared" si="33"/>
        <v>0</v>
      </c>
      <c r="AS443" s="77">
        <f t="shared" si="34"/>
        <v>0</v>
      </c>
      <c r="AT443" s="77">
        <f t="shared" si="35"/>
        <v>0</v>
      </c>
    </row>
    <row r="444" spans="41:46" x14ac:dyDescent="0.2">
      <c r="AO444">
        <f t="shared" si="31"/>
        <v>0</v>
      </c>
      <c r="AP444" s="681">
        <f t="shared" si="32"/>
        <v>0</v>
      </c>
      <c r="AQ444" s="673">
        <f t="shared" si="33"/>
        <v>0</v>
      </c>
      <c r="AS444" s="77">
        <f t="shared" si="34"/>
        <v>0</v>
      </c>
      <c r="AT444" s="77">
        <f t="shared" si="35"/>
        <v>0</v>
      </c>
    </row>
    <row r="445" spans="41:46" x14ac:dyDescent="0.2">
      <c r="AO445">
        <f t="shared" si="31"/>
        <v>0</v>
      </c>
      <c r="AP445" s="681">
        <f t="shared" si="32"/>
        <v>0</v>
      </c>
      <c r="AQ445" s="673">
        <f t="shared" si="33"/>
        <v>0</v>
      </c>
      <c r="AS445" s="77">
        <f t="shared" si="34"/>
        <v>0</v>
      </c>
      <c r="AT445" s="77">
        <f t="shared" si="35"/>
        <v>0</v>
      </c>
    </row>
    <row r="446" spans="41:46" x14ac:dyDescent="0.2">
      <c r="AO446">
        <f t="shared" si="31"/>
        <v>0</v>
      </c>
      <c r="AP446" s="681">
        <f t="shared" si="32"/>
        <v>0</v>
      </c>
      <c r="AQ446" s="673">
        <f t="shared" si="33"/>
        <v>0</v>
      </c>
      <c r="AS446" s="77">
        <f t="shared" si="34"/>
        <v>0</v>
      </c>
      <c r="AT446" s="77">
        <f t="shared" si="35"/>
        <v>0</v>
      </c>
    </row>
    <row r="447" spans="41:46" x14ac:dyDescent="0.2">
      <c r="AO447">
        <f t="shared" si="31"/>
        <v>0</v>
      </c>
      <c r="AP447" s="681">
        <f t="shared" si="32"/>
        <v>0</v>
      </c>
      <c r="AQ447" s="673">
        <f t="shared" si="33"/>
        <v>0</v>
      </c>
      <c r="AS447" s="77">
        <f t="shared" si="34"/>
        <v>0</v>
      </c>
      <c r="AT447" s="77">
        <f t="shared" si="35"/>
        <v>0</v>
      </c>
    </row>
    <row r="448" spans="41:46" x14ac:dyDescent="0.2">
      <c r="AO448">
        <f t="shared" si="31"/>
        <v>0</v>
      </c>
      <c r="AP448" s="681">
        <f t="shared" si="32"/>
        <v>0</v>
      </c>
      <c r="AQ448" s="673">
        <f t="shared" si="33"/>
        <v>0</v>
      </c>
      <c r="AS448" s="77">
        <f t="shared" si="34"/>
        <v>0</v>
      </c>
      <c r="AT448" s="77">
        <f t="shared" si="35"/>
        <v>0</v>
      </c>
    </row>
    <row r="449" spans="41:46" x14ac:dyDescent="0.2">
      <c r="AO449">
        <f t="shared" si="31"/>
        <v>0</v>
      </c>
      <c r="AP449" s="681">
        <f t="shared" si="32"/>
        <v>0</v>
      </c>
      <c r="AQ449" s="673">
        <f t="shared" si="33"/>
        <v>0</v>
      </c>
      <c r="AS449" s="77">
        <f t="shared" si="34"/>
        <v>0</v>
      </c>
      <c r="AT449" s="77">
        <f t="shared" si="35"/>
        <v>0</v>
      </c>
    </row>
    <row r="450" spans="41:46" x14ac:dyDescent="0.2">
      <c r="AO450">
        <f t="shared" si="31"/>
        <v>0</v>
      </c>
      <c r="AP450" s="681">
        <f t="shared" si="32"/>
        <v>0</v>
      </c>
      <c r="AQ450" s="673">
        <f t="shared" si="33"/>
        <v>0</v>
      </c>
      <c r="AS450" s="77">
        <f t="shared" si="34"/>
        <v>0</v>
      </c>
      <c r="AT450" s="77">
        <f t="shared" si="35"/>
        <v>0</v>
      </c>
    </row>
    <row r="451" spans="41:46" x14ac:dyDescent="0.2">
      <c r="AO451">
        <f t="shared" si="31"/>
        <v>0</v>
      </c>
      <c r="AP451" s="681">
        <f t="shared" si="32"/>
        <v>0</v>
      </c>
      <c r="AQ451" s="673">
        <f t="shared" si="33"/>
        <v>0</v>
      </c>
      <c r="AS451" s="77">
        <f t="shared" si="34"/>
        <v>0</v>
      </c>
      <c r="AT451" s="77">
        <f t="shared" si="35"/>
        <v>0</v>
      </c>
    </row>
    <row r="452" spans="41:46" x14ac:dyDescent="0.2">
      <c r="AO452">
        <f t="shared" si="31"/>
        <v>0</v>
      </c>
      <c r="AP452" s="681">
        <f t="shared" si="32"/>
        <v>0</v>
      </c>
      <c r="AQ452" s="673">
        <f t="shared" si="33"/>
        <v>0</v>
      </c>
      <c r="AS452" s="77">
        <f t="shared" si="34"/>
        <v>0</v>
      </c>
      <c r="AT452" s="77">
        <f t="shared" si="35"/>
        <v>0</v>
      </c>
    </row>
    <row r="453" spans="41:46" x14ac:dyDescent="0.2">
      <c r="AO453">
        <f t="shared" si="31"/>
        <v>0</v>
      </c>
      <c r="AP453" s="681">
        <f t="shared" si="32"/>
        <v>0</v>
      </c>
      <c r="AQ453" s="673">
        <f t="shared" si="33"/>
        <v>0</v>
      </c>
      <c r="AS453" s="77">
        <f t="shared" si="34"/>
        <v>0</v>
      </c>
      <c r="AT453" s="77">
        <f t="shared" si="35"/>
        <v>0</v>
      </c>
    </row>
    <row r="454" spans="41:46" x14ac:dyDescent="0.2">
      <c r="AO454">
        <f t="shared" si="31"/>
        <v>0</v>
      </c>
      <c r="AP454" s="681">
        <f t="shared" si="32"/>
        <v>0</v>
      </c>
      <c r="AQ454" s="673">
        <f t="shared" si="33"/>
        <v>0</v>
      </c>
      <c r="AS454" s="77">
        <f t="shared" si="34"/>
        <v>0</v>
      </c>
      <c r="AT454" s="77">
        <f t="shared" si="35"/>
        <v>0</v>
      </c>
    </row>
    <row r="455" spans="41:46" x14ac:dyDescent="0.2">
      <c r="AO455">
        <f t="shared" si="31"/>
        <v>0</v>
      </c>
      <c r="AP455" s="681">
        <f t="shared" si="32"/>
        <v>0</v>
      </c>
      <c r="AQ455" s="673">
        <f t="shared" si="33"/>
        <v>0</v>
      </c>
      <c r="AS455" s="77">
        <f t="shared" si="34"/>
        <v>0</v>
      </c>
      <c r="AT455" s="77">
        <f t="shared" si="35"/>
        <v>0</v>
      </c>
    </row>
    <row r="456" spans="41:46" x14ac:dyDescent="0.2">
      <c r="AO456">
        <f t="shared" si="31"/>
        <v>0</v>
      </c>
      <c r="AP456" s="681">
        <f t="shared" si="32"/>
        <v>0</v>
      </c>
      <c r="AQ456" s="673">
        <f t="shared" si="33"/>
        <v>0</v>
      </c>
      <c r="AS456" s="77">
        <f t="shared" si="34"/>
        <v>0</v>
      </c>
      <c r="AT456" s="77">
        <f t="shared" si="35"/>
        <v>0</v>
      </c>
    </row>
    <row r="457" spans="41:46" x14ac:dyDescent="0.2">
      <c r="AO457">
        <f t="shared" si="31"/>
        <v>0</v>
      </c>
      <c r="AP457" s="681">
        <f t="shared" si="32"/>
        <v>0</v>
      </c>
      <c r="AQ457" s="673">
        <f t="shared" si="33"/>
        <v>0</v>
      </c>
      <c r="AS457" s="77">
        <f t="shared" si="34"/>
        <v>0</v>
      </c>
      <c r="AT457" s="77">
        <f t="shared" si="35"/>
        <v>0</v>
      </c>
    </row>
    <row r="458" spans="41:46" x14ac:dyDescent="0.2">
      <c r="AO458">
        <f t="shared" si="31"/>
        <v>0</v>
      </c>
      <c r="AP458" s="681">
        <f t="shared" si="32"/>
        <v>0</v>
      </c>
      <c r="AQ458" s="673">
        <f t="shared" si="33"/>
        <v>0</v>
      </c>
      <c r="AS458" s="77">
        <f t="shared" si="34"/>
        <v>0</v>
      </c>
      <c r="AT458" s="77">
        <f t="shared" si="35"/>
        <v>0</v>
      </c>
    </row>
    <row r="459" spans="41:46" x14ac:dyDescent="0.2">
      <c r="AO459">
        <f t="shared" si="31"/>
        <v>0</v>
      </c>
      <c r="AP459" s="681">
        <f t="shared" si="32"/>
        <v>0</v>
      </c>
      <c r="AQ459" s="673">
        <f t="shared" si="33"/>
        <v>0</v>
      </c>
      <c r="AS459" s="77">
        <f t="shared" si="34"/>
        <v>0</v>
      </c>
      <c r="AT459" s="77">
        <f t="shared" si="35"/>
        <v>0</v>
      </c>
    </row>
    <row r="460" spans="41:46" x14ac:dyDescent="0.2">
      <c r="AO460">
        <f t="shared" si="31"/>
        <v>0</v>
      </c>
      <c r="AP460" s="681">
        <f t="shared" si="32"/>
        <v>0</v>
      </c>
      <c r="AQ460" s="673">
        <f t="shared" si="33"/>
        <v>0</v>
      </c>
      <c r="AS460" s="77">
        <f t="shared" si="34"/>
        <v>0</v>
      </c>
      <c r="AT460" s="77">
        <f t="shared" si="35"/>
        <v>0</v>
      </c>
    </row>
    <row r="461" spans="41:46" x14ac:dyDescent="0.2">
      <c r="AO461">
        <f t="shared" si="31"/>
        <v>0</v>
      </c>
      <c r="AP461" s="681">
        <f t="shared" si="32"/>
        <v>0</v>
      </c>
      <c r="AQ461" s="673">
        <f t="shared" si="33"/>
        <v>0</v>
      </c>
      <c r="AS461" s="77">
        <f t="shared" si="34"/>
        <v>0</v>
      </c>
      <c r="AT461" s="77">
        <f t="shared" si="35"/>
        <v>0</v>
      </c>
    </row>
    <row r="462" spans="41:46" x14ac:dyDescent="0.2">
      <c r="AO462">
        <f t="shared" si="31"/>
        <v>0</v>
      </c>
      <c r="AP462" s="681">
        <f t="shared" si="32"/>
        <v>0</v>
      </c>
      <c r="AQ462" s="673">
        <f t="shared" si="33"/>
        <v>0</v>
      </c>
      <c r="AS462" s="77">
        <f t="shared" si="34"/>
        <v>0</v>
      </c>
      <c r="AT462" s="77">
        <f t="shared" si="35"/>
        <v>0</v>
      </c>
    </row>
    <row r="463" spans="41:46" x14ac:dyDescent="0.2">
      <c r="AO463">
        <f t="shared" si="31"/>
        <v>0</v>
      </c>
      <c r="AP463" s="681">
        <f t="shared" si="32"/>
        <v>0</v>
      </c>
      <c r="AQ463" s="673">
        <f t="shared" si="33"/>
        <v>0</v>
      </c>
      <c r="AS463" s="77">
        <f t="shared" si="34"/>
        <v>0</v>
      </c>
      <c r="AT463" s="77">
        <f t="shared" si="35"/>
        <v>0</v>
      </c>
    </row>
    <row r="464" spans="41:46" x14ac:dyDescent="0.2">
      <c r="AO464">
        <f t="shared" si="31"/>
        <v>0</v>
      </c>
      <c r="AP464" s="681">
        <f t="shared" si="32"/>
        <v>0</v>
      </c>
      <c r="AQ464" s="673">
        <f t="shared" si="33"/>
        <v>0</v>
      </c>
      <c r="AS464" s="77">
        <f t="shared" si="34"/>
        <v>0</v>
      </c>
      <c r="AT464" s="77">
        <f t="shared" si="35"/>
        <v>0</v>
      </c>
    </row>
    <row r="465" spans="41:46" x14ac:dyDescent="0.2">
      <c r="AO465">
        <f t="shared" ref="AO465:AO528" si="36">+A465</f>
        <v>0</v>
      </c>
      <c r="AP465" s="681">
        <f t="shared" ref="AP465:AP528" si="37">+B465</f>
        <v>0</v>
      </c>
      <c r="AQ465" s="673">
        <f t="shared" ref="AQ465:AQ528" si="38">+D465</f>
        <v>0</v>
      </c>
      <c r="AS465" s="77">
        <f t="shared" ref="AS465:AS528" si="39">+P465</f>
        <v>0</v>
      </c>
      <c r="AT465" s="77">
        <f t="shared" ref="AT465:AT528" si="40">+Q465</f>
        <v>0</v>
      </c>
    </row>
    <row r="466" spans="41:46" x14ac:dyDescent="0.2">
      <c r="AO466">
        <f t="shared" si="36"/>
        <v>0</v>
      </c>
      <c r="AP466" s="681">
        <f t="shared" si="37"/>
        <v>0</v>
      </c>
      <c r="AQ466" s="673">
        <f t="shared" si="38"/>
        <v>0</v>
      </c>
      <c r="AS466" s="77">
        <f t="shared" si="39"/>
        <v>0</v>
      </c>
      <c r="AT466" s="77">
        <f t="shared" si="40"/>
        <v>0</v>
      </c>
    </row>
    <row r="467" spans="41:46" x14ac:dyDescent="0.2">
      <c r="AO467">
        <f t="shared" si="36"/>
        <v>0</v>
      </c>
      <c r="AP467" s="681">
        <f t="shared" si="37"/>
        <v>0</v>
      </c>
      <c r="AQ467" s="673">
        <f t="shared" si="38"/>
        <v>0</v>
      </c>
      <c r="AS467" s="77">
        <f t="shared" si="39"/>
        <v>0</v>
      </c>
      <c r="AT467" s="77">
        <f t="shared" si="40"/>
        <v>0</v>
      </c>
    </row>
    <row r="468" spans="41:46" x14ac:dyDescent="0.2">
      <c r="AO468">
        <f t="shared" si="36"/>
        <v>0</v>
      </c>
      <c r="AP468" s="681">
        <f t="shared" si="37"/>
        <v>0</v>
      </c>
      <c r="AQ468" s="673">
        <f t="shared" si="38"/>
        <v>0</v>
      </c>
      <c r="AS468" s="77">
        <f t="shared" si="39"/>
        <v>0</v>
      </c>
      <c r="AT468" s="77">
        <f t="shared" si="40"/>
        <v>0</v>
      </c>
    </row>
    <row r="469" spans="41:46" x14ac:dyDescent="0.2">
      <c r="AO469">
        <f t="shared" si="36"/>
        <v>0</v>
      </c>
      <c r="AP469" s="681">
        <f t="shared" si="37"/>
        <v>0</v>
      </c>
      <c r="AQ469" s="673">
        <f t="shared" si="38"/>
        <v>0</v>
      </c>
      <c r="AS469" s="77">
        <f t="shared" si="39"/>
        <v>0</v>
      </c>
      <c r="AT469" s="77">
        <f t="shared" si="40"/>
        <v>0</v>
      </c>
    </row>
    <row r="470" spans="41:46" x14ac:dyDescent="0.2">
      <c r="AO470">
        <f t="shared" si="36"/>
        <v>0</v>
      </c>
      <c r="AP470" s="681">
        <f t="shared" si="37"/>
        <v>0</v>
      </c>
      <c r="AQ470" s="673">
        <f t="shared" si="38"/>
        <v>0</v>
      </c>
      <c r="AS470" s="77">
        <f t="shared" si="39"/>
        <v>0</v>
      </c>
      <c r="AT470" s="77">
        <f t="shared" si="40"/>
        <v>0</v>
      </c>
    </row>
    <row r="471" spans="41:46" x14ac:dyDescent="0.2">
      <c r="AO471">
        <f t="shared" si="36"/>
        <v>0</v>
      </c>
      <c r="AP471" s="681">
        <f t="shared" si="37"/>
        <v>0</v>
      </c>
      <c r="AQ471" s="673">
        <f t="shared" si="38"/>
        <v>0</v>
      </c>
      <c r="AS471" s="77">
        <f t="shared" si="39"/>
        <v>0</v>
      </c>
      <c r="AT471" s="77">
        <f t="shared" si="40"/>
        <v>0</v>
      </c>
    </row>
    <row r="472" spans="41:46" x14ac:dyDescent="0.2">
      <c r="AO472">
        <f t="shared" si="36"/>
        <v>0</v>
      </c>
      <c r="AP472" s="681">
        <f t="shared" si="37"/>
        <v>0</v>
      </c>
      <c r="AQ472" s="673">
        <f t="shared" si="38"/>
        <v>0</v>
      </c>
      <c r="AS472" s="77">
        <f t="shared" si="39"/>
        <v>0</v>
      </c>
      <c r="AT472" s="77">
        <f t="shared" si="40"/>
        <v>0</v>
      </c>
    </row>
    <row r="473" spans="41:46" x14ac:dyDescent="0.2">
      <c r="AO473">
        <f t="shared" si="36"/>
        <v>0</v>
      </c>
      <c r="AP473" s="681">
        <f t="shared" si="37"/>
        <v>0</v>
      </c>
      <c r="AQ473" s="673">
        <f t="shared" si="38"/>
        <v>0</v>
      </c>
      <c r="AS473" s="77">
        <f t="shared" si="39"/>
        <v>0</v>
      </c>
      <c r="AT473" s="77">
        <f t="shared" si="40"/>
        <v>0</v>
      </c>
    </row>
    <row r="474" spans="41:46" x14ac:dyDescent="0.2">
      <c r="AO474">
        <f t="shared" si="36"/>
        <v>0</v>
      </c>
      <c r="AP474" s="681">
        <f t="shared" si="37"/>
        <v>0</v>
      </c>
      <c r="AQ474" s="673">
        <f t="shared" si="38"/>
        <v>0</v>
      </c>
      <c r="AS474" s="77">
        <f t="shared" si="39"/>
        <v>0</v>
      </c>
      <c r="AT474" s="77">
        <f t="shared" si="40"/>
        <v>0</v>
      </c>
    </row>
    <row r="475" spans="41:46" x14ac:dyDescent="0.2">
      <c r="AO475">
        <f t="shared" si="36"/>
        <v>0</v>
      </c>
      <c r="AP475" s="681">
        <f t="shared" si="37"/>
        <v>0</v>
      </c>
      <c r="AQ475" s="673">
        <f t="shared" si="38"/>
        <v>0</v>
      </c>
      <c r="AS475" s="77">
        <f t="shared" si="39"/>
        <v>0</v>
      </c>
      <c r="AT475" s="77">
        <f t="shared" si="40"/>
        <v>0</v>
      </c>
    </row>
    <row r="476" spans="41:46" x14ac:dyDescent="0.2">
      <c r="AO476">
        <f t="shared" si="36"/>
        <v>0</v>
      </c>
      <c r="AP476" s="681">
        <f t="shared" si="37"/>
        <v>0</v>
      </c>
      <c r="AQ476" s="673">
        <f t="shared" si="38"/>
        <v>0</v>
      </c>
      <c r="AS476" s="77">
        <f t="shared" si="39"/>
        <v>0</v>
      </c>
      <c r="AT476" s="77">
        <f t="shared" si="40"/>
        <v>0</v>
      </c>
    </row>
    <row r="477" spans="41:46" x14ac:dyDescent="0.2">
      <c r="AO477">
        <f t="shared" si="36"/>
        <v>0</v>
      </c>
      <c r="AP477" s="681">
        <f t="shared" si="37"/>
        <v>0</v>
      </c>
      <c r="AQ477" s="673">
        <f t="shared" si="38"/>
        <v>0</v>
      </c>
      <c r="AS477" s="77">
        <f t="shared" si="39"/>
        <v>0</v>
      </c>
      <c r="AT477" s="77">
        <f t="shared" si="40"/>
        <v>0</v>
      </c>
    </row>
    <row r="478" spans="41:46" x14ac:dyDescent="0.2">
      <c r="AO478">
        <f t="shared" si="36"/>
        <v>0</v>
      </c>
      <c r="AP478" s="681">
        <f t="shared" si="37"/>
        <v>0</v>
      </c>
      <c r="AQ478" s="673">
        <f t="shared" si="38"/>
        <v>0</v>
      </c>
      <c r="AS478" s="77">
        <f t="shared" si="39"/>
        <v>0</v>
      </c>
      <c r="AT478" s="77">
        <f t="shared" si="40"/>
        <v>0</v>
      </c>
    </row>
    <row r="479" spans="41:46" x14ac:dyDescent="0.2">
      <c r="AO479">
        <f t="shared" si="36"/>
        <v>0</v>
      </c>
      <c r="AP479" s="681">
        <f t="shared" si="37"/>
        <v>0</v>
      </c>
      <c r="AQ479" s="673">
        <f t="shared" si="38"/>
        <v>0</v>
      </c>
      <c r="AS479" s="77">
        <f t="shared" si="39"/>
        <v>0</v>
      </c>
      <c r="AT479" s="77">
        <f t="shared" si="40"/>
        <v>0</v>
      </c>
    </row>
    <row r="480" spans="41:46" x14ac:dyDescent="0.2">
      <c r="AO480">
        <f t="shared" si="36"/>
        <v>0</v>
      </c>
      <c r="AP480" s="681">
        <f t="shared" si="37"/>
        <v>0</v>
      </c>
      <c r="AQ480" s="673">
        <f t="shared" si="38"/>
        <v>0</v>
      </c>
      <c r="AS480" s="77">
        <f t="shared" si="39"/>
        <v>0</v>
      </c>
      <c r="AT480" s="77">
        <f t="shared" si="40"/>
        <v>0</v>
      </c>
    </row>
    <row r="481" spans="41:46" x14ac:dyDescent="0.2">
      <c r="AO481">
        <f t="shared" si="36"/>
        <v>0</v>
      </c>
      <c r="AP481" s="681">
        <f t="shared" si="37"/>
        <v>0</v>
      </c>
      <c r="AQ481" s="673">
        <f t="shared" si="38"/>
        <v>0</v>
      </c>
      <c r="AS481" s="77">
        <f t="shared" si="39"/>
        <v>0</v>
      </c>
      <c r="AT481" s="77">
        <f t="shared" si="40"/>
        <v>0</v>
      </c>
    </row>
    <row r="482" spans="41:46" x14ac:dyDescent="0.2">
      <c r="AO482">
        <f t="shared" si="36"/>
        <v>0</v>
      </c>
      <c r="AP482" s="681">
        <f t="shared" si="37"/>
        <v>0</v>
      </c>
      <c r="AQ482" s="673">
        <f t="shared" si="38"/>
        <v>0</v>
      </c>
      <c r="AS482" s="77">
        <f t="shared" si="39"/>
        <v>0</v>
      </c>
      <c r="AT482" s="77">
        <f t="shared" si="40"/>
        <v>0</v>
      </c>
    </row>
    <row r="483" spans="41:46" x14ac:dyDescent="0.2">
      <c r="AO483">
        <f t="shared" si="36"/>
        <v>0</v>
      </c>
      <c r="AP483" s="681">
        <f t="shared" si="37"/>
        <v>0</v>
      </c>
      <c r="AQ483" s="673">
        <f t="shared" si="38"/>
        <v>0</v>
      </c>
      <c r="AS483" s="77">
        <f t="shared" si="39"/>
        <v>0</v>
      </c>
      <c r="AT483" s="77">
        <f t="shared" si="40"/>
        <v>0</v>
      </c>
    </row>
    <row r="484" spans="41:46" x14ac:dyDescent="0.2">
      <c r="AO484">
        <f t="shared" si="36"/>
        <v>0</v>
      </c>
      <c r="AP484" s="681">
        <f t="shared" si="37"/>
        <v>0</v>
      </c>
      <c r="AQ484" s="673">
        <f t="shared" si="38"/>
        <v>0</v>
      </c>
      <c r="AS484" s="77">
        <f t="shared" si="39"/>
        <v>0</v>
      </c>
      <c r="AT484" s="77">
        <f t="shared" si="40"/>
        <v>0</v>
      </c>
    </row>
    <row r="485" spans="41:46" x14ac:dyDescent="0.2">
      <c r="AO485">
        <f t="shared" si="36"/>
        <v>0</v>
      </c>
      <c r="AP485" s="681">
        <f t="shared" si="37"/>
        <v>0</v>
      </c>
      <c r="AQ485" s="673">
        <f t="shared" si="38"/>
        <v>0</v>
      </c>
      <c r="AS485" s="77">
        <f t="shared" si="39"/>
        <v>0</v>
      </c>
      <c r="AT485" s="77">
        <f t="shared" si="40"/>
        <v>0</v>
      </c>
    </row>
    <row r="486" spans="41:46" x14ac:dyDescent="0.2">
      <c r="AO486">
        <f t="shared" si="36"/>
        <v>0</v>
      </c>
      <c r="AP486" s="681">
        <f t="shared" si="37"/>
        <v>0</v>
      </c>
      <c r="AQ486" s="673">
        <f t="shared" si="38"/>
        <v>0</v>
      </c>
      <c r="AS486" s="77">
        <f t="shared" si="39"/>
        <v>0</v>
      </c>
      <c r="AT486" s="77">
        <f t="shared" si="40"/>
        <v>0</v>
      </c>
    </row>
    <row r="487" spans="41:46" x14ac:dyDescent="0.2">
      <c r="AO487">
        <f t="shared" si="36"/>
        <v>0</v>
      </c>
      <c r="AP487" s="681">
        <f t="shared" si="37"/>
        <v>0</v>
      </c>
      <c r="AQ487" s="673">
        <f t="shared" si="38"/>
        <v>0</v>
      </c>
      <c r="AS487" s="77">
        <f t="shared" si="39"/>
        <v>0</v>
      </c>
      <c r="AT487" s="77">
        <f t="shared" si="40"/>
        <v>0</v>
      </c>
    </row>
    <row r="488" spans="41:46" x14ac:dyDescent="0.2">
      <c r="AO488">
        <f t="shared" si="36"/>
        <v>0</v>
      </c>
      <c r="AP488" s="681">
        <f t="shared" si="37"/>
        <v>0</v>
      </c>
      <c r="AQ488" s="673">
        <f t="shared" si="38"/>
        <v>0</v>
      </c>
      <c r="AS488" s="77">
        <f t="shared" si="39"/>
        <v>0</v>
      </c>
      <c r="AT488" s="77">
        <f t="shared" si="40"/>
        <v>0</v>
      </c>
    </row>
    <row r="489" spans="41:46" x14ac:dyDescent="0.2">
      <c r="AO489">
        <f t="shared" si="36"/>
        <v>0</v>
      </c>
      <c r="AP489" s="681">
        <f t="shared" si="37"/>
        <v>0</v>
      </c>
      <c r="AQ489" s="673">
        <f t="shared" si="38"/>
        <v>0</v>
      </c>
      <c r="AS489" s="77">
        <f t="shared" si="39"/>
        <v>0</v>
      </c>
      <c r="AT489" s="77">
        <f t="shared" si="40"/>
        <v>0</v>
      </c>
    </row>
    <row r="490" spans="41:46" x14ac:dyDescent="0.2">
      <c r="AO490">
        <f t="shared" si="36"/>
        <v>0</v>
      </c>
      <c r="AP490" s="681">
        <f t="shared" si="37"/>
        <v>0</v>
      </c>
      <c r="AQ490" s="673">
        <f t="shared" si="38"/>
        <v>0</v>
      </c>
      <c r="AS490" s="77">
        <f t="shared" si="39"/>
        <v>0</v>
      </c>
      <c r="AT490" s="77">
        <f t="shared" si="40"/>
        <v>0</v>
      </c>
    </row>
    <row r="491" spans="41:46" x14ac:dyDescent="0.2">
      <c r="AO491">
        <f t="shared" si="36"/>
        <v>0</v>
      </c>
      <c r="AP491" s="681">
        <f t="shared" si="37"/>
        <v>0</v>
      </c>
      <c r="AQ491" s="673">
        <f t="shared" si="38"/>
        <v>0</v>
      </c>
      <c r="AS491" s="77">
        <f t="shared" si="39"/>
        <v>0</v>
      </c>
      <c r="AT491" s="77">
        <f t="shared" si="40"/>
        <v>0</v>
      </c>
    </row>
    <row r="492" spans="41:46" x14ac:dyDescent="0.2">
      <c r="AO492">
        <f t="shared" si="36"/>
        <v>0</v>
      </c>
      <c r="AP492" s="681">
        <f t="shared" si="37"/>
        <v>0</v>
      </c>
      <c r="AQ492" s="673">
        <f t="shared" si="38"/>
        <v>0</v>
      </c>
      <c r="AS492" s="77">
        <f t="shared" si="39"/>
        <v>0</v>
      </c>
      <c r="AT492" s="77">
        <f t="shared" si="40"/>
        <v>0</v>
      </c>
    </row>
    <row r="493" spans="41:46" x14ac:dyDescent="0.2">
      <c r="AO493">
        <f t="shared" si="36"/>
        <v>0</v>
      </c>
      <c r="AP493" s="681">
        <f t="shared" si="37"/>
        <v>0</v>
      </c>
      <c r="AQ493" s="673">
        <f t="shared" si="38"/>
        <v>0</v>
      </c>
      <c r="AS493" s="77">
        <f t="shared" si="39"/>
        <v>0</v>
      </c>
      <c r="AT493" s="77">
        <f t="shared" si="40"/>
        <v>0</v>
      </c>
    </row>
    <row r="494" spans="41:46" x14ac:dyDescent="0.2">
      <c r="AO494">
        <f t="shared" si="36"/>
        <v>0</v>
      </c>
      <c r="AP494" s="681">
        <f t="shared" si="37"/>
        <v>0</v>
      </c>
      <c r="AQ494" s="673">
        <f t="shared" si="38"/>
        <v>0</v>
      </c>
      <c r="AS494" s="77">
        <f t="shared" si="39"/>
        <v>0</v>
      </c>
      <c r="AT494" s="77">
        <f t="shared" si="40"/>
        <v>0</v>
      </c>
    </row>
    <row r="495" spans="41:46" x14ac:dyDescent="0.2">
      <c r="AO495">
        <f t="shared" si="36"/>
        <v>0</v>
      </c>
      <c r="AP495" s="681">
        <f t="shared" si="37"/>
        <v>0</v>
      </c>
      <c r="AQ495" s="673">
        <f t="shared" si="38"/>
        <v>0</v>
      </c>
      <c r="AS495" s="77">
        <f t="shared" si="39"/>
        <v>0</v>
      </c>
      <c r="AT495" s="77">
        <f t="shared" si="40"/>
        <v>0</v>
      </c>
    </row>
    <row r="496" spans="41:46" x14ac:dyDescent="0.2">
      <c r="AO496">
        <f t="shared" si="36"/>
        <v>0</v>
      </c>
      <c r="AP496" s="681">
        <f t="shared" si="37"/>
        <v>0</v>
      </c>
      <c r="AQ496" s="673">
        <f t="shared" si="38"/>
        <v>0</v>
      </c>
      <c r="AS496" s="77">
        <f t="shared" si="39"/>
        <v>0</v>
      </c>
      <c r="AT496" s="77">
        <f t="shared" si="40"/>
        <v>0</v>
      </c>
    </row>
    <row r="497" spans="41:46" x14ac:dyDescent="0.2">
      <c r="AO497">
        <f t="shared" si="36"/>
        <v>0</v>
      </c>
      <c r="AP497" s="681">
        <f t="shared" si="37"/>
        <v>0</v>
      </c>
      <c r="AQ497" s="673">
        <f t="shared" si="38"/>
        <v>0</v>
      </c>
      <c r="AS497" s="77">
        <f t="shared" si="39"/>
        <v>0</v>
      </c>
      <c r="AT497" s="77">
        <f t="shared" si="40"/>
        <v>0</v>
      </c>
    </row>
    <row r="498" spans="41:46" x14ac:dyDescent="0.2">
      <c r="AO498">
        <f t="shared" si="36"/>
        <v>0</v>
      </c>
      <c r="AP498" s="681">
        <f t="shared" si="37"/>
        <v>0</v>
      </c>
      <c r="AQ498" s="673">
        <f t="shared" si="38"/>
        <v>0</v>
      </c>
      <c r="AS498" s="77">
        <f t="shared" si="39"/>
        <v>0</v>
      </c>
      <c r="AT498" s="77">
        <f t="shared" si="40"/>
        <v>0</v>
      </c>
    </row>
    <row r="499" spans="41:46" x14ac:dyDescent="0.2">
      <c r="AO499">
        <f t="shared" si="36"/>
        <v>0</v>
      </c>
      <c r="AP499" s="681">
        <f t="shared" si="37"/>
        <v>0</v>
      </c>
      <c r="AQ499" s="673">
        <f t="shared" si="38"/>
        <v>0</v>
      </c>
      <c r="AS499" s="77">
        <f t="shared" si="39"/>
        <v>0</v>
      </c>
      <c r="AT499" s="77">
        <f t="shared" si="40"/>
        <v>0</v>
      </c>
    </row>
    <row r="500" spans="41:46" x14ac:dyDescent="0.2">
      <c r="AO500">
        <f t="shared" si="36"/>
        <v>0</v>
      </c>
      <c r="AP500" s="681">
        <f t="shared" si="37"/>
        <v>0</v>
      </c>
      <c r="AQ500" s="673">
        <f t="shared" si="38"/>
        <v>0</v>
      </c>
      <c r="AS500" s="77">
        <f t="shared" si="39"/>
        <v>0</v>
      </c>
      <c r="AT500" s="77">
        <f t="shared" si="40"/>
        <v>0</v>
      </c>
    </row>
    <row r="501" spans="41:46" x14ac:dyDescent="0.2">
      <c r="AO501">
        <f t="shared" si="36"/>
        <v>0</v>
      </c>
      <c r="AP501" s="681">
        <f t="shared" si="37"/>
        <v>0</v>
      </c>
      <c r="AQ501" s="673">
        <f t="shared" si="38"/>
        <v>0</v>
      </c>
      <c r="AS501" s="77">
        <f t="shared" si="39"/>
        <v>0</v>
      </c>
      <c r="AT501" s="77">
        <f t="shared" si="40"/>
        <v>0</v>
      </c>
    </row>
    <row r="502" spans="41:46" x14ac:dyDescent="0.2">
      <c r="AO502">
        <f t="shared" si="36"/>
        <v>0</v>
      </c>
      <c r="AP502" s="681">
        <f t="shared" si="37"/>
        <v>0</v>
      </c>
      <c r="AQ502" s="673">
        <f t="shared" si="38"/>
        <v>0</v>
      </c>
      <c r="AS502" s="77">
        <f t="shared" si="39"/>
        <v>0</v>
      </c>
      <c r="AT502" s="77">
        <f t="shared" si="40"/>
        <v>0</v>
      </c>
    </row>
    <row r="503" spans="41:46" x14ac:dyDescent="0.2">
      <c r="AO503">
        <f t="shared" si="36"/>
        <v>0</v>
      </c>
      <c r="AP503" s="681">
        <f t="shared" si="37"/>
        <v>0</v>
      </c>
      <c r="AQ503" s="673">
        <f t="shared" si="38"/>
        <v>0</v>
      </c>
      <c r="AS503" s="77">
        <f t="shared" si="39"/>
        <v>0</v>
      </c>
      <c r="AT503" s="77">
        <f t="shared" si="40"/>
        <v>0</v>
      </c>
    </row>
    <row r="504" spans="41:46" x14ac:dyDescent="0.2">
      <c r="AO504">
        <f t="shared" si="36"/>
        <v>0</v>
      </c>
      <c r="AP504" s="681">
        <f t="shared" si="37"/>
        <v>0</v>
      </c>
      <c r="AQ504" s="673">
        <f t="shared" si="38"/>
        <v>0</v>
      </c>
      <c r="AS504" s="77">
        <f t="shared" si="39"/>
        <v>0</v>
      </c>
      <c r="AT504" s="77">
        <f t="shared" si="40"/>
        <v>0</v>
      </c>
    </row>
    <row r="505" spans="41:46" x14ac:dyDescent="0.2">
      <c r="AO505">
        <f t="shared" si="36"/>
        <v>0</v>
      </c>
      <c r="AP505" s="681">
        <f t="shared" si="37"/>
        <v>0</v>
      </c>
      <c r="AQ505" s="673">
        <f t="shared" si="38"/>
        <v>0</v>
      </c>
      <c r="AS505" s="77">
        <f t="shared" si="39"/>
        <v>0</v>
      </c>
      <c r="AT505" s="77">
        <f t="shared" si="40"/>
        <v>0</v>
      </c>
    </row>
    <row r="506" spans="41:46" x14ac:dyDescent="0.2">
      <c r="AO506">
        <f t="shared" si="36"/>
        <v>0</v>
      </c>
      <c r="AP506" s="681">
        <f t="shared" si="37"/>
        <v>0</v>
      </c>
      <c r="AQ506" s="673">
        <f t="shared" si="38"/>
        <v>0</v>
      </c>
      <c r="AS506" s="77">
        <f t="shared" si="39"/>
        <v>0</v>
      </c>
      <c r="AT506" s="77">
        <f t="shared" si="40"/>
        <v>0</v>
      </c>
    </row>
    <row r="507" spans="41:46" x14ac:dyDescent="0.2">
      <c r="AO507">
        <f t="shared" si="36"/>
        <v>0</v>
      </c>
      <c r="AP507" s="681">
        <f t="shared" si="37"/>
        <v>0</v>
      </c>
      <c r="AQ507" s="673">
        <f t="shared" si="38"/>
        <v>0</v>
      </c>
      <c r="AS507" s="77">
        <f t="shared" si="39"/>
        <v>0</v>
      </c>
      <c r="AT507" s="77">
        <f t="shared" si="40"/>
        <v>0</v>
      </c>
    </row>
    <row r="508" spans="41:46" x14ac:dyDescent="0.2">
      <c r="AO508">
        <f t="shared" si="36"/>
        <v>0</v>
      </c>
      <c r="AP508" s="681">
        <f t="shared" si="37"/>
        <v>0</v>
      </c>
      <c r="AQ508" s="673">
        <f t="shared" si="38"/>
        <v>0</v>
      </c>
      <c r="AS508" s="77">
        <f t="shared" si="39"/>
        <v>0</v>
      </c>
      <c r="AT508" s="77">
        <f t="shared" si="40"/>
        <v>0</v>
      </c>
    </row>
    <row r="509" spans="41:46" x14ac:dyDescent="0.2">
      <c r="AO509">
        <f t="shared" si="36"/>
        <v>0</v>
      </c>
      <c r="AP509" s="681">
        <f t="shared" si="37"/>
        <v>0</v>
      </c>
      <c r="AQ509" s="673">
        <f t="shared" si="38"/>
        <v>0</v>
      </c>
      <c r="AS509" s="77">
        <f t="shared" si="39"/>
        <v>0</v>
      </c>
      <c r="AT509" s="77">
        <f t="shared" si="40"/>
        <v>0</v>
      </c>
    </row>
    <row r="510" spans="41:46" x14ac:dyDescent="0.2">
      <c r="AO510">
        <f t="shared" si="36"/>
        <v>0</v>
      </c>
      <c r="AP510" s="681">
        <f t="shared" si="37"/>
        <v>0</v>
      </c>
      <c r="AQ510" s="673">
        <f t="shared" si="38"/>
        <v>0</v>
      </c>
      <c r="AS510" s="77">
        <f t="shared" si="39"/>
        <v>0</v>
      </c>
      <c r="AT510" s="77">
        <f t="shared" si="40"/>
        <v>0</v>
      </c>
    </row>
    <row r="511" spans="41:46" x14ac:dyDescent="0.2">
      <c r="AO511">
        <f t="shared" si="36"/>
        <v>0</v>
      </c>
      <c r="AP511" s="681">
        <f t="shared" si="37"/>
        <v>0</v>
      </c>
      <c r="AQ511" s="673">
        <f t="shared" si="38"/>
        <v>0</v>
      </c>
      <c r="AS511" s="77">
        <f t="shared" si="39"/>
        <v>0</v>
      </c>
      <c r="AT511" s="77">
        <f t="shared" si="40"/>
        <v>0</v>
      </c>
    </row>
    <row r="512" spans="41:46" x14ac:dyDescent="0.2">
      <c r="AO512">
        <f t="shared" si="36"/>
        <v>0</v>
      </c>
      <c r="AP512" s="681">
        <f t="shared" si="37"/>
        <v>0</v>
      </c>
      <c r="AQ512" s="673">
        <f t="shared" si="38"/>
        <v>0</v>
      </c>
      <c r="AS512" s="77">
        <f t="shared" si="39"/>
        <v>0</v>
      </c>
      <c r="AT512" s="77">
        <f t="shared" si="40"/>
        <v>0</v>
      </c>
    </row>
    <row r="513" spans="41:46" x14ac:dyDescent="0.2">
      <c r="AO513">
        <f t="shared" si="36"/>
        <v>0</v>
      </c>
      <c r="AP513" s="681">
        <f t="shared" si="37"/>
        <v>0</v>
      </c>
      <c r="AQ513" s="673">
        <f t="shared" si="38"/>
        <v>0</v>
      </c>
      <c r="AS513" s="77">
        <f t="shared" si="39"/>
        <v>0</v>
      </c>
      <c r="AT513" s="77">
        <f t="shared" si="40"/>
        <v>0</v>
      </c>
    </row>
    <row r="514" spans="41:46" x14ac:dyDescent="0.2">
      <c r="AO514">
        <f t="shared" si="36"/>
        <v>0</v>
      </c>
      <c r="AP514" s="681">
        <f t="shared" si="37"/>
        <v>0</v>
      </c>
      <c r="AQ514" s="673">
        <f t="shared" si="38"/>
        <v>0</v>
      </c>
      <c r="AS514" s="77">
        <f t="shared" si="39"/>
        <v>0</v>
      </c>
      <c r="AT514" s="77">
        <f t="shared" si="40"/>
        <v>0</v>
      </c>
    </row>
    <row r="515" spans="41:46" x14ac:dyDescent="0.2">
      <c r="AO515">
        <f t="shared" si="36"/>
        <v>0</v>
      </c>
      <c r="AP515" s="681">
        <f t="shared" si="37"/>
        <v>0</v>
      </c>
      <c r="AQ515" s="673">
        <f t="shared" si="38"/>
        <v>0</v>
      </c>
      <c r="AS515" s="77">
        <f t="shared" si="39"/>
        <v>0</v>
      </c>
      <c r="AT515" s="77">
        <f t="shared" si="40"/>
        <v>0</v>
      </c>
    </row>
    <row r="516" spans="41:46" x14ac:dyDescent="0.2">
      <c r="AO516">
        <f t="shared" si="36"/>
        <v>0</v>
      </c>
      <c r="AP516" s="681">
        <f t="shared" si="37"/>
        <v>0</v>
      </c>
      <c r="AQ516" s="673">
        <f t="shared" si="38"/>
        <v>0</v>
      </c>
      <c r="AS516" s="77">
        <f t="shared" si="39"/>
        <v>0</v>
      </c>
      <c r="AT516" s="77">
        <f t="shared" si="40"/>
        <v>0</v>
      </c>
    </row>
    <row r="517" spans="41:46" x14ac:dyDescent="0.2">
      <c r="AO517">
        <f t="shared" si="36"/>
        <v>0</v>
      </c>
      <c r="AP517" s="681">
        <f t="shared" si="37"/>
        <v>0</v>
      </c>
      <c r="AQ517" s="673">
        <f t="shared" si="38"/>
        <v>0</v>
      </c>
      <c r="AS517" s="77">
        <f t="shared" si="39"/>
        <v>0</v>
      </c>
      <c r="AT517" s="77">
        <f t="shared" si="40"/>
        <v>0</v>
      </c>
    </row>
    <row r="518" spans="41:46" x14ac:dyDescent="0.2">
      <c r="AO518">
        <f t="shared" si="36"/>
        <v>0</v>
      </c>
      <c r="AP518" s="681">
        <f t="shared" si="37"/>
        <v>0</v>
      </c>
      <c r="AQ518" s="673">
        <f t="shared" si="38"/>
        <v>0</v>
      </c>
      <c r="AS518" s="77">
        <f t="shared" si="39"/>
        <v>0</v>
      </c>
      <c r="AT518" s="77">
        <f t="shared" si="40"/>
        <v>0</v>
      </c>
    </row>
    <row r="519" spans="41:46" x14ac:dyDescent="0.2">
      <c r="AO519">
        <f t="shared" si="36"/>
        <v>0</v>
      </c>
      <c r="AP519" s="681">
        <f t="shared" si="37"/>
        <v>0</v>
      </c>
      <c r="AQ519" s="673">
        <f t="shared" si="38"/>
        <v>0</v>
      </c>
      <c r="AS519" s="77">
        <f t="shared" si="39"/>
        <v>0</v>
      </c>
      <c r="AT519" s="77">
        <f t="shared" si="40"/>
        <v>0</v>
      </c>
    </row>
    <row r="520" spans="41:46" x14ac:dyDescent="0.2">
      <c r="AO520">
        <f t="shared" si="36"/>
        <v>0</v>
      </c>
      <c r="AP520" s="681">
        <f t="shared" si="37"/>
        <v>0</v>
      </c>
      <c r="AQ520" s="673">
        <f t="shared" si="38"/>
        <v>0</v>
      </c>
      <c r="AS520" s="77">
        <f t="shared" si="39"/>
        <v>0</v>
      </c>
      <c r="AT520" s="77">
        <f t="shared" si="40"/>
        <v>0</v>
      </c>
    </row>
    <row r="521" spans="41:46" x14ac:dyDescent="0.2">
      <c r="AO521">
        <f t="shared" si="36"/>
        <v>0</v>
      </c>
      <c r="AP521" s="681">
        <f t="shared" si="37"/>
        <v>0</v>
      </c>
      <c r="AQ521" s="673">
        <f t="shared" si="38"/>
        <v>0</v>
      </c>
      <c r="AS521" s="77">
        <f t="shared" si="39"/>
        <v>0</v>
      </c>
      <c r="AT521" s="77">
        <f t="shared" si="40"/>
        <v>0</v>
      </c>
    </row>
    <row r="522" spans="41:46" x14ac:dyDescent="0.2">
      <c r="AO522">
        <f t="shared" si="36"/>
        <v>0</v>
      </c>
      <c r="AP522" s="681">
        <f t="shared" si="37"/>
        <v>0</v>
      </c>
      <c r="AQ522" s="673">
        <f t="shared" si="38"/>
        <v>0</v>
      </c>
      <c r="AS522" s="77">
        <f t="shared" si="39"/>
        <v>0</v>
      </c>
      <c r="AT522" s="77">
        <f t="shared" si="40"/>
        <v>0</v>
      </c>
    </row>
    <row r="523" spans="41:46" x14ac:dyDescent="0.2">
      <c r="AO523">
        <f t="shared" si="36"/>
        <v>0</v>
      </c>
      <c r="AP523" s="681">
        <f t="shared" si="37"/>
        <v>0</v>
      </c>
      <c r="AQ523" s="673">
        <f t="shared" si="38"/>
        <v>0</v>
      </c>
      <c r="AS523" s="77">
        <f t="shared" si="39"/>
        <v>0</v>
      </c>
      <c r="AT523" s="77">
        <f t="shared" si="40"/>
        <v>0</v>
      </c>
    </row>
    <row r="524" spans="41:46" x14ac:dyDescent="0.2">
      <c r="AO524">
        <f t="shared" si="36"/>
        <v>0</v>
      </c>
      <c r="AP524" s="681">
        <f t="shared" si="37"/>
        <v>0</v>
      </c>
      <c r="AQ524" s="673">
        <f t="shared" si="38"/>
        <v>0</v>
      </c>
      <c r="AS524" s="77">
        <f t="shared" si="39"/>
        <v>0</v>
      </c>
      <c r="AT524" s="77">
        <f t="shared" si="40"/>
        <v>0</v>
      </c>
    </row>
    <row r="525" spans="41:46" x14ac:dyDescent="0.2">
      <c r="AO525">
        <f t="shared" si="36"/>
        <v>0</v>
      </c>
      <c r="AP525" s="681">
        <f t="shared" si="37"/>
        <v>0</v>
      </c>
      <c r="AQ525" s="673">
        <f t="shared" si="38"/>
        <v>0</v>
      </c>
      <c r="AS525" s="77">
        <f t="shared" si="39"/>
        <v>0</v>
      </c>
      <c r="AT525" s="77">
        <f t="shared" si="40"/>
        <v>0</v>
      </c>
    </row>
    <row r="526" spans="41:46" x14ac:dyDescent="0.2">
      <c r="AO526">
        <f t="shared" si="36"/>
        <v>0</v>
      </c>
      <c r="AP526" s="681">
        <f t="shared" si="37"/>
        <v>0</v>
      </c>
      <c r="AQ526" s="673">
        <f t="shared" si="38"/>
        <v>0</v>
      </c>
      <c r="AS526" s="77">
        <f t="shared" si="39"/>
        <v>0</v>
      </c>
      <c r="AT526" s="77">
        <f t="shared" si="40"/>
        <v>0</v>
      </c>
    </row>
    <row r="527" spans="41:46" x14ac:dyDescent="0.2">
      <c r="AO527">
        <f t="shared" si="36"/>
        <v>0</v>
      </c>
      <c r="AP527" s="681">
        <f t="shared" si="37"/>
        <v>0</v>
      </c>
      <c r="AQ527" s="673">
        <f t="shared" si="38"/>
        <v>0</v>
      </c>
      <c r="AS527" s="77">
        <f t="shared" si="39"/>
        <v>0</v>
      </c>
      <c r="AT527" s="77">
        <f t="shared" si="40"/>
        <v>0</v>
      </c>
    </row>
    <row r="528" spans="41:46" x14ac:dyDescent="0.2">
      <c r="AO528">
        <f t="shared" si="36"/>
        <v>0</v>
      </c>
      <c r="AP528" s="681">
        <f t="shared" si="37"/>
        <v>0</v>
      </c>
      <c r="AQ528" s="673">
        <f t="shared" si="38"/>
        <v>0</v>
      </c>
      <c r="AS528" s="77">
        <f t="shared" si="39"/>
        <v>0</v>
      </c>
      <c r="AT528" s="77">
        <f t="shared" si="40"/>
        <v>0</v>
      </c>
    </row>
    <row r="529" spans="41:46" x14ac:dyDescent="0.2">
      <c r="AO529">
        <f t="shared" ref="AO529:AO592" si="41">+A529</f>
        <v>0</v>
      </c>
      <c r="AP529" s="681">
        <f t="shared" ref="AP529:AP592" si="42">+B529</f>
        <v>0</v>
      </c>
      <c r="AQ529" s="673">
        <f t="shared" ref="AQ529:AQ592" si="43">+D529</f>
        <v>0</v>
      </c>
      <c r="AS529" s="77">
        <f t="shared" ref="AS529:AS592" si="44">+P529</f>
        <v>0</v>
      </c>
      <c r="AT529" s="77">
        <f t="shared" ref="AT529:AT592" si="45">+Q529</f>
        <v>0</v>
      </c>
    </row>
    <row r="530" spans="41:46" x14ac:dyDescent="0.2">
      <c r="AO530">
        <f t="shared" si="41"/>
        <v>0</v>
      </c>
      <c r="AP530" s="681">
        <f t="shared" si="42"/>
        <v>0</v>
      </c>
      <c r="AQ530" s="673">
        <f t="shared" si="43"/>
        <v>0</v>
      </c>
      <c r="AS530" s="77">
        <f t="shared" si="44"/>
        <v>0</v>
      </c>
      <c r="AT530" s="77">
        <f t="shared" si="45"/>
        <v>0</v>
      </c>
    </row>
    <row r="531" spans="41:46" x14ac:dyDescent="0.2">
      <c r="AO531">
        <f t="shared" si="41"/>
        <v>0</v>
      </c>
      <c r="AP531" s="681">
        <f t="shared" si="42"/>
        <v>0</v>
      </c>
      <c r="AQ531" s="673">
        <f t="shared" si="43"/>
        <v>0</v>
      </c>
      <c r="AS531" s="77">
        <f t="shared" si="44"/>
        <v>0</v>
      </c>
      <c r="AT531" s="77">
        <f t="shared" si="45"/>
        <v>0</v>
      </c>
    </row>
    <row r="532" spans="41:46" x14ac:dyDescent="0.2">
      <c r="AO532">
        <f t="shared" si="41"/>
        <v>0</v>
      </c>
      <c r="AP532" s="681">
        <f t="shared" si="42"/>
        <v>0</v>
      </c>
      <c r="AQ532" s="673">
        <f t="shared" si="43"/>
        <v>0</v>
      </c>
      <c r="AS532" s="77">
        <f t="shared" si="44"/>
        <v>0</v>
      </c>
      <c r="AT532" s="77">
        <f t="shared" si="45"/>
        <v>0</v>
      </c>
    </row>
    <row r="533" spans="41:46" x14ac:dyDescent="0.2">
      <c r="AO533">
        <f t="shared" si="41"/>
        <v>0</v>
      </c>
      <c r="AP533" s="681">
        <f t="shared" si="42"/>
        <v>0</v>
      </c>
      <c r="AQ533" s="673">
        <f t="shared" si="43"/>
        <v>0</v>
      </c>
      <c r="AS533" s="77">
        <f t="shared" si="44"/>
        <v>0</v>
      </c>
      <c r="AT533" s="77">
        <f t="shared" si="45"/>
        <v>0</v>
      </c>
    </row>
    <row r="534" spans="41:46" x14ac:dyDescent="0.2">
      <c r="AO534">
        <f t="shared" si="41"/>
        <v>0</v>
      </c>
      <c r="AP534" s="681">
        <f t="shared" si="42"/>
        <v>0</v>
      </c>
      <c r="AQ534" s="673">
        <f t="shared" si="43"/>
        <v>0</v>
      </c>
      <c r="AS534" s="77">
        <f t="shared" si="44"/>
        <v>0</v>
      </c>
      <c r="AT534" s="77">
        <f t="shared" si="45"/>
        <v>0</v>
      </c>
    </row>
    <row r="535" spans="41:46" x14ac:dyDescent="0.2">
      <c r="AO535">
        <f t="shared" si="41"/>
        <v>0</v>
      </c>
      <c r="AP535" s="681">
        <f t="shared" si="42"/>
        <v>0</v>
      </c>
      <c r="AQ535" s="673">
        <f t="shared" si="43"/>
        <v>0</v>
      </c>
      <c r="AS535" s="77">
        <f t="shared" si="44"/>
        <v>0</v>
      </c>
      <c r="AT535" s="77">
        <f t="shared" si="45"/>
        <v>0</v>
      </c>
    </row>
    <row r="536" spans="41:46" x14ac:dyDescent="0.2">
      <c r="AO536">
        <f t="shared" si="41"/>
        <v>0</v>
      </c>
      <c r="AP536" s="681">
        <f t="shared" si="42"/>
        <v>0</v>
      </c>
      <c r="AQ536" s="673">
        <f t="shared" si="43"/>
        <v>0</v>
      </c>
      <c r="AS536" s="77">
        <f t="shared" si="44"/>
        <v>0</v>
      </c>
      <c r="AT536" s="77">
        <f t="shared" si="45"/>
        <v>0</v>
      </c>
    </row>
    <row r="537" spans="41:46" x14ac:dyDescent="0.2">
      <c r="AO537">
        <f t="shared" si="41"/>
        <v>0</v>
      </c>
      <c r="AP537" s="681">
        <f t="shared" si="42"/>
        <v>0</v>
      </c>
      <c r="AQ537" s="673">
        <f t="shared" si="43"/>
        <v>0</v>
      </c>
      <c r="AS537" s="77">
        <f t="shared" si="44"/>
        <v>0</v>
      </c>
      <c r="AT537" s="77">
        <f t="shared" si="45"/>
        <v>0</v>
      </c>
    </row>
    <row r="538" spans="41:46" x14ac:dyDescent="0.2">
      <c r="AO538">
        <f t="shared" si="41"/>
        <v>0</v>
      </c>
      <c r="AP538" s="681">
        <f t="shared" si="42"/>
        <v>0</v>
      </c>
      <c r="AQ538" s="673">
        <f t="shared" si="43"/>
        <v>0</v>
      </c>
      <c r="AS538" s="77">
        <f t="shared" si="44"/>
        <v>0</v>
      </c>
      <c r="AT538" s="77">
        <f t="shared" si="45"/>
        <v>0</v>
      </c>
    </row>
    <row r="539" spans="41:46" x14ac:dyDescent="0.2">
      <c r="AO539">
        <f t="shared" si="41"/>
        <v>0</v>
      </c>
      <c r="AP539" s="681">
        <f t="shared" si="42"/>
        <v>0</v>
      </c>
      <c r="AQ539" s="673">
        <f t="shared" si="43"/>
        <v>0</v>
      </c>
      <c r="AS539" s="77">
        <f t="shared" si="44"/>
        <v>0</v>
      </c>
      <c r="AT539" s="77">
        <f t="shared" si="45"/>
        <v>0</v>
      </c>
    </row>
    <row r="540" spans="41:46" x14ac:dyDescent="0.2">
      <c r="AO540">
        <f t="shared" si="41"/>
        <v>0</v>
      </c>
      <c r="AP540" s="681">
        <f t="shared" si="42"/>
        <v>0</v>
      </c>
      <c r="AQ540" s="673">
        <f t="shared" si="43"/>
        <v>0</v>
      </c>
      <c r="AS540" s="77">
        <f t="shared" si="44"/>
        <v>0</v>
      </c>
      <c r="AT540" s="77">
        <f t="shared" si="45"/>
        <v>0</v>
      </c>
    </row>
    <row r="541" spans="41:46" x14ac:dyDescent="0.2">
      <c r="AO541">
        <f t="shared" si="41"/>
        <v>0</v>
      </c>
      <c r="AP541" s="681">
        <f t="shared" si="42"/>
        <v>0</v>
      </c>
      <c r="AQ541" s="673">
        <f t="shared" si="43"/>
        <v>0</v>
      </c>
      <c r="AS541" s="77">
        <f t="shared" si="44"/>
        <v>0</v>
      </c>
      <c r="AT541" s="77">
        <f t="shared" si="45"/>
        <v>0</v>
      </c>
    </row>
    <row r="542" spans="41:46" x14ac:dyDescent="0.2">
      <c r="AO542">
        <f t="shared" si="41"/>
        <v>0</v>
      </c>
      <c r="AP542" s="681">
        <f t="shared" si="42"/>
        <v>0</v>
      </c>
      <c r="AQ542" s="673">
        <f t="shared" si="43"/>
        <v>0</v>
      </c>
      <c r="AS542" s="77">
        <f t="shared" si="44"/>
        <v>0</v>
      </c>
      <c r="AT542" s="77">
        <f t="shared" si="45"/>
        <v>0</v>
      </c>
    </row>
    <row r="543" spans="41:46" x14ac:dyDescent="0.2">
      <c r="AO543">
        <f t="shared" si="41"/>
        <v>0</v>
      </c>
      <c r="AP543" s="681">
        <f t="shared" si="42"/>
        <v>0</v>
      </c>
      <c r="AQ543" s="673">
        <f t="shared" si="43"/>
        <v>0</v>
      </c>
      <c r="AS543" s="77">
        <f t="shared" si="44"/>
        <v>0</v>
      </c>
      <c r="AT543" s="77">
        <f t="shared" si="45"/>
        <v>0</v>
      </c>
    </row>
    <row r="544" spans="41:46" x14ac:dyDescent="0.2">
      <c r="AO544">
        <f t="shared" si="41"/>
        <v>0</v>
      </c>
      <c r="AP544" s="681">
        <f t="shared" si="42"/>
        <v>0</v>
      </c>
      <c r="AQ544" s="673">
        <f t="shared" si="43"/>
        <v>0</v>
      </c>
      <c r="AS544" s="77">
        <f t="shared" si="44"/>
        <v>0</v>
      </c>
      <c r="AT544" s="77">
        <f t="shared" si="45"/>
        <v>0</v>
      </c>
    </row>
    <row r="545" spans="41:46" x14ac:dyDescent="0.2">
      <c r="AO545">
        <f t="shared" si="41"/>
        <v>0</v>
      </c>
      <c r="AP545" s="681">
        <f t="shared" si="42"/>
        <v>0</v>
      </c>
      <c r="AQ545" s="673">
        <f t="shared" si="43"/>
        <v>0</v>
      </c>
      <c r="AS545" s="77">
        <f t="shared" si="44"/>
        <v>0</v>
      </c>
      <c r="AT545" s="77">
        <f t="shared" si="45"/>
        <v>0</v>
      </c>
    </row>
    <row r="546" spans="41:46" x14ac:dyDescent="0.2">
      <c r="AO546">
        <f t="shared" si="41"/>
        <v>0</v>
      </c>
      <c r="AP546" s="681">
        <f t="shared" si="42"/>
        <v>0</v>
      </c>
      <c r="AQ546" s="673">
        <f t="shared" si="43"/>
        <v>0</v>
      </c>
      <c r="AS546" s="77">
        <f t="shared" si="44"/>
        <v>0</v>
      </c>
      <c r="AT546" s="77">
        <f t="shared" si="45"/>
        <v>0</v>
      </c>
    </row>
    <row r="547" spans="41:46" x14ac:dyDescent="0.2">
      <c r="AO547">
        <f t="shared" si="41"/>
        <v>0</v>
      </c>
      <c r="AP547" s="681">
        <f t="shared" si="42"/>
        <v>0</v>
      </c>
      <c r="AQ547" s="673">
        <f t="shared" si="43"/>
        <v>0</v>
      </c>
      <c r="AS547" s="77">
        <f t="shared" si="44"/>
        <v>0</v>
      </c>
      <c r="AT547" s="77">
        <f t="shared" si="45"/>
        <v>0</v>
      </c>
    </row>
    <row r="548" spans="41:46" x14ac:dyDescent="0.2">
      <c r="AO548">
        <f t="shared" si="41"/>
        <v>0</v>
      </c>
      <c r="AP548" s="681">
        <f t="shared" si="42"/>
        <v>0</v>
      </c>
      <c r="AQ548" s="673">
        <f t="shared" si="43"/>
        <v>0</v>
      </c>
      <c r="AS548" s="77">
        <f t="shared" si="44"/>
        <v>0</v>
      </c>
      <c r="AT548" s="77">
        <f t="shared" si="45"/>
        <v>0</v>
      </c>
    </row>
    <row r="549" spans="41:46" x14ac:dyDescent="0.2">
      <c r="AO549">
        <f t="shared" si="41"/>
        <v>0</v>
      </c>
      <c r="AP549" s="681">
        <f t="shared" si="42"/>
        <v>0</v>
      </c>
      <c r="AQ549" s="673">
        <f t="shared" si="43"/>
        <v>0</v>
      </c>
      <c r="AS549" s="77">
        <f t="shared" si="44"/>
        <v>0</v>
      </c>
      <c r="AT549" s="77">
        <f t="shared" si="45"/>
        <v>0</v>
      </c>
    </row>
    <row r="550" spans="41:46" x14ac:dyDescent="0.2">
      <c r="AO550">
        <f t="shared" si="41"/>
        <v>0</v>
      </c>
      <c r="AP550" s="681">
        <f t="shared" si="42"/>
        <v>0</v>
      </c>
      <c r="AQ550" s="673">
        <f t="shared" si="43"/>
        <v>0</v>
      </c>
      <c r="AS550" s="77">
        <f t="shared" si="44"/>
        <v>0</v>
      </c>
      <c r="AT550" s="77">
        <f t="shared" si="45"/>
        <v>0</v>
      </c>
    </row>
    <row r="551" spans="41:46" x14ac:dyDescent="0.2">
      <c r="AO551">
        <f t="shared" si="41"/>
        <v>0</v>
      </c>
      <c r="AP551" s="681">
        <f t="shared" si="42"/>
        <v>0</v>
      </c>
      <c r="AQ551" s="673">
        <f t="shared" si="43"/>
        <v>0</v>
      </c>
      <c r="AS551" s="77">
        <f t="shared" si="44"/>
        <v>0</v>
      </c>
      <c r="AT551" s="77">
        <f t="shared" si="45"/>
        <v>0</v>
      </c>
    </row>
    <row r="552" spans="41:46" x14ac:dyDescent="0.2">
      <c r="AO552">
        <f t="shared" si="41"/>
        <v>0</v>
      </c>
      <c r="AP552" s="681">
        <f t="shared" si="42"/>
        <v>0</v>
      </c>
      <c r="AQ552" s="673">
        <f t="shared" si="43"/>
        <v>0</v>
      </c>
      <c r="AS552" s="77">
        <f t="shared" si="44"/>
        <v>0</v>
      </c>
      <c r="AT552" s="77">
        <f t="shared" si="45"/>
        <v>0</v>
      </c>
    </row>
    <row r="553" spans="41:46" x14ac:dyDescent="0.2">
      <c r="AO553">
        <f t="shared" si="41"/>
        <v>0</v>
      </c>
      <c r="AP553" s="681">
        <f t="shared" si="42"/>
        <v>0</v>
      </c>
      <c r="AQ553" s="673">
        <f t="shared" si="43"/>
        <v>0</v>
      </c>
      <c r="AS553" s="77">
        <f t="shared" si="44"/>
        <v>0</v>
      </c>
      <c r="AT553" s="77">
        <f t="shared" si="45"/>
        <v>0</v>
      </c>
    </row>
    <row r="554" spans="41:46" x14ac:dyDescent="0.2">
      <c r="AO554">
        <f t="shared" si="41"/>
        <v>0</v>
      </c>
      <c r="AP554" s="681">
        <f t="shared" si="42"/>
        <v>0</v>
      </c>
      <c r="AQ554" s="673">
        <f t="shared" si="43"/>
        <v>0</v>
      </c>
      <c r="AS554" s="77">
        <f t="shared" si="44"/>
        <v>0</v>
      </c>
      <c r="AT554" s="77">
        <f t="shared" si="45"/>
        <v>0</v>
      </c>
    </row>
    <row r="555" spans="41:46" x14ac:dyDescent="0.2">
      <c r="AO555">
        <f t="shared" si="41"/>
        <v>0</v>
      </c>
      <c r="AP555" s="681">
        <f t="shared" si="42"/>
        <v>0</v>
      </c>
      <c r="AQ555" s="673">
        <f t="shared" si="43"/>
        <v>0</v>
      </c>
      <c r="AS555" s="77">
        <f t="shared" si="44"/>
        <v>0</v>
      </c>
      <c r="AT555" s="77">
        <f t="shared" si="45"/>
        <v>0</v>
      </c>
    </row>
    <row r="556" spans="41:46" x14ac:dyDescent="0.2">
      <c r="AO556">
        <f t="shared" si="41"/>
        <v>0</v>
      </c>
      <c r="AP556" s="681">
        <f t="shared" si="42"/>
        <v>0</v>
      </c>
      <c r="AQ556" s="673">
        <f t="shared" si="43"/>
        <v>0</v>
      </c>
      <c r="AS556" s="77">
        <f t="shared" si="44"/>
        <v>0</v>
      </c>
      <c r="AT556" s="77">
        <f t="shared" si="45"/>
        <v>0</v>
      </c>
    </row>
    <row r="557" spans="41:46" x14ac:dyDescent="0.2">
      <c r="AO557">
        <f t="shared" si="41"/>
        <v>0</v>
      </c>
      <c r="AP557" s="681">
        <f t="shared" si="42"/>
        <v>0</v>
      </c>
      <c r="AQ557" s="673">
        <f t="shared" si="43"/>
        <v>0</v>
      </c>
      <c r="AS557" s="77">
        <f t="shared" si="44"/>
        <v>0</v>
      </c>
      <c r="AT557" s="77">
        <f t="shared" si="45"/>
        <v>0</v>
      </c>
    </row>
    <row r="558" spans="41:46" x14ac:dyDescent="0.2">
      <c r="AO558">
        <f t="shared" si="41"/>
        <v>0</v>
      </c>
      <c r="AP558" s="681">
        <f t="shared" si="42"/>
        <v>0</v>
      </c>
      <c r="AQ558" s="673">
        <f t="shared" si="43"/>
        <v>0</v>
      </c>
      <c r="AS558" s="77">
        <f t="shared" si="44"/>
        <v>0</v>
      </c>
      <c r="AT558" s="77">
        <f t="shared" si="45"/>
        <v>0</v>
      </c>
    </row>
    <row r="559" spans="41:46" x14ac:dyDescent="0.2">
      <c r="AO559">
        <f t="shared" si="41"/>
        <v>0</v>
      </c>
      <c r="AP559" s="681">
        <f t="shared" si="42"/>
        <v>0</v>
      </c>
      <c r="AQ559" s="673">
        <f t="shared" si="43"/>
        <v>0</v>
      </c>
      <c r="AS559" s="77">
        <f t="shared" si="44"/>
        <v>0</v>
      </c>
      <c r="AT559" s="77">
        <f t="shared" si="45"/>
        <v>0</v>
      </c>
    </row>
    <row r="560" spans="41:46" x14ac:dyDescent="0.2">
      <c r="AO560">
        <f t="shared" si="41"/>
        <v>0</v>
      </c>
      <c r="AP560" s="681">
        <f t="shared" si="42"/>
        <v>0</v>
      </c>
      <c r="AQ560" s="673">
        <f t="shared" si="43"/>
        <v>0</v>
      </c>
      <c r="AS560" s="77">
        <f t="shared" si="44"/>
        <v>0</v>
      </c>
      <c r="AT560" s="77">
        <f t="shared" si="45"/>
        <v>0</v>
      </c>
    </row>
    <row r="561" spans="41:46" x14ac:dyDescent="0.2">
      <c r="AO561">
        <f t="shared" si="41"/>
        <v>0</v>
      </c>
      <c r="AP561" s="681">
        <f t="shared" si="42"/>
        <v>0</v>
      </c>
      <c r="AQ561" s="673">
        <f t="shared" si="43"/>
        <v>0</v>
      </c>
      <c r="AS561" s="77">
        <f t="shared" si="44"/>
        <v>0</v>
      </c>
      <c r="AT561" s="77">
        <f t="shared" si="45"/>
        <v>0</v>
      </c>
    </row>
    <row r="562" spans="41:46" x14ac:dyDescent="0.2">
      <c r="AO562">
        <f t="shared" si="41"/>
        <v>0</v>
      </c>
      <c r="AP562" s="681">
        <f t="shared" si="42"/>
        <v>0</v>
      </c>
      <c r="AQ562" s="673">
        <f t="shared" si="43"/>
        <v>0</v>
      </c>
      <c r="AS562" s="77">
        <f t="shared" si="44"/>
        <v>0</v>
      </c>
      <c r="AT562" s="77">
        <f t="shared" si="45"/>
        <v>0</v>
      </c>
    </row>
    <row r="563" spans="41:46" x14ac:dyDescent="0.2">
      <c r="AO563">
        <f t="shared" si="41"/>
        <v>0</v>
      </c>
      <c r="AP563" s="681">
        <f t="shared" si="42"/>
        <v>0</v>
      </c>
      <c r="AQ563" s="673">
        <f t="shared" si="43"/>
        <v>0</v>
      </c>
      <c r="AS563" s="77">
        <f t="shared" si="44"/>
        <v>0</v>
      </c>
      <c r="AT563" s="77">
        <f t="shared" si="45"/>
        <v>0</v>
      </c>
    </row>
    <row r="564" spans="41:46" x14ac:dyDescent="0.2">
      <c r="AO564">
        <f t="shared" si="41"/>
        <v>0</v>
      </c>
      <c r="AP564" s="681">
        <f t="shared" si="42"/>
        <v>0</v>
      </c>
      <c r="AQ564" s="673">
        <f t="shared" si="43"/>
        <v>0</v>
      </c>
      <c r="AS564" s="77">
        <f t="shared" si="44"/>
        <v>0</v>
      </c>
      <c r="AT564" s="77">
        <f t="shared" si="45"/>
        <v>0</v>
      </c>
    </row>
    <row r="565" spans="41:46" x14ac:dyDescent="0.2">
      <c r="AO565">
        <f t="shared" si="41"/>
        <v>0</v>
      </c>
      <c r="AP565" s="681">
        <f t="shared" si="42"/>
        <v>0</v>
      </c>
      <c r="AQ565" s="673">
        <f t="shared" si="43"/>
        <v>0</v>
      </c>
      <c r="AS565" s="77">
        <f t="shared" si="44"/>
        <v>0</v>
      </c>
      <c r="AT565" s="77">
        <f t="shared" si="45"/>
        <v>0</v>
      </c>
    </row>
    <row r="566" spans="41:46" x14ac:dyDescent="0.2">
      <c r="AO566">
        <f t="shared" si="41"/>
        <v>0</v>
      </c>
      <c r="AP566" s="681">
        <f t="shared" si="42"/>
        <v>0</v>
      </c>
      <c r="AQ566" s="673">
        <f t="shared" si="43"/>
        <v>0</v>
      </c>
      <c r="AS566" s="77">
        <f t="shared" si="44"/>
        <v>0</v>
      </c>
      <c r="AT566" s="77">
        <f t="shared" si="45"/>
        <v>0</v>
      </c>
    </row>
    <row r="567" spans="41:46" x14ac:dyDescent="0.2">
      <c r="AO567">
        <f t="shared" si="41"/>
        <v>0</v>
      </c>
      <c r="AP567" s="681">
        <f t="shared" si="42"/>
        <v>0</v>
      </c>
      <c r="AQ567" s="673">
        <f t="shared" si="43"/>
        <v>0</v>
      </c>
      <c r="AS567" s="77">
        <f t="shared" si="44"/>
        <v>0</v>
      </c>
      <c r="AT567" s="77">
        <f t="shared" si="45"/>
        <v>0</v>
      </c>
    </row>
    <row r="568" spans="41:46" x14ac:dyDescent="0.2">
      <c r="AO568">
        <f t="shared" si="41"/>
        <v>0</v>
      </c>
      <c r="AP568" s="681">
        <f t="shared" si="42"/>
        <v>0</v>
      </c>
      <c r="AQ568" s="673">
        <f t="shared" si="43"/>
        <v>0</v>
      </c>
      <c r="AS568" s="77">
        <f t="shared" si="44"/>
        <v>0</v>
      </c>
      <c r="AT568" s="77">
        <f t="shared" si="45"/>
        <v>0</v>
      </c>
    </row>
    <row r="569" spans="41:46" x14ac:dyDescent="0.2">
      <c r="AO569">
        <f t="shared" si="41"/>
        <v>0</v>
      </c>
      <c r="AP569" s="681">
        <f t="shared" si="42"/>
        <v>0</v>
      </c>
      <c r="AQ569" s="673">
        <f t="shared" si="43"/>
        <v>0</v>
      </c>
      <c r="AS569" s="77">
        <f t="shared" si="44"/>
        <v>0</v>
      </c>
      <c r="AT569" s="77">
        <f t="shared" si="45"/>
        <v>0</v>
      </c>
    </row>
    <row r="570" spans="41:46" x14ac:dyDescent="0.2">
      <c r="AO570">
        <f t="shared" si="41"/>
        <v>0</v>
      </c>
      <c r="AP570" s="681">
        <f t="shared" si="42"/>
        <v>0</v>
      </c>
      <c r="AQ570" s="673">
        <f t="shared" si="43"/>
        <v>0</v>
      </c>
      <c r="AS570" s="77">
        <f t="shared" si="44"/>
        <v>0</v>
      </c>
      <c r="AT570" s="77">
        <f t="shared" si="45"/>
        <v>0</v>
      </c>
    </row>
    <row r="571" spans="41:46" x14ac:dyDescent="0.2">
      <c r="AO571">
        <f t="shared" si="41"/>
        <v>0</v>
      </c>
      <c r="AP571" s="681">
        <f t="shared" si="42"/>
        <v>0</v>
      </c>
      <c r="AQ571" s="673">
        <f t="shared" si="43"/>
        <v>0</v>
      </c>
      <c r="AS571" s="77">
        <f t="shared" si="44"/>
        <v>0</v>
      </c>
      <c r="AT571" s="77">
        <f t="shared" si="45"/>
        <v>0</v>
      </c>
    </row>
    <row r="572" spans="41:46" x14ac:dyDescent="0.2">
      <c r="AO572">
        <f t="shared" si="41"/>
        <v>0</v>
      </c>
      <c r="AP572" s="681">
        <f t="shared" si="42"/>
        <v>0</v>
      </c>
      <c r="AQ572" s="673">
        <f t="shared" si="43"/>
        <v>0</v>
      </c>
      <c r="AS572" s="77">
        <f t="shared" si="44"/>
        <v>0</v>
      </c>
      <c r="AT572" s="77">
        <f t="shared" si="45"/>
        <v>0</v>
      </c>
    </row>
    <row r="573" spans="41:46" x14ac:dyDescent="0.2">
      <c r="AO573">
        <f t="shared" si="41"/>
        <v>0</v>
      </c>
      <c r="AP573" s="681">
        <f t="shared" si="42"/>
        <v>0</v>
      </c>
      <c r="AQ573" s="673">
        <f t="shared" si="43"/>
        <v>0</v>
      </c>
      <c r="AS573" s="77">
        <f t="shared" si="44"/>
        <v>0</v>
      </c>
      <c r="AT573" s="77">
        <f t="shared" si="45"/>
        <v>0</v>
      </c>
    </row>
    <row r="574" spans="41:46" x14ac:dyDescent="0.2">
      <c r="AO574">
        <f t="shared" si="41"/>
        <v>0</v>
      </c>
      <c r="AP574" s="681">
        <f t="shared" si="42"/>
        <v>0</v>
      </c>
      <c r="AQ574" s="673">
        <f t="shared" si="43"/>
        <v>0</v>
      </c>
      <c r="AS574" s="77">
        <f t="shared" si="44"/>
        <v>0</v>
      </c>
      <c r="AT574" s="77">
        <f t="shared" si="45"/>
        <v>0</v>
      </c>
    </row>
    <row r="575" spans="41:46" x14ac:dyDescent="0.2">
      <c r="AO575">
        <f t="shared" si="41"/>
        <v>0</v>
      </c>
      <c r="AP575" s="681">
        <f t="shared" si="42"/>
        <v>0</v>
      </c>
      <c r="AQ575" s="673">
        <f t="shared" si="43"/>
        <v>0</v>
      </c>
      <c r="AS575" s="77">
        <f t="shared" si="44"/>
        <v>0</v>
      </c>
      <c r="AT575" s="77">
        <f t="shared" si="45"/>
        <v>0</v>
      </c>
    </row>
    <row r="576" spans="41:46" x14ac:dyDescent="0.2">
      <c r="AO576">
        <f t="shared" si="41"/>
        <v>0</v>
      </c>
      <c r="AP576" s="681">
        <f t="shared" si="42"/>
        <v>0</v>
      </c>
      <c r="AQ576" s="673">
        <f t="shared" si="43"/>
        <v>0</v>
      </c>
      <c r="AS576" s="77">
        <f t="shared" si="44"/>
        <v>0</v>
      </c>
      <c r="AT576" s="77">
        <f t="shared" si="45"/>
        <v>0</v>
      </c>
    </row>
    <row r="577" spans="41:46" x14ac:dyDescent="0.2">
      <c r="AO577">
        <f t="shared" si="41"/>
        <v>0</v>
      </c>
      <c r="AP577" s="681">
        <f t="shared" si="42"/>
        <v>0</v>
      </c>
      <c r="AQ577" s="673">
        <f t="shared" si="43"/>
        <v>0</v>
      </c>
      <c r="AS577" s="77">
        <f t="shared" si="44"/>
        <v>0</v>
      </c>
      <c r="AT577" s="77">
        <f t="shared" si="45"/>
        <v>0</v>
      </c>
    </row>
    <row r="578" spans="41:46" x14ac:dyDescent="0.2">
      <c r="AO578">
        <f t="shared" si="41"/>
        <v>0</v>
      </c>
      <c r="AP578" s="681">
        <f t="shared" si="42"/>
        <v>0</v>
      </c>
      <c r="AQ578" s="673">
        <f t="shared" si="43"/>
        <v>0</v>
      </c>
      <c r="AS578" s="77">
        <f t="shared" si="44"/>
        <v>0</v>
      </c>
      <c r="AT578" s="77">
        <f t="shared" si="45"/>
        <v>0</v>
      </c>
    </row>
    <row r="579" spans="41:46" x14ac:dyDescent="0.2">
      <c r="AO579">
        <f t="shared" si="41"/>
        <v>0</v>
      </c>
      <c r="AP579" s="681">
        <f t="shared" si="42"/>
        <v>0</v>
      </c>
      <c r="AQ579" s="673">
        <f t="shared" si="43"/>
        <v>0</v>
      </c>
      <c r="AS579" s="77">
        <f t="shared" si="44"/>
        <v>0</v>
      </c>
      <c r="AT579" s="77">
        <f t="shared" si="45"/>
        <v>0</v>
      </c>
    </row>
    <row r="580" spans="41:46" x14ac:dyDescent="0.2">
      <c r="AO580">
        <f t="shared" si="41"/>
        <v>0</v>
      </c>
      <c r="AP580" s="681">
        <f t="shared" si="42"/>
        <v>0</v>
      </c>
      <c r="AQ580" s="673">
        <f t="shared" si="43"/>
        <v>0</v>
      </c>
      <c r="AS580" s="77">
        <f t="shared" si="44"/>
        <v>0</v>
      </c>
      <c r="AT580" s="77">
        <f t="shared" si="45"/>
        <v>0</v>
      </c>
    </row>
    <row r="581" spans="41:46" x14ac:dyDescent="0.2">
      <c r="AO581">
        <f t="shared" si="41"/>
        <v>0</v>
      </c>
      <c r="AP581" s="681">
        <f t="shared" si="42"/>
        <v>0</v>
      </c>
      <c r="AQ581" s="673">
        <f t="shared" si="43"/>
        <v>0</v>
      </c>
      <c r="AS581" s="77">
        <f t="shared" si="44"/>
        <v>0</v>
      </c>
      <c r="AT581" s="77">
        <f t="shared" si="45"/>
        <v>0</v>
      </c>
    </row>
    <row r="582" spans="41:46" x14ac:dyDescent="0.2">
      <c r="AO582">
        <f t="shared" si="41"/>
        <v>0</v>
      </c>
      <c r="AP582" s="681">
        <f t="shared" si="42"/>
        <v>0</v>
      </c>
      <c r="AQ582" s="673">
        <f t="shared" si="43"/>
        <v>0</v>
      </c>
      <c r="AS582" s="77">
        <f t="shared" si="44"/>
        <v>0</v>
      </c>
      <c r="AT582" s="77">
        <f t="shared" si="45"/>
        <v>0</v>
      </c>
    </row>
    <row r="583" spans="41:46" x14ac:dyDescent="0.2">
      <c r="AO583">
        <f t="shared" si="41"/>
        <v>0</v>
      </c>
      <c r="AP583" s="681">
        <f t="shared" si="42"/>
        <v>0</v>
      </c>
      <c r="AQ583" s="673">
        <f t="shared" si="43"/>
        <v>0</v>
      </c>
      <c r="AS583" s="77">
        <f t="shared" si="44"/>
        <v>0</v>
      </c>
      <c r="AT583" s="77">
        <f t="shared" si="45"/>
        <v>0</v>
      </c>
    </row>
    <row r="584" spans="41:46" x14ac:dyDescent="0.2">
      <c r="AO584">
        <f t="shared" si="41"/>
        <v>0</v>
      </c>
      <c r="AP584" s="681">
        <f t="shared" si="42"/>
        <v>0</v>
      </c>
      <c r="AQ584" s="673">
        <f t="shared" si="43"/>
        <v>0</v>
      </c>
      <c r="AS584" s="77">
        <f t="shared" si="44"/>
        <v>0</v>
      </c>
      <c r="AT584" s="77">
        <f t="shared" si="45"/>
        <v>0</v>
      </c>
    </row>
    <row r="585" spans="41:46" x14ac:dyDescent="0.2">
      <c r="AO585">
        <f t="shared" si="41"/>
        <v>0</v>
      </c>
      <c r="AP585" s="681">
        <f t="shared" si="42"/>
        <v>0</v>
      </c>
      <c r="AQ585" s="673">
        <f t="shared" si="43"/>
        <v>0</v>
      </c>
      <c r="AS585" s="77">
        <f t="shared" si="44"/>
        <v>0</v>
      </c>
      <c r="AT585" s="77">
        <f t="shared" si="45"/>
        <v>0</v>
      </c>
    </row>
    <row r="586" spans="41:46" x14ac:dyDescent="0.2">
      <c r="AO586">
        <f t="shared" si="41"/>
        <v>0</v>
      </c>
      <c r="AP586" s="681">
        <f t="shared" si="42"/>
        <v>0</v>
      </c>
      <c r="AQ586" s="673">
        <f t="shared" si="43"/>
        <v>0</v>
      </c>
      <c r="AS586" s="77">
        <f t="shared" si="44"/>
        <v>0</v>
      </c>
      <c r="AT586" s="77">
        <f t="shared" si="45"/>
        <v>0</v>
      </c>
    </row>
    <row r="587" spans="41:46" x14ac:dyDescent="0.2">
      <c r="AO587">
        <f t="shared" si="41"/>
        <v>0</v>
      </c>
      <c r="AP587" s="681">
        <f t="shared" si="42"/>
        <v>0</v>
      </c>
      <c r="AQ587" s="673">
        <f t="shared" si="43"/>
        <v>0</v>
      </c>
      <c r="AS587" s="77">
        <f t="shared" si="44"/>
        <v>0</v>
      </c>
      <c r="AT587" s="77">
        <f t="shared" si="45"/>
        <v>0</v>
      </c>
    </row>
    <row r="588" spans="41:46" x14ac:dyDescent="0.2">
      <c r="AO588">
        <f t="shared" si="41"/>
        <v>0</v>
      </c>
      <c r="AP588" s="681">
        <f t="shared" si="42"/>
        <v>0</v>
      </c>
      <c r="AQ588" s="673">
        <f t="shared" si="43"/>
        <v>0</v>
      </c>
      <c r="AS588" s="77">
        <f t="shared" si="44"/>
        <v>0</v>
      </c>
      <c r="AT588" s="77">
        <f t="shared" si="45"/>
        <v>0</v>
      </c>
    </row>
    <row r="589" spans="41:46" x14ac:dyDescent="0.2">
      <c r="AO589">
        <f t="shared" si="41"/>
        <v>0</v>
      </c>
      <c r="AP589" s="681">
        <f t="shared" si="42"/>
        <v>0</v>
      </c>
      <c r="AQ589" s="673">
        <f t="shared" si="43"/>
        <v>0</v>
      </c>
      <c r="AS589" s="77">
        <f t="shared" si="44"/>
        <v>0</v>
      </c>
      <c r="AT589" s="77">
        <f t="shared" si="45"/>
        <v>0</v>
      </c>
    </row>
    <row r="590" spans="41:46" x14ac:dyDescent="0.2">
      <c r="AO590">
        <f t="shared" si="41"/>
        <v>0</v>
      </c>
      <c r="AP590" s="681">
        <f t="shared" si="42"/>
        <v>0</v>
      </c>
      <c r="AQ590" s="673">
        <f t="shared" si="43"/>
        <v>0</v>
      </c>
      <c r="AS590" s="77">
        <f t="shared" si="44"/>
        <v>0</v>
      </c>
      <c r="AT590" s="77">
        <f t="shared" si="45"/>
        <v>0</v>
      </c>
    </row>
    <row r="591" spans="41:46" x14ac:dyDescent="0.2">
      <c r="AO591">
        <f t="shared" si="41"/>
        <v>0</v>
      </c>
      <c r="AP591" s="681">
        <f t="shared" si="42"/>
        <v>0</v>
      </c>
      <c r="AQ591" s="673">
        <f t="shared" si="43"/>
        <v>0</v>
      </c>
      <c r="AS591" s="77">
        <f t="shared" si="44"/>
        <v>0</v>
      </c>
      <c r="AT591" s="77">
        <f t="shared" si="45"/>
        <v>0</v>
      </c>
    </row>
    <row r="592" spans="41:46" x14ac:dyDescent="0.2">
      <c r="AO592">
        <f t="shared" si="41"/>
        <v>0</v>
      </c>
      <c r="AP592" s="681">
        <f t="shared" si="42"/>
        <v>0</v>
      </c>
      <c r="AQ592" s="673">
        <f t="shared" si="43"/>
        <v>0</v>
      </c>
      <c r="AS592" s="77">
        <f t="shared" si="44"/>
        <v>0</v>
      </c>
      <c r="AT592" s="77">
        <f t="shared" si="45"/>
        <v>0</v>
      </c>
    </row>
    <row r="593" spans="41:46" x14ac:dyDescent="0.2">
      <c r="AO593">
        <f t="shared" ref="AO593:AO656" si="46">+A593</f>
        <v>0</v>
      </c>
      <c r="AP593" s="681">
        <f t="shared" ref="AP593:AP656" si="47">+B593</f>
        <v>0</v>
      </c>
      <c r="AQ593" s="673">
        <f t="shared" ref="AQ593:AQ656" si="48">+D593</f>
        <v>0</v>
      </c>
      <c r="AS593" s="77">
        <f t="shared" ref="AS593:AS656" si="49">+P593</f>
        <v>0</v>
      </c>
      <c r="AT593" s="77">
        <f t="shared" ref="AT593:AT656" si="50">+Q593</f>
        <v>0</v>
      </c>
    </row>
    <row r="594" spans="41:46" x14ac:dyDescent="0.2">
      <c r="AO594">
        <f t="shared" si="46"/>
        <v>0</v>
      </c>
      <c r="AP594" s="681">
        <f t="shared" si="47"/>
        <v>0</v>
      </c>
      <c r="AQ594" s="673">
        <f t="shared" si="48"/>
        <v>0</v>
      </c>
      <c r="AS594" s="77">
        <f t="shared" si="49"/>
        <v>0</v>
      </c>
      <c r="AT594" s="77">
        <f t="shared" si="50"/>
        <v>0</v>
      </c>
    </row>
    <row r="595" spans="41:46" x14ac:dyDescent="0.2">
      <c r="AO595">
        <f t="shared" si="46"/>
        <v>0</v>
      </c>
      <c r="AP595" s="681">
        <f t="shared" si="47"/>
        <v>0</v>
      </c>
      <c r="AQ595" s="673">
        <f t="shared" si="48"/>
        <v>0</v>
      </c>
      <c r="AS595" s="77">
        <f t="shared" si="49"/>
        <v>0</v>
      </c>
      <c r="AT595" s="77">
        <f t="shared" si="50"/>
        <v>0</v>
      </c>
    </row>
    <row r="596" spans="41:46" x14ac:dyDescent="0.2">
      <c r="AO596">
        <f t="shared" si="46"/>
        <v>0</v>
      </c>
      <c r="AP596" s="681">
        <f t="shared" si="47"/>
        <v>0</v>
      </c>
      <c r="AQ596" s="673">
        <f t="shared" si="48"/>
        <v>0</v>
      </c>
      <c r="AS596" s="77">
        <f t="shared" si="49"/>
        <v>0</v>
      </c>
      <c r="AT596" s="77">
        <f t="shared" si="50"/>
        <v>0</v>
      </c>
    </row>
    <row r="597" spans="41:46" x14ac:dyDescent="0.2">
      <c r="AO597">
        <f t="shared" si="46"/>
        <v>0</v>
      </c>
      <c r="AP597" s="681">
        <f t="shared" si="47"/>
        <v>0</v>
      </c>
      <c r="AQ597" s="673">
        <f t="shared" si="48"/>
        <v>0</v>
      </c>
      <c r="AS597" s="77">
        <f t="shared" si="49"/>
        <v>0</v>
      </c>
      <c r="AT597" s="77">
        <f t="shared" si="50"/>
        <v>0</v>
      </c>
    </row>
    <row r="598" spans="41:46" x14ac:dyDescent="0.2">
      <c r="AO598">
        <f t="shared" si="46"/>
        <v>0</v>
      </c>
      <c r="AP598" s="681">
        <f t="shared" si="47"/>
        <v>0</v>
      </c>
      <c r="AQ598" s="673">
        <f t="shared" si="48"/>
        <v>0</v>
      </c>
      <c r="AS598" s="77">
        <f t="shared" si="49"/>
        <v>0</v>
      </c>
      <c r="AT598" s="77">
        <f t="shared" si="50"/>
        <v>0</v>
      </c>
    </row>
    <row r="599" spans="41:46" x14ac:dyDescent="0.2">
      <c r="AO599">
        <f t="shared" si="46"/>
        <v>0</v>
      </c>
      <c r="AP599" s="681">
        <f t="shared" si="47"/>
        <v>0</v>
      </c>
      <c r="AQ599" s="673">
        <f t="shared" si="48"/>
        <v>0</v>
      </c>
      <c r="AS599" s="77">
        <f t="shared" si="49"/>
        <v>0</v>
      </c>
      <c r="AT599" s="77">
        <f t="shared" si="50"/>
        <v>0</v>
      </c>
    </row>
    <row r="600" spans="41:46" x14ac:dyDescent="0.2">
      <c r="AO600">
        <f t="shared" si="46"/>
        <v>0</v>
      </c>
      <c r="AP600" s="681">
        <f t="shared" si="47"/>
        <v>0</v>
      </c>
      <c r="AQ600" s="673">
        <f t="shared" si="48"/>
        <v>0</v>
      </c>
      <c r="AS600" s="77">
        <f t="shared" si="49"/>
        <v>0</v>
      </c>
      <c r="AT600" s="77">
        <f t="shared" si="50"/>
        <v>0</v>
      </c>
    </row>
    <row r="601" spans="41:46" x14ac:dyDescent="0.2">
      <c r="AO601">
        <f t="shared" si="46"/>
        <v>0</v>
      </c>
      <c r="AP601" s="681">
        <f t="shared" si="47"/>
        <v>0</v>
      </c>
      <c r="AQ601" s="673">
        <f t="shared" si="48"/>
        <v>0</v>
      </c>
      <c r="AS601" s="77">
        <f t="shared" si="49"/>
        <v>0</v>
      </c>
      <c r="AT601" s="77">
        <f t="shared" si="50"/>
        <v>0</v>
      </c>
    </row>
    <row r="602" spans="41:46" x14ac:dyDescent="0.2">
      <c r="AO602">
        <f t="shared" si="46"/>
        <v>0</v>
      </c>
      <c r="AP602" s="681">
        <f t="shared" si="47"/>
        <v>0</v>
      </c>
      <c r="AQ602" s="673">
        <f t="shared" si="48"/>
        <v>0</v>
      </c>
      <c r="AS602" s="77">
        <f t="shared" si="49"/>
        <v>0</v>
      </c>
      <c r="AT602" s="77">
        <f t="shared" si="50"/>
        <v>0</v>
      </c>
    </row>
    <row r="603" spans="41:46" x14ac:dyDescent="0.2">
      <c r="AO603">
        <f t="shared" si="46"/>
        <v>0</v>
      </c>
      <c r="AP603" s="681">
        <f t="shared" si="47"/>
        <v>0</v>
      </c>
      <c r="AQ603" s="673">
        <f t="shared" si="48"/>
        <v>0</v>
      </c>
      <c r="AS603" s="77">
        <f t="shared" si="49"/>
        <v>0</v>
      </c>
      <c r="AT603" s="77">
        <f t="shared" si="50"/>
        <v>0</v>
      </c>
    </row>
    <row r="604" spans="41:46" x14ac:dyDescent="0.2">
      <c r="AO604">
        <f t="shared" si="46"/>
        <v>0</v>
      </c>
      <c r="AP604" s="681">
        <f t="shared" si="47"/>
        <v>0</v>
      </c>
      <c r="AQ604" s="673">
        <f t="shared" si="48"/>
        <v>0</v>
      </c>
      <c r="AS604" s="77">
        <f t="shared" si="49"/>
        <v>0</v>
      </c>
      <c r="AT604" s="77">
        <f t="shared" si="50"/>
        <v>0</v>
      </c>
    </row>
    <row r="605" spans="41:46" x14ac:dyDescent="0.2">
      <c r="AO605">
        <f t="shared" si="46"/>
        <v>0</v>
      </c>
      <c r="AP605" s="681">
        <f t="shared" si="47"/>
        <v>0</v>
      </c>
      <c r="AQ605" s="673">
        <f t="shared" si="48"/>
        <v>0</v>
      </c>
      <c r="AS605" s="77">
        <f t="shared" si="49"/>
        <v>0</v>
      </c>
      <c r="AT605" s="77">
        <f t="shared" si="50"/>
        <v>0</v>
      </c>
    </row>
    <row r="606" spans="41:46" x14ac:dyDescent="0.2">
      <c r="AO606">
        <f t="shared" si="46"/>
        <v>0</v>
      </c>
      <c r="AP606" s="681">
        <f t="shared" si="47"/>
        <v>0</v>
      </c>
      <c r="AQ606" s="673">
        <f t="shared" si="48"/>
        <v>0</v>
      </c>
      <c r="AS606" s="77">
        <f t="shared" si="49"/>
        <v>0</v>
      </c>
      <c r="AT606" s="77">
        <f t="shared" si="50"/>
        <v>0</v>
      </c>
    </row>
    <row r="607" spans="41:46" x14ac:dyDescent="0.2">
      <c r="AO607">
        <f t="shared" si="46"/>
        <v>0</v>
      </c>
      <c r="AP607" s="681">
        <f t="shared" si="47"/>
        <v>0</v>
      </c>
      <c r="AQ607" s="673">
        <f t="shared" si="48"/>
        <v>0</v>
      </c>
      <c r="AS607" s="77">
        <f t="shared" si="49"/>
        <v>0</v>
      </c>
      <c r="AT607" s="77">
        <f t="shared" si="50"/>
        <v>0</v>
      </c>
    </row>
    <row r="608" spans="41:46" x14ac:dyDescent="0.2">
      <c r="AO608">
        <f t="shared" si="46"/>
        <v>0</v>
      </c>
      <c r="AP608" s="681">
        <f t="shared" si="47"/>
        <v>0</v>
      </c>
      <c r="AQ608" s="673">
        <f t="shared" si="48"/>
        <v>0</v>
      </c>
      <c r="AS608" s="77">
        <f t="shared" si="49"/>
        <v>0</v>
      </c>
      <c r="AT608" s="77">
        <f t="shared" si="50"/>
        <v>0</v>
      </c>
    </row>
    <row r="609" spans="41:46" x14ac:dyDescent="0.2">
      <c r="AO609">
        <f t="shared" si="46"/>
        <v>0</v>
      </c>
      <c r="AP609" s="681">
        <f t="shared" si="47"/>
        <v>0</v>
      </c>
      <c r="AQ609" s="673">
        <f t="shared" si="48"/>
        <v>0</v>
      </c>
      <c r="AS609" s="77">
        <f t="shared" si="49"/>
        <v>0</v>
      </c>
      <c r="AT609" s="77">
        <f t="shared" si="50"/>
        <v>0</v>
      </c>
    </row>
    <row r="610" spans="41:46" x14ac:dyDescent="0.2">
      <c r="AO610">
        <f t="shared" si="46"/>
        <v>0</v>
      </c>
      <c r="AP610" s="681">
        <f t="shared" si="47"/>
        <v>0</v>
      </c>
      <c r="AQ610" s="673">
        <f t="shared" si="48"/>
        <v>0</v>
      </c>
      <c r="AS610" s="77">
        <f t="shared" si="49"/>
        <v>0</v>
      </c>
      <c r="AT610" s="77">
        <f t="shared" si="50"/>
        <v>0</v>
      </c>
    </row>
    <row r="611" spans="41:46" x14ac:dyDescent="0.2">
      <c r="AO611">
        <f t="shared" si="46"/>
        <v>0</v>
      </c>
      <c r="AP611" s="681">
        <f t="shared" si="47"/>
        <v>0</v>
      </c>
      <c r="AQ611" s="673">
        <f t="shared" si="48"/>
        <v>0</v>
      </c>
      <c r="AS611" s="77">
        <f t="shared" si="49"/>
        <v>0</v>
      </c>
      <c r="AT611" s="77">
        <f t="shared" si="50"/>
        <v>0</v>
      </c>
    </row>
    <row r="612" spans="41:46" x14ac:dyDescent="0.2">
      <c r="AO612">
        <f t="shared" si="46"/>
        <v>0</v>
      </c>
      <c r="AP612" s="681">
        <f t="shared" si="47"/>
        <v>0</v>
      </c>
      <c r="AQ612" s="673">
        <f t="shared" si="48"/>
        <v>0</v>
      </c>
      <c r="AS612" s="77">
        <f t="shared" si="49"/>
        <v>0</v>
      </c>
      <c r="AT612" s="77">
        <f t="shared" si="50"/>
        <v>0</v>
      </c>
    </row>
    <row r="613" spans="41:46" x14ac:dyDescent="0.2">
      <c r="AO613">
        <f t="shared" si="46"/>
        <v>0</v>
      </c>
      <c r="AP613" s="681">
        <f t="shared" si="47"/>
        <v>0</v>
      </c>
      <c r="AQ613" s="673">
        <f t="shared" si="48"/>
        <v>0</v>
      </c>
      <c r="AS613" s="77">
        <f t="shared" si="49"/>
        <v>0</v>
      </c>
      <c r="AT613" s="77">
        <f t="shared" si="50"/>
        <v>0</v>
      </c>
    </row>
    <row r="614" spans="41:46" x14ac:dyDescent="0.2">
      <c r="AO614">
        <f t="shared" si="46"/>
        <v>0</v>
      </c>
      <c r="AP614" s="681">
        <f t="shared" si="47"/>
        <v>0</v>
      </c>
      <c r="AQ614" s="673">
        <f t="shared" si="48"/>
        <v>0</v>
      </c>
      <c r="AS614" s="77">
        <f t="shared" si="49"/>
        <v>0</v>
      </c>
      <c r="AT614" s="77">
        <f t="shared" si="50"/>
        <v>0</v>
      </c>
    </row>
    <row r="615" spans="41:46" x14ac:dyDescent="0.2">
      <c r="AO615">
        <f t="shared" si="46"/>
        <v>0</v>
      </c>
      <c r="AP615" s="681">
        <f t="shared" si="47"/>
        <v>0</v>
      </c>
      <c r="AQ615" s="673">
        <f t="shared" si="48"/>
        <v>0</v>
      </c>
      <c r="AS615" s="77">
        <f t="shared" si="49"/>
        <v>0</v>
      </c>
      <c r="AT615" s="77">
        <f t="shared" si="50"/>
        <v>0</v>
      </c>
    </row>
    <row r="616" spans="41:46" x14ac:dyDescent="0.2">
      <c r="AO616">
        <f t="shared" si="46"/>
        <v>0</v>
      </c>
      <c r="AP616" s="681">
        <f t="shared" si="47"/>
        <v>0</v>
      </c>
      <c r="AQ616" s="673">
        <f t="shared" si="48"/>
        <v>0</v>
      </c>
      <c r="AS616" s="77">
        <f t="shared" si="49"/>
        <v>0</v>
      </c>
      <c r="AT616" s="77">
        <f t="shared" si="50"/>
        <v>0</v>
      </c>
    </row>
    <row r="617" spans="41:46" x14ac:dyDescent="0.2">
      <c r="AO617">
        <f t="shared" si="46"/>
        <v>0</v>
      </c>
      <c r="AP617" s="681">
        <f t="shared" si="47"/>
        <v>0</v>
      </c>
      <c r="AQ617" s="673">
        <f t="shared" si="48"/>
        <v>0</v>
      </c>
      <c r="AS617" s="77">
        <f t="shared" si="49"/>
        <v>0</v>
      </c>
      <c r="AT617" s="77">
        <f t="shared" si="50"/>
        <v>0</v>
      </c>
    </row>
    <row r="618" spans="41:46" x14ac:dyDescent="0.2">
      <c r="AO618">
        <f t="shared" si="46"/>
        <v>0</v>
      </c>
      <c r="AP618" s="681">
        <f t="shared" si="47"/>
        <v>0</v>
      </c>
      <c r="AQ618" s="673">
        <f t="shared" si="48"/>
        <v>0</v>
      </c>
      <c r="AS618" s="77">
        <f t="shared" si="49"/>
        <v>0</v>
      </c>
      <c r="AT618" s="77">
        <f t="shared" si="50"/>
        <v>0</v>
      </c>
    </row>
    <row r="619" spans="41:46" x14ac:dyDescent="0.2">
      <c r="AO619">
        <f t="shared" si="46"/>
        <v>0</v>
      </c>
      <c r="AP619" s="681">
        <f t="shared" si="47"/>
        <v>0</v>
      </c>
      <c r="AQ619" s="673">
        <f t="shared" si="48"/>
        <v>0</v>
      </c>
      <c r="AS619" s="77">
        <f t="shared" si="49"/>
        <v>0</v>
      </c>
      <c r="AT619" s="77">
        <f t="shared" si="50"/>
        <v>0</v>
      </c>
    </row>
    <row r="620" spans="41:46" x14ac:dyDescent="0.2">
      <c r="AO620">
        <f t="shared" si="46"/>
        <v>0</v>
      </c>
      <c r="AP620" s="681">
        <f t="shared" si="47"/>
        <v>0</v>
      </c>
      <c r="AQ620" s="673">
        <f t="shared" si="48"/>
        <v>0</v>
      </c>
      <c r="AS620" s="77">
        <f t="shared" si="49"/>
        <v>0</v>
      </c>
      <c r="AT620" s="77">
        <f t="shared" si="50"/>
        <v>0</v>
      </c>
    </row>
    <row r="621" spans="41:46" x14ac:dyDescent="0.2">
      <c r="AO621">
        <f t="shared" si="46"/>
        <v>0</v>
      </c>
      <c r="AP621" s="681">
        <f t="shared" si="47"/>
        <v>0</v>
      </c>
      <c r="AQ621" s="673">
        <f t="shared" si="48"/>
        <v>0</v>
      </c>
      <c r="AS621" s="77">
        <f t="shared" si="49"/>
        <v>0</v>
      </c>
      <c r="AT621" s="77">
        <f t="shared" si="50"/>
        <v>0</v>
      </c>
    </row>
    <row r="622" spans="41:46" x14ac:dyDescent="0.2">
      <c r="AO622">
        <f t="shared" si="46"/>
        <v>0</v>
      </c>
      <c r="AP622" s="681">
        <f t="shared" si="47"/>
        <v>0</v>
      </c>
      <c r="AQ622" s="673">
        <f t="shared" si="48"/>
        <v>0</v>
      </c>
      <c r="AS622" s="77">
        <f t="shared" si="49"/>
        <v>0</v>
      </c>
      <c r="AT622" s="77">
        <f t="shared" si="50"/>
        <v>0</v>
      </c>
    </row>
    <row r="623" spans="41:46" x14ac:dyDescent="0.2">
      <c r="AO623">
        <f t="shared" si="46"/>
        <v>0</v>
      </c>
      <c r="AP623" s="681">
        <f t="shared" si="47"/>
        <v>0</v>
      </c>
      <c r="AQ623" s="673">
        <f t="shared" si="48"/>
        <v>0</v>
      </c>
      <c r="AS623" s="77">
        <f t="shared" si="49"/>
        <v>0</v>
      </c>
      <c r="AT623" s="77">
        <f t="shared" si="50"/>
        <v>0</v>
      </c>
    </row>
    <row r="624" spans="41:46" x14ac:dyDescent="0.2">
      <c r="AO624">
        <f t="shared" si="46"/>
        <v>0</v>
      </c>
      <c r="AP624" s="681">
        <f t="shared" si="47"/>
        <v>0</v>
      </c>
      <c r="AQ624" s="673">
        <f t="shared" si="48"/>
        <v>0</v>
      </c>
      <c r="AS624" s="77">
        <f t="shared" si="49"/>
        <v>0</v>
      </c>
      <c r="AT624" s="77">
        <f t="shared" si="50"/>
        <v>0</v>
      </c>
    </row>
    <row r="625" spans="41:46" x14ac:dyDescent="0.2">
      <c r="AO625">
        <f t="shared" si="46"/>
        <v>0</v>
      </c>
      <c r="AP625" s="681">
        <f t="shared" si="47"/>
        <v>0</v>
      </c>
      <c r="AQ625" s="673">
        <f t="shared" si="48"/>
        <v>0</v>
      </c>
      <c r="AS625" s="77">
        <f t="shared" si="49"/>
        <v>0</v>
      </c>
      <c r="AT625" s="77">
        <f t="shared" si="50"/>
        <v>0</v>
      </c>
    </row>
    <row r="626" spans="41:46" x14ac:dyDescent="0.2">
      <c r="AO626">
        <f t="shared" si="46"/>
        <v>0</v>
      </c>
      <c r="AP626" s="681">
        <f t="shared" si="47"/>
        <v>0</v>
      </c>
      <c r="AQ626" s="673">
        <f t="shared" si="48"/>
        <v>0</v>
      </c>
      <c r="AS626" s="77">
        <f t="shared" si="49"/>
        <v>0</v>
      </c>
      <c r="AT626" s="77">
        <f t="shared" si="50"/>
        <v>0</v>
      </c>
    </row>
    <row r="627" spans="41:46" x14ac:dyDescent="0.2">
      <c r="AO627">
        <f t="shared" si="46"/>
        <v>0</v>
      </c>
      <c r="AP627" s="681">
        <f t="shared" si="47"/>
        <v>0</v>
      </c>
      <c r="AQ627" s="673">
        <f t="shared" si="48"/>
        <v>0</v>
      </c>
      <c r="AS627" s="77">
        <f t="shared" si="49"/>
        <v>0</v>
      </c>
      <c r="AT627" s="77">
        <f t="shared" si="50"/>
        <v>0</v>
      </c>
    </row>
    <row r="628" spans="41:46" x14ac:dyDescent="0.2">
      <c r="AO628">
        <f t="shared" si="46"/>
        <v>0</v>
      </c>
      <c r="AP628" s="681">
        <f t="shared" si="47"/>
        <v>0</v>
      </c>
      <c r="AQ628" s="673">
        <f t="shared" si="48"/>
        <v>0</v>
      </c>
      <c r="AS628" s="77">
        <f t="shared" si="49"/>
        <v>0</v>
      </c>
      <c r="AT628" s="77">
        <f t="shared" si="50"/>
        <v>0</v>
      </c>
    </row>
    <row r="629" spans="41:46" x14ac:dyDescent="0.2">
      <c r="AO629">
        <f t="shared" si="46"/>
        <v>0</v>
      </c>
      <c r="AP629" s="681">
        <f t="shared" si="47"/>
        <v>0</v>
      </c>
      <c r="AQ629" s="673">
        <f t="shared" si="48"/>
        <v>0</v>
      </c>
      <c r="AS629" s="77">
        <f t="shared" si="49"/>
        <v>0</v>
      </c>
      <c r="AT629" s="77">
        <f t="shared" si="50"/>
        <v>0</v>
      </c>
    </row>
    <row r="630" spans="41:46" x14ac:dyDescent="0.2">
      <c r="AO630">
        <f t="shared" si="46"/>
        <v>0</v>
      </c>
      <c r="AP630" s="681">
        <f t="shared" si="47"/>
        <v>0</v>
      </c>
      <c r="AQ630" s="673">
        <f t="shared" si="48"/>
        <v>0</v>
      </c>
      <c r="AS630" s="77">
        <f t="shared" si="49"/>
        <v>0</v>
      </c>
      <c r="AT630" s="77">
        <f t="shared" si="50"/>
        <v>0</v>
      </c>
    </row>
    <row r="631" spans="41:46" x14ac:dyDescent="0.2">
      <c r="AO631">
        <f t="shared" si="46"/>
        <v>0</v>
      </c>
      <c r="AP631" s="681">
        <f t="shared" si="47"/>
        <v>0</v>
      </c>
      <c r="AQ631" s="673">
        <f t="shared" si="48"/>
        <v>0</v>
      </c>
      <c r="AS631" s="77">
        <f t="shared" si="49"/>
        <v>0</v>
      </c>
      <c r="AT631" s="77">
        <f t="shared" si="50"/>
        <v>0</v>
      </c>
    </row>
    <row r="632" spans="41:46" x14ac:dyDescent="0.2">
      <c r="AO632">
        <f t="shared" si="46"/>
        <v>0</v>
      </c>
      <c r="AP632" s="681">
        <f t="shared" si="47"/>
        <v>0</v>
      </c>
      <c r="AQ632" s="673">
        <f t="shared" si="48"/>
        <v>0</v>
      </c>
      <c r="AS632" s="77">
        <f t="shared" si="49"/>
        <v>0</v>
      </c>
      <c r="AT632" s="77">
        <f t="shared" si="50"/>
        <v>0</v>
      </c>
    </row>
    <row r="633" spans="41:46" x14ac:dyDescent="0.2">
      <c r="AO633">
        <f t="shared" si="46"/>
        <v>0</v>
      </c>
      <c r="AP633" s="681">
        <f t="shared" si="47"/>
        <v>0</v>
      </c>
      <c r="AQ633" s="673">
        <f t="shared" si="48"/>
        <v>0</v>
      </c>
      <c r="AS633" s="77">
        <f t="shared" si="49"/>
        <v>0</v>
      </c>
      <c r="AT633" s="77">
        <f t="shared" si="50"/>
        <v>0</v>
      </c>
    </row>
    <row r="634" spans="41:46" x14ac:dyDescent="0.2">
      <c r="AO634">
        <f t="shared" si="46"/>
        <v>0</v>
      </c>
      <c r="AP634" s="681">
        <f t="shared" si="47"/>
        <v>0</v>
      </c>
      <c r="AQ634" s="673">
        <f t="shared" si="48"/>
        <v>0</v>
      </c>
      <c r="AS634" s="77">
        <f t="shared" si="49"/>
        <v>0</v>
      </c>
      <c r="AT634" s="77">
        <f t="shared" si="50"/>
        <v>0</v>
      </c>
    </row>
    <row r="635" spans="41:46" x14ac:dyDescent="0.2">
      <c r="AO635">
        <f t="shared" si="46"/>
        <v>0</v>
      </c>
      <c r="AP635" s="681">
        <f t="shared" si="47"/>
        <v>0</v>
      </c>
      <c r="AQ635" s="673">
        <f t="shared" si="48"/>
        <v>0</v>
      </c>
      <c r="AS635" s="77">
        <f t="shared" si="49"/>
        <v>0</v>
      </c>
      <c r="AT635" s="77">
        <f t="shared" si="50"/>
        <v>0</v>
      </c>
    </row>
    <row r="636" spans="41:46" x14ac:dyDescent="0.2">
      <c r="AO636">
        <f t="shared" si="46"/>
        <v>0</v>
      </c>
      <c r="AP636" s="681">
        <f t="shared" si="47"/>
        <v>0</v>
      </c>
      <c r="AQ636" s="673">
        <f t="shared" si="48"/>
        <v>0</v>
      </c>
      <c r="AS636" s="77">
        <f t="shared" si="49"/>
        <v>0</v>
      </c>
      <c r="AT636" s="77">
        <f t="shared" si="50"/>
        <v>0</v>
      </c>
    </row>
    <row r="637" spans="41:46" x14ac:dyDescent="0.2">
      <c r="AO637">
        <f t="shared" si="46"/>
        <v>0</v>
      </c>
      <c r="AP637" s="681">
        <f t="shared" si="47"/>
        <v>0</v>
      </c>
      <c r="AQ637" s="673">
        <f t="shared" si="48"/>
        <v>0</v>
      </c>
      <c r="AS637" s="77">
        <f t="shared" si="49"/>
        <v>0</v>
      </c>
      <c r="AT637" s="77">
        <f t="shared" si="50"/>
        <v>0</v>
      </c>
    </row>
    <row r="638" spans="41:46" x14ac:dyDescent="0.2">
      <c r="AO638">
        <f t="shared" si="46"/>
        <v>0</v>
      </c>
      <c r="AP638" s="681">
        <f t="shared" si="47"/>
        <v>0</v>
      </c>
      <c r="AQ638" s="673">
        <f t="shared" si="48"/>
        <v>0</v>
      </c>
      <c r="AS638" s="77">
        <f t="shared" si="49"/>
        <v>0</v>
      </c>
      <c r="AT638" s="77">
        <f t="shared" si="50"/>
        <v>0</v>
      </c>
    </row>
    <row r="639" spans="41:46" x14ac:dyDescent="0.2">
      <c r="AO639">
        <f t="shared" si="46"/>
        <v>0</v>
      </c>
      <c r="AP639" s="681">
        <f t="shared" si="47"/>
        <v>0</v>
      </c>
      <c r="AQ639" s="673">
        <f t="shared" si="48"/>
        <v>0</v>
      </c>
      <c r="AS639" s="77">
        <f t="shared" si="49"/>
        <v>0</v>
      </c>
      <c r="AT639" s="77">
        <f t="shared" si="50"/>
        <v>0</v>
      </c>
    </row>
    <row r="640" spans="41:46" x14ac:dyDescent="0.2">
      <c r="AO640">
        <f t="shared" si="46"/>
        <v>0</v>
      </c>
      <c r="AP640" s="681">
        <f t="shared" si="47"/>
        <v>0</v>
      </c>
      <c r="AQ640" s="673">
        <f t="shared" si="48"/>
        <v>0</v>
      </c>
      <c r="AS640" s="77">
        <f t="shared" si="49"/>
        <v>0</v>
      </c>
      <c r="AT640" s="77">
        <f t="shared" si="50"/>
        <v>0</v>
      </c>
    </row>
    <row r="641" spans="41:46" x14ac:dyDescent="0.2">
      <c r="AO641">
        <f t="shared" si="46"/>
        <v>0</v>
      </c>
      <c r="AP641" s="681">
        <f t="shared" si="47"/>
        <v>0</v>
      </c>
      <c r="AQ641" s="673">
        <f t="shared" si="48"/>
        <v>0</v>
      </c>
      <c r="AS641" s="77">
        <f t="shared" si="49"/>
        <v>0</v>
      </c>
      <c r="AT641" s="77">
        <f t="shared" si="50"/>
        <v>0</v>
      </c>
    </row>
    <row r="642" spans="41:46" x14ac:dyDescent="0.2">
      <c r="AO642">
        <f t="shared" si="46"/>
        <v>0</v>
      </c>
      <c r="AP642" s="681">
        <f t="shared" si="47"/>
        <v>0</v>
      </c>
      <c r="AQ642" s="673">
        <f t="shared" si="48"/>
        <v>0</v>
      </c>
      <c r="AS642" s="77">
        <f t="shared" si="49"/>
        <v>0</v>
      </c>
      <c r="AT642" s="77">
        <f t="shared" si="50"/>
        <v>0</v>
      </c>
    </row>
    <row r="643" spans="41:46" x14ac:dyDescent="0.2">
      <c r="AO643">
        <f t="shared" si="46"/>
        <v>0</v>
      </c>
      <c r="AP643" s="681">
        <f t="shared" si="47"/>
        <v>0</v>
      </c>
      <c r="AQ643" s="673">
        <f t="shared" si="48"/>
        <v>0</v>
      </c>
      <c r="AS643" s="77">
        <f t="shared" si="49"/>
        <v>0</v>
      </c>
      <c r="AT643" s="77">
        <f t="shared" si="50"/>
        <v>0</v>
      </c>
    </row>
    <row r="644" spans="41:46" x14ac:dyDescent="0.2">
      <c r="AO644">
        <f t="shared" si="46"/>
        <v>0</v>
      </c>
      <c r="AP644" s="681">
        <f t="shared" si="47"/>
        <v>0</v>
      </c>
      <c r="AQ644" s="673">
        <f t="shared" si="48"/>
        <v>0</v>
      </c>
      <c r="AS644" s="77">
        <f t="shared" si="49"/>
        <v>0</v>
      </c>
      <c r="AT644" s="77">
        <f t="shared" si="50"/>
        <v>0</v>
      </c>
    </row>
    <row r="645" spans="41:46" x14ac:dyDescent="0.2">
      <c r="AO645">
        <f t="shared" si="46"/>
        <v>0</v>
      </c>
      <c r="AP645" s="681">
        <f t="shared" si="47"/>
        <v>0</v>
      </c>
      <c r="AQ645" s="673">
        <f t="shared" si="48"/>
        <v>0</v>
      </c>
      <c r="AS645" s="77">
        <f t="shared" si="49"/>
        <v>0</v>
      </c>
      <c r="AT645" s="77">
        <f t="shared" si="50"/>
        <v>0</v>
      </c>
    </row>
    <row r="646" spans="41:46" x14ac:dyDescent="0.2">
      <c r="AO646">
        <f t="shared" si="46"/>
        <v>0</v>
      </c>
      <c r="AP646" s="681">
        <f t="shared" si="47"/>
        <v>0</v>
      </c>
      <c r="AQ646" s="673">
        <f t="shared" si="48"/>
        <v>0</v>
      </c>
      <c r="AS646" s="77">
        <f t="shared" si="49"/>
        <v>0</v>
      </c>
      <c r="AT646" s="77">
        <f t="shared" si="50"/>
        <v>0</v>
      </c>
    </row>
    <row r="647" spans="41:46" x14ac:dyDescent="0.2">
      <c r="AO647">
        <f t="shared" si="46"/>
        <v>0</v>
      </c>
      <c r="AP647" s="681">
        <f t="shared" si="47"/>
        <v>0</v>
      </c>
      <c r="AQ647" s="673">
        <f t="shared" si="48"/>
        <v>0</v>
      </c>
      <c r="AS647" s="77">
        <f t="shared" si="49"/>
        <v>0</v>
      </c>
      <c r="AT647" s="77">
        <f t="shared" si="50"/>
        <v>0</v>
      </c>
    </row>
    <row r="648" spans="41:46" x14ac:dyDescent="0.2">
      <c r="AO648">
        <f t="shared" si="46"/>
        <v>0</v>
      </c>
      <c r="AP648" s="681">
        <f t="shared" si="47"/>
        <v>0</v>
      </c>
      <c r="AQ648" s="673">
        <f t="shared" si="48"/>
        <v>0</v>
      </c>
      <c r="AS648" s="77">
        <f t="shared" si="49"/>
        <v>0</v>
      </c>
      <c r="AT648" s="77">
        <f t="shared" si="50"/>
        <v>0</v>
      </c>
    </row>
    <row r="649" spans="41:46" x14ac:dyDescent="0.2">
      <c r="AO649">
        <f t="shared" si="46"/>
        <v>0</v>
      </c>
      <c r="AP649" s="681">
        <f t="shared" si="47"/>
        <v>0</v>
      </c>
      <c r="AQ649" s="673">
        <f t="shared" si="48"/>
        <v>0</v>
      </c>
      <c r="AS649" s="77">
        <f t="shared" si="49"/>
        <v>0</v>
      </c>
      <c r="AT649" s="77">
        <f t="shared" si="50"/>
        <v>0</v>
      </c>
    </row>
    <row r="650" spans="41:46" x14ac:dyDescent="0.2">
      <c r="AO650">
        <f t="shared" si="46"/>
        <v>0</v>
      </c>
      <c r="AP650" s="681">
        <f t="shared" si="47"/>
        <v>0</v>
      </c>
      <c r="AQ650" s="673">
        <f t="shared" si="48"/>
        <v>0</v>
      </c>
      <c r="AS650" s="77">
        <f t="shared" si="49"/>
        <v>0</v>
      </c>
      <c r="AT650" s="77">
        <f t="shared" si="50"/>
        <v>0</v>
      </c>
    </row>
    <row r="651" spans="41:46" x14ac:dyDescent="0.2">
      <c r="AO651">
        <f t="shared" si="46"/>
        <v>0</v>
      </c>
      <c r="AP651" s="681">
        <f t="shared" si="47"/>
        <v>0</v>
      </c>
      <c r="AQ651" s="673">
        <f t="shared" si="48"/>
        <v>0</v>
      </c>
      <c r="AS651" s="77">
        <f t="shared" si="49"/>
        <v>0</v>
      </c>
      <c r="AT651" s="77">
        <f t="shared" si="50"/>
        <v>0</v>
      </c>
    </row>
    <row r="652" spans="41:46" x14ac:dyDescent="0.2">
      <c r="AO652">
        <f t="shared" si="46"/>
        <v>0</v>
      </c>
      <c r="AP652" s="681">
        <f t="shared" si="47"/>
        <v>0</v>
      </c>
      <c r="AQ652" s="673">
        <f t="shared" si="48"/>
        <v>0</v>
      </c>
      <c r="AS652" s="77">
        <f t="shared" si="49"/>
        <v>0</v>
      </c>
      <c r="AT652" s="77">
        <f t="shared" si="50"/>
        <v>0</v>
      </c>
    </row>
    <row r="653" spans="41:46" x14ac:dyDescent="0.2">
      <c r="AO653">
        <f t="shared" si="46"/>
        <v>0</v>
      </c>
      <c r="AP653" s="681">
        <f t="shared" si="47"/>
        <v>0</v>
      </c>
      <c r="AQ653" s="673">
        <f t="shared" si="48"/>
        <v>0</v>
      </c>
      <c r="AS653" s="77">
        <f t="shared" si="49"/>
        <v>0</v>
      </c>
      <c r="AT653" s="77">
        <f t="shared" si="50"/>
        <v>0</v>
      </c>
    </row>
    <row r="654" spans="41:46" x14ac:dyDescent="0.2">
      <c r="AO654">
        <f t="shared" si="46"/>
        <v>0</v>
      </c>
      <c r="AP654" s="681">
        <f t="shared" si="47"/>
        <v>0</v>
      </c>
      <c r="AQ654" s="673">
        <f t="shared" si="48"/>
        <v>0</v>
      </c>
      <c r="AS654" s="77">
        <f t="shared" si="49"/>
        <v>0</v>
      </c>
      <c r="AT654" s="77">
        <f t="shared" si="50"/>
        <v>0</v>
      </c>
    </row>
    <row r="655" spans="41:46" x14ac:dyDescent="0.2">
      <c r="AO655">
        <f t="shared" si="46"/>
        <v>0</v>
      </c>
      <c r="AP655" s="681">
        <f t="shared" si="47"/>
        <v>0</v>
      </c>
      <c r="AQ655" s="673">
        <f t="shared" si="48"/>
        <v>0</v>
      </c>
      <c r="AS655" s="77">
        <f t="shared" si="49"/>
        <v>0</v>
      </c>
      <c r="AT655" s="77">
        <f t="shared" si="50"/>
        <v>0</v>
      </c>
    </row>
    <row r="656" spans="41:46" x14ac:dyDescent="0.2">
      <c r="AO656">
        <f t="shared" si="46"/>
        <v>0</v>
      </c>
      <c r="AP656" s="681">
        <f t="shared" si="47"/>
        <v>0</v>
      </c>
      <c r="AQ656" s="673">
        <f t="shared" si="48"/>
        <v>0</v>
      </c>
      <c r="AS656" s="77">
        <f t="shared" si="49"/>
        <v>0</v>
      </c>
      <c r="AT656" s="77">
        <f t="shared" si="50"/>
        <v>0</v>
      </c>
    </row>
    <row r="657" spans="41:46" x14ac:dyDescent="0.2">
      <c r="AO657">
        <f t="shared" ref="AO657:AO720" si="51">+A657</f>
        <v>0</v>
      </c>
      <c r="AP657" s="681">
        <f t="shared" ref="AP657:AP720" si="52">+B657</f>
        <v>0</v>
      </c>
      <c r="AQ657" s="673">
        <f t="shared" ref="AQ657:AQ720" si="53">+D657</f>
        <v>0</v>
      </c>
      <c r="AS657" s="77">
        <f t="shared" ref="AS657:AS720" si="54">+P657</f>
        <v>0</v>
      </c>
      <c r="AT657" s="77">
        <f t="shared" ref="AT657:AT720" si="55">+Q657</f>
        <v>0</v>
      </c>
    </row>
    <row r="658" spans="41:46" x14ac:dyDescent="0.2">
      <c r="AO658">
        <f t="shared" si="51"/>
        <v>0</v>
      </c>
      <c r="AP658" s="681">
        <f t="shared" si="52"/>
        <v>0</v>
      </c>
      <c r="AQ658" s="673">
        <f t="shared" si="53"/>
        <v>0</v>
      </c>
      <c r="AS658" s="77">
        <f t="shared" si="54"/>
        <v>0</v>
      </c>
      <c r="AT658" s="77">
        <f t="shared" si="55"/>
        <v>0</v>
      </c>
    </row>
    <row r="659" spans="41:46" x14ac:dyDescent="0.2">
      <c r="AO659">
        <f t="shared" si="51"/>
        <v>0</v>
      </c>
      <c r="AP659" s="681">
        <f t="shared" si="52"/>
        <v>0</v>
      </c>
      <c r="AQ659" s="673">
        <f t="shared" si="53"/>
        <v>0</v>
      </c>
      <c r="AS659" s="77">
        <f t="shared" si="54"/>
        <v>0</v>
      </c>
      <c r="AT659" s="77">
        <f t="shared" si="55"/>
        <v>0</v>
      </c>
    </row>
    <row r="660" spans="41:46" x14ac:dyDescent="0.2">
      <c r="AO660">
        <f t="shared" si="51"/>
        <v>0</v>
      </c>
      <c r="AP660" s="681">
        <f t="shared" si="52"/>
        <v>0</v>
      </c>
      <c r="AQ660" s="673">
        <f t="shared" si="53"/>
        <v>0</v>
      </c>
      <c r="AS660" s="77">
        <f t="shared" si="54"/>
        <v>0</v>
      </c>
      <c r="AT660" s="77">
        <f t="shared" si="55"/>
        <v>0</v>
      </c>
    </row>
    <row r="661" spans="41:46" x14ac:dyDescent="0.2">
      <c r="AO661">
        <f t="shared" si="51"/>
        <v>0</v>
      </c>
      <c r="AP661" s="681">
        <f t="shared" si="52"/>
        <v>0</v>
      </c>
      <c r="AQ661" s="673">
        <f t="shared" si="53"/>
        <v>0</v>
      </c>
      <c r="AS661" s="77">
        <f t="shared" si="54"/>
        <v>0</v>
      </c>
      <c r="AT661" s="77">
        <f t="shared" si="55"/>
        <v>0</v>
      </c>
    </row>
    <row r="662" spans="41:46" x14ac:dyDescent="0.2">
      <c r="AO662">
        <f t="shared" si="51"/>
        <v>0</v>
      </c>
      <c r="AP662" s="681">
        <f t="shared" si="52"/>
        <v>0</v>
      </c>
      <c r="AQ662" s="673">
        <f t="shared" si="53"/>
        <v>0</v>
      </c>
      <c r="AS662" s="77">
        <f t="shared" si="54"/>
        <v>0</v>
      </c>
      <c r="AT662" s="77">
        <f t="shared" si="55"/>
        <v>0</v>
      </c>
    </row>
    <row r="663" spans="41:46" x14ac:dyDescent="0.2">
      <c r="AO663">
        <f t="shared" si="51"/>
        <v>0</v>
      </c>
      <c r="AP663" s="681">
        <f t="shared" si="52"/>
        <v>0</v>
      </c>
      <c r="AQ663" s="673">
        <f t="shared" si="53"/>
        <v>0</v>
      </c>
      <c r="AS663" s="77">
        <f t="shared" si="54"/>
        <v>0</v>
      </c>
      <c r="AT663" s="77">
        <f t="shared" si="55"/>
        <v>0</v>
      </c>
    </row>
    <row r="664" spans="41:46" x14ac:dyDescent="0.2">
      <c r="AO664">
        <f t="shared" si="51"/>
        <v>0</v>
      </c>
      <c r="AP664" s="681">
        <f t="shared" si="52"/>
        <v>0</v>
      </c>
      <c r="AQ664" s="673">
        <f t="shared" si="53"/>
        <v>0</v>
      </c>
      <c r="AS664" s="77">
        <f t="shared" si="54"/>
        <v>0</v>
      </c>
      <c r="AT664" s="77">
        <f t="shared" si="55"/>
        <v>0</v>
      </c>
    </row>
    <row r="665" spans="41:46" x14ac:dyDescent="0.2">
      <c r="AO665">
        <f t="shared" si="51"/>
        <v>0</v>
      </c>
      <c r="AP665" s="681">
        <f t="shared" si="52"/>
        <v>0</v>
      </c>
      <c r="AQ665" s="673">
        <f t="shared" si="53"/>
        <v>0</v>
      </c>
      <c r="AS665" s="77">
        <f t="shared" si="54"/>
        <v>0</v>
      </c>
      <c r="AT665" s="77">
        <f t="shared" si="55"/>
        <v>0</v>
      </c>
    </row>
    <row r="666" spans="41:46" x14ac:dyDescent="0.2">
      <c r="AO666">
        <f t="shared" si="51"/>
        <v>0</v>
      </c>
      <c r="AP666" s="681">
        <f t="shared" si="52"/>
        <v>0</v>
      </c>
      <c r="AQ666" s="673">
        <f t="shared" si="53"/>
        <v>0</v>
      </c>
      <c r="AS666" s="77">
        <f t="shared" si="54"/>
        <v>0</v>
      </c>
      <c r="AT666" s="77">
        <f t="shared" si="55"/>
        <v>0</v>
      </c>
    </row>
    <row r="667" spans="41:46" x14ac:dyDescent="0.2">
      <c r="AO667">
        <f t="shared" si="51"/>
        <v>0</v>
      </c>
      <c r="AP667" s="681">
        <f t="shared" si="52"/>
        <v>0</v>
      </c>
      <c r="AQ667" s="673">
        <f t="shared" si="53"/>
        <v>0</v>
      </c>
      <c r="AS667" s="77">
        <f t="shared" si="54"/>
        <v>0</v>
      </c>
      <c r="AT667" s="77">
        <f t="shared" si="55"/>
        <v>0</v>
      </c>
    </row>
    <row r="668" spans="41:46" x14ac:dyDescent="0.2">
      <c r="AO668">
        <f t="shared" si="51"/>
        <v>0</v>
      </c>
      <c r="AP668" s="681">
        <f t="shared" si="52"/>
        <v>0</v>
      </c>
      <c r="AQ668" s="673">
        <f t="shared" si="53"/>
        <v>0</v>
      </c>
      <c r="AS668" s="77">
        <f t="shared" si="54"/>
        <v>0</v>
      </c>
      <c r="AT668" s="77">
        <f t="shared" si="55"/>
        <v>0</v>
      </c>
    </row>
    <row r="669" spans="41:46" x14ac:dyDescent="0.2">
      <c r="AO669">
        <f t="shared" si="51"/>
        <v>0</v>
      </c>
      <c r="AP669" s="681">
        <f t="shared" si="52"/>
        <v>0</v>
      </c>
      <c r="AQ669" s="673">
        <f t="shared" si="53"/>
        <v>0</v>
      </c>
      <c r="AS669" s="77">
        <f t="shared" si="54"/>
        <v>0</v>
      </c>
      <c r="AT669" s="77">
        <f t="shared" si="55"/>
        <v>0</v>
      </c>
    </row>
    <row r="670" spans="41:46" x14ac:dyDescent="0.2">
      <c r="AO670">
        <f t="shared" si="51"/>
        <v>0</v>
      </c>
      <c r="AP670" s="681">
        <f t="shared" si="52"/>
        <v>0</v>
      </c>
      <c r="AQ670" s="673">
        <f t="shared" si="53"/>
        <v>0</v>
      </c>
      <c r="AS670" s="77">
        <f t="shared" si="54"/>
        <v>0</v>
      </c>
      <c r="AT670" s="77">
        <f t="shared" si="55"/>
        <v>0</v>
      </c>
    </row>
    <row r="671" spans="41:46" x14ac:dyDescent="0.2">
      <c r="AO671">
        <f t="shared" si="51"/>
        <v>0</v>
      </c>
      <c r="AP671" s="681">
        <f t="shared" si="52"/>
        <v>0</v>
      </c>
      <c r="AQ671" s="673">
        <f t="shared" si="53"/>
        <v>0</v>
      </c>
      <c r="AS671" s="77">
        <f t="shared" si="54"/>
        <v>0</v>
      </c>
      <c r="AT671" s="77">
        <f t="shared" si="55"/>
        <v>0</v>
      </c>
    </row>
    <row r="672" spans="41:46" x14ac:dyDescent="0.2">
      <c r="AO672">
        <f t="shared" si="51"/>
        <v>0</v>
      </c>
      <c r="AP672" s="681">
        <f t="shared" si="52"/>
        <v>0</v>
      </c>
      <c r="AQ672" s="673">
        <f t="shared" si="53"/>
        <v>0</v>
      </c>
      <c r="AS672" s="77">
        <f t="shared" si="54"/>
        <v>0</v>
      </c>
      <c r="AT672" s="77">
        <f t="shared" si="55"/>
        <v>0</v>
      </c>
    </row>
    <row r="673" spans="41:46" x14ac:dyDescent="0.2">
      <c r="AO673">
        <f t="shared" si="51"/>
        <v>0</v>
      </c>
      <c r="AP673" s="681">
        <f t="shared" si="52"/>
        <v>0</v>
      </c>
      <c r="AQ673" s="673">
        <f t="shared" si="53"/>
        <v>0</v>
      </c>
      <c r="AS673" s="77">
        <f t="shared" si="54"/>
        <v>0</v>
      </c>
      <c r="AT673" s="77">
        <f t="shared" si="55"/>
        <v>0</v>
      </c>
    </row>
    <row r="674" spans="41:46" x14ac:dyDescent="0.2">
      <c r="AO674">
        <f t="shared" si="51"/>
        <v>0</v>
      </c>
      <c r="AP674" s="681">
        <f t="shared" si="52"/>
        <v>0</v>
      </c>
      <c r="AQ674" s="673">
        <f t="shared" si="53"/>
        <v>0</v>
      </c>
      <c r="AS674" s="77">
        <f t="shared" si="54"/>
        <v>0</v>
      </c>
      <c r="AT674" s="77">
        <f t="shared" si="55"/>
        <v>0</v>
      </c>
    </row>
    <row r="675" spans="41:46" x14ac:dyDescent="0.2">
      <c r="AO675">
        <f t="shared" si="51"/>
        <v>0</v>
      </c>
      <c r="AP675" s="681">
        <f t="shared" si="52"/>
        <v>0</v>
      </c>
      <c r="AQ675" s="673">
        <f t="shared" si="53"/>
        <v>0</v>
      </c>
      <c r="AS675" s="77">
        <f t="shared" si="54"/>
        <v>0</v>
      </c>
      <c r="AT675" s="77">
        <f t="shared" si="55"/>
        <v>0</v>
      </c>
    </row>
    <row r="676" spans="41:46" x14ac:dyDescent="0.2">
      <c r="AO676">
        <f t="shared" si="51"/>
        <v>0</v>
      </c>
      <c r="AP676" s="681">
        <f t="shared" si="52"/>
        <v>0</v>
      </c>
      <c r="AQ676" s="673">
        <f t="shared" si="53"/>
        <v>0</v>
      </c>
      <c r="AS676" s="77">
        <f t="shared" si="54"/>
        <v>0</v>
      </c>
      <c r="AT676" s="77">
        <f t="shared" si="55"/>
        <v>0</v>
      </c>
    </row>
    <row r="677" spans="41:46" x14ac:dyDescent="0.2">
      <c r="AO677">
        <f t="shared" si="51"/>
        <v>0</v>
      </c>
      <c r="AP677" s="681">
        <f t="shared" si="52"/>
        <v>0</v>
      </c>
      <c r="AQ677" s="673">
        <f t="shared" si="53"/>
        <v>0</v>
      </c>
      <c r="AS677" s="77">
        <f t="shared" si="54"/>
        <v>0</v>
      </c>
      <c r="AT677" s="77">
        <f t="shared" si="55"/>
        <v>0</v>
      </c>
    </row>
    <row r="678" spans="41:46" x14ac:dyDescent="0.2">
      <c r="AO678">
        <f t="shared" si="51"/>
        <v>0</v>
      </c>
      <c r="AP678" s="681">
        <f t="shared" si="52"/>
        <v>0</v>
      </c>
      <c r="AQ678" s="673">
        <f t="shared" si="53"/>
        <v>0</v>
      </c>
      <c r="AS678" s="77">
        <f t="shared" si="54"/>
        <v>0</v>
      </c>
      <c r="AT678" s="77">
        <f t="shared" si="55"/>
        <v>0</v>
      </c>
    </row>
    <row r="679" spans="41:46" x14ac:dyDescent="0.2">
      <c r="AO679">
        <f t="shared" si="51"/>
        <v>0</v>
      </c>
      <c r="AP679" s="681">
        <f t="shared" si="52"/>
        <v>0</v>
      </c>
      <c r="AQ679" s="673">
        <f t="shared" si="53"/>
        <v>0</v>
      </c>
      <c r="AS679" s="77">
        <f t="shared" si="54"/>
        <v>0</v>
      </c>
      <c r="AT679" s="77">
        <f t="shared" si="55"/>
        <v>0</v>
      </c>
    </row>
    <row r="680" spans="41:46" x14ac:dyDescent="0.2">
      <c r="AO680">
        <f t="shared" si="51"/>
        <v>0</v>
      </c>
      <c r="AP680" s="681">
        <f t="shared" si="52"/>
        <v>0</v>
      </c>
      <c r="AQ680" s="673">
        <f t="shared" si="53"/>
        <v>0</v>
      </c>
      <c r="AS680" s="77">
        <f t="shared" si="54"/>
        <v>0</v>
      </c>
      <c r="AT680" s="77">
        <f t="shared" si="55"/>
        <v>0</v>
      </c>
    </row>
    <row r="681" spans="41:46" x14ac:dyDescent="0.2">
      <c r="AO681">
        <f t="shared" si="51"/>
        <v>0</v>
      </c>
      <c r="AP681" s="681">
        <f t="shared" si="52"/>
        <v>0</v>
      </c>
      <c r="AQ681" s="673">
        <f t="shared" si="53"/>
        <v>0</v>
      </c>
      <c r="AS681" s="77">
        <f t="shared" si="54"/>
        <v>0</v>
      </c>
      <c r="AT681" s="77">
        <f t="shared" si="55"/>
        <v>0</v>
      </c>
    </row>
    <row r="682" spans="41:46" x14ac:dyDescent="0.2">
      <c r="AO682">
        <f t="shared" si="51"/>
        <v>0</v>
      </c>
      <c r="AP682" s="681">
        <f t="shared" si="52"/>
        <v>0</v>
      </c>
      <c r="AQ682" s="673">
        <f t="shared" si="53"/>
        <v>0</v>
      </c>
      <c r="AS682" s="77">
        <f t="shared" si="54"/>
        <v>0</v>
      </c>
      <c r="AT682" s="77">
        <f t="shared" si="55"/>
        <v>0</v>
      </c>
    </row>
    <row r="683" spans="41:46" x14ac:dyDescent="0.2">
      <c r="AO683">
        <f t="shared" si="51"/>
        <v>0</v>
      </c>
      <c r="AP683" s="681">
        <f t="shared" si="52"/>
        <v>0</v>
      </c>
      <c r="AQ683" s="673">
        <f t="shared" si="53"/>
        <v>0</v>
      </c>
      <c r="AS683" s="77">
        <f t="shared" si="54"/>
        <v>0</v>
      </c>
      <c r="AT683" s="77">
        <f t="shared" si="55"/>
        <v>0</v>
      </c>
    </row>
    <row r="684" spans="41:46" x14ac:dyDescent="0.2">
      <c r="AO684">
        <f t="shared" si="51"/>
        <v>0</v>
      </c>
      <c r="AP684" s="681">
        <f t="shared" si="52"/>
        <v>0</v>
      </c>
      <c r="AQ684" s="673">
        <f t="shared" si="53"/>
        <v>0</v>
      </c>
      <c r="AS684" s="77">
        <f t="shared" si="54"/>
        <v>0</v>
      </c>
      <c r="AT684" s="77">
        <f t="shared" si="55"/>
        <v>0</v>
      </c>
    </row>
    <row r="685" spans="41:46" x14ac:dyDescent="0.2">
      <c r="AO685">
        <f t="shared" si="51"/>
        <v>0</v>
      </c>
      <c r="AP685" s="681">
        <f t="shared" si="52"/>
        <v>0</v>
      </c>
      <c r="AQ685" s="673">
        <f t="shared" si="53"/>
        <v>0</v>
      </c>
      <c r="AS685" s="77">
        <f t="shared" si="54"/>
        <v>0</v>
      </c>
      <c r="AT685" s="77">
        <f t="shared" si="55"/>
        <v>0</v>
      </c>
    </row>
    <row r="686" spans="41:46" x14ac:dyDescent="0.2">
      <c r="AO686">
        <f t="shared" si="51"/>
        <v>0</v>
      </c>
      <c r="AP686" s="681">
        <f t="shared" si="52"/>
        <v>0</v>
      </c>
      <c r="AQ686" s="673">
        <f t="shared" si="53"/>
        <v>0</v>
      </c>
      <c r="AS686" s="77">
        <f t="shared" si="54"/>
        <v>0</v>
      </c>
      <c r="AT686" s="77">
        <f t="shared" si="55"/>
        <v>0</v>
      </c>
    </row>
    <row r="687" spans="41:46" x14ac:dyDescent="0.2">
      <c r="AO687">
        <f t="shared" si="51"/>
        <v>0</v>
      </c>
      <c r="AP687" s="681">
        <f t="shared" si="52"/>
        <v>0</v>
      </c>
      <c r="AQ687" s="673">
        <f t="shared" si="53"/>
        <v>0</v>
      </c>
      <c r="AS687" s="77">
        <f t="shared" si="54"/>
        <v>0</v>
      </c>
      <c r="AT687" s="77">
        <f t="shared" si="55"/>
        <v>0</v>
      </c>
    </row>
    <row r="688" spans="41:46" x14ac:dyDescent="0.2">
      <c r="AO688">
        <f t="shared" si="51"/>
        <v>0</v>
      </c>
      <c r="AP688" s="681">
        <f t="shared" si="52"/>
        <v>0</v>
      </c>
      <c r="AQ688" s="673">
        <f t="shared" si="53"/>
        <v>0</v>
      </c>
      <c r="AS688" s="77">
        <f t="shared" si="54"/>
        <v>0</v>
      </c>
      <c r="AT688" s="77">
        <f t="shared" si="55"/>
        <v>0</v>
      </c>
    </row>
    <row r="689" spans="41:46" x14ac:dyDescent="0.2">
      <c r="AO689">
        <f t="shared" si="51"/>
        <v>0</v>
      </c>
      <c r="AP689" s="681">
        <f t="shared" si="52"/>
        <v>0</v>
      </c>
      <c r="AQ689" s="673">
        <f t="shared" si="53"/>
        <v>0</v>
      </c>
      <c r="AS689" s="77">
        <f t="shared" si="54"/>
        <v>0</v>
      </c>
      <c r="AT689" s="77">
        <f t="shared" si="55"/>
        <v>0</v>
      </c>
    </row>
    <row r="690" spans="41:46" x14ac:dyDescent="0.2">
      <c r="AO690">
        <f t="shared" si="51"/>
        <v>0</v>
      </c>
      <c r="AP690" s="681">
        <f t="shared" si="52"/>
        <v>0</v>
      </c>
      <c r="AQ690" s="673">
        <f t="shared" si="53"/>
        <v>0</v>
      </c>
      <c r="AS690" s="77">
        <f t="shared" si="54"/>
        <v>0</v>
      </c>
      <c r="AT690" s="77">
        <f t="shared" si="55"/>
        <v>0</v>
      </c>
    </row>
    <row r="691" spans="41:46" x14ac:dyDescent="0.2">
      <c r="AO691">
        <f t="shared" si="51"/>
        <v>0</v>
      </c>
      <c r="AP691" s="681">
        <f t="shared" si="52"/>
        <v>0</v>
      </c>
      <c r="AQ691" s="673">
        <f t="shared" si="53"/>
        <v>0</v>
      </c>
      <c r="AS691" s="77">
        <f t="shared" si="54"/>
        <v>0</v>
      </c>
      <c r="AT691" s="77">
        <f t="shared" si="55"/>
        <v>0</v>
      </c>
    </row>
    <row r="692" spans="41:46" x14ac:dyDescent="0.2">
      <c r="AO692">
        <f t="shared" si="51"/>
        <v>0</v>
      </c>
      <c r="AP692" s="681">
        <f t="shared" si="52"/>
        <v>0</v>
      </c>
      <c r="AQ692" s="673">
        <f t="shared" si="53"/>
        <v>0</v>
      </c>
      <c r="AS692" s="77">
        <f t="shared" si="54"/>
        <v>0</v>
      </c>
      <c r="AT692" s="77">
        <f t="shared" si="55"/>
        <v>0</v>
      </c>
    </row>
    <row r="693" spans="41:46" x14ac:dyDescent="0.2">
      <c r="AO693">
        <f t="shared" si="51"/>
        <v>0</v>
      </c>
      <c r="AP693" s="681">
        <f t="shared" si="52"/>
        <v>0</v>
      </c>
      <c r="AQ693" s="673">
        <f t="shared" si="53"/>
        <v>0</v>
      </c>
      <c r="AS693" s="77">
        <f t="shared" si="54"/>
        <v>0</v>
      </c>
      <c r="AT693" s="77">
        <f t="shared" si="55"/>
        <v>0</v>
      </c>
    </row>
    <row r="694" spans="41:46" x14ac:dyDescent="0.2">
      <c r="AO694">
        <f t="shared" si="51"/>
        <v>0</v>
      </c>
      <c r="AP694" s="681">
        <f t="shared" si="52"/>
        <v>0</v>
      </c>
      <c r="AQ694" s="673">
        <f t="shared" si="53"/>
        <v>0</v>
      </c>
      <c r="AS694" s="77">
        <f t="shared" si="54"/>
        <v>0</v>
      </c>
      <c r="AT694" s="77">
        <f t="shared" si="55"/>
        <v>0</v>
      </c>
    </row>
    <row r="695" spans="41:46" x14ac:dyDescent="0.2">
      <c r="AO695">
        <f t="shared" si="51"/>
        <v>0</v>
      </c>
      <c r="AP695" s="681">
        <f t="shared" si="52"/>
        <v>0</v>
      </c>
      <c r="AQ695" s="673">
        <f t="shared" si="53"/>
        <v>0</v>
      </c>
      <c r="AS695" s="77">
        <f t="shared" si="54"/>
        <v>0</v>
      </c>
      <c r="AT695" s="77">
        <f t="shared" si="55"/>
        <v>0</v>
      </c>
    </row>
    <row r="696" spans="41:46" x14ac:dyDescent="0.2">
      <c r="AO696">
        <f t="shared" si="51"/>
        <v>0</v>
      </c>
      <c r="AP696" s="681">
        <f t="shared" si="52"/>
        <v>0</v>
      </c>
      <c r="AQ696" s="673">
        <f t="shared" si="53"/>
        <v>0</v>
      </c>
      <c r="AS696" s="77">
        <f t="shared" si="54"/>
        <v>0</v>
      </c>
      <c r="AT696" s="77">
        <f t="shared" si="55"/>
        <v>0</v>
      </c>
    </row>
    <row r="697" spans="41:46" x14ac:dyDescent="0.2">
      <c r="AO697">
        <f t="shared" si="51"/>
        <v>0</v>
      </c>
      <c r="AP697" s="681">
        <f t="shared" si="52"/>
        <v>0</v>
      </c>
      <c r="AQ697" s="673">
        <f t="shared" si="53"/>
        <v>0</v>
      </c>
      <c r="AS697" s="77">
        <f t="shared" si="54"/>
        <v>0</v>
      </c>
      <c r="AT697" s="77">
        <f t="shared" si="55"/>
        <v>0</v>
      </c>
    </row>
    <row r="698" spans="41:46" x14ac:dyDescent="0.2">
      <c r="AO698">
        <f t="shared" si="51"/>
        <v>0</v>
      </c>
      <c r="AP698" s="681">
        <f t="shared" si="52"/>
        <v>0</v>
      </c>
      <c r="AQ698" s="673">
        <f t="shared" si="53"/>
        <v>0</v>
      </c>
      <c r="AS698" s="77">
        <f t="shared" si="54"/>
        <v>0</v>
      </c>
      <c r="AT698" s="77">
        <f t="shared" si="55"/>
        <v>0</v>
      </c>
    </row>
    <row r="699" spans="41:46" x14ac:dyDescent="0.2">
      <c r="AO699">
        <f t="shared" si="51"/>
        <v>0</v>
      </c>
      <c r="AP699" s="681">
        <f t="shared" si="52"/>
        <v>0</v>
      </c>
      <c r="AQ699" s="673">
        <f t="shared" si="53"/>
        <v>0</v>
      </c>
      <c r="AS699" s="77">
        <f t="shared" si="54"/>
        <v>0</v>
      </c>
      <c r="AT699" s="77">
        <f t="shared" si="55"/>
        <v>0</v>
      </c>
    </row>
    <row r="700" spans="41:46" x14ac:dyDescent="0.2">
      <c r="AO700">
        <f t="shared" si="51"/>
        <v>0</v>
      </c>
      <c r="AP700" s="681">
        <f t="shared" si="52"/>
        <v>0</v>
      </c>
      <c r="AQ700" s="673">
        <f t="shared" si="53"/>
        <v>0</v>
      </c>
      <c r="AS700" s="77">
        <f t="shared" si="54"/>
        <v>0</v>
      </c>
      <c r="AT700" s="77">
        <f t="shared" si="55"/>
        <v>0</v>
      </c>
    </row>
    <row r="701" spans="41:46" x14ac:dyDescent="0.2">
      <c r="AO701">
        <f t="shared" si="51"/>
        <v>0</v>
      </c>
      <c r="AP701" s="681">
        <f t="shared" si="52"/>
        <v>0</v>
      </c>
      <c r="AQ701" s="673">
        <f t="shared" si="53"/>
        <v>0</v>
      </c>
      <c r="AS701" s="77">
        <f t="shared" si="54"/>
        <v>0</v>
      </c>
      <c r="AT701" s="77">
        <f t="shared" si="55"/>
        <v>0</v>
      </c>
    </row>
    <row r="702" spans="41:46" x14ac:dyDescent="0.2">
      <c r="AO702">
        <f t="shared" si="51"/>
        <v>0</v>
      </c>
      <c r="AP702" s="681">
        <f t="shared" si="52"/>
        <v>0</v>
      </c>
      <c r="AQ702" s="673">
        <f t="shared" si="53"/>
        <v>0</v>
      </c>
      <c r="AS702" s="77">
        <f t="shared" si="54"/>
        <v>0</v>
      </c>
      <c r="AT702" s="77">
        <f t="shared" si="55"/>
        <v>0</v>
      </c>
    </row>
    <row r="703" spans="41:46" x14ac:dyDescent="0.2">
      <c r="AO703">
        <f t="shared" si="51"/>
        <v>0</v>
      </c>
      <c r="AP703" s="681">
        <f t="shared" si="52"/>
        <v>0</v>
      </c>
      <c r="AQ703" s="673">
        <f t="shared" si="53"/>
        <v>0</v>
      </c>
      <c r="AS703" s="77">
        <f t="shared" si="54"/>
        <v>0</v>
      </c>
      <c r="AT703" s="77">
        <f t="shared" si="55"/>
        <v>0</v>
      </c>
    </row>
    <row r="704" spans="41:46" x14ac:dyDescent="0.2">
      <c r="AO704">
        <f t="shared" si="51"/>
        <v>0</v>
      </c>
      <c r="AP704" s="681">
        <f t="shared" si="52"/>
        <v>0</v>
      </c>
      <c r="AQ704" s="673">
        <f t="shared" si="53"/>
        <v>0</v>
      </c>
      <c r="AS704" s="77">
        <f t="shared" si="54"/>
        <v>0</v>
      </c>
      <c r="AT704" s="77">
        <f t="shared" si="55"/>
        <v>0</v>
      </c>
    </row>
    <row r="705" spans="41:46" x14ac:dyDescent="0.2">
      <c r="AO705">
        <f t="shared" si="51"/>
        <v>0</v>
      </c>
      <c r="AP705" s="681">
        <f t="shared" si="52"/>
        <v>0</v>
      </c>
      <c r="AQ705" s="673">
        <f t="shared" si="53"/>
        <v>0</v>
      </c>
      <c r="AS705" s="77">
        <f t="shared" si="54"/>
        <v>0</v>
      </c>
      <c r="AT705" s="77">
        <f t="shared" si="55"/>
        <v>0</v>
      </c>
    </row>
    <row r="706" spans="41:46" x14ac:dyDescent="0.2">
      <c r="AO706">
        <f t="shared" si="51"/>
        <v>0</v>
      </c>
      <c r="AP706" s="681">
        <f t="shared" si="52"/>
        <v>0</v>
      </c>
      <c r="AQ706" s="673">
        <f t="shared" si="53"/>
        <v>0</v>
      </c>
      <c r="AS706" s="77">
        <f t="shared" si="54"/>
        <v>0</v>
      </c>
      <c r="AT706" s="77">
        <f t="shared" si="55"/>
        <v>0</v>
      </c>
    </row>
    <row r="707" spans="41:46" x14ac:dyDescent="0.2">
      <c r="AO707">
        <f t="shared" si="51"/>
        <v>0</v>
      </c>
      <c r="AP707" s="681">
        <f t="shared" si="52"/>
        <v>0</v>
      </c>
      <c r="AQ707" s="673">
        <f t="shared" si="53"/>
        <v>0</v>
      </c>
      <c r="AS707" s="77">
        <f t="shared" si="54"/>
        <v>0</v>
      </c>
      <c r="AT707" s="77">
        <f t="shared" si="55"/>
        <v>0</v>
      </c>
    </row>
    <row r="708" spans="41:46" x14ac:dyDescent="0.2">
      <c r="AO708">
        <f t="shared" si="51"/>
        <v>0</v>
      </c>
      <c r="AP708" s="681">
        <f t="shared" si="52"/>
        <v>0</v>
      </c>
      <c r="AQ708" s="673">
        <f t="shared" si="53"/>
        <v>0</v>
      </c>
      <c r="AS708" s="77">
        <f t="shared" si="54"/>
        <v>0</v>
      </c>
      <c r="AT708" s="77">
        <f t="shared" si="55"/>
        <v>0</v>
      </c>
    </row>
    <row r="709" spans="41:46" x14ac:dyDescent="0.2">
      <c r="AO709">
        <f t="shared" si="51"/>
        <v>0</v>
      </c>
      <c r="AP709" s="681">
        <f t="shared" si="52"/>
        <v>0</v>
      </c>
      <c r="AQ709" s="673">
        <f t="shared" si="53"/>
        <v>0</v>
      </c>
      <c r="AS709" s="77">
        <f t="shared" si="54"/>
        <v>0</v>
      </c>
      <c r="AT709" s="77">
        <f t="shared" si="55"/>
        <v>0</v>
      </c>
    </row>
    <row r="710" spans="41:46" x14ac:dyDescent="0.2">
      <c r="AO710">
        <f t="shared" si="51"/>
        <v>0</v>
      </c>
      <c r="AP710" s="681">
        <f t="shared" si="52"/>
        <v>0</v>
      </c>
      <c r="AQ710" s="673">
        <f t="shared" si="53"/>
        <v>0</v>
      </c>
      <c r="AS710" s="77">
        <f t="shared" si="54"/>
        <v>0</v>
      </c>
      <c r="AT710" s="77">
        <f t="shared" si="55"/>
        <v>0</v>
      </c>
    </row>
    <row r="711" spans="41:46" x14ac:dyDescent="0.2">
      <c r="AO711">
        <f t="shared" si="51"/>
        <v>0</v>
      </c>
      <c r="AP711" s="681">
        <f t="shared" si="52"/>
        <v>0</v>
      </c>
      <c r="AQ711" s="673">
        <f t="shared" si="53"/>
        <v>0</v>
      </c>
      <c r="AS711" s="77">
        <f t="shared" si="54"/>
        <v>0</v>
      </c>
      <c r="AT711" s="77">
        <f t="shared" si="55"/>
        <v>0</v>
      </c>
    </row>
    <row r="712" spans="41:46" x14ac:dyDescent="0.2">
      <c r="AO712">
        <f t="shared" si="51"/>
        <v>0</v>
      </c>
      <c r="AP712" s="681">
        <f t="shared" si="52"/>
        <v>0</v>
      </c>
      <c r="AQ712" s="673">
        <f t="shared" si="53"/>
        <v>0</v>
      </c>
      <c r="AS712" s="77">
        <f t="shared" si="54"/>
        <v>0</v>
      </c>
      <c r="AT712" s="77">
        <f t="shared" si="55"/>
        <v>0</v>
      </c>
    </row>
    <row r="713" spans="41:46" x14ac:dyDescent="0.2">
      <c r="AO713">
        <f t="shared" si="51"/>
        <v>0</v>
      </c>
      <c r="AP713" s="681">
        <f t="shared" si="52"/>
        <v>0</v>
      </c>
      <c r="AQ713" s="673">
        <f t="shared" si="53"/>
        <v>0</v>
      </c>
      <c r="AS713" s="77">
        <f t="shared" si="54"/>
        <v>0</v>
      </c>
      <c r="AT713" s="77">
        <f t="shared" si="55"/>
        <v>0</v>
      </c>
    </row>
    <row r="714" spans="41:46" x14ac:dyDescent="0.2">
      <c r="AO714">
        <f t="shared" si="51"/>
        <v>0</v>
      </c>
      <c r="AP714" s="681">
        <f t="shared" si="52"/>
        <v>0</v>
      </c>
      <c r="AQ714" s="673">
        <f t="shared" si="53"/>
        <v>0</v>
      </c>
      <c r="AS714" s="77">
        <f t="shared" si="54"/>
        <v>0</v>
      </c>
      <c r="AT714" s="77">
        <f t="shared" si="55"/>
        <v>0</v>
      </c>
    </row>
    <row r="715" spans="41:46" x14ac:dyDescent="0.2">
      <c r="AO715">
        <f t="shared" si="51"/>
        <v>0</v>
      </c>
      <c r="AP715" s="681">
        <f t="shared" si="52"/>
        <v>0</v>
      </c>
      <c r="AQ715" s="673">
        <f t="shared" si="53"/>
        <v>0</v>
      </c>
      <c r="AS715" s="77">
        <f t="shared" si="54"/>
        <v>0</v>
      </c>
      <c r="AT715" s="77">
        <f t="shared" si="55"/>
        <v>0</v>
      </c>
    </row>
    <row r="716" spans="41:46" x14ac:dyDescent="0.2">
      <c r="AO716">
        <f t="shared" si="51"/>
        <v>0</v>
      </c>
      <c r="AP716" s="681">
        <f t="shared" si="52"/>
        <v>0</v>
      </c>
      <c r="AQ716" s="673">
        <f t="shared" si="53"/>
        <v>0</v>
      </c>
      <c r="AS716" s="77">
        <f t="shared" si="54"/>
        <v>0</v>
      </c>
      <c r="AT716" s="77">
        <f t="shared" si="55"/>
        <v>0</v>
      </c>
    </row>
    <row r="717" spans="41:46" x14ac:dyDescent="0.2">
      <c r="AO717">
        <f t="shared" si="51"/>
        <v>0</v>
      </c>
      <c r="AP717" s="681">
        <f t="shared" si="52"/>
        <v>0</v>
      </c>
      <c r="AQ717" s="673">
        <f t="shared" si="53"/>
        <v>0</v>
      </c>
      <c r="AS717" s="77">
        <f t="shared" si="54"/>
        <v>0</v>
      </c>
      <c r="AT717" s="77">
        <f t="shared" si="55"/>
        <v>0</v>
      </c>
    </row>
    <row r="718" spans="41:46" x14ac:dyDescent="0.2">
      <c r="AO718">
        <f t="shared" si="51"/>
        <v>0</v>
      </c>
      <c r="AP718" s="681">
        <f t="shared" si="52"/>
        <v>0</v>
      </c>
      <c r="AQ718" s="673">
        <f t="shared" si="53"/>
        <v>0</v>
      </c>
      <c r="AS718" s="77">
        <f t="shared" si="54"/>
        <v>0</v>
      </c>
      <c r="AT718" s="77">
        <f t="shared" si="55"/>
        <v>0</v>
      </c>
    </row>
    <row r="719" spans="41:46" x14ac:dyDescent="0.2">
      <c r="AO719">
        <f t="shared" si="51"/>
        <v>0</v>
      </c>
      <c r="AP719" s="681">
        <f t="shared" si="52"/>
        <v>0</v>
      </c>
      <c r="AQ719" s="673">
        <f t="shared" si="53"/>
        <v>0</v>
      </c>
      <c r="AS719" s="77">
        <f t="shared" si="54"/>
        <v>0</v>
      </c>
      <c r="AT719" s="77">
        <f t="shared" si="55"/>
        <v>0</v>
      </c>
    </row>
    <row r="720" spans="41:46" x14ac:dyDescent="0.2">
      <c r="AO720">
        <f t="shared" si="51"/>
        <v>0</v>
      </c>
      <c r="AP720" s="681">
        <f t="shared" si="52"/>
        <v>0</v>
      </c>
      <c r="AQ720" s="673">
        <f t="shared" si="53"/>
        <v>0</v>
      </c>
      <c r="AS720" s="77">
        <f t="shared" si="54"/>
        <v>0</v>
      </c>
      <c r="AT720" s="77">
        <f t="shared" si="55"/>
        <v>0</v>
      </c>
    </row>
    <row r="721" spans="41:46" x14ac:dyDescent="0.2">
      <c r="AO721">
        <f t="shared" ref="AO721:AO784" si="56">+A721</f>
        <v>0</v>
      </c>
      <c r="AP721" s="681">
        <f t="shared" ref="AP721:AP784" si="57">+B721</f>
        <v>0</v>
      </c>
      <c r="AQ721" s="673">
        <f t="shared" ref="AQ721:AQ784" si="58">+D721</f>
        <v>0</v>
      </c>
      <c r="AS721" s="77">
        <f t="shared" ref="AS721:AS784" si="59">+P721</f>
        <v>0</v>
      </c>
      <c r="AT721" s="77">
        <f t="shared" ref="AT721:AT784" si="60">+Q721</f>
        <v>0</v>
      </c>
    </row>
    <row r="722" spans="41:46" x14ac:dyDescent="0.2">
      <c r="AO722">
        <f t="shared" si="56"/>
        <v>0</v>
      </c>
      <c r="AP722" s="681">
        <f t="shared" si="57"/>
        <v>0</v>
      </c>
      <c r="AQ722" s="673">
        <f t="shared" si="58"/>
        <v>0</v>
      </c>
      <c r="AS722" s="77">
        <f t="shared" si="59"/>
        <v>0</v>
      </c>
      <c r="AT722" s="77">
        <f t="shared" si="60"/>
        <v>0</v>
      </c>
    </row>
    <row r="723" spans="41:46" x14ac:dyDescent="0.2">
      <c r="AO723">
        <f t="shared" si="56"/>
        <v>0</v>
      </c>
      <c r="AP723" s="681">
        <f t="shared" si="57"/>
        <v>0</v>
      </c>
      <c r="AQ723" s="673">
        <f t="shared" si="58"/>
        <v>0</v>
      </c>
      <c r="AS723" s="77">
        <f t="shared" si="59"/>
        <v>0</v>
      </c>
      <c r="AT723" s="77">
        <f t="shared" si="60"/>
        <v>0</v>
      </c>
    </row>
    <row r="724" spans="41:46" x14ac:dyDescent="0.2">
      <c r="AO724">
        <f t="shared" si="56"/>
        <v>0</v>
      </c>
      <c r="AP724" s="681">
        <f t="shared" si="57"/>
        <v>0</v>
      </c>
      <c r="AQ724" s="673">
        <f t="shared" si="58"/>
        <v>0</v>
      </c>
      <c r="AS724" s="77">
        <f t="shared" si="59"/>
        <v>0</v>
      </c>
      <c r="AT724" s="77">
        <f t="shared" si="60"/>
        <v>0</v>
      </c>
    </row>
    <row r="725" spans="41:46" x14ac:dyDescent="0.2">
      <c r="AO725">
        <f t="shared" si="56"/>
        <v>0</v>
      </c>
      <c r="AP725" s="681">
        <f t="shared" si="57"/>
        <v>0</v>
      </c>
      <c r="AQ725" s="673">
        <f t="shared" si="58"/>
        <v>0</v>
      </c>
      <c r="AS725" s="77">
        <f t="shared" si="59"/>
        <v>0</v>
      </c>
      <c r="AT725" s="77">
        <f t="shared" si="60"/>
        <v>0</v>
      </c>
    </row>
    <row r="726" spans="41:46" x14ac:dyDescent="0.2">
      <c r="AO726">
        <f t="shared" si="56"/>
        <v>0</v>
      </c>
      <c r="AP726" s="681">
        <f t="shared" si="57"/>
        <v>0</v>
      </c>
      <c r="AQ726" s="673">
        <f t="shared" si="58"/>
        <v>0</v>
      </c>
      <c r="AS726" s="77">
        <f t="shared" si="59"/>
        <v>0</v>
      </c>
      <c r="AT726" s="77">
        <f t="shared" si="60"/>
        <v>0</v>
      </c>
    </row>
    <row r="727" spans="41:46" x14ac:dyDescent="0.2">
      <c r="AO727">
        <f t="shared" si="56"/>
        <v>0</v>
      </c>
      <c r="AP727" s="681">
        <f t="shared" si="57"/>
        <v>0</v>
      </c>
      <c r="AQ727" s="673">
        <f t="shared" si="58"/>
        <v>0</v>
      </c>
      <c r="AS727" s="77">
        <f t="shared" si="59"/>
        <v>0</v>
      </c>
      <c r="AT727" s="77">
        <f t="shared" si="60"/>
        <v>0</v>
      </c>
    </row>
    <row r="728" spans="41:46" x14ac:dyDescent="0.2">
      <c r="AO728">
        <f t="shared" si="56"/>
        <v>0</v>
      </c>
      <c r="AP728" s="681">
        <f t="shared" si="57"/>
        <v>0</v>
      </c>
      <c r="AQ728" s="673">
        <f t="shared" si="58"/>
        <v>0</v>
      </c>
      <c r="AS728" s="77">
        <f t="shared" si="59"/>
        <v>0</v>
      </c>
      <c r="AT728" s="77">
        <f t="shared" si="60"/>
        <v>0</v>
      </c>
    </row>
    <row r="729" spans="41:46" x14ac:dyDescent="0.2">
      <c r="AO729">
        <f t="shared" si="56"/>
        <v>0</v>
      </c>
      <c r="AP729" s="681">
        <f t="shared" si="57"/>
        <v>0</v>
      </c>
      <c r="AQ729" s="673">
        <f t="shared" si="58"/>
        <v>0</v>
      </c>
      <c r="AS729" s="77">
        <f t="shared" si="59"/>
        <v>0</v>
      </c>
      <c r="AT729" s="77">
        <f t="shared" si="60"/>
        <v>0</v>
      </c>
    </row>
    <row r="730" spans="41:46" x14ac:dyDescent="0.2">
      <c r="AO730">
        <f t="shared" si="56"/>
        <v>0</v>
      </c>
      <c r="AP730" s="681">
        <f t="shared" si="57"/>
        <v>0</v>
      </c>
      <c r="AQ730" s="673">
        <f t="shared" si="58"/>
        <v>0</v>
      </c>
      <c r="AS730" s="77">
        <f t="shared" si="59"/>
        <v>0</v>
      </c>
      <c r="AT730" s="77">
        <f t="shared" si="60"/>
        <v>0</v>
      </c>
    </row>
    <row r="731" spans="41:46" x14ac:dyDescent="0.2">
      <c r="AO731">
        <f t="shared" si="56"/>
        <v>0</v>
      </c>
      <c r="AP731" s="681">
        <f t="shared" si="57"/>
        <v>0</v>
      </c>
      <c r="AQ731" s="673">
        <f t="shared" si="58"/>
        <v>0</v>
      </c>
      <c r="AS731" s="77">
        <f t="shared" si="59"/>
        <v>0</v>
      </c>
      <c r="AT731" s="77">
        <f t="shared" si="60"/>
        <v>0</v>
      </c>
    </row>
    <row r="732" spans="41:46" x14ac:dyDescent="0.2">
      <c r="AO732">
        <f t="shared" si="56"/>
        <v>0</v>
      </c>
      <c r="AP732" s="681">
        <f t="shared" si="57"/>
        <v>0</v>
      </c>
      <c r="AQ732" s="673">
        <f t="shared" si="58"/>
        <v>0</v>
      </c>
      <c r="AS732" s="77">
        <f t="shared" si="59"/>
        <v>0</v>
      </c>
      <c r="AT732" s="77">
        <f t="shared" si="60"/>
        <v>0</v>
      </c>
    </row>
    <row r="733" spans="41:46" x14ac:dyDescent="0.2">
      <c r="AO733">
        <f t="shared" si="56"/>
        <v>0</v>
      </c>
      <c r="AP733" s="681">
        <f t="shared" si="57"/>
        <v>0</v>
      </c>
      <c r="AQ733" s="673">
        <f t="shared" si="58"/>
        <v>0</v>
      </c>
      <c r="AS733" s="77">
        <f t="shared" si="59"/>
        <v>0</v>
      </c>
      <c r="AT733" s="77">
        <f t="shared" si="60"/>
        <v>0</v>
      </c>
    </row>
    <row r="734" spans="41:46" x14ac:dyDescent="0.2">
      <c r="AO734">
        <f t="shared" si="56"/>
        <v>0</v>
      </c>
      <c r="AP734" s="681">
        <f t="shared" si="57"/>
        <v>0</v>
      </c>
      <c r="AQ734" s="673">
        <f t="shared" si="58"/>
        <v>0</v>
      </c>
      <c r="AS734" s="77">
        <f t="shared" si="59"/>
        <v>0</v>
      </c>
      <c r="AT734" s="77">
        <f t="shared" si="60"/>
        <v>0</v>
      </c>
    </row>
    <row r="735" spans="41:46" x14ac:dyDescent="0.2">
      <c r="AO735">
        <f t="shared" si="56"/>
        <v>0</v>
      </c>
      <c r="AP735" s="681">
        <f t="shared" si="57"/>
        <v>0</v>
      </c>
      <c r="AQ735" s="673">
        <f t="shared" si="58"/>
        <v>0</v>
      </c>
      <c r="AS735" s="77">
        <f t="shared" si="59"/>
        <v>0</v>
      </c>
      <c r="AT735" s="77">
        <f t="shared" si="60"/>
        <v>0</v>
      </c>
    </row>
    <row r="736" spans="41:46" x14ac:dyDescent="0.2">
      <c r="AO736">
        <f t="shared" si="56"/>
        <v>0</v>
      </c>
      <c r="AP736" s="681">
        <f t="shared" si="57"/>
        <v>0</v>
      </c>
      <c r="AQ736" s="673">
        <f t="shared" si="58"/>
        <v>0</v>
      </c>
      <c r="AS736" s="77">
        <f t="shared" si="59"/>
        <v>0</v>
      </c>
      <c r="AT736" s="77">
        <f t="shared" si="60"/>
        <v>0</v>
      </c>
    </row>
    <row r="737" spans="41:46" x14ac:dyDescent="0.2">
      <c r="AO737">
        <f t="shared" si="56"/>
        <v>0</v>
      </c>
      <c r="AP737" s="681">
        <f t="shared" si="57"/>
        <v>0</v>
      </c>
      <c r="AQ737" s="673">
        <f t="shared" si="58"/>
        <v>0</v>
      </c>
      <c r="AS737" s="77">
        <f t="shared" si="59"/>
        <v>0</v>
      </c>
      <c r="AT737" s="77">
        <f t="shared" si="60"/>
        <v>0</v>
      </c>
    </row>
    <row r="738" spans="41:46" x14ac:dyDescent="0.2">
      <c r="AO738">
        <f t="shared" si="56"/>
        <v>0</v>
      </c>
      <c r="AP738" s="681">
        <f t="shared" si="57"/>
        <v>0</v>
      </c>
      <c r="AQ738" s="673">
        <f t="shared" si="58"/>
        <v>0</v>
      </c>
      <c r="AS738" s="77">
        <f t="shared" si="59"/>
        <v>0</v>
      </c>
      <c r="AT738" s="77">
        <f t="shared" si="60"/>
        <v>0</v>
      </c>
    </row>
    <row r="739" spans="41:46" x14ac:dyDescent="0.2">
      <c r="AO739">
        <f t="shared" si="56"/>
        <v>0</v>
      </c>
      <c r="AP739" s="681">
        <f t="shared" si="57"/>
        <v>0</v>
      </c>
      <c r="AQ739" s="673">
        <f t="shared" si="58"/>
        <v>0</v>
      </c>
      <c r="AS739" s="77">
        <f t="shared" si="59"/>
        <v>0</v>
      </c>
      <c r="AT739" s="77">
        <f t="shared" si="60"/>
        <v>0</v>
      </c>
    </row>
    <row r="740" spans="41:46" x14ac:dyDescent="0.2">
      <c r="AO740">
        <f t="shared" si="56"/>
        <v>0</v>
      </c>
      <c r="AP740" s="681">
        <f t="shared" si="57"/>
        <v>0</v>
      </c>
      <c r="AQ740" s="673">
        <f t="shared" si="58"/>
        <v>0</v>
      </c>
      <c r="AS740" s="77">
        <f t="shared" si="59"/>
        <v>0</v>
      </c>
      <c r="AT740" s="77">
        <f t="shared" si="60"/>
        <v>0</v>
      </c>
    </row>
    <row r="741" spans="41:46" x14ac:dyDescent="0.2">
      <c r="AO741">
        <f t="shared" si="56"/>
        <v>0</v>
      </c>
      <c r="AP741" s="681">
        <f t="shared" si="57"/>
        <v>0</v>
      </c>
      <c r="AQ741" s="673">
        <f t="shared" si="58"/>
        <v>0</v>
      </c>
      <c r="AS741" s="77">
        <f t="shared" si="59"/>
        <v>0</v>
      </c>
      <c r="AT741" s="77">
        <f t="shared" si="60"/>
        <v>0</v>
      </c>
    </row>
    <row r="742" spans="41:46" x14ac:dyDescent="0.2">
      <c r="AO742">
        <f t="shared" si="56"/>
        <v>0</v>
      </c>
      <c r="AP742" s="681">
        <f t="shared" si="57"/>
        <v>0</v>
      </c>
      <c r="AQ742" s="673">
        <f t="shared" si="58"/>
        <v>0</v>
      </c>
      <c r="AS742" s="77">
        <f t="shared" si="59"/>
        <v>0</v>
      </c>
      <c r="AT742" s="77">
        <f t="shared" si="60"/>
        <v>0</v>
      </c>
    </row>
    <row r="743" spans="41:46" x14ac:dyDescent="0.2">
      <c r="AO743">
        <f t="shared" si="56"/>
        <v>0</v>
      </c>
      <c r="AP743" s="681">
        <f t="shared" si="57"/>
        <v>0</v>
      </c>
      <c r="AQ743" s="673">
        <f t="shared" si="58"/>
        <v>0</v>
      </c>
      <c r="AS743" s="77">
        <f t="shared" si="59"/>
        <v>0</v>
      </c>
      <c r="AT743" s="77">
        <f t="shared" si="60"/>
        <v>0</v>
      </c>
    </row>
    <row r="744" spans="41:46" x14ac:dyDescent="0.2">
      <c r="AO744">
        <f t="shared" si="56"/>
        <v>0</v>
      </c>
      <c r="AP744" s="681">
        <f t="shared" si="57"/>
        <v>0</v>
      </c>
      <c r="AQ744" s="673">
        <f t="shared" si="58"/>
        <v>0</v>
      </c>
      <c r="AS744" s="77">
        <f t="shared" si="59"/>
        <v>0</v>
      </c>
      <c r="AT744" s="77">
        <f t="shared" si="60"/>
        <v>0</v>
      </c>
    </row>
    <row r="745" spans="41:46" x14ac:dyDescent="0.2">
      <c r="AO745">
        <f t="shared" si="56"/>
        <v>0</v>
      </c>
      <c r="AP745" s="681">
        <f t="shared" si="57"/>
        <v>0</v>
      </c>
      <c r="AQ745" s="673">
        <f t="shared" si="58"/>
        <v>0</v>
      </c>
      <c r="AS745" s="77">
        <f t="shared" si="59"/>
        <v>0</v>
      </c>
      <c r="AT745" s="77">
        <f t="shared" si="60"/>
        <v>0</v>
      </c>
    </row>
    <row r="746" spans="41:46" x14ac:dyDescent="0.2">
      <c r="AO746">
        <f t="shared" si="56"/>
        <v>0</v>
      </c>
      <c r="AP746" s="681">
        <f t="shared" si="57"/>
        <v>0</v>
      </c>
      <c r="AQ746" s="673">
        <f t="shared" si="58"/>
        <v>0</v>
      </c>
      <c r="AS746" s="77">
        <f t="shared" si="59"/>
        <v>0</v>
      </c>
      <c r="AT746" s="77">
        <f t="shared" si="60"/>
        <v>0</v>
      </c>
    </row>
    <row r="747" spans="41:46" x14ac:dyDescent="0.2">
      <c r="AO747">
        <f t="shared" si="56"/>
        <v>0</v>
      </c>
      <c r="AP747" s="681">
        <f t="shared" si="57"/>
        <v>0</v>
      </c>
      <c r="AQ747" s="673">
        <f t="shared" si="58"/>
        <v>0</v>
      </c>
      <c r="AS747" s="77">
        <f t="shared" si="59"/>
        <v>0</v>
      </c>
      <c r="AT747" s="77">
        <f t="shared" si="60"/>
        <v>0</v>
      </c>
    </row>
    <row r="748" spans="41:46" x14ac:dyDescent="0.2">
      <c r="AO748">
        <f t="shared" si="56"/>
        <v>0</v>
      </c>
      <c r="AP748" s="681">
        <f t="shared" si="57"/>
        <v>0</v>
      </c>
      <c r="AQ748" s="673">
        <f t="shared" si="58"/>
        <v>0</v>
      </c>
      <c r="AS748" s="77">
        <f t="shared" si="59"/>
        <v>0</v>
      </c>
      <c r="AT748" s="77">
        <f t="shared" si="60"/>
        <v>0</v>
      </c>
    </row>
    <row r="749" spans="41:46" x14ac:dyDescent="0.2">
      <c r="AO749">
        <f t="shared" si="56"/>
        <v>0</v>
      </c>
      <c r="AP749" s="681">
        <f t="shared" si="57"/>
        <v>0</v>
      </c>
      <c r="AQ749" s="673">
        <f t="shared" si="58"/>
        <v>0</v>
      </c>
      <c r="AS749" s="77">
        <f t="shared" si="59"/>
        <v>0</v>
      </c>
      <c r="AT749" s="77">
        <f t="shared" si="60"/>
        <v>0</v>
      </c>
    </row>
    <row r="750" spans="41:46" x14ac:dyDescent="0.2">
      <c r="AO750">
        <f t="shared" si="56"/>
        <v>0</v>
      </c>
      <c r="AP750" s="681">
        <f t="shared" si="57"/>
        <v>0</v>
      </c>
      <c r="AQ750" s="673">
        <f t="shared" si="58"/>
        <v>0</v>
      </c>
      <c r="AS750" s="77">
        <f t="shared" si="59"/>
        <v>0</v>
      </c>
      <c r="AT750" s="77">
        <f t="shared" si="60"/>
        <v>0</v>
      </c>
    </row>
    <row r="751" spans="41:46" x14ac:dyDescent="0.2">
      <c r="AO751">
        <f t="shared" si="56"/>
        <v>0</v>
      </c>
      <c r="AP751" s="681">
        <f t="shared" si="57"/>
        <v>0</v>
      </c>
      <c r="AQ751" s="673">
        <f t="shared" si="58"/>
        <v>0</v>
      </c>
      <c r="AS751" s="77">
        <f t="shared" si="59"/>
        <v>0</v>
      </c>
      <c r="AT751" s="77">
        <f t="shared" si="60"/>
        <v>0</v>
      </c>
    </row>
    <row r="752" spans="41:46" x14ac:dyDescent="0.2">
      <c r="AO752">
        <f t="shared" si="56"/>
        <v>0</v>
      </c>
      <c r="AP752" s="681">
        <f t="shared" si="57"/>
        <v>0</v>
      </c>
      <c r="AQ752" s="673">
        <f t="shared" si="58"/>
        <v>0</v>
      </c>
      <c r="AS752" s="77">
        <f t="shared" si="59"/>
        <v>0</v>
      </c>
      <c r="AT752" s="77">
        <f t="shared" si="60"/>
        <v>0</v>
      </c>
    </row>
    <row r="753" spans="41:46" x14ac:dyDescent="0.2">
      <c r="AO753">
        <f t="shared" si="56"/>
        <v>0</v>
      </c>
      <c r="AP753" s="681">
        <f t="shared" si="57"/>
        <v>0</v>
      </c>
      <c r="AQ753" s="673">
        <f t="shared" si="58"/>
        <v>0</v>
      </c>
      <c r="AS753" s="77">
        <f t="shared" si="59"/>
        <v>0</v>
      </c>
      <c r="AT753" s="77">
        <f t="shared" si="60"/>
        <v>0</v>
      </c>
    </row>
    <row r="754" spans="41:46" x14ac:dyDescent="0.2">
      <c r="AO754">
        <f t="shared" si="56"/>
        <v>0</v>
      </c>
      <c r="AP754" s="681">
        <f t="shared" si="57"/>
        <v>0</v>
      </c>
      <c r="AQ754" s="673">
        <f t="shared" si="58"/>
        <v>0</v>
      </c>
      <c r="AS754" s="77">
        <f t="shared" si="59"/>
        <v>0</v>
      </c>
      <c r="AT754" s="77">
        <f t="shared" si="60"/>
        <v>0</v>
      </c>
    </row>
    <row r="755" spans="41:46" x14ac:dyDescent="0.2">
      <c r="AO755">
        <f t="shared" si="56"/>
        <v>0</v>
      </c>
      <c r="AP755" s="681">
        <f t="shared" si="57"/>
        <v>0</v>
      </c>
      <c r="AQ755" s="673">
        <f t="shared" si="58"/>
        <v>0</v>
      </c>
      <c r="AS755" s="77">
        <f t="shared" si="59"/>
        <v>0</v>
      </c>
      <c r="AT755" s="77">
        <f t="shared" si="60"/>
        <v>0</v>
      </c>
    </row>
    <row r="756" spans="41:46" x14ac:dyDescent="0.2">
      <c r="AO756">
        <f t="shared" si="56"/>
        <v>0</v>
      </c>
      <c r="AP756" s="681">
        <f t="shared" si="57"/>
        <v>0</v>
      </c>
      <c r="AQ756" s="673">
        <f t="shared" si="58"/>
        <v>0</v>
      </c>
      <c r="AS756" s="77">
        <f t="shared" si="59"/>
        <v>0</v>
      </c>
      <c r="AT756" s="77">
        <f t="shared" si="60"/>
        <v>0</v>
      </c>
    </row>
    <row r="757" spans="41:46" x14ac:dyDescent="0.2">
      <c r="AO757">
        <f t="shared" si="56"/>
        <v>0</v>
      </c>
      <c r="AP757" s="681">
        <f t="shared" si="57"/>
        <v>0</v>
      </c>
      <c r="AQ757" s="673">
        <f t="shared" si="58"/>
        <v>0</v>
      </c>
      <c r="AS757" s="77">
        <f t="shared" si="59"/>
        <v>0</v>
      </c>
      <c r="AT757" s="77">
        <f t="shared" si="60"/>
        <v>0</v>
      </c>
    </row>
    <row r="758" spans="41:46" x14ac:dyDescent="0.2">
      <c r="AO758">
        <f t="shared" si="56"/>
        <v>0</v>
      </c>
      <c r="AP758" s="681">
        <f t="shared" si="57"/>
        <v>0</v>
      </c>
      <c r="AQ758" s="673">
        <f t="shared" si="58"/>
        <v>0</v>
      </c>
      <c r="AS758" s="77">
        <f t="shared" si="59"/>
        <v>0</v>
      </c>
      <c r="AT758" s="77">
        <f t="shared" si="60"/>
        <v>0</v>
      </c>
    </row>
    <row r="759" spans="41:46" x14ac:dyDescent="0.2">
      <c r="AO759">
        <f t="shared" si="56"/>
        <v>0</v>
      </c>
      <c r="AP759" s="681">
        <f t="shared" si="57"/>
        <v>0</v>
      </c>
      <c r="AQ759" s="673">
        <f t="shared" si="58"/>
        <v>0</v>
      </c>
      <c r="AS759" s="77">
        <f t="shared" si="59"/>
        <v>0</v>
      </c>
      <c r="AT759" s="77">
        <f t="shared" si="60"/>
        <v>0</v>
      </c>
    </row>
    <row r="760" spans="41:46" x14ac:dyDescent="0.2">
      <c r="AO760">
        <f t="shared" si="56"/>
        <v>0</v>
      </c>
      <c r="AP760" s="681">
        <f t="shared" si="57"/>
        <v>0</v>
      </c>
      <c r="AQ760" s="673">
        <f t="shared" si="58"/>
        <v>0</v>
      </c>
      <c r="AS760" s="77">
        <f t="shared" si="59"/>
        <v>0</v>
      </c>
      <c r="AT760" s="77">
        <f t="shared" si="60"/>
        <v>0</v>
      </c>
    </row>
    <row r="761" spans="41:46" x14ac:dyDescent="0.2">
      <c r="AO761">
        <f t="shared" si="56"/>
        <v>0</v>
      </c>
      <c r="AP761" s="681">
        <f t="shared" si="57"/>
        <v>0</v>
      </c>
      <c r="AQ761" s="673">
        <f t="shared" si="58"/>
        <v>0</v>
      </c>
      <c r="AS761" s="77">
        <f t="shared" si="59"/>
        <v>0</v>
      </c>
      <c r="AT761" s="77">
        <f t="shared" si="60"/>
        <v>0</v>
      </c>
    </row>
    <row r="762" spans="41:46" x14ac:dyDescent="0.2">
      <c r="AO762">
        <f t="shared" si="56"/>
        <v>0</v>
      </c>
      <c r="AP762" s="681">
        <f t="shared" si="57"/>
        <v>0</v>
      </c>
      <c r="AQ762" s="673">
        <f t="shared" si="58"/>
        <v>0</v>
      </c>
      <c r="AS762" s="77">
        <f t="shared" si="59"/>
        <v>0</v>
      </c>
      <c r="AT762" s="77">
        <f t="shared" si="60"/>
        <v>0</v>
      </c>
    </row>
    <row r="763" spans="41:46" x14ac:dyDescent="0.2">
      <c r="AO763">
        <f t="shared" si="56"/>
        <v>0</v>
      </c>
      <c r="AP763" s="681">
        <f t="shared" si="57"/>
        <v>0</v>
      </c>
      <c r="AQ763" s="673">
        <f t="shared" si="58"/>
        <v>0</v>
      </c>
      <c r="AS763" s="77">
        <f t="shared" si="59"/>
        <v>0</v>
      </c>
      <c r="AT763" s="77">
        <f t="shared" si="60"/>
        <v>0</v>
      </c>
    </row>
    <row r="764" spans="41:46" x14ac:dyDescent="0.2">
      <c r="AO764">
        <f t="shared" si="56"/>
        <v>0</v>
      </c>
      <c r="AP764" s="681">
        <f t="shared" si="57"/>
        <v>0</v>
      </c>
      <c r="AQ764" s="673">
        <f t="shared" si="58"/>
        <v>0</v>
      </c>
      <c r="AS764" s="77">
        <f t="shared" si="59"/>
        <v>0</v>
      </c>
      <c r="AT764" s="77">
        <f t="shared" si="60"/>
        <v>0</v>
      </c>
    </row>
    <row r="765" spans="41:46" x14ac:dyDescent="0.2">
      <c r="AO765">
        <f t="shared" si="56"/>
        <v>0</v>
      </c>
      <c r="AP765" s="681">
        <f t="shared" si="57"/>
        <v>0</v>
      </c>
      <c r="AQ765" s="673">
        <f t="shared" si="58"/>
        <v>0</v>
      </c>
      <c r="AS765" s="77">
        <f t="shared" si="59"/>
        <v>0</v>
      </c>
      <c r="AT765" s="77">
        <f t="shared" si="60"/>
        <v>0</v>
      </c>
    </row>
    <row r="766" spans="41:46" x14ac:dyDescent="0.2">
      <c r="AO766">
        <f t="shared" si="56"/>
        <v>0</v>
      </c>
      <c r="AP766" s="681">
        <f t="shared" si="57"/>
        <v>0</v>
      </c>
      <c r="AQ766" s="673">
        <f t="shared" si="58"/>
        <v>0</v>
      </c>
      <c r="AS766" s="77">
        <f t="shared" si="59"/>
        <v>0</v>
      </c>
      <c r="AT766" s="77">
        <f t="shared" si="60"/>
        <v>0</v>
      </c>
    </row>
    <row r="767" spans="41:46" x14ac:dyDescent="0.2">
      <c r="AO767">
        <f t="shared" si="56"/>
        <v>0</v>
      </c>
      <c r="AP767" s="681">
        <f t="shared" si="57"/>
        <v>0</v>
      </c>
      <c r="AQ767" s="673">
        <f t="shared" si="58"/>
        <v>0</v>
      </c>
      <c r="AS767" s="77">
        <f t="shared" si="59"/>
        <v>0</v>
      </c>
      <c r="AT767" s="77">
        <f t="shared" si="60"/>
        <v>0</v>
      </c>
    </row>
    <row r="768" spans="41:46" x14ac:dyDescent="0.2">
      <c r="AO768">
        <f t="shared" si="56"/>
        <v>0</v>
      </c>
      <c r="AP768" s="681">
        <f t="shared" si="57"/>
        <v>0</v>
      </c>
      <c r="AQ768" s="673">
        <f t="shared" si="58"/>
        <v>0</v>
      </c>
      <c r="AS768" s="77">
        <f t="shared" si="59"/>
        <v>0</v>
      </c>
      <c r="AT768" s="77">
        <f t="shared" si="60"/>
        <v>0</v>
      </c>
    </row>
    <row r="769" spans="41:46" x14ac:dyDescent="0.2">
      <c r="AO769">
        <f t="shared" si="56"/>
        <v>0</v>
      </c>
      <c r="AP769" s="681">
        <f t="shared" si="57"/>
        <v>0</v>
      </c>
      <c r="AQ769" s="673">
        <f t="shared" si="58"/>
        <v>0</v>
      </c>
      <c r="AS769" s="77">
        <f t="shared" si="59"/>
        <v>0</v>
      </c>
      <c r="AT769" s="77">
        <f t="shared" si="60"/>
        <v>0</v>
      </c>
    </row>
    <row r="770" spans="41:46" x14ac:dyDescent="0.2">
      <c r="AO770">
        <f t="shared" si="56"/>
        <v>0</v>
      </c>
      <c r="AP770" s="681">
        <f t="shared" si="57"/>
        <v>0</v>
      </c>
      <c r="AQ770" s="673">
        <f t="shared" si="58"/>
        <v>0</v>
      </c>
      <c r="AS770" s="77">
        <f t="shared" si="59"/>
        <v>0</v>
      </c>
      <c r="AT770" s="77">
        <f t="shared" si="60"/>
        <v>0</v>
      </c>
    </row>
    <row r="771" spans="41:46" x14ac:dyDescent="0.2">
      <c r="AO771">
        <f t="shared" si="56"/>
        <v>0</v>
      </c>
      <c r="AP771" s="681">
        <f t="shared" si="57"/>
        <v>0</v>
      </c>
      <c r="AQ771" s="673">
        <f t="shared" si="58"/>
        <v>0</v>
      </c>
      <c r="AS771" s="77">
        <f t="shared" si="59"/>
        <v>0</v>
      </c>
      <c r="AT771" s="77">
        <f t="shared" si="60"/>
        <v>0</v>
      </c>
    </row>
    <row r="772" spans="41:46" x14ac:dyDescent="0.2">
      <c r="AO772">
        <f t="shared" si="56"/>
        <v>0</v>
      </c>
      <c r="AP772" s="681">
        <f t="shared" si="57"/>
        <v>0</v>
      </c>
      <c r="AQ772" s="673">
        <f t="shared" si="58"/>
        <v>0</v>
      </c>
      <c r="AS772" s="77">
        <f t="shared" si="59"/>
        <v>0</v>
      </c>
      <c r="AT772" s="77">
        <f t="shared" si="60"/>
        <v>0</v>
      </c>
    </row>
    <row r="773" spans="41:46" x14ac:dyDescent="0.2">
      <c r="AO773">
        <f t="shared" si="56"/>
        <v>0</v>
      </c>
      <c r="AP773" s="681">
        <f t="shared" si="57"/>
        <v>0</v>
      </c>
      <c r="AQ773" s="673">
        <f t="shared" si="58"/>
        <v>0</v>
      </c>
      <c r="AS773" s="77">
        <f t="shared" si="59"/>
        <v>0</v>
      </c>
      <c r="AT773" s="77">
        <f t="shared" si="60"/>
        <v>0</v>
      </c>
    </row>
    <row r="774" spans="41:46" x14ac:dyDescent="0.2">
      <c r="AO774">
        <f t="shared" si="56"/>
        <v>0</v>
      </c>
      <c r="AP774" s="681">
        <f t="shared" si="57"/>
        <v>0</v>
      </c>
      <c r="AQ774" s="673">
        <f t="shared" si="58"/>
        <v>0</v>
      </c>
      <c r="AS774" s="77">
        <f t="shared" si="59"/>
        <v>0</v>
      </c>
      <c r="AT774" s="77">
        <f t="shared" si="60"/>
        <v>0</v>
      </c>
    </row>
    <row r="775" spans="41:46" x14ac:dyDescent="0.2">
      <c r="AO775">
        <f t="shared" si="56"/>
        <v>0</v>
      </c>
      <c r="AP775" s="681">
        <f t="shared" si="57"/>
        <v>0</v>
      </c>
      <c r="AQ775" s="673">
        <f t="shared" si="58"/>
        <v>0</v>
      </c>
      <c r="AS775" s="77">
        <f t="shared" si="59"/>
        <v>0</v>
      </c>
      <c r="AT775" s="77">
        <f t="shared" si="60"/>
        <v>0</v>
      </c>
    </row>
    <row r="776" spans="41:46" x14ac:dyDescent="0.2">
      <c r="AO776">
        <f t="shared" si="56"/>
        <v>0</v>
      </c>
      <c r="AP776" s="681">
        <f t="shared" si="57"/>
        <v>0</v>
      </c>
      <c r="AQ776" s="673">
        <f t="shared" si="58"/>
        <v>0</v>
      </c>
      <c r="AS776" s="77">
        <f t="shared" si="59"/>
        <v>0</v>
      </c>
      <c r="AT776" s="77">
        <f t="shared" si="60"/>
        <v>0</v>
      </c>
    </row>
    <row r="777" spans="41:46" x14ac:dyDescent="0.2">
      <c r="AO777">
        <f t="shared" si="56"/>
        <v>0</v>
      </c>
      <c r="AP777" s="681">
        <f t="shared" si="57"/>
        <v>0</v>
      </c>
      <c r="AQ777" s="673">
        <f t="shared" si="58"/>
        <v>0</v>
      </c>
      <c r="AS777" s="77">
        <f t="shared" si="59"/>
        <v>0</v>
      </c>
      <c r="AT777" s="77">
        <f t="shared" si="60"/>
        <v>0</v>
      </c>
    </row>
    <row r="778" spans="41:46" x14ac:dyDescent="0.2">
      <c r="AO778">
        <f t="shared" si="56"/>
        <v>0</v>
      </c>
      <c r="AP778" s="681">
        <f t="shared" si="57"/>
        <v>0</v>
      </c>
      <c r="AQ778" s="673">
        <f t="shared" si="58"/>
        <v>0</v>
      </c>
      <c r="AS778" s="77">
        <f t="shared" si="59"/>
        <v>0</v>
      </c>
      <c r="AT778" s="77">
        <f t="shared" si="60"/>
        <v>0</v>
      </c>
    </row>
    <row r="779" spans="41:46" x14ac:dyDescent="0.2">
      <c r="AO779">
        <f t="shared" si="56"/>
        <v>0</v>
      </c>
      <c r="AP779" s="681">
        <f t="shared" si="57"/>
        <v>0</v>
      </c>
      <c r="AQ779" s="673">
        <f t="shared" si="58"/>
        <v>0</v>
      </c>
      <c r="AS779" s="77">
        <f t="shared" si="59"/>
        <v>0</v>
      </c>
      <c r="AT779" s="77">
        <f t="shared" si="60"/>
        <v>0</v>
      </c>
    </row>
    <row r="780" spans="41:46" x14ac:dyDescent="0.2">
      <c r="AO780">
        <f t="shared" si="56"/>
        <v>0</v>
      </c>
      <c r="AP780" s="681">
        <f t="shared" si="57"/>
        <v>0</v>
      </c>
      <c r="AQ780" s="673">
        <f t="shared" si="58"/>
        <v>0</v>
      </c>
      <c r="AS780" s="77">
        <f t="shared" si="59"/>
        <v>0</v>
      </c>
      <c r="AT780" s="77">
        <f t="shared" si="60"/>
        <v>0</v>
      </c>
    </row>
    <row r="781" spans="41:46" x14ac:dyDescent="0.2">
      <c r="AO781">
        <f t="shared" si="56"/>
        <v>0</v>
      </c>
      <c r="AP781" s="681">
        <f t="shared" si="57"/>
        <v>0</v>
      </c>
      <c r="AQ781" s="673">
        <f t="shared" si="58"/>
        <v>0</v>
      </c>
      <c r="AS781" s="77">
        <f t="shared" si="59"/>
        <v>0</v>
      </c>
      <c r="AT781" s="77">
        <f t="shared" si="60"/>
        <v>0</v>
      </c>
    </row>
    <row r="782" spans="41:46" x14ac:dyDescent="0.2">
      <c r="AO782">
        <f t="shared" si="56"/>
        <v>0</v>
      </c>
      <c r="AP782" s="681">
        <f t="shared" si="57"/>
        <v>0</v>
      </c>
      <c r="AQ782" s="673">
        <f t="shared" si="58"/>
        <v>0</v>
      </c>
      <c r="AS782" s="77">
        <f t="shared" si="59"/>
        <v>0</v>
      </c>
      <c r="AT782" s="77">
        <f t="shared" si="60"/>
        <v>0</v>
      </c>
    </row>
    <row r="783" spans="41:46" x14ac:dyDescent="0.2">
      <c r="AO783">
        <f t="shared" si="56"/>
        <v>0</v>
      </c>
      <c r="AP783" s="681">
        <f t="shared" si="57"/>
        <v>0</v>
      </c>
      <c r="AQ783" s="673">
        <f t="shared" si="58"/>
        <v>0</v>
      </c>
      <c r="AS783" s="77">
        <f t="shared" si="59"/>
        <v>0</v>
      </c>
      <c r="AT783" s="77">
        <f t="shared" si="60"/>
        <v>0</v>
      </c>
    </row>
    <row r="784" spans="41:46" x14ac:dyDescent="0.2">
      <c r="AO784">
        <f t="shared" si="56"/>
        <v>0</v>
      </c>
      <c r="AP784" s="681">
        <f t="shared" si="57"/>
        <v>0</v>
      </c>
      <c r="AQ784" s="673">
        <f t="shared" si="58"/>
        <v>0</v>
      </c>
      <c r="AS784" s="77">
        <f t="shared" si="59"/>
        <v>0</v>
      </c>
      <c r="AT784" s="77">
        <f t="shared" si="60"/>
        <v>0</v>
      </c>
    </row>
    <row r="785" spans="41:46" x14ac:dyDescent="0.2">
      <c r="AO785">
        <f t="shared" ref="AO785:AO848" si="61">+A785</f>
        <v>0</v>
      </c>
      <c r="AP785" s="681">
        <f t="shared" ref="AP785:AP848" si="62">+B785</f>
        <v>0</v>
      </c>
      <c r="AQ785" s="673">
        <f t="shared" ref="AQ785:AQ848" si="63">+D785</f>
        <v>0</v>
      </c>
      <c r="AS785" s="77">
        <f t="shared" ref="AS785:AS848" si="64">+P785</f>
        <v>0</v>
      </c>
      <c r="AT785" s="77">
        <f t="shared" ref="AT785:AT848" si="65">+Q785</f>
        <v>0</v>
      </c>
    </row>
    <row r="786" spans="41:46" x14ac:dyDescent="0.2">
      <c r="AO786">
        <f t="shared" si="61"/>
        <v>0</v>
      </c>
      <c r="AP786" s="681">
        <f t="shared" si="62"/>
        <v>0</v>
      </c>
      <c r="AQ786" s="673">
        <f t="shared" si="63"/>
        <v>0</v>
      </c>
      <c r="AS786" s="77">
        <f t="shared" si="64"/>
        <v>0</v>
      </c>
      <c r="AT786" s="77">
        <f t="shared" si="65"/>
        <v>0</v>
      </c>
    </row>
    <row r="787" spans="41:46" x14ac:dyDescent="0.2">
      <c r="AO787">
        <f t="shared" si="61"/>
        <v>0</v>
      </c>
      <c r="AP787" s="681">
        <f t="shared" si="62"/>
        <v>0</v>
      </c>
      <c r="AQ787" s="673">
        <f t="shared" si="63"/>
        <v>0</v>
      </c>
      <c r="AS787" s="77">
        <f t="shared" si="64"/>
        <v>0</v>
      </c>
      <c r="AT787" s="77">
        <f t="shared" si="65"/>
        <v>0</v>
      </c>
    </row>
    <row r="788" spans="41:46" x14ac:dyDescent="0.2">
      <c r="AO788">
        <f t="shared" si="61"/>
        <v>0</v>
      </c>
      <c r="AP788" s="681">
        <f t="shared" si="62"/>
        <v>0</v>
      </c>
      <c r="AQ788" s="673">
        <f t="shared" si="63"/>
        <v>0</v>
      </c>
      <c r="AS788" s="77">
        <f t="shared" si="64"/>
        <v>0</v>
      </c>
      <c r="AT788" s="77">
        <f t="shared" si="65"/>
        <v>0</v>
      </c>
    </row>
    <row r="789" spans="41:46" x14ac:dyDescent="0.2">
      <c r="AO789">
        <f t="shared" si="61"/>
        <v>0</v>
      </c>
      <c r="AP789" s="681">
        <f t="shared" si="62"/>
        <v>0</v>
      </c>
      <c r="AQ789" s="673">
        <f t="shared" si="63"/>
        <v>0</v>
      </c>
      <c r="AS789" s="77">
        <f t="shared" si="64"/>
        <v>0</v>
      </c>
      <c r="AT789" s="77">
        <f t="shared" si="65"/>
        <v>0</v>
      </c>
    </row>
    <row r="790" spans="41:46" x14ac:dyDescent="0.2">
      <c r="AO790">
        <f t="shared" si="61"/>
        <v>0</v>
      </c>
      <c r="AP790" s="681">
        <f t="shared" si="62"/>
        <v>0</v>
      </c>
      <c r="AQ790" s="673">
        <f t="shared" si="63"/>
        <v>0</v>
      </c>
      <c r="AS790" s="77">
        <f t="shared" si="64"/>
        <v>0</v>
      </c>
      <c r="AT790" s="77">
        <f t="shared" si="65"/>
        <v>0</v>
      </c>
    </row>
    <row r="791" spans="41:46" x14ac:dyDescent="0.2">
      <c r="AO791">
        <f t="shared" si="61"/>
        <v>0</v>
      </c>
      <c r="AP791" s="681">
        <f t="shared" si="62"/>
        <v>0</v>
      </c>
      <c r="AQ791" s="673">
        <f t="shared" si="63"/>
        <v>0</v>
      </c>
      <c r="AS791" s="77">
        <f t="shared" si="64"/>
        <v>0</v>
      </c>
      <c r="AT791" s="77">
        <f t="shared" si="65"/>
        <v>0</v>
      </c>
    </row>
    <row r="792" spans="41:46" x14ac:dyDescent="0.2">
      <c r="AO792">
        <f t="shared" si="61"/>
        <v>0</v>
      </c>
      <c r="AP792" s="681">
        <f t="shared" si="62"/>
        <v>0</v>
      </c>
      <c r="AQ792" s="673">
        <f t="shared" si="63"/>
        <v>0</v>
      </c>
      <c r="AS792" s="77">
        <f t="shared" si="64"/>
        <v>0</v>
      </c>
      <c r="AT792" s="77">
        <f t="shared" si="65"/>
        <v>0</v>
      </c>
    </row>
    <row r="793" spans="41:46" x14ac:dyDescent="0.2">
      <c r="AO793">
        <f t="shared" si="61"/>
        <v>0</v>
      </c>
      <c r="AP793" s="681">
        <f t="shared" si="62"/>
        <v>0</v>
      </c>
      <c r="AQ793" s="673">
        <f t="shared" si="63"/>
        <v>0</v>
      </c>
      <c r="AS793" s="77">
        <f t="shared" si="64"/>
        <v>0</v>
      </c>
      <c r="AT793" s="77">
        <f t="shared" si="65"/>
        <v>0</v>
      </c>
    </row>
    <row r="794" spans="41:46" x14ac:dyDescent="0.2">
      <c r="AO794">
        <f t="shared" si="61"/>
        <v>0</v>
      </c>
      <c r="AP794" s="681">
        <f t="shared" si="62"/>
        <v>0</v>
      </c>
      <c r="AQ794" s="673">
        <f t="shared" si="63"/>
        <v>0</v>
      </c>
      <c r="AS794" s="77">
        <f t="shared" si="64"/>
        <v>0</v>
      </c>
      <c r="AT794" s="77">
        <f t="shared" si="65"/>
        <v>0</v>
      </c>
    </row>
    <row r="795" spans="41:46" x14ac:dyDescent="0.2">
      <c r="AO795">
        <f t="shared" si="61"/>
        <v>0</v>
      </c>
      <c r="AP795" s="681">
        <f t="shared" si="62"/>
        <v>0</v>
      </c>
      <c r="AQ795" s="673">
        <f t="shared" si="63"/>
        <v>0</v>
      </c>
      <c r="AS795" s="77">
        <f t="shared" si="64"/>
        <v>0</v>
      </c>
      <c r="AT795" s="77">
        <f t="shared" si="65"/>
        <v>0</v>
      </c>
    </row>
    <row r="796" spans="41:46" x14ac:dyDescent="0.2">
      <c r="AO796">
        <f t="shared" si="61"/>
        <v>0</v>
      </c>
      <c r="AP796" s="681">
        <f t="shared" si="62"/>
        <v>0</v>
      </c>
      <c r="AQ796" s="673">
        <f t="shared" si="63"/>
        <v>0</v>
      </c>
      <c r="AS796" s="77">
        <f t="shared" si="64"/>
        <v>0</v>
      </c>
      <c r="AT796" s="77">
        <f t="shared" si="65"/>
        <v>0</v>
      </c>
    </row>
    <row r="797" spans="41:46" x14ac:dyDescent="0.2">
      <c r="AO797">
        <f t="shared" si="61"/>
        <v>0</v>
      </c>
      <c r="AP797" s="681">
        <f t="shared" si="62"/>
        <v>0</v>
      </c>
      <c r="AQ797" s="673">
        <f t="shared" si="63"/>
        <v>0</v>
      </c>
      <c r="AS797" s="77">
        <f t="shared" si="64"/>
        <v>0</v>
      </c>
      <c r="AT797" s="77">
        <f t="shared" si="65"/>
        <v>0</v>
      </c>
    </row>
    <row r="798" spans="41:46" x14ac:dyDescent="0.2">
      <c r="AO798">
        <f t="shared" si="61"/>
        <v>0</v>
      </c>
      <c r="AP798" s="681">
        <f t="shared" si="62"/>
        <v>0</v>
      </c>
      <c r="AQ798" s="673">
        <f t="shared" si="63"/>
        <v>0</v>
      </c>
      <c r="AS798" s="77">
        <f t="shared" si="64"/>
        <v>0</v>
      </c>
      <c r="AT798" s="77">
        <f t="shared" si="65"/>
        <v>0</v>
      </c>
    </row>
    <row r="799" spans="41:46" x14ac:dyDescent="0.2">
      <c r="AO799">
        <f t="shared" si="61"/>
        <v>0</v>
      </c>
      <c r="AP799" s="681">
        <f t="shared" si="62"/>
        <v>0</v>
      </c>
      <c r="AQ799" s="673">
        <f t="shared" si="63"/>
        <v>0</v>
      </c>
      <c r="AS799" s="77">
        <f t="shared" si="64"/>
        <v>0</v>
      </c>
      <c r="AT799" s="77">
        <f t="shared" si="65"/>
        <v>0</v>
      </c>
    </row>
    <row r="800" spans="41:46" x14ac:dyDescent="0.2">
      <c r="AO800">
        <f t="shared" si="61"/>
        <v>0</v>
      </c>
      <c r="AP800" s="681">
        <f t="shared" si="62"/>
        <v>0</v>
      </c>
      <c r="AQ800" s="673">
        <f t="shared" si="63"/>
        <v>0</v>
      </c>
      <c r="AS800" s="77">
        <f t="shared" si="64"/>
        <v>0</v>
      </c>
      <c r="AT800" s="77">
        <f t="shared" si="65"/>
        <v>0</v>
      </c>
    </row>
    <row r="801" spans="41:46" x14ac:dyDescent="0.2">
      <c r="AO801">
        <f t="shared" si="61"/>
        <v>0</v>
      </c>
      <c r="AP801" s="681">
        <f t="shared" si="62"/>
        <v>0</v>
      </c>
      <c r="AQ801" s="673">
        <f t="shared" si="63"/>
        <v>0</v>
      </c>
      <c r="AS801" s="77">
        <f t="shared" si="64"/>
        <v>0</v>
      </c>
      <c r="AT801" s="77">
        <f t="shared" si="65"/>
        <v>0</v>
      </c>
    </row>
    <row r="802" spans="41:46" x14ac:dyDescent="0.2">
      <c r="AO802">
        <f t="shared" si="61"/>
        <v>0</v>
      </c>
      <c r="AP802" s="681">
        <f t="shared" si="62"/>
        <v>0</v>
      </c>
      <c r="AQ802" s="673">
        <f t="shared" si="63"/>
        <v>0</v>
      </c>
      <c r="AS802" s="77">
        <f t="shared" si="64"/>
        <v>0</v>
      </c>
      <c r="AT802" s="77">
        <f t="shared" si="65"/>
        <v>0</v>
      </c>
    </row>
    <row r="803" spans="41:46" x14ac:dyDescent="0.2">
      <c r="AO803">
        <f t="shared" si="61"/>
        <v>0</v>
      </c>
      <c r="AP803" s="681">
        <f t="shared" si="62"/>
        <v>0</v>
      </c>
      <c r="AQ803" s="673">
        <f t="shared" si="63"/>
        <v>0</v>
      </c>
      <c r="AS803" s="77">
        <f t="shared" si="64"/>
        <v>0</v>
      </c>
      <c r="AT803" s="77">
        <f t="shared" si="65"/>
        <v>0</v>
      </c>
    </row>
    <row r="804" spans="41:46" x14ac:dyDescent="0.2">
      <c r="AO804">
        <f t="shared" si="61"/>
        <v>0</v>
      </c>
      <c r="AP804" s="681">
        <f t="shared" si="62"/>
        <v>0</v>
      </c>
      <c r="AQ804" s="673">
        <f t="shared" si="63"/>
        <v>0</v>
      </c>
      <c r="AS804" s="77">
        <f t="shared" si="64"/>
        <v>0</v>
      </c>
      <c r="AT804" s="77">
        <f t="shared" si="65"/>
        <v>0</v>
      </c>
    </row>
    <row r="805" spans="41:46" x14ac:dyDescent="0.2">
      <c r="AO805">
        <f t="shared" si="61"/>
        <v>0</v>
      </c>
      <c r="AP805" s="681">
        <f t="shared" si="62"/>
        <v>0</v>
      </c>
      <c r="AQ805" s="673">
        <f t="shared" si="63"/>
        <v>0</v>
      </c>
      <c r="AS805" s="77">
        <f t="shared" si="64"/>
        <v>0</v>
      </c>
      <c r="AT805" s="77">
        <f t="shared" si="65"/>
        <v>0</v>
      </c>
    </row>
    <row r="806" spans="41:46" x14ac:dyDescent="0.2">
      <c r="AO806">
        <f t="shared" si="61"/>
        <v>0</v>
      </c>
      <c r="AP806" s="681">
        <f t="shared" si="62"/>
        <v>0</v>
      </c>
      <c r="AQ806" s="673">
        <f t="shared" si="63"/>
        <v>0</v>
      </c>
      <c r="AS806" s="77">
        <f t="shared" si="64"/>
        <v>0</v>
      </c>
      <c r="AT806" s="77">
        <f t="shared" si="65"/>
        <v>0</v>
      </c>
    </row>
    <row r="807" spans="41:46" x14ac:dyDescent="0.2">
      <c r="AO807">
        <f t="shared" si="61"/>
        <v>0</v>
      </c>
      <c r="AP807" s="681">
        <f t="shared" si="62"/>
        <v>0</v>
      </c>
      <c r="AQ807" s="673">
        <f t="shared" si="63"/>
        <v>0</v>
      </c>
      <c r="AS807" s="77">
        <f t="shared" si="64"/>
        <v>0</v>
      </c>
      <c r="AT807" s="77">
        <f t="shared" si="65"/>
        <v>0</v>
      </c>
    </row>
    <row r="808" spans="41:46" x14ac:dyDescent="0.2">
      <c r="AO808">
        <f t="shared" si="61"/>
        <v>0</v>
      </c>
      <c r="AP808" s="681">
        <f t="shared" si="62"/>
        <v>0</v>
      </c>
      <c r="AQ808" s="673">
        <f t="shared" si="63"/>
        <v>0</v>
      </c>
      <c r="AS808" s="77">
        <f t="shared" si="64"/>
        <v>0</v>
      </c>
      <c r="AT808" s="77">
        <f t="shared" si="65"/>
        <v>0</v>
      </c>
    </row>
    <row r="809" spans="41:46" x14ac:dyDescent="0.2">
      <c r="AO809">
        <f t="shared" si="61"/>
        <v>0</v>
      </c>
      <c r="AP809" s="681">
        <f t="shared" si="62"/>
        <v>0</v>
      </c>
      <c r="AQ809" s="673">
        <f t="shared" si="63"/>
        <v>0</v>
      </c>
      <c r="AS809" s="77">
        <f t="shared" si="64"/>
        <v>0</v>
      </c>
      <c r="AT809" s="77">
        <f t="shared" si="65"/>
        <v>0</v>
      </c>
    </row>
    <row r="810" spans="41:46" x14ac:dyDescent="0.2">
      <c r="AO810">
        <f t="shared" si="61"/>
        <v>0</v>
      </c>
      <c r="AP810" s="681">
        <f t="shared" si="62"/>
        <v>0</v>
      </c>
      <c r="AQ810" s="673">
        <f t="shared" si="63"/>
        <v>0</v>
      </c>
      <c r="AS810" s="77">
        <f t="shared" si="64"/>
        <v>0</v>
      </c>
      <c r="AT810" s="77">
        <f t="shared" si="65"/>
        <v>0</v>
      </c>
    </row>
    <row r="811" spans="41:46" x14ac:dyDescent="0.2">
      <c r="AO811">
        <f t="shared" si="61"/>
        <v>0</v>
      </c>
      <c r="AP811" s="681">
        <f t="shared" si="62"/>
        <v>0</v>
      </c>
      <c r="AQ811" s="673">
        <f t="shared" si="63"/>
        <v>0</v>
      </c>
      <c r="AS811" s="77">
        <f t="shared" si="64"/>
        <v>0</v>
      </c>
      <c r="AT811" s="77">
        <f t="shared" si="65"/>
        <v>0</v>
      </c>
    </row>
    <row r="812" spans="41:46" x14ac:dyDescent="0.2">
      <c r="AO812">
        <f t="shared" si="61"/>
        <v>0</v>
      </c>
      <c r="AP812" s="681">
        <f t="shared" si="62"/>
        <v>0</v>
      </c>
      <c r="AQ812" s="673">
        <f t="shared" si="63"/>
        <v>0</v>
      </c>
      <c r="AS812" s="77">
        <f t="shared" si="64"/>
        <v>0</v>
      </c>
      <c r="AT812" s="77">
        <f t="shared" si="65"/>
        <v>0</v>
      </c>
    </row>
    <row r="813" spans="41:46" x14ac:dyDescent="0.2">
      <c r="AO813">
        <f t="shared" si="61"/>
        <v>0</v>
      </c>
      <c r="AP813" s="681">
        <f t="shared" si="62"/>
        <v>0</v>
      </c>
      <c r="AQ813" s="673">
        <f t="shared" si="63"/>
        <v>0</v>
      </c>
      <c r="AS813" s="77">
        <f t="shared" si="64"/>
        <v>0</v>
      </c>
      <c r="AT813" s="77">
        <f t="shared" si="65"/>
        <v>0</v>
      </c>
    </row>
    <row r="814" spans="41:46" x14ac:dyDescent="0.2">
      <c r="AO814">
        <f t="shared" si="61"/>
        <v>0</v>
      </c>
      <c r="AP814" s="681">
        <f t="shared" si="62"/>
        <v>0</v>
      </c>
      <c r="AQ814" s="673">
        <f t="shared" si="63"/>
        <v>0</v>
      </c>
      <c r="AS814" s="77">
        <f t="shared" si="64"/>
        <v>0</v>
      </c>
      <c r="AT814" s="77">
        <f t="shared" si="65"/>
        <v>0</v>
      </c>
    </row>
    <row r="815" spans="41:46" x14ac:dyDescent="0.2">
      <c r="AO815">
        <f t="shared" si="61"/>
        <v>0</v>
      </c>
      <c r="AP815" s="681">
        <f t="shared" si="62"/>
        <v>0</v>
      </c>
      <c r="AQ815" s="673">
        <f t="shared" si="63"/>
        <v>0</v>
      </c>
      <c r="AS815" s="77">
        <f t="shared" si="64"/>
        <v>0</v>
      </c>
      <c r="AT815" s="77">
        <f t="shared" si="65"/>
        <v>0</v>
      </c>
    </row>
    <row r="816" spans="41:46" x14ac:dyDescent="0.2">
      <c r="AO816">
        <f t="shared" si="61"/>
        <v>0</v>
      </c>
      <c r="AP816" s="681">
        <f t="shared" si="62"/>
        <v>0</v>
      </c>
      <c r="AQ816" s="673">
        <f t="shared" si="63"/>
        <v>0</v>
      </c>
      <c r="AS816" s="77">
        <f t="shared" si="64"/>
        <v>0</v>
      </c>
      <c r="AT816" s="77">
        <f t="shared" si="65"/>
        <v>0</v>
      </c>
    </row>
    <row r="817" spans="41:46" x14ac:dyDescent="0.2">
      <c r="AO817">
        <f t="shared" si="61"/>
        <v>0</v>
      </c>
      <c r="AP817" s="681">
        <f t="shared" si="62"/>
        <v>0</v>
      </c>
      <c r="AQ817" s="673">
        <f t="shared" si="63"/>
        <v>0</v>
      </c>
      <c r="AS817" s="77">
        <f t="shared" si="64"/>
        <v>0</v>
      </c>
      <c r="AT817" s="77">
        <f t="shared" si="65"/>
        <v>0</v>
      </c>
    </row>
    <row r="818" spans="41:46" x14ac:dyDescent="0.2">
      <c r="AO818">
        <f t="shared" si="61"/>
        <v>0</v>
      </c>
      <c r="AP818" s="681">
        <f t="shared" si="62"/>
        <v>0</v>
      </c>
      <c r="AQ818" s="673">
        <f t="shared" si="63"/>
        <v>0</v>
      </c>
      <c r="AS818" s="77">
        <f t="shared" si="64"/>
        <v>0</v>
      </c>
      <c r="AT818" s="77">
        <f t="shared" si="65"/>
        <v>0</v>
      </c>
    </row>
    <row r="819" spans="41:46" x14ac:dyDescent="0.2">
      <c r="AO819">
        <f t="shared" si="61"/>
        <v>0</v>
      </c>
      <c r="AP819" s="681">
        <f t="shared" si="62"/>
        <v>0</v>
      </c>
      <c r="AQ819" s="673">
        <f t="shared" si="63"/>
        <v>0</v>
      </c>
      <c r="AS819" s="77">
        <f t="shared" si="64"/>
        <v>0</v>
      </c>
      <c r="AT819" s="77">
        <f t="shared" si="65"/>
        <v>0</v>
      </c>
    </row>
    <row r="820" spans="41:46" x14ac:dyDescent="0.2">
      <c r="AO820">
        <f t="shared" si="61"/>
        <v>0</v>
      </c>
      <c r="AP820" s="681">
        <f t="shared" si="62"/>
        <v>0</v>
      </c>
      <c r="AQ820" s="673">
        <f t="shared" si="63"/>
        <v>0</v>
      </c>
      <c r="AS820" s="77">
        <f t="shared" si="64"/>
        <v>0</v>
      </c>
      <c r="AT820" s="77">
        <f t="shared" si="65"/>
        <v>0</v>
      </c>
    </row>
    <row r="821" spans="41:46" x14ac:dyDescent="0.2">
      <c r="AO821">
        <f t="shared" si="61"/>
        <v>0</v>
      </c>
      <c r="AP821" s="681">
        <f t="shared" si="62"/>
        <v>0</v>
      </c>
      <c r="AQ821" s="673">
        <f t="shared" si="63"/>
        <v>0</v>
      </c>
      <c r="AS821" s="77">
        <f t="shared" si="64"/>
        <v>0</v>
      </c>
      <c r="AT821" s="77">
        <f t="shared" si="65"/>
        <v>0</v>
      </c>
    </row>
    <row r="822" spans="41:46" x14ac:dyDescent="0.2">
      <c r="AO822">
        <f t="shared" si="61"/>
        <v>0</v>
      </c>
      <c r="AP822" s="681">
        <f t="shared" si="62"/>
        <v>0</v>
      </c>
      <c r="AQ822" s="673">
        <f t="shared" si="63"/>
        <v>0</v>
      </c>
      <c r="AS822" s="77">
        <f t="shared" si="64"/>
        <v>0</v>
      </c>
      <c r="AT822" s="77">
        <f t="shared" si="65"/>
        <v>0</v>
      </c>
    </row>
    <row r="823" spans="41:46" x14ac:dyDescent="0.2">
      <c r="AO823">
        <f t="shared" si="61"/>
        <v>0</v>
      </c>
      <c r="AP823" s="681">
        <f t="shared" si="62"/>
        <v>0</v>
      </c>
      <c r="AQ823" s="673">
        <f t="shared" si="63"/>
        <v>0</v>
      </c>
      <c r="AS823" s="77">
        <f t="shared" si="64"/>
        <v>0</v>
      </c>
      <c r="AT823" s="77">
        <f t="shared" si="65"/>
        <v>0</v>
      </c>
    </row>
    <row r="824" spans="41:46" x14ac:dyDescent="0.2">
      <c r="AO824">
        <f t="shared" si="61"/>
        <v>0</v>
      </c>
      <c r="AP824" s="681">
        <f t="shared" si="62"/>
        <v>0</v>
      </c>
      <c r="AQ824" s="673">
        <f t="shared" si="63"/>
        <v>0</v>
      </c>
      <c r="AS824" s="77">
        <f t="shared" si="64"/>
        <v>0</v>
      </c>
      <c r="AT824" s="77">
        <f t="shared" si="65"/>
        <v>0</v>
      </c>
    </row>
    <row r="825" spans="41:46" x14ac:dyDescent="0.2">
      <c r="AO825">
        <f t="shared" si="61"/>
        <v>0</v>
      </c>
      <c r="AP825" s="681">
        <f t="shared" si="62"/>
        <v>0</v>
      </c>
      <c r="AQ825" s="673">
        <f t="shared" si="63"/>
        <v>0</v>
      </c>
      <c r="AS825" s="77">
        <f t="shared" si="64"/>
        <v>0</v>
      </c>
      <c r="AT825" s="77">
        <f t="shared" si="65"/>
        <v>0</v>
      </c>
    </row>
    <row r="826" spans="41:46" x14ac:dyDescent="0.2">
      <c r="AO826">
        <f t="shared" si="61"/>
        <v>0</v>
      </c>
      <c r="AP826" s="681">
        <f t="shared" si="62"/>
        <v>0</v>
      </c>
      <c r="AQ826" s="673">
        <f t="shared" si="63"/>
        <v>0</v>
      </c>
      <c r="AS826" s="77">
        <f t="shared" si="64"/>
        <v>0</v>
      </c>
      <c r="AT826" s="77">
        <f t="shared" si="65"/>
        <v>0</v>
      </c>
    </row>
    <row r="827" spans="41:46" x14ac:dyDescent="0.2">
      <c r="AO827">
        <f t="shared" si="61"/>
        <v>0</v>
      </c>
      <c r="AP827" s="681">
        <f t="shared" si="62"/>
        <v>0</v>
      </c>
      <c r="AQ827" s="673">
        <f t="shared" si="63"/>
        <v>0</v>
      </c>
      <c r="AS827" s="77">
        <f t="shared" si="64"/>
        <v>0</v>
      </c>
      <c r="AT827" s="77">
        <f t="shared" si="65"/>
        <v>0</v>
      </c>
    </row>
    <row r="828" spans="41:46" x14ac:dyDescent="0.2">
      <c r="AO828">
        <f t="shared" si="61"/>
        <v>0</v>
      </c>
      <c r="AP828" s="681">
        <f t="shared" si="62"/>
        <v>0</v>
      </c>
      <c r="AQ828" s="673">
        <f t="shared" si="63"/>
        <v>0</v>
      </c>
      <c r="AS828" s="77">
        <f t="shared" si="64"/>
        <v>0</v>
      </c>
      <c r="AT828" s="77">
        <f t="shared" si="65"/>
        <v>0</v>
      </c>
    </row>
    <row r="829" spans="41:46" x14ac:dyDescent="0.2">
      <c r="AO829">
        <f t="shared" si="61"/>
        <v>0</v>
      </c>
      <c r="AP829" s="681">
        <f t="shared" si="62"/>
        <v>0</v>
      </c>
      <c r="AQ829" s="673">
        <f t="shared" si="63"/>
        <v>0</v>
      </c>
      <c r="AS829" s="77">
        <f t="shared" si="64"/>
        <v>0</v>
      </c>
      <c r="AT829" s="77">
        <f t="shared" si="65"/>
        <v>0</v>
      </c>
    </row>
    <row r="830" spans="41:46" x14ac:dyDescent="0.2">
      <c r="AO830">
        <f t="shared" si="61"/>
        <v>0</v>
      </c>
      <c r="AP830" s="681">
        <f t="shared" si="62"/>
        <v>0</v>
      </c>
      <c r="AQ830" s="673">
        <f t="shared" si="63"/>
        <v>0</v>
      </c>
      <c r="AS830" s="77">
        <f t="shared" si="64"/>
        <v>0</v>
      </c>
      <c r="AT830" s="77">
        <f t="shared" si="65"/>
        <v>0</v>
      </c>
    </row>
    <row r="831" spans="41:46" x14ac:dyDescent="0.2">
      <c r="AO831">
        <f t="shared" si="61"/>
        <v>0</v>
      </c>
      <c r="AP831" s="681">
        <f t="shared" si="62"/>
        <v>0</v>
      </c>
      <c r="AQ831" s="673">
        <f t="shared" si="63"/>
        <v>0</v>
      </c>
      <c r="AS831" s="77">
        <f t="shared" si="64"/>
        <v>0</v>
      </c>
      <c r="AT831" s="77">
        <f t="shared" si="65"/>
        <v>0</v>
      </c>
    </row>
    <row r="832" spans="41:46" x14ac:dyDescent="0.2">
      <c r="AO832">
        <f t="shared" si="61"/>
        <v>0</v>
      </c>
      <c r="AP832" s="681">
        <f t="shared" si="62"/>
        <v>0</v>
      </c>
      <c r="AQ832" s="673">
        <f t="shared" si="63"/>
        <v>0</v>
      </c>
      <c r="AS832" s="77">
        <f t="shared" si="64"/>
        <v>0</v>
      </c>
      <c r="AT832" s="77">
        <f t="shared" si="65"/>
        <v>0</v>
      </c>
    </row>
    <row r="833" spans="41:46" x14ac:dyDescent="0.2">
      <c r="AO833">
        <f t="shared" si="61"/>
        <v>0</v>
      </c>
      <c r="AP833" s="681">
        <f t="shared" si="62"/>
        <v>0</v>
      </c>
      <c r="AQ833" s="673">
        <f t="shared" si="63"/>
        <v>0</v>
      </c>
      <c r="AS833" s="77">
        <f t="shared" si="64"/>
        <v>0</v>
      </c>
      <c r="AT833" s="77">
        <f t="shared" si="65"/>
        <v>0</v>
      </c>
    </row>
    <row r="834" spans="41:46" x14ac:dyDescent="0.2">
      <c r="AO834">
        <f t="shared" si="61"/>
        <v>0</v>
      </c>
      <c r="AP834" s="681">
        <f t="shared" si="62"/>
        <v>0</v>
      </c>
      <c r="AQ834" s="673">
        <f t="shared" si="63"/>
        <v>0</v>
      </c>
      <c r="AS834" s="77">
        <f t="shared" si="64"/>
        <v>0</v>
      </c>
      <c r="AT834" s="77">
        <f t="shared" si="65"/>
        <v>0</v>
      </c>
    </row>
    <row r="835" spans="41:46" x14ac:dyDescent="0.2">
      <c r="AO835">
        <f t="shared" si="61"/>
        <v>0</v>
      </c>
      <c r="AP835" s="681">
        <f t="shared" si="62"/>
        <v>0</v>
      </c>
      <c r="AQ835" s="673">
        <f t="shared" si="63"/>
        <v>0</v>
      </c>
      <c r="AS835" s="77">
        <f t="shared" si="64"/>
        <v>0</v>
      </c>
      <c r="AT835" s="77">
        <f t="shared" si="65"/>
        <v>0</v>
      </c>
    </row>
    <row r="836" spans="41:46" x14ac:dyDescent="0.2">
      <c r="AO836">
        <f t="shared" si="61"/>
        <v>0</v>
      </c>
      <c r="AP836" s="681">
        <f t="shared" si="62"/>
        <v>0</v>
      </c>
      <c r="AQ836" s="673">
        <f t="shared" si="63"/>
        <v>0</v>
      </c>
      <c r="AS836" s="77">
        <f t="shared" si="64"/>
        <v>0</v>
      </c>
      <c r="AT836" s="77">
        <f t="shared" si="65"/>
        <v>0</v>
      </c>
    </row>
    <row r="837" spans="41:46" x14ac:dyDescent="0.2">
      <c r="AO837">
        <f t="shared" si="61"/>
        <v>0</v>
      </c>
      <c r="AP837" s="681">
        <f t="shared" si="62"/>
        <v>0</v>
      </c>
      <c r="AQ837" s="673">
        <f t="shared" si="63"/>
        <v>0</v>
      </c>
      <c r="AS837" s="77">
        <f t="shared" si="64"/>
        <v>0</v>
      </c>
      <c r="AT837" s="77">
        <f t="shared" si="65"/>
        <v>0</v>
      </c>
    </row>
    <row r="838" spans="41:46" x14ac:dyDescent="0.2">
      <c r="AO838">
        <f t="shared" si="61"/>
        <v>0</v>
      </c>
      <c r="AP838" s="681">
        <f t="shared" si="62"/>
        <v>0</v>
      </c>
      <c r="AQ838" s="673">
        <f t="shared" si="63"/>
        <v>0</v>
      </c>
      <c r="AS838" s="77">
        <f t="shared" si="64"/>
        <v>0</v>
      </c>
      <c r="AT838" s="77">
        <f t="shared" si="65"/>
        <v>0</v>
      </c>
    </row>
    <row r="839" spans="41:46" x14ac:dyDescent="0.2">
      <c r="AO839">
        <f t="shared" si="61"/>
        <v>0</v>
      </c>
      <c r="AP839" s="681">
        <f t="shared" si="62"/>
        <v>0</v>
      </c>
      <c r="AQ839" s="673">
        <f t="shared" si="63"/>
        <v>0</v>
      </c>
      <c r="AS839" s="77">
        <f t="shared" si="64"/>
        <v>0</v>
      </c>
      <c r="AT839" s="77">
        <f t="shared" si="65"/>
        <v>0</v>
      </c>
    </row>
    <row r="840" spans="41:46" x14ac:dyDescent="0.2">
      <c r="AO840">
        <f t="shared" si="61"/>
        <v>0</v>
      </c>
      <c r="AP840" s="681">
        <f t="shared" si="62"/>
        <v>0</v>
      </c>
      <c r="AQ840" s="673">
        <f t="shared" si="63"/>
        <v>0</v>
      </c>
      <c r="AS840" s="77">
        <f t="shared" si="64"/>
        <v>0</v>
      </c>
      <c r="AT840" s="77">
        <f t="shared" si="65"/>
        <v>0</v>
      </c>
    </row>
    <row r="841" spans="41:46" x14ac:dyDescent="0.2">
      <c r="AO841">
        <f t="shared" si="61"/>
        <v>0</v>
      </c>
      <c r="AP841" s="681">
        <f t="shared" si="62"/>
        <v>0</v>
      </c>
      <c r="AQ841" s="673">
        <f t="shared" si="63"/>
        <v>0</v>
      </c>
      <c r="AS841" s="77">
        <f t="shared" si="64"/>
        <v>0</v>
      </c>
      <c r="AT841" s="77">
        <f t="shared" si="65"/>
        <v>0</v>
      </c>
    </row>
    <row r="842" spans="41:46" x14ac:dyDescent="0.2">
      <c r="AO842">
        <f t="shared" si="61"/>
        <v>0</v>
      </c>
      <c r="AP842" s="681">
        <f t="shared" si="62"/>
        <v>0</v>
      </c>
      <c r="AQ842" s="673">
        <f t="shared" si="63"/>
        <v>0</v>
      </c>
      <c r="AS842" s="77">
        <f t="shared" si="64"/>
        <v>0</v>
      </c>
      <c r="AT842" s="77">
        <f t="shared" si="65"/>
        <v>0</v>
      </c>
    </row>
    <row r="843" spans="41:46" x14ac:dyDescent="0.2">
      <c r="AO843">
        <f t="shared" si="61"/>
        <v>0</v>
      </c>
      <c r="AP843" s="681">
        <f t="shared" si="62"/>
        <v>0</v>
      </c>
      <c r="AQ843" s="673">
        <f t="shared" si="63"/>
        <v>0</v>
      </c>
      <c r="AS843" s="77">
        <f t="shared" si="64"/>
        <v>0</v>
      </c>
      <c r="AT843" s="77">
        <f t="shared" si="65"/>
        <v>0</v>
      </c>
    </row>
    <row r="844" spans="41:46" x14ac:dyDescent="0.2">
      <c r="AO844">
        <f t="shared" si="61"/>
        <v>0</v>
      </c>
      <c r="AP844" s="681">
        <f t="shared" si="62"/>
        <v>0</v>
      </c>
      <c r="AQ844" s="673">
        <f t="shared" si="63"/>
        <v>0</v>
      </c>
      <c r="AS844" s="77">
        <f t="shared" si="64"/>
        <v>0</v>
      </c>
      <c r="AT844" s="77">
        <f t="shared" si="65"/>
        <v>0</v>
      </c>
    </row>
    <row r="845" spans="41:46" x14ac:dyDescent="0.2">
      <c r="AO845">
        <f t="shared" si="61"/>
        <v>0</v>
      </c>
      <c r="AP845" s="681">
        <f t="shared" si="62"/>
        <v>0</v>
      </c>
      <c r="AQ845" s="673">
        <f t="shared" si="63"/>
        <v>0</v>
      </c>
      <c r="AS845" s="77">
        <f t="shared" si="64"/>
        <v>0</v>
      </c>
      <c r="AT845" s="77">
        <f t="shared" si="65"/>
        <v>0</v>
      </c>
    </row>
    <row r="846" spans="41:46" x14ac:dyDescent="0.2">
      <c r="AO846">
        <f t="shared" si="61"/>
        <v>0</v>
      </c>
      <c r="AP846" s="681">
        <f t="shared" si="62"/>
        <v>0</v>
      </c>
      <c r="AQ846" s="673">
        <f t="shared" si="63"/>
        <v>0</v>
      </c>
      <c r="AS846" s="77">
        <f t="shared" si="64"/>
        <v>0</v>
      </c>
      <c r="AT846" s="77">
        <f t="shared" si="65"/>
        <v>0</v>
      </c>
    </row>
    <row r="847" spans="41:46" x14ac:dyDescent="0.2">
      <c r="AO847">
        <f t="shared" si="61"/>
        <v>0</v>
      </c>
      <c r="AP847" s="681">
        <f t="shared" si="62"/>
        <v>0</v>
      </c>
      <c r="AQ847" s="673">
        <f t="shared" si="63"/>
        <v>0</v>
      </c>
      <c r="AS847" s="77">
        <f t="shared" si="64"/>
        <v>0</v>
      </c>
      <c r="AT847" s="77">
        <f t="shared" si="65"/>
        <v>0</v>
      </c>
    </row>
    <row r="848" spans="41:46" x14ac:dyDescent="0.2">
      <c r="AO848">
        <f t="shared" si="61"/>
        <v>0</v>
      </c>
      <c r="AP848" s="681">
        <f t="shared" si="62"/>
        <v>0</v>
      </c>
      <c r="AQ848" s="673">
        <f t="shared" si="63"/>
        <v>0</v>
      </c>
      <c r="AS848" s="77">
        <f t="shared" si="64"/>
        <v>0</v>
      </c>
      <c r="AT848" s="77">
        <f t="shared" si="65"/>
        <v>0</v>
      </c>
    </row>
    <row r="849" spans="41:46" x14ac:dyDescent="0.2">
      <c r="AO849">
        <f t="shared" ref="AO849:AO912" si="66">+A849</f>
        <v>0</v>
      </c>
      <c r="AP849" s="681">
        <f t="shared" ref="AP849:AP912" si="67">+B849</f>
        <v>0</v>
      </c>
      <c r="AQ849" s="673">
        <f t="shared" ref="AQ849:AQ912" si="68">+D849</f>
        <v>0</v>
      </c>
      <c r="AS849" s="77">
        <f t="shared" ref="AS849:AS912" si="69">+P849</f>
        <v>0</v>
      </c>
      <c r="AT849" s="77">
        <f t="shared" ref="AT849:AT912" si="70">+Q849</f>
        <v>0</v>
      </c>
    </row>
    <row r="850" spans="41:46" x14ac:dyDescent="0.2">
      <c r="AO850">
        <f t="shared" si="66"/>
        <v>0</v>
      </c>
      <c r="AP850" s="681">
        <f t="shared" si="67"/>
        <v>0</v>
      </c>
      <c r="AQ850" s="673">
        <f t="shared" si="68"/>
        <v>0</v>
      </c>
      <c r="AS850" s="77">
        <f t="shared" si="69"/>
        <v>0</v>
      </c>
      <c r="AT850" s="77">
        <f t="shared" si="70"/>
        <v>0</v>
      </c>
    </row>
    <row r="851" spans="41:46" x14ac:dyDescent="0.2">
      <c r="AO851">
        <f t="shared" si="66"/>
        <v>0</v>
      </c>
      <c r="AP851" s="681">
        <f t="shared" si="67"/>
        <v>0</v>
      </c>
      <c r="AQ851" s="673">
        <f t="shared" si="68"/>
        <v>0</v>
      </c>
      <c r="AS851" s="77">
        <f t="shared" si="69"/>
        <v>0</v>
      </c>
      <c r="AT851" s="77">
        <f t="shared" si="70"/>
        <v>0</v>
      </c>
    </row>
    <row r="852" spans="41:46" x14ac:dyDescent="0.2">
      <c r="AO852">
        <f t="shared" si="66"/>
        <v>0</v>
      </c>
      <c r="AP852" s="681">
        <f t="shared" si="67"/>
        <v>0</v>
      </c>
      <c r="AQ852" s="673">
        <f t="shared" si="68"/>
        <v>0</v>
      </c>
      <c r="AS852" s="77">
        <f t="shared" si="69"/>
        <v>0</v>
      </c>
      <c r="AT852" s="77">
        <f t="shared" si="70"/>
        <v>0</v>
      </c>
    </row>
    <row r="853" spans="41:46" x14ac:dyDescent="0.2">
      <c r="AO853">
        <f t="shared" si="66"/>
        <v>0</v>
      </c>
      <c r="AP853" s="681">
        <f t="shared" si="67"/>
        <v>0</v>
      </c>
      <c r="AQ853" s="673">
        <f t="shared" si="68"/>
        <v>0</v>
      </c>
      <c r="AS853" s="77">
        <f t="shared" si="69"/>
        <v>0</v>
      </c>
      <c r="AT853" s="77">
        <f t="shared" si="70"/>
        <v>0</v>
      </c>
    </row>
    <row r="854" spans="41:46" x14ac:dyDescent="0.2">
      <c r="AO854">
        <f t="shared" si="66"/>
        <v>0</v>
      </c>
      <c r="AP854" s="681">
        <f t="shared" si="67"/>
        <v>0</v>
      </c>
      <c r="AQ854" s="673">
        <f t="shared" si="68"/>
        <v>0</v>
      </c>
      <c r="AS854" s="77">
        <f t="shared" si="69"/>
        <v>0</v>
      </c>
      <c r="AT854" s="77">
        <f t="shared" si="70"/>
        <v>0</v>
      </c>
    </row>
    <row r="855" spans="41:46" x14ac:dyDescent="0.2">
      <c r="AO855">
        <f t="shared" si="66"/>
        <v>0</v>
      </c>
      <c r="AP855" s="681">
        <f t="shared" si="67"/>
        <v>0</v>
      </c>
      <c r="AQ855" s="673">
        <f t="shared" si="68"/>
        <v>0</v>
      </c>
      <c r="AS855" s="77">
        <f t="shared" si="69"/>
        <v>0</v>
      </c>
      <c r="AT855" s="77">
        <f t="shared" si="70"/>
        <v>0</v>
      </c>
    </row>
    <row r="856" spans="41:46" x14ac:dyDescent="0.2">
      <c r="AO856">
        <f t="shared" si="66"/>
        <v>0</v>
      </c>
      <c r="AP856" s="681">
        <f t="shared" si="67"/>
        <v>0</v>
      </c>
      <c r="AQ856" s="673">
        <f t="shared" si="68"/>
        <v>0</v>
      </c>
      <c r="AS856" s="77">
        <f t="shared" si="69"/>
        <v>0</v>
      </c>
      <c r="AT856" s="77">
        <f t="shared" si="70"/>
        <v>0</v>
      </c>
    </row>
    <row r="857" spans="41:46" x14ac:dyDescent="0.2">
      <c r="AO857">
        <f t="shared" si="66"/>
        <v>0</v>
      </c>
      <c r="AP857" s="681">
        <f t="shared" si="67"/>
        <v>0</v>
      </c>
      <c r="AQ857" s="673">
        <f t="shared" si="68"/>
        <v>0</v>
      </c>
      <c r="AS857" s="77">
        <f t="shared" si="69"/>
        <v>0</v>
      </c>
      <c r="AT857" s="77">
        <f t="shared" si="70"/>
        <v>0</v>
      </c>
    </row>
    <row r="858" spans="41:46" x14ac:dyDescent="0.2">
      <c r="AO858">
        <f t="shared" si="66"/>
        <v>0</v>
      </c>
      <c r="AP858" s="681">
        <f t="shared" si="67"/>
        <v>0</v>
      </c>
      <c r="AQ858" s="673">
        <f t="shared" si="68"/>
        <v>0</v>
      </c>
      <c r="AS858" s="77">
        <f t="shared" si="69"/>
        <v>0</v>
      </c>
      <c r="AT858" s="77">
        <f t="shared" si="70"/>
        <v>0</v>
      </c>
    </row>
    <row r="859" spans="41:46" x14ac:dyDescent="0.2">
      <c r="AO859">
        <f t="shared" si="66"/>
        <v>0</v>
      </c>
      <c r="AP859" s="681">
        <f t="shared" si="67"/>
        <v>0</v>
      </c>
      <c r="AQ859" s="673">
        <f t="shared" si="68"/>
        <v>0</v>
      </c>
      <c r="AS859" s="77">
        <f t="shared" si="69"/>
        <v>0</v>
      </c>
      <c r="AT859" s="77">
        <f t="shared" si="70"/>
        <v>0</v>
      </c>
    </row>
    <row r="860" spans="41:46" x14ac:dyDescent="0.2">
      <c r="AO860">
        <f t="shared" si="66"/>
        <v>0</v>
      </c>
      <c r="AP860" s="681">
        <f t="shared" si="67"/>
        <v>0</v>
      </c>
      <c r="AQ860" s="673">
        <f t="shared" si="68"/>
        <v>0</v>
      </c>
      <c r="AS860" s="77">
        <f t="shared" si="69"/>
        <v>0</v>
      </c>
      <c r="AT860" s="77">
        <f t="shared" si="70"/>
        <v>0</v>
      </c>
    </row>
    <row r="861" spans="41:46" x14ac:dyDescent="0.2">
      <c r="AO861">
        <f t="shared" si="66"/>
        <v>0</v>
      </c>
      <c r="AP861" s="681">
        <f t="shared" si="67"/>
        <v>0</v>
      </c>
      <c r="AQ861" s="673">
        <f t="shared" si="68"/>
        <v>0</v>
      </c>
      <c r="AS861" s="77">
        <f t="shared" si="69"/>
        <v>0</v>
      </c>
      <c r="AT861" s="77">
        <f t="shared" si="70"/>
        <v>0</v>
      </c>
    </row>
    <row r="862" spans="41:46" x14ac:dyDescent="0.2">
      <c r="AO862">
        <f t="shared" si="66"/>
        <v>0</v>
      </c>
      <c r="AP862" s="681">
        <f t="shared" si="67"/>
        <v>0</v>
      </c>
      <c r="AQ862" s="673">
        <f t="shared" si="68"/>
        <v>0</v>
      </c>
      <c r="AS862" s="77">
        <f t="shared" si="69"/>
        <v>0</v>
      </c>
      <c r="AT862" s="77">
        <f t="shared" si="70"/>
        <v>0</v>
      </c>
    </row>
    <row r="863" spans="41:46" x14ac:dyDescent="0.2">
      <c r="AO863">
        <f t="shared" si="66"/>
        <v>0</v>
      </c>
      <c r="AP863" s="681">
        <f t="shared" si="67"/>
        <v>0</v>
      </c>
      <c r="AQ863" s="673">
        <f t="shared" si="68"/>
        <v>0</v>
      </c>
      <c r="AS863" s="77">
        <f t="shared" si="69"/>
        <v>0</v>
      </c>
      <c r="AT863" s="77">
        <f t="shared" si="70"/>
        <v>0</v>
      </c>
    </row>
    <row r="864" spans="41:46" x14ac:dyDescent="0.2">
      <c r="AO864">
        <f t="shared" si="66"/>
        <v>0</v>
      </c>
      <c r="AP864" s="681">
        <f t="shared" si="67"/>
        <v>0</v>
      </c>
      <c r="AQ864" s="673">
        <f t="shared" si="68"/>
        <v>0</v>
      </c>
      <c r="AS864" s="77">
        <f t="shared" si="69"/>
        <v>0</v>
      </c>
      <c r="AT864" s="77">
        <f t="shared" si="70"/>
        <v>0</v>
      </c>
    </row>
    <row r="865" spans="41:46" x14ac:dyDescent="0.2">
      <c r="AO865">
        <f t="shared" si="66"/>
        <v>0</v>
      </c>
      <c r="AP865" s="681">
        <f t="shared" si="67"/>
        <v>0</v>
      </c>
      <c r="AQ865" s="673">
        <f t="shared" si="68"/>
        <v>0</v>
      </c>
      <c r="AS865" s="77">
        <f t="shared" si="69"/>
        <v>0</v>
      </c>
      <c r="AT865" s="77">
        <f t="shared" si="70"/>
        <v>0</v>
      </c>
    </row>
    <row r="866" spans="41:46" x14ac:dyDescent="0.2">
      <c r="AO866">
        <f t="shared" si="66"/>
        <v>0</v>
      </c>
      <c r="AP866" s="681">
        <f t="shared" si="67"/>
        <v>0</v>
      </c>
      <c r="AQ866" s="673">
        <f t="shared" si="68"/>
        <v>0</v>
      </c>
      <c r="AS866" s="77">
        <f t="shared" si="69"/>
        <v>0</v>
      </c>
      <c r="AT866" s="77">
        <f t="shared" si="70"/>
        <v>0</v>
      </c>
    </row>
    <row r="867" spans="41:46" x14ac:dyDescent="0.2">
      <c r="AO867">
        <f t="shared" si="66"/>
        <v>0</v>
      </c>
      <c r="AP867" s="681">
        <f t="shared" si="67"/>
        <v>0</v>
      </c>
      <c r="AQ867" s="673">
        <f t="shared" si="68"/>
        <v>0</v>
      </c>
      <c r="AS867" s="77">
        <f t="shared" si="69"/>
        <v>0</v>
      </c>
      <c r="AT867" s="77">
        <f t="shared" si="70"/>
        <v>0</v>
      </c>
    </row>
    <row r="868" spans="41:46" x14ac:dyDescent="0.2">
      <c r="AO868">
        <f t="shared" si="66"/>
        <v>0</v>
      </c>
      <c r="AP868" s="681">
        <f t="shared" si="67"/>
        <v>0</v>
      </c>
      <c r="AQ868" s="673">
        <f t="shared" si="68"/>
        <v>0</v>
      </c>
      <c r="AS868" s="77">
        <f t="shared" si="69"/>
        <v>0</v>
      </c>
      <c r="AT868" s="77">
        <f t="shared" si="70"/>
        <v>0</v>
      </c>
    </row>
    <row r="869" spans="41:46" x14ac:dyDescent="0.2">
      <c r="AO869">
        <f t="shared" si="66"/>
        <v>0</v>
      </c>
      <c r="AP869" s="681">
        <f t="shared" si="67"/>
        <v>0</v>
      </c>
      <c r="AQ869" s="673">
        <f t="shared" si="68"/>
        <v>0</v>
      </c>
      <c r="AS869" s="77">
        <f t="shared" si="69"/>
        <v>0</v>
      </c>
      <c r="AT869" s="77">
        <f t="shared" si="70"/>
        <v>0</v>
      </c>
    </row>
    <row r="870" spans="41:46" x14ac:dyDescent="0.2">
      <c r="AO870">
        <f t="shared" si="66"/>
        <v>0</v>
      </c>
      <c r="AP870" s="681">
        <f t="shared" si="67"/>
        <v>0</v>
      </c>
      <c r="AQ870" s="673">
        <f t="shared" si="68"/>
        <v>0</v>
      </c>
      <c r="AS870" s="77">
        <f t="shared" si="69"/>
        <v>0</v>
      </c>
      <c r="AT870" s="77">
        <f t="shared" si="70"/>
        <v>0</v>
      </c>
    </row>
    <row r="871" spans="41:46" x14ac:dyDescent="0.2">
      <c r="AO871">
        <f t="shared" si="66"/>
        <v>0</v>
      </c>
      <c r="AP871" s="681">
        <f t="shared" si="67"/>
        <v>0</v>
      </c>
      <c r="AQ871" s="673">
        <f t="shared" si="68"/>
        <v>0</v>
      </c>
      <c r="AS871" s="77">
        <f t="shared" si="69"/>
        <v>0</v>
      </c>
      <c r="AT871" s="77">
        <f t="shared" si="70"/>
        <v>0</v>
      </c>
    </row>
    <row r="872" spans="41:46" x14ac:dyDescent="0.2">
      <c r="AO872">
        <f t="shared" si="66"/>
        <v>0</v>
      </c>
      <c r="AP872" s="681">
        <f t="shared" si="67"/>
        <v>0</v>
      </c>
      <c r="AQ872" s="673">
        <f t="shared" si="68"/>
        <v>0</v>
      </c>
      <c r="AS872" s="77">
        <f t="shared" si="69"/>
        <v>0</v>
      </c>
      <c r="AT872" s="77">
        <f t="shared" si="70"/>
        <v>0</v>
      </c>
    </row>
    <row r="873" spans="41:46" x14ac:dyDescent="0.2">
      <c r="AO873">
        <f t="shared" si="66"/>
        <v>0</v>
      </c>
      <c r="AP873" s="681">
        <f t="shared" si="67"/>
        <v>0</v>
      </c>
      <c r="AQ873" s="673">
        <f t="shared" si="68"/>
        <v>0</v>
      </c>
      <c r="AS873" s="77">
        <f t="shared" si="69"/>
        <v>0</v>
      </c>
      <c r="AT873" s="77">
        <f t="shared" si="70"/>
        <v>0</v>
      </c>
    </row>
    <row r="874" spans="41:46" x14ac:dyDescent="0.2">
      <c r="AO874">
        <f t="shared" si="66"/>
        <v>0</v>
      </c>
      <c r="AP874" s="681">
        <f t="shared" si="67"/>
        <v>0</v>
      </c>
      <c r="AQ874" s="673">
        <f t="shared" si="68"/>
        <v>0</v>
      </c>
      <c r="AS874" s="77">
        <f t="shared" si="69"/>
        <v>0</v>
      </c>
      <c r="AT874" s="77">
        <f t="shared" si="70"/>
        <v>0</v>
      </c>
    </row>
    <row r="875" spans="41:46" x14ac:dyDescent="0.2">
      <c r="AO875">
        <f t="shared" si="66"/>
        <v>0</v>
      </c>
      <c r="AP875" s="681">
        <f t="shared" si="67"/>
        <v>0</v>
      </c>
      <c r="AQ875" s="673">
        <f t="shared" si="68"/>
        <v>0</v>
      </c>
      <c r="AS875" s="77">
        <f t="shared" si="69"/>
        <v>0</v>
      </c>
      <c r="AT875" s="77">
        <f t="shared" si="70"/>
        <v>0</v>
      </c>
    </row>
    <row r="876" spans="41:46" x14ac:dyDescent="0.2">
      <c r="AO876">
        <f t="shared" si="66"/>
        <v>0</v>
      </c>
      <c r="AP876" s="681">
        <f t="shared" si="67"/>
        <v>0</v>
      </c>
      <c r="AQ876" s="673">
        <f t="shared" si="68"/>
        <v>0</v>
      </c>
      <c r="AS876" s="77">
        <f t="shared" si="69"/>
        <v>0</v>
      </c>
      <c r="AT876" s="77">
        <f t="shared" si="70"/>
        <v>0</v>
      </c>
    </row>
    <row r="877" spans="41:46" x14ac:dyDescent="0.2">
      <c r="AO877">
        <f t="shared" si="66"/>
        <v>0</v>
      </c>
      <c r="AP877" s="681">
        <f t="shared" si="67"/>
        <v>0</v>
      </c>
      <c r="AQ877" s="673">
        <f t="shared" si="68"/>
        <v>0</v>
      </c>
      <c r="AS877" s="77">
        <f t="shared" si="69"/>
        <v>0</v>
      </c>
      <c r="AT877" s="77">
        <f t="shared" si="70"/>
        <v>0</v>
      </c>
    </row>
    <row r="878" spans="41:46" x14ac:dyDescent="0.2">
      <c r="AO878">
        <f t="shared" si="66"/>
        <v>0</v>
      </c>
      <c r="AP878" s="681">
        <f t="shared" si="67"/>
        <v>0</v>
      </c>
      <c r="AQ878" s="673">
        <f t="shared" si="68"/>
        <v>0</v>
      </c>
      <c r="AS878" s="77">
        <f t="shared" si="69"/>
        <v>0</v>
      </c>
      <c r="AT878" s="77">
        <f t="shared" si="70"/>
        <v>0</v>
      </c>
    </row>
    <row r="879" spans="41:46" x14ac:dyDescent="0.2">
      <c r="AO879">
        <f t="shared" si="66"/>
        <v>0</v>
      </c>
      <c r="AP879" s="681">
        <f t="shared" si="67"/>
        <v>0</v>
      </c>
      <c r="AQ879" s="673">
        <f t="shared" si="68"/>
        <v>0</v>
      </c>
      <c r="AS879" s="77">
        <f t="shared" si="69"/>
        <v>0</v>
      </c>
      <c r="AT879" s="77">
        <f t="shared" si="70"/>
        <v>0</v>
      </c>
    </row>
    <row r="880" spans="41:46" x14ac:dyDescent="0.2">
      <c r="AO880">
        <f t="shared" si="66"/>
        <v>0</v>
      </c>
      <c r="AP880" s="681">
        <f t="shared" si="67"/>
        <v>0</v>
      </c>
      <c r="AQ880" s="673">
        <f t="shared" si="68"/>
        <v>0</v>
      </c>
      <c r="AS880" s="77">
        <f t="shared" si="69"/>
        <v>0</v>
      </c>
      <c r="AT880" s="77">
        <f t="shared" si="70"/>
        <v>0</v>
      </c>
    </row>
    <row r="881" spans="41:46" x14ac:dyDescent="0.2">
      <c r="AO881">
        <f t="shared" si="66"/>
        <v>0</v>
      </c>
      <c r="AP881" s="681">
        <f t="shared" si="67"/>
        <v>0</v>
      </c>
      <c r="AQ881" s="673">
        <f t="shared" si="68"/>
        <v>0</v>
      </c>
      <c r="AS881" s="77">
        <f t="shared" si="69"/>
        <v>0</v>
      </c>
      <c r="AT881" s="77">
        <f t="shared" si="70"/>
        <v>0</v>
      </c>
    </row>
    <row r="882" spans="41:46" x14ac:dyDescent="0.2">
      <c r="AO882">
        <f t="shared" si="66"/>
        <v>0</v>
      </c>
      <c r="AP882" s="681">
        <f t="shared" si="67"/>
        <v>0</v>
      </c>
      <c r="AQ882" s="673">
        <f t="shared" si="68"/>
        <v>0</v>
      </c>
      <c r="AS882" s="77">
        <f t="shared" si="69"/>
        <v>0</v>
      </c>
      <c r="AT882" s="77">
        <f t="shared" si="70"/>
        <v>0</v>
      </c>
    </row>
    <row r="883" spans="41:46" x14ac:dyDescent="0.2">
      <c r="AO883">
        <f t="shared" si="66"/>
        <v>0</v>
      </c>
      <c r="AP883" s="681">
        <f t="shared" si="67"/>
        <v>0</v>
      </c>
      <c r="AQ883" s="673">
        <f t="shared" si="68"/>
        <v>0</v>
      </c>
      <c r="AS883" s="77">
        <f t="shared" si="69"/>
        <v>0</v>
      </c>
      <c r="AT883" s="77">
        <f t="shared" si="70"/>
        <v>0</v>
      </c>
    </row>
    <row r="884" spans="41:46" x14ac:dyDescent="0.2">
      <c r="AO884">
        <f t="shared" si="66"/>
        <v>0</v>
      </c>
      <c r="AP884" s="681">
        <f t="shared" si="67"/>
        <v>0</v>
      </c>
      <c r="AQ884" s="673">
        <f t="shared" si="68"/>
        <v>0</v>
      </c>
      <c r="AS884" s="77">
        <f t="shared" si="69"/>
        <v>0</v>
      </c>
      <c r="AT884" s="77">
        <f t="shared" si="70"/>
        <v>0</v>
      </c>
    </row>
    <row r="885" spans="41:46" x14ac:dyDescent="0.2">
      <c r="AO885">
        <f t="shared" si="66"/>
        <v>0</v>
      </c>
      <c r="AP885" s="681">
        <f t="shared" si="67"/>
        <v>0</v>
      </c>
      <c r="AQ885" s="673">
        <f t="shared" si="68"/>
        <v>0</v>
      </c>
      <c r="AS885" s="77">
        <f t="shared" si="69"/>
        <v>0</v>
      </c>
      <c r="AT885" s="77">
        <f t="shared" si="70"/>
        <v>0</v>
      </c>
    </row>
    <row r="886" spans="41:46" x14ac:dyDescent="0.2">
      <c r="AO886">
        <f t="shared" si="66"/>
        <v>0</v>
      </c>
      <c r="AP886" s="681">
        <f t="shared" si="67"/>
        <v>0</v>
      </c>
      <c r="AQ886" s="673">
        <f t="shared" si="68"/>
        <v>0</v>
      </c>
      <c r="AS886" s="77">
        <f t="shared" si="69"/>
        <v>0</v>
      </c>
      <c r="AT886" s="77">
        <f t="shared" si="70"/>
        <v>0</v>
      </c>
    </row>
    <row r="887" spans="41:46" x14ac:dyDescent="0.2">
      <c r="AO887">
        <f t="shared" si="66"/>
        <v>0</v>
      </c>
      <c r="AP887" s="681">
        <f t="shared" si="67"/>
        <v>0</v>
      </c>
      <c r="AQ887" s="673">
        <f t="shared" si="68"/>
        <v>0</v>
      </c>
      <c r="AS887" s="77">
        <f t="shared" si="69"/>
        <v>0</v>
      </c>
      <c r="AT887" s="77">
        <f t="shared" si="70"/>
        <v>0</v>
      </c>
    </row>
    <row r="888" spans="41:46" x14ac:dyDescent="0.2">
      <c r="AO888">
        <f t="shared" si="66"/>
        <v>0</v>
      </c>
      <c r="AP888" s="681">
        <f t="shared" si="67"/>
        <v>0</v>
      </c>
      <c r="AQ888" s="673">
        <f t="shared" si="68"/>
        <v>0</v>
      </c>
      <c r="AS888" s="77">
        <f t="shared" si="69"/>
        <v>0</v>
      </c>
      <c r="AT888" s="77">
        <f t="shared" si="70"/>
        <v>0</v>
      </c>
    </row>
    <row r="889" spans="41:46" x14ac:dyDescent="0.2">
      <c r="AO889">
        <f t="shared" si="66"/>
        <v>0</v>
      </c>
      <c r="AP889" s="681">
        <f t="shared" si="67"/>
        <v>0</v>
      </c>
      <c r="AQ889" s="673">
        <f t="shared" si="68"/>
        <v>0</v>
      </c>
      <c r="AS889" s="77">
        <f t="shared" si="69"/>
        <v>0</v>
      </c>
      <c r="AT889" s="77">
        <f t="shared" si="70"/>
        <v>0</v>
      </c>
    </row>
    <row r="890" spans="41:46" x14ac:dyDescent="0.2">
      <c r="AO890">
        <f t="shared" si="66"/>
        <v>0</v>
      </c>
      <c r="AP890" s="681">
        <f t="shared" si="67"/>
        <v>0</v>
      </c>
      <c r="AQ890" s="673">
        <f t="shared" si="68"/>
        <v>0</v>
      </c>
      <c r="AS890" s="77">
        <f t="shared" si="69"/>
        <v>0</v>
      </c>
      <c r="AT890" s="77">
        <f t="shared" si="70"/>
        <v>0</v>
      </c>
    </row>
    <row r="891" spans="41:46" x14ac:dyDescent="0.2">
      <c r="AO891">
        <f t="shared" si="66"/>
        <v>0</v>
      </c>
      <c r="AP891" s="681">
        <f t="shared" si="67"/>
        <v>0</v>
      </c>
      <c r="AQ891" s="673">
        <f t="shared" si="68"/>
        <v>0</v>
      </c>
      <c r="AS891" s="77">
        <f t="shared" si="69"/>
        <v>0</v>
      </c>
      <c r="AT891" s="77">
        <f t="shared" si="70"/>
        <v>0</v>
      </c>
    </row>
    <row r="892" spans="41:46" x14ac:dyDescent="0.2">
      <c r="AO892">
        <f t="shared" si="66"/>
        <v>0</v>
      </c>
      <c r="AP892" s="681">
        <f t="shared" si="67"/>
        <v>0</v>
      </c>
      <c r="AQ892" s="673">
        <f t="shared" si="68"/>
        <v>0</v>
      </c>
      <c r="AS892" s="77">
        <f t="shared" si="69"/>
        <v>0</v>
      </c>
      <c r="AT892" s="77">
        <f t="shared" si="70"/>
        <v>0</v>
      </c>
    </row>
    <row r="893" spans="41:46" x14ac:dyDescent="0.2">
      <c r="AO893">
        <f t="shared" si="66"/>
        <v>0</v>
      </c>
      <c r="AP893" s="681">
        <f t="shared" si="67"/>
        <v>0</v>
      </c>
      <c r="AQ893" s="673">
        <f t="shared" si="68"/>
        <v>0</v>
      </c>
      <c r="AS893" s="77">
        <f t="shared" si="69"/>
        <v>0</v>
      </c>
      <c r="AT893" s="77">
        <f t="shared" si="70"/>
        <v>0</v>
      </c>
    </row>
    <row r="894" spans="41:46" x14ac:dyDescent="0.2">
      <c r="AO894">
        <f t="shared" si="66"/>
        <v>0</v>
      </c>
      <c r="AP894" s="681">
        <f t="shared" si="67"/>
        <v>0</v>
      </c>
      <c r="AQ894" s="673">
        <f t="shared" si="68"/>
        <v>0</v>
      </c>
      <c r="AS894" s="77">
        <f t="shared" si="69"/>
        <v>0</v>
      </c>
      <c r="AT894" s="77">
        <f t="shared" si="70"/>
        <v>0</v>
      </c>
    </row>
    <row r="895" spans="41:46" x14ac:dyDescent="0.2">
      <c r="AO895">
        <f t="shared" si="66"/>
        <v>0</v>
      </c>
      <c r="AP895" s="681">
        <f t="shared" si="67"/>
        <v>0</v>
      </c>
      <c r="AQ895" s="673">
        <f t="shared" si="68"/>
        <v>0</v>
      </c>
      <c r="AS895" s="77">
        <f t="shared" si="69"/>
        <v>0</v>
      </c>
      <c r="AT895" s="77">
        <f t="shared" si="70"/>
        <v>0</v>
      </c>
    </row>
    <row r="896" spans="41:46" x14ac:dyDescent="0.2">
      <c r="AO896">
        <f t="shared" si="66"/>
        <v>0</v>
      </c>
      <c r="AP896" s="681">
        <f t="shared" si="67"/>
        <v>0</v>
      </c>
      <c r="AQ896" s="673">
        <f t="shared" si="68"/>
        <v>0</v>
      </c>
      <c r="AS896" s="77">
        <f t="shared" si="69"/>
        <v>0</v>
      </c>
      <c r="AT896" s="77">
        <f t="shared" si="70"/>
        <v>0</v>
      </c>
    </row>
    <row r="897" spans="41:46" x14ac:dyDescent="0.2">
      <c r="AO897">
        <f t="shared" si="66"/>
        <v>0</v>
      </c>
      <c r="AP897" s="681">
        <f t="shared" si="67"/>
        <v>0</v>
      </c>
      <c r="AQ897" s="673">
        <f t="shared" si="68"/>
        <v>0</v>
      </c>
      <c r="AS897" s="77">
        <f t="shared" si="69"/>
        <v>0</v>
      </c>
      <c r="AT897" s="77">
        <f t="shared" si="70"/>
        <v>0</v>
      </c>
    </row>
    <row r="898" spans="41:46" x14ac:dyDescent="0.2">
      <c r="AO898">
        <f t="shared" si="66"/>
        <v>0</v>
      </c>
      <c r="AP898" s="681">
        <f t="shared" si="67"/>
        <v>0</v>
      </c>
      <c r="AQ898" s="673">
        <f t="shared" si="68"/>
        <v>0</v>
      </c>
      <c r="AS898" s="77">
        <f t="shared" si="69"/>
        <v>0</v>
      </c>
      <c r="AT898" s="77">
        <f t="shared" si="70"/>
        <v>0</v>
      </c>
    </row>
    <row r="899" spans="41:46" x14ac:dyDescent="0.2">
      <c r="AO899">
        <f t="shared" si="66"/>
        <v>0</v>
      </c>
      <c r="AP899" s="681">
        <f t="shared" si="67"/>
        <v>0</v>
      </c>
      <c r="AQ899" s="673">
        <f t="shared" si="68"/>
        <v>0</v>
      </c>
      <c r="AS899" s="77">
        <f t="shared" si="69"/>
        <v>0</v>
      </c>
      <c r="AT899" s="77">
        <f t="shared" si="70"/>
        <v>0</v>
      </c>
    </row>
    <row r="900" spans="41:46" x14ac:dyDescent="0.2">
      <c r="AO900">
        <f t="shared" si="66"/>
        <v>0</v>
      </c>
      <c r="AP900" s="681">
        <f t="shared" si="67"/>
        <v>0</v>
      </c>
      <c r="AQ900" s="673">
        <f t="shared" si="68"/>
        <v>0</v>
      </c>
      <c r="AS900" s="77">
        <f t="shared" si="69"/>
        <v>0</v>
      </c>
      <c r="AT900" s="77">
        <f t="shared" si="70"/>
        <v>0</v>
      </c>
    </row>
    <row r="901" spans="41:46" x14ac:dyDescent="0.2">
      <c r="AO901">
        <f t="shared" si="66"/>
        <v>0</v>
      </c>
      <c r="AP901" s="681">
        <f t="shared" si="67"/>
        <v>0</v>
      </c>
      <c r="AQ901" s="673">
        <f t="shared" si="68"/>
        <v>0</v>
      </c>
      <c r="AS901" s="77">
        <f t="shared" si="69"/>
        <v>0</v>
      </c>
      <c r="AT901" s="77">
        <f t="shared" si="70"/>
        <v>0</v>
      </c>
    </row>
    <row r="902" spans="41:46" x14ac:dyDescent="0.2">
      <c r="AO902">
        <f t="shared" si="66"/>
        <v>0</v>
      </c>
      <c r="AP902" s="681">
        <f t="shared" si="67"/>
        <v>0</v>
      </c>
      <c r="AQ902" s="673">
        <f t="shared" si="68"/>
        <v>0</v>
      </c>
      <c r="AS902" s="77">
        <f t="shared" si="69"/>
        <v>0</v>
      </c>
      <c r="AT902" s="77">
        <f t="shared" si="70"/>
        <v>0</v>
      </c>
    </row>
    <row r="903" spans="41:46" x14ac:dyDescent="0.2">
      <c r="AO903">
        <f t="shared" si="66"/>
        <v>0</v>
      </c>
      <c r="AP903" s="681">
        <f t="shared" si="67"/>
        <v>0</v>
      </c>
      <c r="AQ903" s="673">
        <f t="shared" si="68"/>
        <v>0</v>
      </c>
      <c r="AS903" s="77">
        <f t="shared" si="69"/>
        <v>0</v>
      </c>
      <c r="AT903" s="77">
        <f t="shared" si="70"/>
        <v>0</v>
      </c>
    </row>
    <row r="904" spans="41:46" x14ac:dyDescent="0.2">
      <c r="AO904">
        <f t="shared" si="66"/>
        <v>0</v>
      </c>
      <c r="AP904" s="681">
        <f t="shared" si="67"/>
        <v>0</v>
      </c>
      <c r="AQ904" s="673">
        <f t="shared" si="68"/>
        <v>0</v>
      </c>
      <c r="AS904" s="77">
        <f t="shared" si="69"/>
        <v>0</v>
      </c>
      <c r="AT904" s="77">
        <f t="shared" si="70"/>
        <v>0</v>
      </c>
    </row>
    <row r="905" spans="41:46" x14ac:dyDescent="0.2">
      <c r="AO905">
        <f t="shared" si="66"/>
        <v>0</v>
      </c>
      <c r="AP905" s="681">
        <f t="shared" si="67"/>
        <v>0</v>
      </c>
      <c r="AQ905" s="673">
        <f t="shared" si="68"/>
        <v>0</v>
      </c>
      <c r="AS905" s="77">
        <f t="shared" si="69"/>
        <v>0</v>
      </c>
      <c r="AT905" s="77">
        <f t="shared" si="70"/>
        <v>0</v>
      </c>
    </row>
    <row r="906" spans="41:46" x14ac:dyDescent="0.2">
      <c r="AO906">
        <f t="shared" si="66"/>
        <v>0</v>
      </c>
      <c r="AP906" s="681">
        <f t="shared" si="67"/>
        <v>0</v>
      </c>
      <c r="AQ906" s="673">
        <f t="shared" si="68"/>
        <v>0</v>
      </c>
      <c r="AS906" s="77">
        <f t="shared" si="69"/>
        <v>0</v>
      </c>
      <c r="AT906" s="77">
        <f t="shared" si="70"/>
        <v>0</v>
      </c>
    </row>
    <row r="907" spans="41:46" x14ac:dyDescent="0.2">
      <c r="AO907">
        <f t="shared" si="66"/>
        <v>0</v>
      </c>
      <c r="AP907" s="681">
        <f t="shared" si="67"/>
        <v>0</v>
      </c>
      <c r="AQ907" s="673">
        <f t="shared" si="68"/>
        <v>0</v>
      </c>
      <c r="AS907" s="77">
        <f t="shared" si="69"/>
        <v>0</v>
      </c>
      <c r="AT907" s="77">
        <f t="shared" si="70"/>
        <v>0</v>
      </c>
    </row>
    <row r="908" spans="41:46" x14ac:dyDescent="0.2">
      <c r="AO908">
        <f t="shared" si="66"/>
        <v>0</v>
      </c>
      <c r="AP908" s="681">
        <f t="shared" si="67"/>
        <v>0</v>
      </c>
      <c r="AQ908" s="673">
        <f t="shared" si="68"/>
        <v>0</v>
      </c>
      <c r="AS908" s="77">
        <f t="shared" si="69"/>
        <v>0</v>
      </c>
      <c r="AT908" s="77">
        <f t="shared" si="70"/>
        <v>0</v>
      </c>
    </row>
    <row r="909" spans="41:46" x14ac:dyDescent="0.2">
      <c r="AO909">
        <f t="shared" si="66"/>
        <v>0</v>
      </c>
      <c r="AP909" s="681">
        <f t="shared" si="67"/>
        <v>0</v>
      </c>
      <c r="AQ909" s="673">
        <f t="shared" si="68"/>
        <v>0</v>
      </c>
      <c r="AS909" s="77">
        <f t="shared" si="69"/>
        <v>0</v>
      </c>
      <c r="AT909" s="77">
        <f t="shared" si="70"/>
        <v>0</v>
      </c>
    </row>
    <row r="910" spans="41:46" x14ac:dyDescent="0.2">
      <c r="AO910">
        <f t="shared" si="66"/>
        <v>0</v>
      </c>
      <c r="AP910" s="681">
        <f t="shared" si="67"/>
        <v>0</v>
      </c>
      <c r="AQ910" s="673">
        <f t="shared" si="68"/>
        <v>0</v>
      </c>
      <c r="AS910" s="77">
        <f t="shared" si="69"/>
        <v>0</v>
      </c>
      <c r="AT910" s="77">
        <f t="shared" si="70"/>
        <v>0</v>
      </c>
    </row>
    <row r="911" spans="41:46" x14ac:dyDescent="0.2">
      <c r="AO911">
        <f t="shared" si="66"/>
        <v>0</v>
      </c>
      <c r="AP911" s="681">
        <f t="shared" si="67"/>
        <v>0</v>
      </c>
      <c r="AQ911" s="673">
        <f t="shared" si="68"/>
        <v>0</v>
      </c>
      <c r="AS911" s="77">
        <f t="shared" si="69"/>
        <v>0</v>
      </c>
      <c r="AT911" s="77">
        <f t="shared" si="70"/>
        <v>0</v>
      </c>
    </row>
    <row r="912" spans="41:46" x14ac:dyDescent="0.2">
      <c r="AO912">
        <f t="shared" si="66"/>
        <v>0</v>
      </c>
      <c r="AP912" s="681">
        <f t="shared" si="67"/>
        <v>0</v>
      </c>
      <c r="AQ912" s="673">
        <f t="shared" si="68"/>
        <v>0</v>
      </c>
      <c r="AS912" s="77">
        <f t="shared" si="69"/>
        <v>0</v>
      </c>
      <c r="AT912" s="77">
        <f t="shared" si="70"/>
        <v>0</v>
      </c>
    </row>
    <row r="913" spans="41:46" x14ac:dyDescent="0.2">
      <c r="AO913">
        <f t="shared" ref="AO913:AO976" si="71">+A913</f>
        <v>0</v>
      </c>
      <c r="AP913" s="681">
        <f t="shared" ref="AP913:AP976" si="72">+B913</f>
        <v>0</v>
      </c>
      <c r="AQ913" s="673">
        <f t="shared" ref="AQ913:AQ976" si="73">+D913</f>
        <v>0</v>
      </c>
      <c r="AS913" s="77">
        <f t="shared" ref="AS913:AS976" si="74">+P913</f>
        <v>0</v>
      </c>
      <c r="AT913" s="77">
        <f t="shared" ref="AT913:AT976" si="75">+Q913</f>
        <v>0</v>
      </c>
    </row>
    <row r="914" spans="41:46" x14ac:dyDescent="0.2">
      <c r="AO914">
        <f t="shared" si="71"/>
        <v>0</v>
      </c>
      <c r="AP914" s="681">
        <f t="shared" si="72"/>
        <v>0</v>
      </c>
      <c r="AQ914" s="673">
        <f t="shared" si="73"/>
        <v>0</v>
      </c>
      <c r="AS914" s="77">
        <f t="shared" si="74"/>
        <v>0</v>
      </c>
      <c r="AT914" s="77">
        <f t="shared" si="75"/>
        <v>0</v>
      </c>
    </row>
    <row r="915" spans="41:46" x14ac:dyDescent="0.2">
      <c r="AO915">
        <f t="shared" si="71"/>
        <v>0</v>
      </c>
      <c r="AP915" s="681">
        <f t="shared" si="72"/>
        <v>0</v>
      </c>
      <c r="AQ915" s="673">
        <f t="shared" si="73"/>
        <v>0</v>
      </c>
      <c r="AS915" s="77">
        <f t="shared" si="74"/>
        <v>0</v>
      </c>
      <c r="AT915" s="77">
        <f t="shared" si="75"/>
        <v>0</v>
      </c>
    </row>
    <row r="916" spans="41:46" x14ac:dyDescent="0.2">
      <c r="AO916">
        <f t="shared" si="71"/>
        <v>0</v>
      </c>
      <c r="AP916" s="681">
        <f t="shared" si="72"/>
        <v>0</v>
      </c>
      <c r="AQ916" s="673">
        <f t="shared" si="73"/>
        <v>0</v>
      </c>
      <c r="AS916" s="77">
        <f t="shared" si="74"/>
        <v>0</v>
      </c>
      <c r="AT916" s="77">
        <f t="shared" si="75"/>
        <v>0</v>
      </c>
    </row>
    <row r="917" spans="41:46" x14ac:dyDescent="0.2">
      <c r="AO917">
        <f t="shared" si="71"/>
        <v>0</v>
      </c>
      <c r="AP917" s="681">
        <f t="shared" si="72"/>
        <v>0</v>
      </c>
      <c r="AQ917" s="673">
        <f t="shared" si="73"/>
        <v>0</v>
      </c>
      <c r="AS917" s="77">
        <f t="shared" si="74"/>
        <v>0</v>
      </c>
      <c r="AT917" s="77">
        <f t="shared" si="75"/>
        <v>0</v>
      </c>
    </row>
    <row r="918" spans="41:46" x14ac:dyDescent="0.2">
      <c r="AO918">
        <f t="shared" si="71"/>
        <v>0</v>
      </c>
      <c r="AP918" s="681">
        <f t="shared" si="72"/>
        <v>0</v>
      </c>
      <c r="AQ918" s="673">
        <f t="shared" si="73"/>
        <v>0</v>
      </c>
      <c r="AS918" s="77">
        <f t="shared" si="74"/>
        <v>0</v>
      </c>
      <c r="AT918" s="77">
        <f t="shared" si="75"/>
        <v>0</v>
      </c>
    </row>
    <row r="919" spans="41:46" x14ac:dyDescent="0.2">
      <c r="AO919">
        <f t="shared" si="71"/>
        <v>0</v>
      </c>
      <c r="AP919" s="681">
        <f t="shared" si="72"/>
        <v>0</v>
      </c>
      <c r="AQ919" s="673">
        <f t="shared" si="73"/>
        <v>0</v>
      </c>
      <c r="AS919" s="77">
        <f t="shared" si="74"/>
        <v>0</v>
      </c>
      <c r="AT919" s="77">
        <f t="shared" si="75"/>
        <v>0</v>
      </c>
    </row>
    <row r="920" spans="41:46" x14ac:dyDescent="0.2">
      <c r="AO920">
        <f t="shared" si="71"/>
        <v>0</v>
      </c>
      <c r="AP920" s="681">
        <f t="shared" si="72"/>
        <v>0</v>
      </c>
      <c r="AQ920" s="673">
        <f t="shared" si="73"/>
        <v>0</v>
      </c>
      <c r="AS920" s="77">
        <f t="shared" si="74"/>
        <v>0</v>
      </c>
      <c r="AT920" s="77">
        <f t="shared" si="75"/>
        <v>0</v>
      </c>
    </row>
    <row r="921" spans="41:46" x14ac:dyDescent="0.2">
      <c r="AO921">
        <f t="shared" si="71"/>
        <v>0</v>
      </c>
      <c r="AP921" s="681">
        <f t="shared" si="72"/>
        <v>0</v>
      </c>
      <c r="AQ921" s="673">
        <f t="shared" si="73"/>
        <v>0</v>
      </c>
      <c r="AS921" s="77">
        <f t="shared" si="74"/>
        <v>0</v>
      </c>
      <c r="AT921" s="77">
        <f t="shared" si="75"/>
        <v>0</v>
      </c>
    </row>
    <row r="922" spans="41:46" x14ac:dyDescent="0.2">
      <c r="AO922">
        <f t="shared" si="71"/>
        <v>0</v>
      </c>
      <c r="AP922" s="681">
        <f t="shared" si="72"/>
        <v>0</v>
      </c>
      <c r="AQ922" s="673">
        <f t="shared" si="73"/>
        <v>0</v>
      </c>
      <c r="AS922" s="77">
        <f t="shared" si="74"/>
        <v>0</v>
      </c>
      <c r="AT922" s="77">
        <f t="shared" si="75"/>
        <v>0</v>
      </c>
    </row>
    <row r="923" spans="41:46" x14ac:dyDescent="0.2">
      <c r="AO923">
        <f t="shared" si="71"/>
        <v>0</v>
      </c>
      <c r="AP923" s="681">
        <f t="shared" si="72"/>
        <v>0</v>
      </c>
      <c r="AQ923" s="673">
        <f t="shared" si="73"/>
        <v>0</v>
      </c>
      <c r="AS923" s="77">
        <f t="shared" si="74"/>
        <v>0</v>
      </c>
      <c r="AT923" s="77">
        <f t="shared" si="75"/>
        <v>0</v>
      </c>
    </row>
    <row r="924" spans="41:46" x14ac:dyDescent="0.2">
      <c r="AO924">
        <f t="shared" si="71"/>
        <v>0</v>
      </c>
      <c r="AP924" s="681">
        <f t="shared" si="72"/>
        <v>0</v>
      </c>
      <c r="AQ924" s="673">
        <f t="shared" si="73"/>
        <v>0</v>
      </c>
      <c r="AS924" s="77">
        <f t="shared" si="74"/>
        <v>0</v>
      </c>
      <c r="AT924" s="77">
        <f t="shared" si="75"/>
        <v>0</v>
      </c>
    </row>
    <row r="925" spans="41:46" x14ac:dyDescent="0.2">
      <c r="AO925">
        <f t="shared" si="71"/>
        <v>0</v>
      </c>
      <c r="AP925" s="681">
        <f t="shared" si="72"/>
        <v>0</v>
      </c>
      <c r="AQ925" s="673">
        <f t="shared" si="73"/>
        <v>0</v>
      </c>
      <c r="AS925" s="77">
        <f t="shared" si="74"/>
        <v>0</v>
      </c>
      <c r="AT925" s="77">
        <f t="shared" si="75"/>
        <v>0</v>
      </c>
    </row>
    <row r="926" spans="41:46" x14ac:dyDescent="0.2">
      <c r="AO926">
        <f t="shared" si="71"/>
        <v>0</v>
      </c>
      <c r="AP926" s="681">
        <f t="shared" si="72"/>
        <v>0</v>
      </c>
      <c r="AQ926" s="673">
        <f t="shared" si="73"/>
        <v>0</v>
      </c>
      <c r="AS926" s="77">
        <f t="shared" si="74"/>
        <v>0</v>
      </c>
      <c r="AT926" s="77">
        <f t="shared" si="75"/>
        <v>0</v>
      </c>
    </row>
    <row r="927" spans="41:46" x14ac:dyDescent="0.2">
      <c r="AO927">
        <f t="shared" si="71"/>
        <v>0</v>
      </c>
      <c r="AP927" s="681">
        <f t="shared" si="72"/>
        <v>0</v>
      </c>
      <c r="AQ927" s="673">
        <f t="shared" si="73"/>
        <v>0</v>
      </c>
      <c r="AS927" s="77">
        <f t="shared" si="74"/>
        <v>0</v>
      </c>
      <c r="AT927" s="77">
        <f t="shared" si="75"/>
        <v>0</v>
      </c>
    </row>
    <row r="928" spans="41:46" x14ac:dyDescent="0.2">
      <c r="AO928">
        <f t="shared" si="71"/>
        <v>0</v>
      </c>
      <c r="AP928" s="681">
        <f t="shared" si="72"/>
        <v>0</v>
      </c>
      <c r="AQ928" s="673">
        <f t="shared" si="73"/>
        <v>0</v>
      </c>
      <c r="AS928" s="77">
        <f t="shared" si="74"/>
        <v>0</v>
      </c>
      <c r="AT928" s="77">
        <f t="shared" si="75"/>
        <v>0</v>
      </c>
    </row>
    <row r="929" spans="41:46" x14ac:dyDescent="0.2">
      <c r="AO929">
        <f t="shared" si="71"/>
        <v>0</v>
      </c>
      <c r="AP929" s="681">
        <f t="shared" si="72"/>
        <v>0</v>
      </c>
      <c r="AQ929" s="673">
        <f t="shared" si="73"/>
        <v>0</v>
      </c>
      <c r="AS929" s="77">
        <f t="shared" si="74"/>
        <v>0</v>
      </c>
      <c r="AT929" s="77">
        <f t="shared" si="75"/>
        <v>0</v>
      </c>
    </row>
    <row r="930" spans="41:46" x14ac:dyDescent="0.2">
      <c r="AO930">
        <f t="shared" si="71"/>
        <v>0</v>
      </c>
      <c r="AP930" s="681">
        <f t="shared" si="72"/>
        <v>0</v>
      </c>
      <c r="AQ930" s="673">
        <f t="shared" si="73"/>
        <v>0</v>
      </c>
      <c r="AS930" s="77">
        <f t="shared" si="74"/>
        <v>0</v>
      </c>
      <c r="AT930" s="77">
        <f t="shared" si="75"/>
        <v>0</v>
      </c>
    </row>
    <row r="931" spans="41:46" x14ac:dyDescent="0.2">
      <c r="AO931">
        <f t="shared" si="71"/>
        <v>0</v>
      </c>
      <c r="AP931" s="681">
        <f t="shared" si="72"/>
        <v>0</v>
      </c>
      <c r="AQ931" s="673">
        <f t="shared" si="73"/>
        <v>0</v>
      </c>
      <c r="AS931" s="77">
        <f t="shared" si="74"/>
        <v>0</v>
      </c>
      <c r="AT931" s="77">
        <f t="shared" si="75"/>
        <v>0</v>
      </c>
    </row>
    <row r="932" spans="41:46" x14ac:dyDescent="0.2">
      <c r="AO932">
        <f t="shared" si="71"/>
        <v>0</v>
      </c>
      <c r="AP932" s="681">
        <f t="shared" si="72"/>
        <v>0</v>
      </c>
      <c r="AQ932" s="673">
        <f t="shared" si="73"/>
        <v>0</v>
      </c>
      <c r="AS932" s="77">
        <f t="shared" si="74"/>
        <v>0</v>
      </c>
      <c r="AT932" s="77">
        <f t="shared" si="75"/>
        <v>0</v>
      </c>
    </row>
    <row r="933" spans="41:46" x14ac:dyDescent="0.2">
      <c r="AO933">
        <f t="shared" si="71"/>
        <v>0</v>
      </c>
      <c r="AP933" s="681">
        <f t="shared" si="72"/>
        <v>0</v>
      </c>
      <c r="AQ933" s="673">
        <f t="shared" si="73"/>
        <v>0</v>
      </c>
      <c r="AS933" s="77">
        <f t="shared" si="74"/>
        <v>0</v>
      </c>
      <c r="AT933" s="77">
        <f t="shared" si="75"/>
        <v>0</v>
      </c>
    </row>
    <row r="934" spans="41:46" x14ac:dyDescent="0.2">
      <c r="AO934">
        <f t="shared" si="71"/>
        <v>0</v>
      </c>
      <c r="AP934" s="681">
        <f t="shared" si="72"/>
        <v>0</v>
      </c>
      <c r="AQ934" s="673">
        <f t="shared" si="73"/>
        <v>0</v>
      </c>
      <c r="AS934" s="77">
        <f t="shared" si="74"/>
        <v>0</v>
      </c>
      <c r="AT934" s="77">
        <f t="shared" si="75"/>
        <v>0</v>
      </c>
    </row>
    <row r="935" spans="41:46" x14ac:dyDescent="0.2">
      <c r="AO935">
        <f t="shared" si="71"/>
        <v>0</v>
      </c>
      <c r="AP935" s="681">
        <f t="shared" si="72"/>
        <v>0</v>
      </c>
      <c r="AQ935" s="673">
        <f t="shared" si="73"/>
        <v>0</v>
      </c>
      <c r="AS935" s="77">
        <f t="shared" si="74"/>
        <v>0</v>
      </c>
      <c r="AT935" s="77">
        <f t="shared" si="75"/>
        <v>0</v>
      </c>
    </row>
    <row r="936" spans="41:46" x14ac:dyDescent="0.2">
      <c r="AO936">
        <f t="shared" si="71"/>
        <v>0</v>
      </c>
      <c r="AP936" s="681">
        <f t="shared" si="72"/>
        <v>0</v>
      </c>
      <c r="AQ936" s="673">
        <f t="shared" si="73"/>
        <v>0</v>
      </c>
      <c r="AS936" s="77">
        <f t="shared" si="74"/>
        <v>0</v>
      </c>
      <c r="AT936" s="77">
        <f t="shared" si="75"/>
        <v>0</v>
      </c>
    </row>
    <row r="937" spans="41:46" x14ac:dyDescent="0.2">
      <c r="AO937">
        <f t="shared" si="71"/>
        <v>0</v>
      </c>
      <c r="AP937" s="681">
        <f t="shared" si="72"/>
        <v>0</v>
      </c>
      <c r="AQ937" s="673">
        <f t="shared" si="73"/>
        <v>0</v>
      </c>
      <c r="AS937" s="77">
        <f t="shared" si="74"/>
        <v>0</v>
      </c>
      <c r="AT937" s="77">
        <f t="shared" si="75"/>
        <v>0</v>
      </c>
    </row>
    <row r="938" spans="41:46" x14ac:dyDescent="0.2">
      <c r="AO938">
        <f t="shared" si="71"/>
        <v>0</v>
      </c>
      <c r="AP938" s="681">
        <f t="shared" si="72"/>
        <v>0</v>
      </c>
      <c r="AQ938" s="673">
        <f t="shared" si="73"/>
        <v>0</v>
      </c>
      <c r="AS938" s="77">
        <f t="shared" si="74"/>
        <v>0</v>
      </c>
      <c r="AT938" s="77">
        <f t="shared" si="75"/>
        <v>0</v>
      </c>
    </row>
    <row r="939" spans="41:46" x14ac:dyDescent="0.2">
      <c r="AO939">
        <f t="shared" si="71"/>
        <v>0</v>
      </c>
      <c r="AP939" s="681">
        <f t="shared" si="72"/>
        <v>0</v>
      </c>
      <c r="AQ939" s="673">
        <f t="shared" si="73"/>
        <v>0</v>
      </c>
      <c r="AS939" s="77">
        <f t="shared" si="74"/>
        <v>0</v>
      </c>
      <c r="AT939" s="77">
        <f t="shared" si="75"/>
        <v>0</v>
      </c>
    </row>
    <row r="940" spans="41:46" x14ac:dyDescent="0.2">
      <c r="AO940">
        <f t="shared" si="71"/>
        <v>0</v>
      </c>
      <c r="AP940" s="681">
        <f t="shared" si="72"/>
        <v>0</v>
      </c>
      <c r="AQ940" s="673">
        <f t="shared" si="73"/>
        <v>0</v>
      </c>
      <c r="AS940" s="77">
        <f t="shared" si="74"/>
        <v>0</v>
      </c>
      <c r="AT940" s="77">
        <f t="shared" si="75"/>
        <v>0</v>
      </c>
    </row>
    <row r="941" spans="41:46" x14ac:dyDescent="0.2">
      <c r="AO941">
        <f t="shared" si="71"/>
        <v>0</v>
      </c>
      <c r="AP941" s="681">
        <f t="shared" si="72"/>
        <v>0</v>
      </c>
      <c r="AQ941" s="673">
        <f t="shared" si="73"/>
        <v>0</v>
      </c>
      <c r="AS941" s="77">
        <f t="shared" si="74"/>
        <v>0</v>
      </c>
      <c r="AT941" s="77">
        <f t="shared" si="75"/>
        <v>0</v>
      </c>
    </row>
    <row r="942" spans="41:46" x14ac:dyDescent="0.2">
      <c r="AO942">
        <f t="shared" si="71"/>
        <v>0</v>
      </c>
      <c r="AP942" s="681">
        <f t="shared" si="72"/>
        <v>0</v>
      </c>
      <c r="AQ942" s="673">
        <f t="shared" si="73"/>
        <v>0</v>
      </c>
      <c r="AS942" s="77">
        <f t="shared" si="74"/>
        <v>0</v>
      </c>
      <c r="AT942" s="77">
        <f t="shared" si="75"/>
        <v>0</v>
      </c>
    </row>
    <row r="943" spans="41:46" x14ac:dyDescent="0.2">
      <c r="AO943">
        <f t="shared" si="71"/>
        <v>0</v>
      </c>
      <c r="AP943" s="681">
        <f t="shared" si="72"/>
        <v>0</v>
      </c>
      <c r="AQ943" s="673">
        <f t="shared" si="73"/>
        <v>0</v>
      </c>
      <c r="AS943" s="77">
        <f t="shared" si="74"/>
        <v>0</v>
      </c>
      <c r="AT943" s="77">
        <f t="shared" si="75"/>
        <v>0</v>
      </c>
    </row>
    <row r="944" spans="41:46" x14ac:dyDescent="0.2">
      <c r="AO944">
        <f t="shared" si="71"/>
        <v>0</v>
      </c>
      <c r="AP944" s="681">
        <f t="shared" si="72"/>
        <v>0</v>
      </c>
      <c r="AQ944" s="673">
        <f t="shared" si="73"/>
        <v>0</v>
      </c>
      <c r="AS944" s="77">
        <f t="shared" si="74"/>
        <v>0</v>
      </c>
      <c r="AT944" s="77">
        <f t="shared" si="75"/>
        <v>0</v>
      </c>
    </row>
    <row r="945" spans="41:46" x14ac:dyDescent="0.2">
      <c r="AO945">
        <f t="shared" si="71"/>
        <v>0</v>
      </c>
      <c r="AP945" s="681">
        <f t="shared" si="72"/>
        <v>0</v>
      </c>
      <c r="AQ945" s="673">
        <f t="shared" si="73"/>
        <v>0</v>
      </c>
      <c r="AS945" s="77">
        <f t="shared" si="74"/>
        <v>0</v>
      </c>
      <c r="AT945" s="77">
        <f t="shared" si="75"/>
        <v>0</v>
      </c>
    </row>
    <row r="946" spans="41:46" x14ac:dyDescent="0.2">
      <c r="AO946">
        <f t="shared" si="71"/>
        <v>0</v>
      </c>
      <c r="AP946" s="681">
        <f t="shared" si="72"/>
        <v>0</v>
      </c>
      <c r="AQ946" s="673">
        <f t="shared" si="73"/>
        <v>0</v>
      </c>
      <c r="AS946" s="77">
        <f t="shared" si="74"/>
        <v>0</v>
      </c>
      <c r="AT946" s="77">
        <f t="shared" si="75"/>
        <v>0</v>
      </c>
    </row>
    <row r="947" spans="41:46" x14ac:dyDescent="0.2">
      <c r="AO947">
        <f t="shared" si="71"/>
        <v>0</v>
      </c>
      <c r="AP947" s="681">
        <f t="shared" si="72"/>
        <v>0</v>
      </c>
      <c r="AQ947" s="673">
        <f t="shared" si="73"/>
        <v>0</v>
      </c>
      <c r="AS947" s="77">
        <f t="shared" si="74"/>
        <v>0</v>
      </c>
      <c r="AT947" s="77">
        <f t="shared" si="75"/>
        <v>0</v>
      </c>
    </row>
    <row r="948" spans="41:46" x14ac:dyDescent="0.2">
      <c r="AO948">
        <f t="shared" si="71"/>
        <v>0</v>
      </c>
      <c r="AP948" s="681">
        <f t="shared" si="72"/>
        <v>0</v>
      </c>
      <c r="AQ948" s="673">
        <f t="shared" si="73"/>
        <v>0</v>
      </c>
      <c r="AS948" s="77">
        <f t="shared" si="74"/>
        <v>0</v>
      </c>
      <c r="AT948" s="77">
        <f t="shared" si="75"/>
        <v>0</v>
      </c>
    </row>
    <row r="949" spans="41:46" x14ac:dyDescent="0.2">
      <c r="AO949">
        <f t="shared" si="71"/>
        <v>0</v>
      </c>
      <c r="AP949" s="681">
        <f t="shared" si="72"/>
        <v>0</v>
      </c>
      <c r="AQ949" s="673">
        <f t="shared" si="73"/>
        <v>0</v>
      </c>
      <c r="AS949" s="77">
        <f t="shared" si="74"/>
        <v>0</v>
      </c>
      <c r="AT949" s="77">
        <f t="shared" si="75"/>
        <v>0</v>
      </c>
    </row>
    <row r="950" spans="41:46" x14ac:dyDescent="0.2">
      <c r="AO950">
        <f t="shared" si="71"/>
        <v>0</v>
      </c>
      <c r="AP950" s="681">
        <f t="shared" si="72"/>
        <v>0</v>
      </c>
      <c r="AQ950" s="673">
        <f t="shared" si="73"/>
        <v>0</v>
      </c>
      <c r="AS950" s="77">
        <f t="shared" si="74"/>
        <v>0</v>
      </c>
      <c r="AT950" s="77">
        <f t="shared" si="75"/>
        <v>0</v>
      </c>
    </row>
    <row r="951" spans="41:46" x14ac:dyDescent="0.2">
      <c r="AO951">
        <f t="shared" si="71"/>
        <v>0</v>
      </c>
      <c r="AP951" s="681">
        <f t="shared" si="72"/>
        <v>0</v>
      </c>
      <c r="AQ951" s="673">
        <f t="shared" si="73"/>
        <v>0</v>
      </c>
      <c r="AS951" s="77">
        <f t="shared" si="74"/>
        <v>0</v>
      </c>
      <c r="AT951" s="77">
        <f t="shared" si="75"/>
        <v>0</v>
      </c>
    </row>
    <row r="952" spans="41:46" x14ac:dyDescent="0.2">
      <c r="AO952">
        <f t="shared" si="71"/>
        <v>0</v>
      </c>
      <c r="AP952" s="681">
        <f t="shared" si="72"/>
        <v>0</v>
      </c>
      <c r="AQ952" s="673">
        <f t="shared" si="73"/>
        <v>0</v>
      </c>
      <c r="AS952" s="77">
        <f t="shared" si="74"/>
        <v>0</v>
      </c>
      <c r="AT952" s="77">
        <f t="shared" si="75"/>
        <v>0</v>
      </c>
    </row>
    <row r="953" spans="41:46" x14ac:dyDescent="0.2">
      <c r="AO953">
        <f t="shared" si="71"/>
        <v>0</v>
      </c>
      <c r="AP953" s="681">
        <f t="shared" si="72"/>
        <v>0</v>
      </c>
      <c r="AQ953" s="673">
        <f t="shared" si="73"/>
        <v>0</v>
      </c>
      <c r="AS953" s="77">
        <f t="shared" si="74"/>
        <v>0</v>
      </c>
      <c r="AT953" s="77">
        <f t="shared" si="75"/>
        <v>0</v>
      </c>
    </row>
    <row r="954" spans="41:46" x14ac:dyDescent="0.2">
      <c r="AO954">
        <f t="shared" si="71"/>
        <v>0</v>
      </c>
      <c r="AP954" s="681">
        <f t="shared" si="72"/>
        <v>0</v>
      </c>
      <c r="AQ954" s="673">
        <f t="shared" si="73"/>
        <v>0</v>
      </c>
      <c r="AS954" s="77">
        <f t="shared" si="74"/>
        <v>0</v>
      </c>
      <c r="AT954" s="77">
        <f t="shared" si="75"/>
        <v>0</v>
      </c>
    </row>
    <row r="955" spans="41:46" x14ac:dyDescent="0.2">
      <c r="AO955">
        <f t="shared" si="71"/>
        <v>0</v>
      </c>
      <c r="AP955" s="681">
        <f t="shared" si="72"/>
        <v>0</v>
      </c>
      <c r="AQ955" s="673">
        <f t="shared" si="73"/>
        <v>0</v>
      </c>
      <c r="AS955" s="77">
        <f t="shared" si="74"/>
        <v>0</v>
      </c>
      <c r="AT955" s="77">
        <f t="shared" si="75"/>
        <v>0</v>
      </c>
    </row>
    <row r="956" spans="41:46" x14ac:dyDescent="0.2">
      <c r="AO956">
        <f t="shared" si="71"/>
        <v>0</v>
      </c>
      <c r="AP956" s="681">
        <f t="shared" si="72"/>
        <v>0</v>
      </c>
      <c r="AQ956" s="673">
        <f t="shared" si="73"/>
        <v>0</v>
      </c>
      <c r="AS956" s="77">
        <f t="shared" si="74"/>
        <v>0</v>
      </c>
      <c r="AT956" s="77">
        <f t="shared" si="75"/>
        <v>0</v>
      </c>
    </row>
    <row r="957" spans="41:46" x14ac:dyDescent="0.2">
      <c r="AO957">
        <f t="shared" si="71"/>
        <v>0</v>
      </c>
      <c r="AP957" s="681">
        <f t="shared" si="72"/>
        <v>0</v>
      </c>
      <c r="AQ957" s="673">
        <f t="shared" si="73"/>
        <v>0</v>
      </c>
      <c r="AS957" s="77">
        <f t="shared" si="74"/>
        <v>0</v>
      </c>
      <c r="AT957" s="77">
        <f t="shared" si="75"/>
        <v>0</v>
      </c>
    </row>
    <row r="958" spans="41:46" x14ac:dyDescent="0.2">
      <c r="AO958">
        <f t="shared" si="71"/>
        <v>0</v>
      </c>
      <c r="AP958" s="681">
        <f t="shared" si="72"/>
        <v>0</v>
      </c>
      <c r="AQ958" s="673">
        <f t="shared" si="73"/>
        <v>0</v>
      </c>
      <c r="AS958" s="77">
        <f t="shared" si="74"/>
        <v>0</v>
      </c>
      <c r="AT958" s="77">
        <f t="shared" si="75"/>
        <v>0</v>
      </c>
    </row>
    <row r="959" spans="41:46" x14ac:dyDescent="0.2">
      <c r="AO959">
        <f t="shared" si="71"/>
        <v>0</v>
      </c>
      <c r="AP959" s="681">
        <f t="shared" si="72"/>
        <v>0</v>
      </c>
      <c r="AQ959" s="673">
        <f t="shared" si="73"/>
        <v>0</v>
      </c>
      <c r="AS959" s="77">
        <f t="shared" si="74"/>
        <v>0</v>
      </c>
      <c r="AT959" s="77">
        <f t="shared" si="75"/>
        <v>0</v>
      </c>
    </row>
    <row r="960" spans="41:46" x14ac:dyDescent="0.2">
      <c r="AO960">
        <f t="shared" si="71"/>
        <v>0</v>
      </c>
      <c r="AP960" s="681">
        <f t="shared" si="72"/>
        <v>0</v>
      </c>
      <c r="AQ960" s="673">
        <f t="shared" si="73"/>
        <v>0</v>
      </c>
      <c r="AS960" s="77">
        <f t="shared" si="74"/>
        <v>0</v>
      </c>
      <c r="AT960" s="77">
        <f t="shared" si="75"/>
        <v>0</v>
      </c>
    </row>
    <row r="961" spans="41:46" x14ac:dyDescent="0.2">
      <c r="AO961">
        <f t="shared" si="71"/>
        <v>0</v>
      </c>
      <c r="AP961" s="681">
        <f t="shared" si="72"/>
        <v>0</v>
      </c>
      <c r="AQ961" s="673">
        <f t="shared" si="73"/>
        <v>0</v>
      </c>
      <c r="AS961" s="77">
        <f t="shared" si="74"/>
        <v>0</v>
      </c>
      <c r="AT961" s="77">
        <f t="shared" si="75"/>
        <v>0</v>
      </c>
    </row>
    <row r="962" spans="41:46" x14ac:dyDescent="0.2">
      <c r="AO962">
        <f t="shared" si="71"/>
        <v>0</v>
      </c>
      <c r="AP962" s="681">
        <f t="shared" si="72"/>
        <v>0</v>
      </c>
      <c r="AQ962" s="673">
        <f t="shared" si="73"/>
        <v>0</v>
      </c>
      <c r="AS962" s="77">
        <f t="shared" si="74"/>
        <v>0</v>
      </c>
      <c r="AT962" s="77">
        <f t="shared" si="75"/>
        <v>0</v>
      </c>
    </row>
    <row r="963" spans="41:46" x14ac:dyDescent="0.2">
      <c r="AO963">
        <f t="shared" si="71"/>
        <v>0</v>
      </c>
      <c r="AP963" s="681">
        <f t="shared" si="72"/>
        <v>0</v>
      </c>
      <c r="AQ963" s="673">
        <f t="shared" si="73"/>
        <v>0</v>
      </c>
      <c r="AS963" s="77">
        <f t="shared" si="74"/>
        <v>0</v>
      </c>
      <c r="AT963" s="77">
        <f t="shared" si="75"/>
        <v>0</v>
      </c>
    </row>
    <row r="964" spans="41:46" x14ac:dyDescent="0.2">
      <c r="AO964">
        <f t="shared" si="71"/>
        <v>0</v>
      </c>
      <c r="AP964" s="681">
        <f t="shared" si="72"/>
        <v>0</v>
      </c>
      <c r="AQ964" s="673">
        <f t="shared" si="73"/>
        <v>0</v>
      </c>
      <c r="AS964" s="77">
        <f t="shared" si="74"/>
        <v>0</v>
      </c>
      <c r="AT964" s="77">
        <f t="shared" si="75"/>
        <v>0</v>
      </c>
    </row>
    <row r="965" spans="41:46" x14ac:dyDescent="0.2">
      <c r="AO965">
        <f t="shared" si="71"/>
        <v>0</v>
      </c>
      <c r="AP965" s="681">
        <f t="shared" si="72"/>
        <v>0</v>
      </c>
      <c r="AQ965" s="673">
        <f t="shared" si="73"/>
        <v>0</v>
      </c>
      <c r="AS965" s="77">
        <f t="shared" si="74"/>
        <v>0</v>
      </c>
      <c r="AT965" s="77">
        <f t="shared" si="75"/>
        <v>0</v>
      </c>
    </row>
    <row r="966" spans="41:46" x14ac:dyDescent="0.2">
      <c r="AO966">
        <f t="shared" si="71"/>
        <v>0</v>
      </c>
      <c r="AP966" s="681">
        <f t="shared" si="72"/>
        <v>0</v>
      </c>
      <c r="AQ966" s="673">
        <f t="shared" si="73"/>
        <v>0</v>
      </c>
      <c r="AS966" s="77">
        <f t="shared" si="74"/>
        <v>0</v>
      </c>
      <c r="AT966" s="77">
        <f t="shared" si="75"/>
        <v>0</v>
      </c>
    </row>
    <row r="967" spans="41:46" x14ac:dyDescent="0.2">
      <c r="AO967">
        <f t="shared" si="71"/>
        <v>0</v>
      </c>
      <c r="AP967" s="681">
        <f t="shared" si="72"/>
        <v>0</v>
      </c>
      <c r="AQ967" s="673">
        <f t="shared" si="73"/>
        <v>0</v>
      </c>
      <c r="AS967" s="77">
        <f t="shared" si="74"/>
        <v>0</v>
      </c>
      <c r="AT967" s="77">
        <f t="shared" si="75"/>
        <v>0</v>
      </c>
    </row>
    <row r="968" spans="41:46" x14ac:dyDescent="0.2">
      <c r="AO968">
        <f t="shared" si="71"/>
        <v>0</v>
      </c>
      <c r="AP968" s="681">
        <f t="shared" si="72"/>
        <v>0</v>
      </c>
      <c r="AQ968" s="673">
        <f t="shared" si="73"/>
        <v>0</v>
      </c>
      <c r="AS968" s="77">
        <f t="shared" si="74"/>
        <v>0</v>
      </c>
      <c r="AT968" s="77">
        <f t="shared" si="75"/>
        <v>0</v>
      </c>
    </row>
    <row r="969" spans="41:46" x14ac:dyDescent="0.2">
      <c r="AO969">
        <f t="shared" si="71"/>
        <v>0</v>
      </c>
      <c r="AP969" s="681">
        <f t="shared" si="72"/>
        <v>0</v>
      </c>
      <c r="AQ969" s="673">
        <f t="shared" si="73"/>
        <v>0</v>
      </c>
      <c r="AS969" s="77">
        <f t="shared" si="74"/>
        <v>0</v>
      </c>
      <c r="AT969" s="77">
        <f t="shared" si="75"/>
        <v>0</v>
      </c>
    </row>
    <row r="970" spans="41:46" x14ac:dyDescent="0.2">
      <c r="AO970">
        <f t="shared" si="71"/>
        <v>0</v>
      </c>
      <c r="AP970" s="681">
        <f t="shared" si="72"/>
        <v>0</v>
      </c>
      <c r="AQ970" s="673">
        <f t="shared" si="73"/>
        <v>0</v>
      </c>
      <c r="AS970" s="77">
        <f t="shared" si="74"/>
        <v>0</v>
      </c>
      <c r="AT970" s="77">
        <f t="shared" si="75"/>
        <v>0</v>
      </c>
    </row>
    <row r="971" spans="41:46" x14ac:dyDescent="0.2">
      <c r="AO971">
        <f t="shared" si="71"/>
        <v>0</v>
      </c>
      <c r="AP971" s="681">
        <f t="shared" si="72"/>
        <v>0</v>
      </c>
      <c r="AQ971" s="673">
        <f t="shared" si="73"/>
        <v>0</v>
      </c>
      <c r="AS971" s="77">
        <f t="shared" si="74"/>
        <v>0</v>
      </c>
      <c r="AT971" s="77">
        <f t="shared" si="75"/>
        <v>0</v>
      </c>
    </row>
    <row r="972" spans="41:46" x14ac:dyDescent="0.2">
      <c r="AO972">
        <f t="shared" si="71"/>
        <v>0</v>
      </c>
      <c r="AP972" s="681">
        <f t="shared" si="72"/>
        <v>0</v>
      </c>
      <c r="AQ972" s="673">
        <f t="shared" si="73"/>
        <v>0</v>
      </c>
      <c r="AS972" s="77">
        <f t="shared" si="74"/>
        <v>0</v>
      </c>
      <c r="AT972" s="77">
        <f t="shared" si="75"/>
        <v>0</v>
      </c>
    </row>
    <row r="973" spans="41:46" x14ac:dyDescent="0.2">
      <c r="AO973">
        <f t="shared" si="71"/>
        <v>0</v>
      </c>
      <c r="AP973" s="681">
        <f t="shared" si="72"/>
        <v>0</v>
      </c>
      <c r="AQ973" s="673">
        <f t="shared" si="73"/>
        <v>0</v>
      </c>
      <c r="AS973" s="77">
        <f t="shared" si="74"/>
        <v>0</v>
      </c>
      <c r="AT973" s="77">
        <f t="shared" si="75"/>
        <v>0</v>
      </c>
    </row>
    <row r="974" spans="41:46" x14ac:dyDescent="0.2">
      <c r="AO974">
        <f t="shared" si="71"/>
        <v>0</v>
      </c>
      <c r="AP974" s="681">
        <f t="shared" si="72"/>
        <v>0</v>
      </c>
      <c r="AQ974" s="673">
        <f t="shared" si="73"/>
        <v>0</v>
      </c>
      <c r="AS974" s="77">
        <f t="shared" si="74"/>
        <v>0</v>
      </c>
      <c r="AT974" s="77">
        <f t="shared" si="75"/>
        <v>0</v>
      </c>
    </row>
    <row r="975" spans="41:46" x14ac:dyDescent="0.2">
      <c r="AO975">
        <f t="shared" si="71"/>
        <v>0</v>
      </c>
      <c r="AP975" s="681">
        <f t="shared" si="72"/>
        <v>0</v>
      </c>
      <c r="AQ975" s="673">
        <f t="shared" si="73"/>
        <v>0</v>
      </c>
      <c r="AS975" s="77">
        <f t="shared" si="74"/>
        <v>0</v>
      </c>
      <c r="AT975" s="77">
        <f t="shared" si="75"/>
        <v>0</v>
      </c>
    </row>
    <row r="976" spans="41:46" x14ac:dyDescent="0.2">
      <c r="AO976">
        <f t="shared" si="71"/>
        <v>0</v>
      </c>
      <c r="AP976" s="681">
        <f t="shared" si="72"/>
        <v>0</v>
      </c>
      <c r="AQ976" s="673">
        <f t="shared" si="73"/>
        <v>0</v>
      </c>
      <c r="AS976" s="77">
        <f t="shared" si="74"/>
        <v>0</v>
      </c>
      <c r="AT976" s="77">
        <f t="shared" si="75"/>
        <v>0</v>
      </c>
    </row>
    <row r="977" spans="41:46" x14ac:dyDescent="0.2">
      <c r="AO977">
        <f t="shared" ref="AO977:AO1040" si="76">+A977</f>
        <v>0</v>
      </c>
      <c r="AP977" s="681">
        <f t="shared" ref="AP977:AP1040" si="77">+B977</f>
        <v>0</v>
      </c>
      <c r="AQ977" s="673">
        <f t="shared" ref="AQ977:AQ1040" si="78">+D977</f>
        <v>0</v>
      </c>
      <c r="AS977" s="77">
        <f t="shared" ref="AS977:AS1040" si="79">+P977</f>
        <v>0</v>
      </c>
      <c r="AT977" s="77">
        <f t="shared" ref="AT977:AT1040" si="80">+Q977</f>
        <v>0</v>
      </c>
    </row>
    <row r="978" spans="41:46" x14ac:dyDescent="0.2">
      <c r="AO978">
        <f t="shared" si="76"/>
        <v>0</v>
      </c>
      <c r="AP978" s="681">
        <f t="shared" si="77"/>
        <v>0</v>
      </c>
      <c r="AQ978" s="673">
        <f t="shared" si="78"/>
        <v>0</v>
      </c>
      <c r="AS978" s="77">
        <f t="shared" si="79"/>
        <v>0</v>
      </c>
      <c r="AT978" s="77">
        <f t="shared" si="80"/>
        <v>0</v>
      </c>
    </row>
    <row r="979" spans="41:46" x14ac:dyDescent="0.2">
      <c r="AO979">
        <f t="shared" si="76"/>
        <v>0</v>
      </c>
      <c r="AP979" s="681">
        <f t="shared" si="77"/>
        <v>0</v>
      </c>
      <c r="AQ979" s="673">
        <f t="shared" si="78"/>
        <v>0</v>
      </c>
      <c r="AS979" s="77">
        <f t="shared" si="79"/>
        <v>0</v>
      </c>
      <c r="AT979" s="77">
        <f t="shared" si="80"/>
        <v>0</v>
      </c>
    </row>
    <row r="980" spans="41:46" x14ac:dyDescent="0.2">
      <c r="AO980">
        <f t="shared" si="76"/>
        <v>0</v>
      </c>
      <c r="AP980" s="681">
        <f t="shared" si="77"/>
        <v>0</v>
      </c>
      <c r="AQ980" s="673">
        <f t="shared" si="78"/>
        <v>0</v>
      </c>
      <c r="AS980" s="77">
        <f t="shared" si="79"/>
        <v>0</v>
      </c>
      <c r="AT980" s="77">
        <f t="shared" si="80"/>
        <v>0</v>
      </c>
    </row>
    <row r="981" spans="41:46" x14ac:dyDescent="0.2">
      <c r="AO981">
        <f t="shared" si="76"/>
        <v>0</v>
      </c>
      <c r="AP981" s="681">
        <f t="shared" si="77"/>
        <v>0</v>
      </c>
      <c r="AQ981" s="673">
        <f t="shared" si="78"/>
        <v>0</v>
      </c>
      <c r="AS981" s="77">
        <f t="shared" si="79"/>
        <v>0</v>
      </c>
      <c r="AT981" s="77">
        <f t="shared" si="80"/>
        <v>0</v>
      </c>
    </row>
    <row r="982" spans="41:46" x14ac:dyDescent="0.2">
      <c r="AO982">
        <f t="shared" si="76"/>
        <v>0</v>
      </c>
      <c r="AP982" s="681">
        <f t="shared" si="77"/>
        <v>0</v>
      </c>
      <c r="AQ982" s="673">
        <f t="shared" si="78"/>
        <v>0</v>
      </c>
      <c r="AS982" s="77">
        <f t="shared" si="79"/>
        <v>0</v>
      </c>
      <c r="AT982" s="77">
        <f t="shared" si="80"/>
        <v>0</v>
      </c>
    </row>
    <row r="983" spans="41:46" x14ac:dyDescent="0.2">
      <c r="AO983">
        <f t="shared" si="76"/>
        <v>0</v>
      </c>
      <c r="AP983" s="681">
        <f t="shared" si="77"/>
        <v>0</v>
      </c>
      <c r="AQ983" s="673">
        <f t="shared" si="78"/>
        <v>0</v>
      </c>
      <c r="AS983" s="77">
        <f t="shared" si="79"/>
        <v>0</v>
      </c>
      <c r="AT983" s="77">
        <f t="shared" si="80"/>
        <v>0</v>
      </c>
    </row>
    <row r="984" spans="41:46" x14ac:dyDescent="0.2">
      <c r="AO984">
        <f t="shared" si="76"/>
        <v>0</v>
      </c>
      <c r="AP984" s="681">
        <f t="shared" si="77"/>
        <v>0</v>
      </c>
      <c r="AQ984" s="673">
        <f t="shared" si="78"/>
        <v>0</v>
      </c>
      <c r="AS984" s="77">
        <f t="shared" si="79"/>
        <v>0</v>
      </c>
      <c r="AT984" s="77">
        <f t="shared" si="80"/>
        <v>0</v>
      </c>
    </row>
    <row r="985" spans="41:46" x14ac:dyDescent="0.2">
      <c r="AO985">
        <f t="shared" si="76"/>
        <v>0</v>
      </c>
      <c r="AP985" s="681">
        <f t="shared" si="77"/>
        <v>0</v>
      </c>
      <c r="AQ985" s="673">
        <f t="shared" si="78"/>
        <v>0</v>
      </c>
      <c r="AS985" s="77">
        <f t="shared" si="79"/>
        <v>0</v>
      </c>
      <c r="AT985" s="77">
        <f t="shared" si="80"/>
        <v>0</v>
      </c>
    </row>
    <row r="986" spans="41:46" x14ac:dyDescent="0.2">
      <c r="AO986">
        <f t="shared" si="76"/>
        <v>0</v>
      </c>
      <c r="AP986" s="681">
        <f t="shared" si="77"/>
        <v>0</v>
      </c>
      <c r="AQ986" s="673">
        <f t="shared" si="78"/>
        <v>0</v>
      </c>
      <c r="AS986" s="77">
        <f t="shared" si="79"/>
        <v>0</v>
      </c>
      <c r="AT986" s="77">
        <f t="shared" si="80"/>
        <v>0</v>
      </c>
    </row>
    <row r="987" spans="41:46" x14ac:dyDescent="0.2">
      <c r="AO987">
        <f t="shared" si="76"/>
        <v>0</v>
      </c>
      <c r="AP987" s="681">
        <f t="shared" si="77"/>
        <v>0</v>
      </c>
      <c r="AQ987" s="673">
        <f t="shared" si="78"/>
        <v>0</v>
      </c>
      <c r="AS987" s="77">
        <f t="shared" si="79"/>
        <v>0</v>
      </c>
      <c r="AT987" s="77">
        <f t="shared" si="80"/>
        <v>0</v>
      </c>
    </row>
    <row r="988" spans="41:46" x14ac:dyDescent="0.2">
      <c r="AO988">
        <f t="shared" si="76"/>
        <v>0</v>
      </c>
      <c r="AP988" s="681">
        <f t="shared" si="77"/>
        <v>0</v>
      </c>
      <c r="AQ988" s="673">
        <f t="shared" si="78"/>
        <v>0</v>
      </c>
      <c r="AS988" s="77">
        <f t="shared" si="79"/>
        <v>0</v>
      </c>
      <c r="AT988" s="77">
        <f t="shared" si="80"/>
        <v>0</v>
      </c>
    </row>
    <row r="989" spans="41:46" x14ac:dyDescent="0.2">
      <c r="AO989">
        <f t="shared" si="76"/>
        <v>0</v>
      </c>
      <c r="AP989" s="681">
        <f t="shared" si="77"/>
        <v>0</v>
      </c>
      <c r="AQ989" s="673">
        <f t="shared" si="78"/>
        <v>0</v>
      </c>
      <c r="AS989" s="77">
        <f t="shared" si="79"/>
        <v>0</v>
      </c>
      <c r="AT989" s="77">
        <f t="shared" si="80"/>
        <v>0</v>
      </c>
    </row>
    <row r="990" spans="41:46" x14ac:dyDescent="0.2">
      <c r="AO990">
        <f t="shared" si="76"/>
        <v>0</v>
      </c>
      <c r="AP990" s="681">
        <f t="shared" si="77"/>
        <v>0</v>
      </c>
      <c r="AQ990" s="673">
        <f t="shared" si="78"/>
        <v>0</v>
      </c>
      <c r="AS990" s="77">
        <f t="shared" si="79"/>
        <v>0</v>
      </c>
      <c r="AT990" s="77">
        <f t="shared" si="80"/>
        <v>0</v>
      </c>
    </row>
    <row r="991" spans="41:46" x14ac:dyDescent="0.2">
      <c r="AO991">
        <f t="shared" si="76"/>
        <v>0</v>
      </c>
      <c r="AP991" s="681">
        <f t="shared" si="77"/>
        <v>0</v>
      </c>
      <c r="AQ991" s="673">
        <f t="shared" si="78"/>
        <v>0</v>
      </c>
      <c r="AS991" s="77">
        <f t="shared" si="79"/>
        <v>0</v>
      </c>
      <c r="AT991" s="77">
        <f t="shared" si="80"/>
        <v>0</v>
      </c>
    </row>
    <row r="992" spans="41:46" x14ac:dyDescent="0.2">
      <c r="AO992">
        <f t="shared" si="76"/>
        <v>0</v>
      </c>
      <c r="AP992" s="681">
        <f t="shared" si="77"/>
        <v>0</v>
      </c>
      <c r="AQ992" s="673">
        <f t="shared" si="78"/>
        <v>0</v>
      </c>
      <c r="AS992" s="77">
        <f t="shared" si="79"/>
        <v>0</v>
      </c>
      <c r="AT992" s="77">
        <f t="shared" si="80"/>
        <v>0</v>
      </c>
    </row>
    <row r="993" spans="41:46" x14ac:dyDescent="0.2">
      <c r="AO993">
        <f t="shared" si="76"/>
        <v>0</v>
      </c>
      <c r="AP993" s="681">
        <f t="shared" si="77"/>
        <v>0</v>
      </c>
      <c r="AQ993" s="673">
        <f t="shared" si="78"/>
        <v>0</v>
      </c>
      <c r="AS993" s="77">
        <f t="shared" si="79"/>
        <v>0</v>
      </c>
      <c r="AT993" s="77">
        <f t="shared" si="80"/>
        <v>0</v>
      </c>
    </row>
    <row r="994" spans="41:46" x14ac:dyDescent="0.2">
      <c r="AO994">
        <f t="shared" si="76"/>
        <v>0</v>
      </c>
      <c r="AP994" s="681">
        <f t="shared" si="77"/>
        <v>0</v>
      </c>
      <c r="AQ994" s="673">
        <f t="shared" si="78"/>
        <v>0</v>
      </c>
      <c r="AS994" s="77">
        <f t="shared" si="79"/>
        <v>0</v>
      </c>
      <c r="AT994" s="77">
        <f t="shared" si="80"/>
        <v>0</v>
      </c>
    </row>
    <row r="995" spans="41:46" x14ac:dyDescent="0.2">
      <c r="AO995">
        <f t="shared" si="76"/>
        <v>0</v>
      </c>
      <c r="AP995" s="681">
        <f t="shared" si="77"/>
        <v>0</v>
      </c>
      <c r="AQ995" s="673">
        <f t="shared" si="78"/>
        <v>0</v>
      </c>
      <c r="AS995" s="77">
        <f t="shared" si="79"/>
        <v>0</v>
      </c>
      <c r="AT995" s="77">
        <f t="shared" si="80"/>
        <v>0</v>
      </c>
    </row>
    <row r="996" spans="41:46" x14ac:dyDescent="0.2">
      <c r="AO996">
        <f t="shared" si="76"/>
        <v>0</v>
      </c>
      <c r="AP996" s="681">
        <f t="shared" si="77"/>
        <v>0</v>
      </c>
      <c r="AQ996" s="673">
        <f t="shared" si="78"/>
        <v>0</v>
      </c>
      <c r="AS996" s="77">
        <f t="shared" si="79"/>
        <v>0</v>
      </c>
      <c r="AT996" s="77">
        <f t="shared" si="80"/>
        <v>0</v>
      </c>
    </row>
    <row r="997" spans="41:46" x14ac:dyDescent="0.2">
      <c r="AO997">
        <f t="shared" si="76"/>
        <v>0</v>
      </c>
      <c r="AP997" s="681">
        <f t="shared" si="77"/>
        <v>0</v>
      </c>
      <c r="AQ997" s="673">
        <f t="shared" si="78"/>
        <v>0</v>
      </c>
      <c r="AS997" s="77">
        <f t="shared" si="79"/>
        <v>0</v>
      </c>
      <c r="AT997" s="77">
        <f t="shared" si="80"/>
        <v>0</v>
      </c>
    </row>
    <row r="998" spans="41:46" x14ac:dyDescent="0.2">
      <c r="AO998">
        <f t="shared" si="76"/>
        <v>0</v>
      </c>
      <c r="AP998" s="681">
        <f t="shared" si="77"/>
        <v>0</v>
      </c>
      <c r="AQ998" s="673">
        <f t="shared" si="78"/>
        <v>0</v>
      </c>
      <c r="AS998" s="77">
        <f t="shared" si="79"/>
        <v>0</v>
      </c>
      <c r="AT998" s="77">
        <f t="shared" si="80"/>
        <v>0</v>
      </c>
    </row>
    <row r="999" spans="41:46" x14ac:dyDescent="0.2">
      <c r="AO999">
        <f t="shared" si="76"/>
        <v>0</v>
      </c>
      <c r="AP999" s="681">
        <f t="shared" si="77"/>
        <v>0</v>
      </c>
      <c r="AQ999" s="673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x14ac:dyDescent="0.2">
      <c r="AO1000">
        <f t="shared" si="76"/>
        <v>0</v>
      </c>
      <c r="AP1000" s="681">
        <f t="shared" si="77"/>
        <v>0</v>
      </c>
      <c r="AQ1000" s="673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x14ac:dyDescent="0.2">
      <c r="AO1001">
        <f t="shared" si="76"/>
        <v>0</v>
      </c>
      <c r="AP1001" s="681">
        <f t="shared" si="77"/>
        <v>0</v>
      </c>
      <c r="AQ1001" s="673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x14ac:dyDescent="0.2">
      <c r="AO1002">
        <f t="shared" si="76"/>
        <v>0</v>
      </c>
      <c r="AP1002" s="681">
        <f t="shared" si="77"/>
        <v>0</v>
      </c>
      <c r="AQ1002" s="673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x14ac:dyDescent="0.2">
      <c r="AO1003">
        <f t="shared" si="76"/>
        <v>0</v>
      </c>
      <c r="AP1003" s="681">
        <f t="shared" si="77"/>
        <v>0</v>
      </c>
      <c r="AQ1003" s="673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x14ac:dyDescent="0.2">
      <c r="AO1004">
        <f t="shared" si="76"/>
        <v>0</v>
      </c>
      <c r="AP1004" s="681">
        <f t="shared" si="77"/>
        <v>0</v>
      </c>
      <c r="AQ1004" s="673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x14ac:dyDescent="0.2">
      <c r="AO1005">
        <f t="shared" si="76"/>
        <v>0</v>
      </c>
      <c r="AP1005" s="681">
        <f t="shared" si="77"/>
        <v>0</v>
      </c>
      <c r="AQ1005" s="673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x14ac:dyDescent="0.2">
      <c r="AO1006">
        <f t="shared" si="76"/>
        <v>0</v>
      </c>
      <c r="AP1006" s="681">
        <f t="shared" si="77"/>
        <v>0</v>
      </c>
      <c r="AQ1006" s="673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x14ac:dyDescent="0.2">
      <c r="AO1007">
        <f t="shared" si="76"/>
        <v>0</v>
      </c>
      <c r="AP1007" s="681">
        <f t="shared" si="77"/>
        <v>0</v>
      </c>
      <c r="AQ1007" s="673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x14ac:dyDescent="0.2">
      <c r="AO1008">
        <f t="shared" si="76"/>
        <v>0</v>
      </c>
      <c r="AP1008" s="681">
        <f t="shared" si="77"/>
        <v>0</v>
      </c>
      <c r="AQ1008" s="673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x14ac:dyDescent="0.2">
      <c r="AO1009">
        <f t="shared" si="76"/>
        <v>0</v>
      </c>
      <c r="AP1009" s="681">
        <f t="shared" si="77"/>
        <v>0</v>
      </c>
      <c r="AQ1009" s="673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x14ac:dyDescent="0.2">
      <c r="AO1010">
        <f t="shared" si="76"/>
        <v>0</v>
      </c>
      <c r="AP1010" s="681">
        <f t="shared" si="77"/>
        <v>0</v>
      </c>
      <c r="AQ1010" s="673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x14ac:dyDescent="0.2">
      <c r="AO1011">
        <f t="shared" si="76"/>
        <v>0</v>
      </c>
      <c r="AP1011" s="681">
        <f t="shared" si="77"/>
        <v>0</v>
      </c>
      <c r="AQ1011" s="673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x14ac:dyDescent="0.2">
      <c r="AO1012">
        <f t="shared" si="76"/>
        <v>0</v>
      </c>
      <c r="AP1012" s="681">
        <f t="shared" si="77"/>
        <v>0</v>
      </c>
      <c r="AQ1012" s="673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x14ac:dyDescent="0.2">
      <c r="AO1013">
        <f t="shared" si="76"/>
        <v>0</v>
      </c>
      <c r="AP1013" s="681">
        <f t="shared" si="77"/>
        <v>0</v>
      </c>
      <c r="AQ1013" s="673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x14ac:dyDescent="0.2">
      <c r="AO1014">
        <f t="shared" si="76"/>
        <v>0</v>
      </c>
      <c r="AP1014" s="681">
        <f t="shared" si="77"/>
        <v>0</v>
      </c>
      <c r="AQ1014" s="673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x14ac:dyDescent="0.2">
      <c r="AO1015">
        <f t="shared" si="76"/>
        <v>0</v>
      </c>
      <c r="AP1015" s="681">
        <f t="shared" si="77"/>
        <v>0</v>
      </c>
      <c r="AQ1015" s="673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x14ac:dyDescent="0.2">
      <c r="AO1016">
        <f t="shared" si="76"/>
        <v>0</v>
      </c>
      <c r="AP1016" s="681">
        <f t="shared" si="77"/>
        <v>0</v>
      </c>
      <c r="AQ1016" s="673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x14ac:dyDescent="0.2">
      <c r="AO1017">
        <f t="shared" si="76"/>
        <v>0</v>
      </c>
      <c r="AP1017" s="681">
        <f t="shared" si="77"/>
        <v>0</v>
      </c>
      <c r="AQ1017" s="673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x14ac:dyDescent="0.2">
      <c r="AO1018">
        <f t="shared" si="76"/>
        <v>0</v>
      </c>
      <c r="AP1018" s="681">
        <f t="shared" si="77"/>
        <v>0</v>
      </c>
      <c r="AQ1018" s="673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x14ac:dyDescent="0.2">
      <c r="AO1019">
        <f t="shared" si="76"/>
        <v>0</v>
      </c>
      <c r="AP1019" s="681">
        <f t="shared" si="77"/>
        <v>0</v>
      </c>
      <c r="AQ1019" s="673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x14ac:dyDescent="0.2">
      <c r="AO1020">
        <f t="shared" si="76"/>
        <v>0</v>
      </c>
      <c r="AP1020" s="681">
        <f t="shared" si="77"/>
        <v>0</v>
      </c>
      <c r="AQ1020" s="673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x14ac:dyDescent="0.2">
      <c r="AO1021">
        <f t="shared" si="76"/>
        <v>0</v>
      </c>
      <c r="AP1021" s="681">
        <f t="shared" si="77"/>
        <v>0</v>
      </c>
      <c r="AQ1021" s="673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x14ac:dyDescent="0.2">
      <c r="AO1022">
        <f t="shared" si="76"/>
        <v>0</v>
      </c>
      <c r="AP1022" s="681">
        <f t="shared" si="77"/>
        <v>0</v>
      </c>
      <c r="AQ1022" s="673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x14ac:dyDescent="0.2">
      <c r="AO1023">
        <f t="shared" si="76"/>
        <v>0</v>
      </c>
      <c r="AP1023" s="681">
        <f t="shared" si="77"/>
        <v>0</v>
      </c>
      <c r="AQ1023" s="673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x14ac:dyDescent="0.2">
      <c r="AO1024">
        <f t="shared" si="76"/>
        <v>0</v>
      </c>
      <c r="AP1024" s="681">
        <f t="shared" si="77"/>
        <v>0</v>
      </c>
      <c r="AQ1024" s="673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x14ac:dyDescent="0.2">
      <c r="AO1025">
        <f t="shared" si="76"/>
        <v>0</v>
      </c>
      <c r="AP1025" s="681">
        <f t="shared" si="77"/>
        <v>0</v>
      </c>
      <c r="AQ1025" s="673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x14ac:dyDescent="0.2">
      <c r="AO1026">
        <f t="shared" si="76"/>
        <v>0</v>
      </c>
      <c r="AP1026" s="681">
        <f t="shared" si="77"/>
        <v>0</v>
      </c>
      <c r="AQ1026" s="673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x14ac:dyDescent="0.2">
      <c r="AO1027">
        <f t="shared" si="76"/>
        <v>0</v>
      </c>
      <c r="AP1027" s="681">
        <f t="shared" si="77"/>
        <v>0</v>
      </c>
      <c r="AQ1027" s="673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x14ac:dyDescent="0.2">
      <c r="AO1028">
        <f t="shared" si="76"/>
        <v>0</v>
      </c>
      <c r="AP1028" s="681">
        <f t="shared" si="77"/>
        <v>0</v>
      </c>
      <c r="AQ1028" s="673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x14ac:dyDescent="0.2">
      <c r="AO1029">
        <f t="shared" si="76"/>
        <v>0</v>
      </c>
      <c r="AP1029" s="681">
        <f t="shared" si="77"/>
        <v>0</v>
      </c>
      <c r="AQ1029" s="673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x14ac:dyDescent="0.2">
      <c r="AO1030">
        <f t="shared" si="76"/>
        <v>0</v>
      </c>
      <c r="AP1030" s="681">
        <f t="shared" si="77"/>
        <v>0</v>
      </c>
      <c r="AQ1030" s="673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x14ac:dyDescent="0.2">
      <c r="AO1031">
        <f t="shared" si="76"/>
        <v>0</v>
      </c>
      <c r="AP1031" s="681">
        <f t="shared" si="77"/>
        <v>0</v>
      </c>
      <c r="AQ1031" s="673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x14ac:dyDescent="0.2">
      <c r="AO1032">
        <f t="shared" si="76"/>
        <v>0</v>
      </c>
      <c r="AP1032" s="681">
        <f t="shared" si="77"/>
        <v>0</v>
      </c>
      <c r="AQ1032" s="673">
        <f t="shared" si="78"/>
        <v>0</v>
      </c>
      <c r="AS1032" s="77">
        <f t="shared" si="79"/>
        <v>0</v>
      </c>
      <c r="AT1032" s="77">
        <f t="shared" si="80"/>
        <v>0</v>
      </c>
    </row>
    <row r="1033" spans="41:46" x14ac:dyDescent="0.2">
      <c r="AO1033">
        <f t="shared" si="76"/>
        <v>0</v>
      </c>
      <c r="AP1033" s="681">
        <f t="shared" si="77"/>
        <v>0</v>
      </c>
      <c r="AQ1033" s="673">
        <f t="shared" si="78"/>
        <v>0</v>
      </c>
      <c r="AS1033" s="77">
        <f t="shared" si="79"/>
        <v>0</v>
      </c>
      <c r="AT1033" s="77">
        <f t="shared" si="80"/>
        <v>0</v>
      </c>
    </row>
    <row r="1034" spans="41:46" x14ac:dyDescent="0.2">
      <c r="AO1034">
        <f t="shared" si="76"/>
        <v>0</v>
      </c>
      <c r="AP1034" s="681">
        <f t="shared" si="77"/>
        <v>0</v>
      </c>
      <c r="AQ1034" s="673">
        <f t="shared" si="78"/>
        <v>0</v>
      </c>
      <c r="AS1034" s="77">
        <f t="shared" si="79"/>
        <v>0</v>
      </c>
      <c r="AT1034" s="77">
        <f t="shared" si="80"/>
        <v>0</v>
      </c>
    </row>
    <row r="1035" spans="41:46" x14ac:dyDescent="0.2">
      <c r="AO1035">
        <f t="shared" si="76"/>
        <v>0</v>
      </c>
      <c r="AP1035" s="681">
        <f t="shared" si="77"/>
        <v>0</v>
      </c>
      <c r="AQ1035" s="673">
        <f t="shared" si="78"/>
        <v>0</v>
      </c>
      <c r="AS1035" s="77">
        <f t="shared" si="79"/>
        <v>0</v>
      </c>
      <c r="AT1035" s="77">
        <f t="shared" si="80"/>
        <v>0</v>
      </c>
    </row>
    <row r="1036" spans="41:46" x14ac:dyDescent="0.2">
      <c r="AO1036">
        <f t="shared" si="76"/>
        <v>0</v>
      </c>
      <c r="AP1036" s="681">
        <f t="shared" si="77"/>
        <v>0</v>
      </c>
      <c r="AQ1036" s="673">
        <f t="shared" si="78"/>
        <v>0</v>
      </c>
      <c r="AS1036" s="77">
        <f t="shared" si="79"/>
        <v>0</v>
      </c>
      <c r="AT1036" s="77">
        <f t="shared" si="80"/>
        <v>0</v>
      </c>
    </row>
    <row r="1037" spans="41:46" x14ac:dyDescent="0.2">
      <c r="AO1037">
        <f t="shared" si="76"/>
        <v>0</v>
      </c>
      <c r="AP1037" s="681">
        <f t="shared" si="77"/>
        <v>0</v>
      </c>
      <c r="AQ1037" s="673">
        <f t="shared" si="78"/>
        <v>0</v>
      </c>
      <c r="AS1037" s="77">
        <f t="shared" si="79"/>
        <v>0</v>
      </c>
      <c r="AT1037" s="77">
        <f t="shared" si="80"/>
        <v>0</v>
      </c>
    </row>
    <row r="1038" spans="41:46" x14ac:dyDescent="0.2">
      <c r="AO1038">
        <f t="shared" si="76"/>
        <v>0</v>
      </c>
      <c r="AP1038" s="681">
        <f t="shared" si="77"/>
        <v>0</v>
      </c>
      <c r="AQ1038" s="673">
        <f t="shared" si="78"/>
        <v>0</v>
      </c>
      <c r="AS1038" s="77">
        <f t="shared" si="79"/>
        <v>0</v>
      </c>
      <c r="AT1038" s="77">
        <f t="shared" si="80"/>
        <v>0</v>
      </c>
    </row>
    <row r="1039" spans="41:46" x14ac:dyDescent="0.2">
      <c r="AO1039">
        <f t="shared" si="76"/>
        <v>0</v>
      </c>
      <c r="AP1039" s="681">
        <f t="shared" si="77"/>
        <v>0</v>
      </c>
      <c r="AQ1039" s="673">
        <f t="shared" si="78"/>
        <v>0</v>
      </c>
      <c r="AS1039" s="77">
        <f t="shared" si="79"/>
        <v>0</v>
      </c>
      <c r="AT1039" s="77">
        <f t="shared" si="80"/>
        <v>0</v>
      </c>
    </row>
    <row r="1040" spans="41:46" x14ac:dyDescent="0.2">
      <c r="AO1040">
        <f t="shared" si="76"/>
        <v>0</v>
      </c>
      <c r="AP1040" s="681">
        <f t="shared" si="77"/>
        <v>0</v>
      </c>
      <c r="AQ1040" s="673">
        <f t="shared" si="78"/>
        <v>0</v>
      </c>
      <c r="AS1040" s="77">
        <f t="shared" si="79"/>
        <v>0</v>
      </c>
      <c r="AT1040" s="77">
        <f t="shared" si="80"/>
        <v>0</v>
      </c>
    </row>
    <row r="1041" spans="41:46" x14ac:dyDescent="0.2">
      <c r="AO1041">
        <f t="shared" ref="AO1041:AO1104" si="81">+A1041</f>
        <v>0</v>
      </c>
      <c r="AP1041" s="681">
        <f t="shared" ref="AP1041:AP1104" si="82">+B1041</f>
        <v>0</v>
      </c>
      <c r="AQ1041" s="673">
        <f t="shared" ref="AQ1041:AQ1104" si="83">+D1041</f>
        <v>0</v>
      </c>
      <c r="AS1041" s="77">
        <f t="shared" ref="AS1041:AS1104" si="84">+P1041</f>
        <v>0</v>
      </c>
      <c r="AT1041" s="77">
        <f t="shared" ref="AT1041:AT1104" si="85">+Q1041</f>
        <v>0</v>
      </c>
    </row>
    <row r="1042" spans="41:46" x14ac:dyDescent="0.2">
      <c r="AO1042">
        <f t="shared" si="81"/>
        <v>0</v>
      </c>
      <c r="AP1042" s="681">
        <f t="shared" si="82"/>
        <v>0</v>
      </c>
      <c r="AQ1042" s="673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x14ac:dyDescent="0.2">
      <c r="AO1043">
        <f t="shared" si="81"/>
        <v>0</v>
      </c>
      <c r="AP1043" s="681">
        <f t="shared" si="82"/>
        <v>0</v>
      </c>
      <c r="AQ1043" s="673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x14ac:dyDescent="0.2">
      <c r="AO1044">
        <f t="shared" si="81"/>
        <v>0</v>
      </c>
      <c r="AP1044" s="681">
        <f t="shared" si="82"/>
        <v>0</v>
      </c>
      <c r="AQ1044" s="673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x14ac:dyDescent="0.2">
      <c r="AO1045">
        <f t="shared" si="81"/>
        <v>0</v>
      </c>
      <c r="AP1045" s="681">
        <f t="shared" si="82"/>
        <v>0</v>
      </c>
      <c r="AQ1045" s="673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x14ac:dyDescent="0.2">
      <c r="AO1046">
        <f t="shared" si="81"/>
        <v>0</v>
      </c>
      <c r="AP1046" s="681">
        <f t="shared" si="82"/>
        <v>0</v>
      </c>
      <c r="AQ1046" s="673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x14ac:dyDescent="0.2">
      <c r="AO1047">
        <f t="shared" si="81"/>
        <v>0</v>
      </c>
      <c r="AP1047" s="681">
        <f t="shared" si="82"/>
        <v>0</v>
      </c>
      <c r="AQ1047" s="673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x14ac:dyDescent="0.2">
      <c r="AO1048">
        <f t="shared" si="81"/>
        <v>0</v>
      </c>
      <c r="AP1048" s="681">
        <f t="shared" si="82"/>
        <v>0</v>
      </c>
      <c r="AQ1048" s="673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x14ac:dyDescent="0.2">
      <c r="AO1049">
        <f t="shared" si="81"/>
        <v>0</v>
      </c>
      <c r="AP1049" s="681">
        <f t="shared" si="82"/>
        <v>0</v>
      </c>
      <c r="AQ1049" s="673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x14ac:dyDescent="0.2">
      <c r="AO1050">
        <f t="shared" si="81"/>
        <v>0</v>
      </c>
      <c r="AP1050" s="681">
        <f t="shared" si="82"/>
        <v>0</v>
      </c>
      <c r="AQ1050" s="673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x14ac:dyDescent="0.2">
      <c r="AO1051">
        <f t="shared" si="81"/>
        <v>0</v>
      </c>
      <c r="AP1051" s="681">
        <f t="shared" si="82"/>
        <v>0</v>
      </c>
      <c r="AQ1051" s="673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x14ac:dyDescent="0.2">
      <c r="AO1052">
        <f t="shared" si="81"/>
        <v>0</v>
      </c>
      <c r="AP1052" s="681">
        <f t="shared" si="82"/>
        <v>0</v>
      </c>
      <c r="AQ1052" s="673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x14ac:dyDescent="0.2">
      <c r="AO1053">
        <f t="shared" si="81"/>
        <v>0</v>
      </c>
      <c r="AP1053" s="681">
        <f t="shared" si="82"/>
        <v>0</v>
      </c>
      <c r="AQ1053" s="673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x14ac:dyDescent="0.2">
      <c r="AO1054">
        <f t="shared" si="81"/>
        <v>0</v>
      </c>
      <c r="AP1054" s="681">
        <f t="shared" si="82"/>
        <v>0</v>
      </c>
      <c r="AQ1054" s="673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x14ac:dyDescent="0.2">
      <c r="AO1055">
        <f t="shared" si="81"/>
        <v>0</v>
      </c>
      <c r="AP1055" s="681">
        <f t="shared" si="82"/>
        <v>0</v>
      </c>
      <c r="AQ1055" s="673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x14ac:dyDescent="0.2">
      <c r="AO1056">
        <f t="shared" si="81"/>
        <v>0</v>
      </c>
      <c r="AP1056" s="681">
        <f t="shared" si="82"/>
        <v>0</v>
      </c>
      <c r="AQ1056" s="673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x14ac:dyDescent="0.2">
      <c r="AO1057">
        <f t="shared" si="81"/>
        <v>0</v>
      </c>
      <c r="AP1057" s="681">
        <f t="shared" si="82"/>
        <v>0</v>
      </c>
      <c r="AQ1057" s="673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x14ac:dyDescent="0.2">
      <c r="AO1058">
        <f t="shared" si="81"/>
        <v>0</v>
      </c>
      <c r="AP1058" s="681">
        <f t="shared" si="82"/>
        <v>0</v>
      </c>
      <c r="AQ1058" s="673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x14ac:dyDescent="0.2">
      <c r="AO1059">
        <f t="shared" si="81"/>
        <v>0</v>
      </c>
      <c r="AP1059" s="681">
        <f t="shared" si="82"/>
        <v>0</v>
      </c>
      <c r="AQ1059" s="673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x14ac:dyDescent="0.2">
      <c r="AO1060">
        <f t="shared" si="81"/>
        <v>0</v>
      </c>
      <c r="AP1060" s="681">
        <f t="shared" si="82"/>
        <v>0</v>
      </c>
      <c r="AQ1060" s="673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x14ac:dyDescent="0.2">
      <c r="AO1061">
        <f t="shared" si="81"/>
        <v>0</v>
      </c>
      <c r="AP1061" s="681">
        <f t="shared" si="82"/>
        <v>0</v>
      </c>
      <c r="AQ1061" s="673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x14ac:dyDescent="0.2">
      <c r="AO1062">
        <f t="shared" si="81"/>
        <v>0</v>
      </c>
      <c r="AP1062" s="681">
        <f t="shared" si="82"/>
        <v>0</v>
      </c>
      <c r="AQ1062" s="673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x14ac:dyDescent="0.2">
      <c r="AO1063">
        <f t="shared" si="81"/>
        <v>0</v>
      </c>
      <c r="AP1063" s="681">
        <f t="shared" si="82"/>
        <v>0</v>
      </c>
      <c r="AQ1063" s="673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x14ac:dyDescent="0.2">
      <c r="AO1064">
        <f t="shared" si="81"/>
        <v>0</v>
      </c>
      <c r="AP1064" s="681">
        <f t="shared" si="82"/>
        <v>0</v>
      </c>
      <c r="AQ1064" s="673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x14ac:dyDescent="0.2">
      <c r="AO1065">
        <f t="shared" si="81"/>
        <v>0</v>
      </c>
      <c r="AP1065" s="681">
        <f t="shared" si="82"/>
        <v>0</v>
      </c>
      <c r="AQ1065" s="673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x14ac:dyDescent="0.2">
      <c r="AO1066">
        <f t="shared" si="81"/>
        <v>0</v>
      </c>
      <c r="AP1066" s="681">
        <f t="shared" si="82"/>
        <v>0</v>
      </c>
      <c r="AQ1066" s="673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x14ac:dyDescent="0.2">
      <c r="AO1067">
        <f t="shared" si="81"/>
        <v>0</v>
      </c>
      <c r="AP1067" s="681">
        <f t="shared" si="82"/>
        <v>0</v>
      </c>
      <c r="AQ1067" s="673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x14ac:dyDescent="0.2">
      <c r="AO1068">
        <f t="shared" si="81"/>
        <v>0</v>
      </c>
      <c r="AP1068" s="681">
        <f t="shared" si="82"/>
        <v>0</v>
      </c>
      <c r="AQ1068" s="673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x14ac:dyDescent="0.2">
      <c r="AO1069">
        <f t="shared" si="81"/>
        <v>0</v>
      </c>
      <c r="AP1069" s="681">
        <f t="shared" si="82"/>
        <v>0</v>
      </c>
      <c r="AQ1069" s="673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x14ac:dyDescent="0.2">
      <c r="AO1070">
        <f t="shared" si="81"/>
        <v>0</v>
      </c>
      <c r="AP1070" s="681">
        <f t="shared" si="82"/>
        <v>0</v>
      </c>
      <c r="AQ1070" s="673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x14ac:dyDescent="0.2">
      <c r="AO1071">
        <f t="shared" si="81"/>
        <v>0</v>
      </c>
      <c r="AP1071" s="681">
        <f t="shared" si="82"/>
        <v>0</v>
      </c>
      <c r="AQ1071" s="673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x14ac:dyDescent="0.2">
      <c r="AO1072">
        <f t="shared" si="81"/>
        <v>0</v>
      </c>
      <c r="AP1072" s="681">
        <f t="shared" si="82"/>
        <v>0</v>
      </c>
      <c r="AQ1072" s="673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x14ac:dyDescent="0.2">
      <c r="AO1073">
        <f t="shared" si="81"/>
        <v>0</v>
      </c>
      <c r="AP1073" s="681">
        <f t="shared" si="82"/>
        <v>0</v>
      </c>
      <c r="AQ1073" s="673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x14ac:dyDescent="0.2">
      <c r="AO1074">
        <f t="shared" si="81"/>
        <v>0</v>
      </c>
      <c r="AP1074" s="681">
        <f t="shared" si="82"/>
        <v>0</v>
      </c>
      <c r="AQ1074" s="673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x14ac:dyDescent="0.2">
      <c r="AO1075">
        <f t="shared" si="81"/>
        <v>0</v>
      </c>
      <c r="AP1075" s="681">
        <f t="shared" si="82"/>
        <v>0</v>
      </c>
      <c r="AQ1075" s="673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x14ac:dyDescent="0.2">
      <c r="AO1076">
        <f t="shared" si="81"/>
        <v>0</v>
      </c>
      <c r="AP1076" s="681">
        <f t="shared" si="82"/>
        <v>0</v>
      </c>
      <c r="AQ1076" s="673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x14ac:dyDescent="0.2">
      <c r="AO1077">
        <f t="shared" si="81"/>
        <v>0</v>
      </c>
      <c r="AP1077" s="681">
        <f t="shared" si="82"/>
        <v>0</v>
      </c>
      <c r="AQ1077" s="673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x14ac:dyDescent="0.2">
      <c r="AO1078">
        <f t="shared" si="81"/>
        <v>0</v>
      </c>
      <c r="AP1078" s="681">
        <f t="shared" si="82"/>
        <v>0</v>
      </c>
      <c r="AQ1078" s="673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x14ac:dyDescent="0.2">
      <c r="AO1079">
        <f t="shared" si="81"/>
        <v>0</v>
      </c>
      <c r="AP1079" s="681">
        <f t="shared" si="82"/>
        <v>0</v>
      </c>
      <c r="AQ1079" s="673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x14ac:dyDescent="0.2">
      <c r="AO1080">
        <f t="shared" si="81"/>
        <v>0</v>
      </c>
      <c r="AP1080" s="681">
        <f t="shared" si="82"/>
        <v>0</v>
      </c>
      <c r="AQ1080" s="673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x14ac:dyDescent="0.2">
      <c r="AO1081">
        <f t="shared" si="81"/>
        <v>0</v>
      </c>
      <c r="AP1081" s="681">
        <f t="shared" si="82"/>
        <v>0</v>
      </c>
      <c r="AQ1081" s="673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x14ac:dyDescent="0.2">
      <c r="AO1082">
        <f t="shared" si="81"/>
        <v>0</v>
      </c>
      <c r="AP1082" s="681">
        <f t="shared" si="82"/>
        <v>0</v>
      </c>
      <c r="AQ1082" s="673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x14ac:dyDescent="0.2">
      <c r="AO1083">
        <f t="shared" si="81"/>
        <v>0</v>
      </c>
      <c r="AP1083" s="681">
        <f t="shared" si="82"/>
        <v>0</v>
      </c>
      <c r="AQ1083" s="673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x14ac:dyDescent="0.2">
      <c r="AO1084">
        <f t="shared" si="81"/>
        <v>0</v>
      </c>
      <c r="AP1084" s="681">
        <f t="shared" si="82"/>
        <v>0</v>
      </c>
      <c r="AQ1084" s="673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x14ac:dyDescent="0.2">
      <c r="AO1085">
        <f t="shared" si="81"/>
        <v>0</v>
      </c>
      <c r="AP1085" s="681">
        <f t="shared" si="82"/>
        <v>0</v>
      </c>
      <c r="AQ1085" s="673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x14ac:dyDescent="0.2">
      <c r="AO1086">
        <f t="shared" si="81"/>
        <v>0</v>
      </c>
      <c r="AP1086" s="681">
        <f t="shared" si="82"/>
        <v>0</v>
      </c>
      <c r="AQ1086" s="673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x14ac:dyDescent="0.2">
      <c r="AO1087">
        <f t="shared" si="81"/>
        <v>0</v>
      </c>
      <c r="AP1087" s="681">
        <f t="shared" si="82"/>
        <v>0</v>
      </c>
      <c r="AQ1087" s="673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x14ac:dyDescent="0.2">
      <c r="AO1088">
        <f t="shared" si="81"/>
        <v>0</v>
      </c>
      <c r="AP1088" s="681">
        <f t="shared" si="82"/>
        <v>0</v>
      </c>
      <c r="AQ1088" s="673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x14ac:dyDescent="0.2">
      <c r="AO1089">
        <f t="shared" si="81"/>
        <v>0</v>
      </c>
      <c r="AP1089" s="681">
        <f t="shared" si="82"/>
        <v>0</v>
      </c>
      <c r="AQ1089" s="673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x14ac:dyDescent="0.2">
      <c r="AO1090">
        <f t="shared" si="81"/>
        <v>0</v>
      </c>
      <c r="AP1090" s="681">
        <f t="shared" si="82"/>
        <v>0</v>
      </c>
      <c r="AQ1090" s="673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x14ac:dyDescent="0.2">
      <c r="AO1091">
        <f t="shared" si="81"/>
        <v>0</v>
      </c>
      <c r="AP1091" s="681">
        <f t="shared" si="82"/>
        <v>0</v>
      </c>
      <c r="AQ1091" s="673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x14ac:dyDescent="0.2">
      <c r="AO1092">
        <f t="shared" si="81"/>
        <v>0</v>
      </c>
      <c r="AP1092" s="681">
        <f t="shared" si="82"/>
        <v>0</v>
      </c>
      <c r="AQ1092" s="673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x14ac:dyDescent="0.2">
      <c r="AO1093">
        <f t="shared" si="81"/>
        <v>0</v>
      </c>
      <c r="AP1093" s="681">
        <f t="shared" si="82"/>
        <v>0</v>
      </c>
      <c r="AQ1093" s="673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x14ac:dyDescent="0.2">
      <c r="AO1094">
        <f t="shared" si="81"/>
        <v>0</v>
      </c>
      <c r="AP1094" s="681">
        <f t="shared" si="82"/>
        <v>0</v>
      </c>
      <c r="AQ1094" s="673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x14ac:dyDescent="0.2">
      <c r="AO1095">
        <f t="shared" si="81"/>
        <v>0</v>
      </c>
      <c r="AP1095" s="681">
        <f t="shared" si="82"/>
        <v>0</v>
      </c>
      <c r="AQ1095" s="673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x14ac:dyDescent="0.2">
      <c r="AO1096">
        <f t="shared" si="81"/>
        <v>0</v>
      </c>
      <c r="AP1096" s="681">
        <f t="shared" si="82"/>
        <v>0</v>
      </c>
      <c r="AQ1096" s="673">
        <f t="shared" si="83"/>
        <v>0</v>
      </c>
      <c r="AS1096" s="77">
        <f t="shared" si="84"/>
        <v>0</v>
      </c>
      <c r="AT1096" s="77">
        <f t="shared" si="85"/>
        <v>0</v>
      </c>
    </row>
    <row r="1097" spans="41:46" x14ac:dyDescent="0.2">
      <c r="AO1097">
        <f t="shared" si="81"/>
        <v>0</v>
      </c>
      <c r="AP1097" s="681">
        <f t="shared" si="82"/>
        <v>0</v>
      </c>
      <c r="AQ1097" s="673">
        <f t="shared" si="83"/>
        <v>0</v>
      </c>
      <c r="AS1097" s="77">
        <f t="shared" si="84"/>
        <v>0</v>
      </c>
      <c r="AT1097" s="77">
        <f t="shared" si="85"/>
        <v>0</v>
      </c>
    </row>
    <row r="1098" spans="41:46" x14ac:dyDescent="0.2">
      <c r="AO1098">
        <f t="shared" si="81"/>
        <v>0</v>
      </c>
      <c r="AP1098" s="681">
        <f t="shared" si="82"/>
        <v>0</v>
      </c>
      <c r="AQ1098" s="673">
        <f t="shared" si="83"/>
        <v>0</v>
      </c>
      <c r="AS1098" s="77">
        <f t="shared" si="84"/>
        <v>0</v>
      </c>
      <c r="AT1098" s="77">
        <f t="shared" si="85"/>
        <v>0</v>
      </c>
    </row>
    <row r="1099" spans="41:46" x14ac:dyDescent="0.2">
      <c r="AO1099">
        <f t="shared" si="81"/>
        <v>0</v>
      </c>
      <c r="AP1099" s="681">
        <f t="shared" si="82"/>
        <v>0</v>
      </c>
      <c r="AQ1099" s="673">
        <f t="shared" si="83"/>
        <v>0</v>
      </c>
      <c r="AS1099" s="77">
        <f t="shared" si="84"/>
        <v>0</v>
      </c>
      <c r="AT1099" s="77">
        <f t="shared" si="85"/>
        <v>0</v>
      </c>
    </row>
    <row r="1100" spans="41:46" x14ac:dyDescent="0.2">
      <c r="AO1100">
        <f t="shared" si="81"/>
        <v>0</v>
      </c>
      <c r="AP1100" s="681">
        <f t="shared" si="82"/>
        <v>0</v>
      </c>
      <c r="AQ1100" s="673">
        <f t="shared" si="83"/>
        <v>0</v>
      </c>
      <c r="AS1100" s="77">
        <f t="shared" si="84"/>
        <v>0</v>
      </c>
      <c r="AT1100" s="77">
        <f t="shared" si="85"/>
        <v>0</v>
      </c>
    </row>
    <row r="1101" spans="41:46" x14ac:dyDescent="0.2">
      <c r="AO1101">
        <f t="shared" si="81"/>
        <v>0</v>
      </c>
      <c r="AP1101" s="681">
        <f t="shared" si="82"/>
        <v>0</v>
      </c>
      <c r="AQ1101" s="673">
        <f t="shared" si="83"/>
        <v>0</v>
      </c>
      <c r="AS1101" s="77">
        <f t="shared" si="84"/>
        <v>0</v>
      </c>
      <c r="AT1101" s="77">
        <f t="shared" si="85"/>
        <v>0</v>
      </c>
    </row>
    <row r="1102" spans="41:46" x14ac:dyDescent="0.2">
      <c r="AO1102">
        <f t="shared" si="81"/>
        <v>0</v>
      </c>
      <c r="AP1102" s="681">
        <f t="shared" si="82"/>
        <v>0</v>
      </c>
      <c r="AQ1102" s="673">
        <f t="shared" si="83"/>
        <v>0</v>
      </c>
      <c r="AS1102" s="77">
        <f t="shared" si="84"/>
        <v>0</v>
      </c>
      <c r="AT1102" s="77">
        <f t="shared" si="85"/>
        <v>0</v>
      </c>
    </row>
    <row r="1103" spans="41:46" x14ac:dyDescent="0.2">
      <c r="AO1103">
        <f t="shared" si="81"/>
        <v>0</v>
      </c>
      <c r="AP1103" s="681">
        <f t="shared" si="82"/>
        <v>0</v>
      </c>
      <c r="AQ1103" s="673">
        <f t="shared" si="83"/>
        <v>0</v>
      </c>
      <c r="AS1103" s="77">
        <f t="shared" si="84"/>
        <v>0</v>
      </c>
      <c r="AT1103" s="77">
        <f t="shared" si="85"/>
        <v>0</v>
      </c>
    </row>
    <row r="1104" spans="41:46" x14ac:dyDescent="0.2">
      <c r="AO1104">
        <f t="shared" si="81"/>
        <v>0</v>
      </c>
      <c r="AP1104" s="681">
        <f t="shared" si="82"/>
        <v>0</v>
      </c>
      <c r="AQ1104" s="673">
        <f t="shared" si="83"/>
        <v>0</v>
      </c>
      <c r="AS1104" s="77">
        <f t="shared" si="84"/>
        <v>0</v>
      </c>
      <c r="AT1104" s="77">
        <f t="shared" si="85"/>
        <v>0</v>
      </c>
    </row>
    <row r="1105" spans="41:46" x14ac:dyDescent="0.2">
      <c r="AO1105">
        <f t="shared" ref="AO1105:AO1168" si="86">+A1105</f>
        <v>0</v>
      </c>
      <c r="AP1105" s="681">
        <f t="shared" ref="AP1105:AP1168" si="87">+B1105</f>
        <v>0</v>
      </c>
      <c r="AQ1105" s="673">
        <f t="shared" ref="AQ1105:AQ1168" si="88">+D1105</f>
        <v>0</v>
      </c>
      <c r="AS1105" s="77">
        <f t="shared" ref="AS1105:AS1168" si="89">+P1105</f>
        <v>0</v>
      </c>
      <c r="AT1105" s="77">
        <f t="shared" ref="AT1105:AT1168" si="90">+Q1105</f>
        <v>0</v>
      </c>
    </row>
    <row r="1106" spans="41:46" x14ac:dyDescent="0.2">
      <c r="AO1106">
        <f t="shared" si="86"/>
        <v>0</v>
      </c>
      <c r="AP1106" s="681">
        <f t="shared" si="87"/>
        <v>0</v>
      </c>
      <c r="AQ1106" s="673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x14ac:dyDescent="0.2">
      <c r="AO1107">
        <f t="shared" si="86"/>
        <v>0</v>
      </c>
      <c r="AP1107" s="681">
        <f t="shared" si="87"/>
        <v>0</v>
      </c>
      <c r="AQ1107" s="673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x14ac:dyDescent="0.2">
      <c r="AO1108">
        <f t="shared" si="86"/>
        <v>0</v>
      </c>
      <c r="AP1108" s="681">
        <f t="shared" si="87"/>
        <v>0</v>
      </c>
      <c r="AQ1108" s="673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x14ac:dyDescent="0.2">
      <c r="AO1109">
        <f t="shared" si="86"/>
        <v>0</v>
      </c>
      <c r="AP1109" s="681">
        <f t="shared" si="87"/>
        <v>0</v>
      </c>
      <c r="AQ1109" s="673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x14ac:dyDescent="0.2">
      <c r="AO1110">
        <f t="shared" si="86"/>
        <v>0</v>
      </c>
      <c r="AP1110" s="681">
        <f t="shared" si="87"/>
        <v>0</v>
      </c>
      <c r="AQ1110" s="673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x14ac:dyDescent="0.2">
      <c r="AO1111">
        <f t="shared" si="86"/>
        <v>0</v>
      </c>
      <c r="AP1111" s="681">
        <f t="shared" si="87"/>
        <v>0</v>
      </c>
      <c r="AQ1111" s="673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x14ac:dyDescent="0.2">
      <c r="AO1112">
        <f t="shared" si="86"/>
        <v>0</v>
      </c>
      <c r="AP1112" s="681">
        <f t="shared" si="87"/>
        <v>0</v>
      </c>
      <c r="AQ1112" s="673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x14ac:dyDescent="0.2">
      <c r="AO1113">
        <f t="shared" si="86"/>
        <v>0</v>
      </c>
      <c r="AP1113" s="681">
        <f t="shared" si="87"/>
        <v>0</v>
      </c>
      <c r="AQ1113" s="673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x14ac:dyDescent="0.2">
      <c r="AO1114">
        <f t="shared" si="86"/>
        <v>0</v>
      </c>
      <c r="AP1114" s="681">
        <f t="shared" si="87"/>
        <v>0</v>
      </c>
      <c r="AQ1114" s="673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x14ac:dyDescent="0.2">
      <c r="AO1115">
        <f t="shared" si="86"/>
        <v>0</v>
      </c>
      <c r="AP1115" s="681">
        <f t="shared" si="87"/>
        <v>0</v>
      </c>
      <c r="AQ1115" s="673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x14ac:dyDescent="0.2">
      <c r="AO1116">
        <f t="shared" si="86"/>
        <v>0</v>
      </c>
      <c r="AP1116" s="681">
        <f t="shared" si="87"/>
        <v>0</v>
      </c>
      <c r="AQ1116" s="673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x14ac:dyDescent="0.2">
      <c r="AO1117">
        <f t="shared" si="86"/>
        <v>0</v>
      </c>
      <c r="AP1117" s="681">
        <f t="shared" si="87"/>
        <v>0</v>
      </c>
      <c r="AQ1117" s="673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x14ac:dyDescent="0.2">
      <c r="AO1118">
        <f t="shared" si="86"/>
        <v>0</v>
      </c>
      <c r="AP1118" s="681">
        <f t="shared" si="87"/>
        <v>0</v>
      </c>
      <c r="AQ1118" s="673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x14ac:dyDescent="0.2">
      <c r="AO1119">
        <f t="shared" si="86"/>
        <v>0</v>
      </c>
      <c r="AP1119" s="681">
        <f t="shared" si="87"/>
        <v>0</v>
      </c>
      <c r="AQ1119" s="673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x14ac:dyDescent="0.2">
      <c r="AO1120">
        <f t="shared" si="86"/>
        <v>0</v>
      </c>
      <c r="AP1120" s="681">
        <f t="shared" si="87"/>
        <v>0</v>
      </c>
      <c r="AQ1120" s="673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x14ac:dyDescent="0.2">
      <c r="AO1121">
        <f t="shared" si="86"/>
        <v>0</v>
      </c>
      <c r="AP1121" s="681">
        <f t="shared" si="87"/>
        <v>0</v>
      </c>
      <c r="AQ1121" s="673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x14ac:dyDescent="0.2">
      <c r="AO1122">
        <f t="shared" si="86"/>
        <v>0</v>
      </c>
      <c r="AP1122" s="681">
        <f t="shared" si="87"/>
        <v>0</v>
      </c>
      <c r="AQ1122" s="673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x14ac:dyDescent="0.2">
      <c r="AO1123">
        <f t="shared" si="86"/>
        <v>0</v>
      </c>
      <c r="AP1123" s="681">
        <f t="shared" si="87"/>
        <v>0</v>
      </c>
      <c r="AQ1123" s="673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x14ac:dyDescent="0.2">
      <c r="AO1124">
        <f t="shared" si="86"/>
        <v>0</v>
      </c>
      <c r="AP1124" s="681">
        <f t="shared" si="87"/>
        <v>0</v>
      </c>
      <c r="AQ1124" s="673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x14ac:dyDescent="0.2">
      <c r="AO1125">
        <f t="shared" si="86"/>
        <v>0</v>
      </c>
      <c r="AP1125" s="681">
        <f t="shared" si="87"/>
        <v>0</v>
      </c>
      <c r="AQ1125" s="673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x14ac:dyDescent="0.2">
      <c r="AO1126">
        <f t="shared" si="86"/>
        <v>0</v>
      </c>
      <c r="AP1126" s="681">
        <f t="shared" si="87"/>
        <v>0</v>
      </c>
      <c r="AQ1126" s="673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x14ac:dyDescent="0.2">
      <c r="AO1127">
        <f t="shared" si="86"/>
        <v>0</v>
      </c>
      <c r="AP1127" s="681">
        <f t="shared" si="87"/>
        <v>0</v>
      </c>
      <c r="AQ1127" s="673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x14ac:dyDescent="0.2">
      <c r="AO1128">
        <f t="shared" si="86"/>
        <v>0</v>
      </c>
      <c r="AP1128" s="681">
        <f t="shared" si="87"/>
        <v>0</v>
      </c>
      <c r="AQ1128" s="673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x14ac:dyDescent="0.2">
      <c r="AO1129">
        <f t="shared" si="86"/>
        <v>0</v>
      </c>
      <c r="AP1129" s="681">
        <f t="shared" si="87"/>
        <v>0</v>
      </c>
      <c r="AQ1129" s="673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x14ac:dyDescent="0.2">
      <c r="AO1130">
        <f t="shared" si="86"/>
        <v>0</v>
      </c>
      <c r="AP1130" s="681">
        <f t="shared" si="87"/>
        <v>0</v>
      </c>
      <c r="AQ1130" s="673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x14ac:dyDescent="0.2">
      <c r="AO1131">
        <f t="shared" si="86"/>
        <v>0</v>
      </c>
      <c r="AP1131" s="681">
        <f t="shared" si="87"/>
        <v>0</v>
      </c>
      <c r="AQ1131" s="673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x14ac:dyDescent="0.2">
      <c r="AO1132">
        <f t="shared" si="86"/>
        <v>0</v>
      </c>
      <c r="AP1132" s="681">
        <f t="shared" si="87"/>
        <v>0</v>
      </c>
      <c r="AQ1132" s="673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x14ac:dyDescent="0.2">
      <c r="AO1133">
        <f t="shared" si="86"/>
        <v>0</v>
      </c>
      <c r="AP1133" s="681">
        <f t="shared" si="87"/>
        <v>0</v>
      </c>
      <c r="AQ1133" s="673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x14ac:dyDescent="0.2">
      <c r="AO1134">
        <f t="shared" si="86"/>
        <v>0</v>
      </c>
      <c r="AP1134" s="681">
        <f t="shared" si="87"/>
        <v>0</v>
      </c>
      <c r="AQ1134" s="673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x14ac:dyDescent="0.2">
      <c r="AO1135">
        <f t="shared" si="86"/>
        <v>0</v>
      </c>
      <c r="AP1135" s="681">
        <f t="shared" si="87"/>
        <v>0</v>
      </c>
      <c r="AQ1135" s="673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x14ac:dyDescent="0.2">
      <c r="AO1136">
        <f t="shared" si="86"/>
        <v>0</v>
      </c>
      <c r="AP1136" s="681">
        <f t="shared" si="87"/>
        <v>0</v>
      </c>
      <c r="AQ1136" s="673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x14ac:dyDescent="0.2">
      <c r="AO1137">
        <f t="shared" si="86"/>
        <v>0</v>
      </c>
      <c r="AP1137" s="681">
        <f t="shared" si="87"/>
        <v>0</v>
      </c>
      <c r="AQ1137" s="673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x14ac:dyDescent="0.2">
      <c r="AO1138">
        <f t="shared" si="86"/>
        <v>0</v>
      </c>
      <c r="AP1138" s="681">
        <f t="shared" si="87"/>
        <v>0</v>
      </c>
      <c r="AQ1138" s="673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x14ac:dyDescent="0.2">
      <c r="AO1139">
        <f t="shared" si="86"/>
        <v>0</v>
      </c>
      <c r="AP1139" s="681">
        <f t="shared" si="87"/>
        <v>0</v>
      </c>
      <c r="AQ1139" s="673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x14ac:dyDescent="0.2">
      <c r="AO1140">
        <f t="shared" si="86"/>
        <v>0</v>
      </c>
      <c r="AP1140" s="681">
        <f t="shared" si="87"/>
        <v>0</v>
      </c>
      <c r="AQ1140" s="673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x14ac:dyDescent="0.2">
      <c r="AO1141">
        <f t="shared" si="86"/>
        <v>0</v>
      </c>
      <c r="AP1141" s="681">
        <f t="shared" si="87"/>
        <v>0</v>
      </c>
      <c r="AQ1141" s="673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x14ac:dyDescent="0.2">
      <c r="AO1142">
        <f t="shared" si="86"/>
        <v>0</v>
      </c>
      <c r="AP1142" s="681">
        <f t="shared" si="87"/>
        <v>0</v>
      </c>
      <c r="AQ1142" s="673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x14ac:dyDescent="0.2">
      <c r="AO1143">
        <f t="shared" si="86"/>
        <v>0</v>
      </c>
      <c r="AP1143" s="681">
        <f t="shared" si="87"/>
        <v>0</v>
      </c>
      <c r="AQ1143" s="673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x14ac:dyDescent="0.2">
      <c r="AO1144">
        <f t="shared" si="86"/>
        <v>0</v>
      </c>
      <c r="AP1144" s="681">
        <f t="shared" si="87"/>
        <v>0</v>
      </c>
      <c r="AQ1144" s="673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x14ac:dyDescent="0.2">
      <c r="AO1145">
        <f t="shared" si="86"/>
        <v>0</v>
      </c>
      <c r="AP1145" s="681">
        <f t="shared" si="87"/>
        <v>0</v>
      </c>
      <c r="AQ1145" s="673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x14ac:dyDescent="0.2">
      <c r="AO1146">
        <f t="shared" si="86"/>
        <v>0</v>
      </c>
      <c r="AP1146" s="681">
        <f t="shared" si="87"/>
        <v>0</v>
      </c>
      <c r="AQ1146" s="673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x14ac:dyDescent="0.2">
      <c r="AO1147">
        <f t="shared" si="86"/>
        <v>0</v>
      </c>
      <c r="AP1147" s="681">
        <f t="shared" si="87"/>
        <v>0</v>
      </c>
      <c r="AQ1147" s="673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x14ac:dyDescent="0.2">
      <c r="AO1148">
        <f t="shared" si="86"/>
        <v>0</v>
      </c>
      <c r="AP1148" s="681">
        <f t="shared" si="87"/>
        <v>0</v>
      </c>
      <c r="AQ1148" s="673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x14ac:dyDescent="0.2">
      <c r="AO1149">
        <f t="shared" si="86"/>
        <v>0</v>
      </c>
      <c r="AP1149" s="681">
        <f t="shared" si="87"/>
        <v>0</v>
      </c>
      <c r="AQ1149" s="673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x14ac:dyDescent="0.2">
      <c r="AO1150">
        <f t="shared" si="86"/>
        <v>0</v>
      </c>
      <c r="AP1150" s="681">
        <f t="shared" si="87"/>
        <v>0</v>
      </c>
      <c r="AQ1150" s="673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x14ac:dyDescent="0.2">
      <c r="AO1151">
        <f t="shared" si="86"/>
        <v>0</v>
      </c>
      <c r="AP1151" s="681">
        <f t="shared" si="87"/>
        <v>0</v>
      </c>
      <c r="AQ1151" s="673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x14ac:dyDescent="0.2">
      <c r="AO1152">
        <f t="shared" si="86"/>
        <v>0</v>
      </c>
      <c r="AP1152" s="681">
        <f t="shared" si="87"/>
        <v>0</v>
      </c>
      <c r="AQ1152" s="673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x14ac:dyDescent="0.2">
      <c r="AO1153">
        <f t="shared" si="86"/>
        <v>0</v>
      </c>
      <c r="AP1153" s="681">
        <f t="shared" si="87"/>
        <v>0</v>
      </c>
      <c r="AQ1153" s="673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x14ac:dyDescent="0.2">
      <c r="AO1154">
        <f t="shared" si="86"/>
        <v>0</v>
      </c>
      <c r="AP1154" s="681">
        <f t="shared" si="87"/>
        <v>0</v>
      </c>
      <c r="AQ1154" s="673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x14ac:dyDescent="0.2">
      <c r="AO1155">
        <f t="shared" si="86"/>
        <v>0</v>
      </c>
      <c r="AP1155" s="681">
        <f t="shared" si="87"/>
        <v>0</v>
      </c>
      <c r="AQ1155" s="673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x14ac:dyDescent="0.2">
      <c r="AO1156">
        <f t="shared" si="86"/>
        <v>0</v>
      </c>
      <c r="AP1156" s="681">
        <f t="shared" si="87"/>
        <v>0</v>
      </c>
      <c r="AQ1156" s="673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x14ac:dyDescent="0.2">
      <c r="AO1157">
        <f t="shared" si="86"/>
        <v>0</v>
      </c>
      <c r="AP1157" s="681">
        <f t="shared" si="87"/>
        <v>0</v>
      </c>
      <c r="AQ1157" s="673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x14ac:dyDescent="0.2">
      <c r="AO1158">
        <f t="shared" si="86"/>
        <v>0</v>
      </c>
      <c r="AP1158" s="681">
        <f t="shared" si="87"/>
        <v>0</v>
      </c>
      <c r="AQ1158" s="673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x14ac:dyDescent="0.2">
      <c r="AO1159">
        <f t="shared" si="86"/>
        <v>0</v>
      </c>
      <c r="AP1159" s="681">
        <f t="shared" si="87"/>
        <v>0</v>
      </c>
      <c r="AQ1159" s="673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x14ac:dyDescent="0.2">
      <c r="AO1160">
        <f t="shared" si="86"/>
        <v>0</v>
      </c>
      <c r="AP1160" s="681">
        <f t="shared" si="87"/>
        <v>0</v>
      </c>
      <c r="AQ1160" s="673">
        <f t="shared" si="88"/>
        <v>0</v>
      </c>
      <c r="AS1160" s="77">
        <f t="shared" si="89"/>
        <v>0</v>
      </c>
      <c r="AT1160" s="77">
        <f t="shared" si="90"/>
        <v>0</v>
      </c>
    </row>
    <row r="1161" spans="41:46" x14ac:dyDescent="0.2">
      <c r="AO1161">
        <f t="shared" si="86"/>
        <v>0</v>
      </c>
      <c r="AP1161" s="681">
        <f t="shared" si="87"/>
        <v>0</v>
      </c>
      <c r="AQ1161" s="673">
        <f t="shared" si="88"/>
        <v>0</v>
      </c>
      <c r="AS1161" s="77">
        <f t="shared" si="89"/>
        <v>0</v>
      </c>
      <c r="AT1161" s="77">
        <f t="shared" si="90"/>
        <v>0</v>
      </c>
    </row>
    <row r="1162" spans="41:46" x14ac:dyDescent="0.2">
      <c r="AO1162">
        <f t="shared" si="86"/>
        <v>0</v>
      </c>
      <c r="AP1162" s="681">
        <f t="shared" si="87"/>
        <v>0</v>
      </c>
      <c r="AQ1162" s="673">
        <f t="shared" si="88"/>
        <v>0</v>
      </c>
      <c r="AS1162" s="77">
        <f t="shared" si="89"/>
        <v>0</v>
      </c>
      <c r="AT1162" s="77">
        <f t="shared" si="90"/>
        <v>0</v>
      </c>
    </row>
    <row r="1163" spans="41:46" x14ac:dyDescent="0.2">
      <c r="AO1163">
        <f t="shared" si="86"/>
        <v>0</v>
      </c>
      <c r="AP1163" s="681">
        <f t="shared" si="87"/>
        <v>0</v>
      </c>
      <c r="AQ1163" s="673">
        <f t="shared" si="88"/>
        <v>0</v>
      </c>
      <c r="AS1163" s="77">
        <f t="shared" si="89"/>
        <v>0</v>
      </c>
      <c r="AT1163" s="77">
        <f t="shared" si="90"/>
        <v>0</v>
      </c>
    </row>
    <row r="1164" spans="41:46" x14ac:dyDescent="0.2">
      <c r="AO1164">
        <f t="shared" si="86"/>
        <v>0</v>
      </c>
      <c r="AP1164" s="681">
        <f t="shared" si="87"/>
        <v>0</v>
      </c>
      <c r="AQ1164" s="673">
        <f t="shared" si="88"/>
        <v>0</v>
      </c>
      <c r="AS1164" s="77">
        <f t="shared" si="89"/>
        <v>0</v>
      </c>
      <c r="AT1164" s="77">
        <f t="shared" si="90"/>
        <v>0</v>
      </c>
    </row>
    <row r="1165" spans="41:46" x14ac:dyDescent="0.2">
      <c r="AO1165">
        <f t="shared" si="86"/>
        <v>0</v>
      </c>
      <c r="AP1165" s="681">
        <f t="shared" si="87"/>
        <v>0</v>
      </c>
      <c r="AQ1165" s="673">
        <f t="shared" si="88"/>
        <v>0</v>
      </c>
      <c r="AS1165" s="77">
        <f t="shared" si="89"/>
        <v>0</v>
      </c>
      <c r="AT1165" s="77">
        <f t="shared" si="90"/>
        <v>0</v>
      </c>
    </row>
    <row r="1166" spans="41:46" x14ac:dyDescent="0.2">
      <c r="AO1166">
        <f t="shared" si="86"/>
        <v>0</v>
      </c>
      <c r="AP1166" s="681">
        <f t="shared" si="87"/>
        <v>0</v>
      </c>
      <c r="AQ1166" s="673">
        <f t="shared" si="88"/>
        <v>0</v>
      </c>
      <c r="AS1166" s="77">
        <f t="shared" si="89"/>
        <v>0</v>
      </c>
      <c r="AT1166" s="77">
        <f t="shared" si="90"/>
        <v>0</v>
      </c>
    </row>
    <row r="1167" spans="41:46" x14ac:dyDescent="0.2">
      <c r="AO1167">
        <f t="shared" si="86"/>
        <v>0</v>
      </c>
      <c r="AP1167" s="681">
        <f t="shared" si="87"/>
        <v>0</v>
      </c>
      <c r="AQ1167" s="673">
        <f t="shared" si="88"/>
        <v>0</v>
      </c>
      <c r="AS1167" s="77">
        <f t="shared" si="89"/>
        <v>0</v>
      </c>
      <c r="AT1167" s="77">
        <f t="shared" si="90"/>
        <v>0</v>
      </c>
    </row>
    <row r="1168" spans="41:46" x14ac:dyDescent="0.2">
      <c r="AO1168">
        <f t="shared" si="86"/>
        <v>0</v>
      </c>
      <c r="AP1168" s="681">
        <f t="shared" si="87"/>
        <v>0</v>
      </c>
      <c r="AQ1168" s="673">
        <f t="shared" si="88"/>
        <v>0</v>
      </c>
      <c r="AS1168" s="77">
        <f t="shared" si="89"/>
        <v>0</v>
      </c>
      <c r="AT1168" s="77">
        <f t="shared" si="90"/>
        <v>0</v>
      </c>
    </row>
    <row r="1169" spans="41:46" x14ac:dyDescent="0.2">
      <c r="AO1169">
        <f t="shared" ref="AO1169:AO1232" si="91">+A1169</f>
        <v>0</v>
      </c>
      <c r="AP1169" s="681">
        <f t="shared" ref="AP1169:AP1232" si="92">+B1169</f>
        <v>0</v>
      </c>
      <c r="AQ1169" s="673">
        <f t="shared" ref="AQ1169:AQ1232" si="93">+D1169</f>
        <v>0</v>
      </c>
      <c r="AS1169" s="77">
        <f t="shared" ref="AS1169:AS1232" si="94">+P1169</f>
        <v>0</v>
      </c>
      <c r="AT1169" s="77">
        <f t="shared" ref="AT1169:AT1232" si="95">+Q1169</f>
        <v>0</v>
      </c>
    </row>
    <row r="1170" spans="41:46" x14ac:dyDescent="0.2">
      <c r="AO1170">
        <f t="shared" si="91"/>
        <v>0</v>
      </c>
      <c r="AP1170" s="681">
        <f t="shared" si="92"/>
        <v>0</v>
      </c>
      <c r="AQ1170" s="673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x14ac:dyDescent="0.2">
      <c r="AO1171">
        <f t="shared" si="91"/>
        <v>0</v>
      </c>
      <c r="AP1171" s="681">
        <f t="shared" si="92"/>
        <v>0</v>
      </c>
      <c r="AQ1171" s="673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x14ac:dyDescent="0.2">
      <c r="AO1172">
        <f t="shared" si="91"/>
        <v>0</v>
      </c>
      <c r="AP1172" s="681">
        <f t="shared" si="92"/>
        <v>0</v>
      </c>
      <c r="AQ1172" s="673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x14ac:dyDescent="0.2">
      <c r="AO1173">
        <f t="shared" si="91"/>
        <v>0</v>
      </c>
      <c r="AP1173" s="681">
        <f t="shared" si="92"/>
        <v>0</v>
      </c>
      <c r="AQ1173" s="673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x14ac:dyDescent="0.2">
      <c r="AO1174">
        <f t="shared" si="91"/>
        <v>0</v>
      </c>
      <c r="AP1174" s="681">
        <f t="shared" si="92"/>
        <v>0</v>
      </c>
      <c r="AQ1174" s="673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x14ac:dyDescent="0.2">
      <c r="AO1175">
        <f t="shared" si="91"/>
        <v>0</v>
      </c>
      <c r="AP1175" s="681">
        <f t="shared" si="92"/>
        <v>0</v>
      </c>
      <c r="AQ1175" s="673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x14ac:dyDescent="0.2">
      <c r="AO1176">
        <f t="shared" si="91"/>
        <v>0</v>
      </c>
      <c r="AP1176" s="681">
        <f t="shared" si="92"/>
        <v>0</v>
      </c>
      <c r="AQ1176" s="673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x14ac:dyDescent="0.2">
      <c r="AO1177">
        <f t="shared" si="91"/>
        <v>0</v>
      </c>
      <c r="AP1177" s="681">
        <f t="shared" si="92"/>
        <v>0</v>
      </c>
      <c r="AQ1177" s="673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x14ac:dyDescent="0.2">
      <c r="AO1178">
        <f t="shared" si="91"/>
        <v>0</v>
      </c>
      <c r="AP1178" s="681">
        <f t="shared" si="92"/>
        <v>0</v>
      </c>
      <c r="AQ1178" s="673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x14ac:dyDescent="0.2">
      <c r="AO1179">
        <f t="shared" si="91"/>
        <v>0</v>
      </c>
      <c r="AP1179" s="681">
        <f t="shared" si="92"/>
        <v>0</v>
      </c>
      <c r="AQ1179" s="673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x14ac:dyDescent="0.2">
      <c r="AO1180">
        <f t="shared" si="91"/>
        <v>0</v>
      </c>
      <c r="AP1180" s="681">
        <f t="shared" si="92"/>
        <v>0</v>
      </c>
      <c r="AQ1180" s="673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x14ac:dyDescent="0.2">
      <c r="AO1181">
        <f t="shared" si="91"/>
        <v>0</v>
      </c>
      <c r="AP1181" s="681">
        <f t="shared" si="92"/>
        <v>0</v>
      </c>
      <c r="AQ1181" s="673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x14ac:dyDescent="0.2">
      <c r="AO1182">
        <f t="shared" si="91"/>
        <v>0</v>
      </c>
      <c r="AP1182" s="681">
        <f t="shared" si="92"/>
        <v>0</v>
      </c>
      <c r="AQ1182" s="673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x14ac:dyDescent="0.2">
      <c r="AO1183">
        <f t="shared" si="91"/>
        <v>0</v>
      </c>
      <c r="AP1183" s="681">
        <f t="shared" si="92"/>
        <v>0</v>
      </c>
      <c r="AQ1183" s="673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x14ac:dyDescent="0.2">
      <c r="AO1184">
        <f t="shared" si="91"/>
        <v>0</v>
      </c>
      <c r="AP1184" s="681">
        <f t="shared" si="92"/>
        <v>0</v>
      </c>
      <c r="AQ1184" s="673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x14ac:dyDescent="0.2">
      <c r="AO1185">
        <f t="shared" si="91"/>
        <v>0</v>
      </c>
      <c r="AP1185" s="681">
        <f t="shared" si="92"/>
        <v>0</v>
      </c>
      <c r="AQ1185" s="673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x14ac:dyDescent="0.2">
      <c r="AO1186">
        <f t="shared" si="91"/>
        <v>0</v>
      </c>
      <c r="AP1186" s="681">
        <f t="shared" si="92"/>
        <v>0</v>
      </c>
      <c r="AQ1186" s="673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x14ac:dyDescent="0.2">
      <c r="AO1187">
        <f t="shared" si="91"/>
        <v>0</v>
      </c>
      <c r="AP1187" s="681">
        <f t="shared" si="92"/>
        <v>0</v>
      </c>
      <c r="AQ1187" s="673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x14ac:dyDescent="0.2">
      <c r="AO1188">
        <f t="shared" si="91"/>
        <v>0</v>
      </c>
      <c r="AP1188" s="681">
        <f t="shared" si="92"/>
        <v>0</v>
      </c>
      <c r="AQ1188" s="673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x14ac:dyDescent="0.2">
      <c r="AO1189">
        <f t="shared" si="91"/>
        <v>0</v>
      </c>
      <c r="AP1189" s="681">
        <f t="shared" si="92"/>
        <v>0</v>
      </c>
      <c r="AQ1189" s="673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x14ac:dyDescent="0.2">
      <c r="AO1190">
        <f t="shared" si="91"/>
        <v>0</v>
      </c>
      <c r="AP1190" s="681">
        <f t="shared" si="92"/>
        <v>0</v>
      </c>
      <c r="AQ1190" s="673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x14ac:dyDescent="0.2">
      <c r="AO1191">
        <f t="shared" si="91"/>
        <v>0</v>
      </c>
      <c r="AP1191" s="681">
        <f t="shared" si="92"/>
        <v>0</v>
      </c>
      <c r="AQ1191" s="673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x14ac:dyDescent="0.2">
      <c r="AO1192">
        <f t="shared" si="91"/>
        <v>0</v>
      </c>
      <c r="AP1192" s="681">
        <f t="shared" si="92"/>
        <v>0</v>
      </c>
      <c r="AQ1192" s="673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x14ac:dyDescent="0.2">
      <c r="AO1193">
        <f t="shared" si="91"/>
        <v>0</v>
      </c>
      <c r="AP1193" s="681">
        <f t="shared" si="92"/>
        <v>0</v>
      </c>
      <c r="AQ1193" s="673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x14ac:dyDescent="0.2">
      <c r="AO1194">
        <f t="shared" si="91"/>
        <v>0</v>
      </c>
      <c r="AP1194" s="681">
        <f t="shared" si="92"/>
        <v>0</v>
      </c>
      <c r="AQ1194" s="673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x14ac:dyDescent="0.2">
      <c r="AO1195">
        <f t="shared" si="91"/>
        <v>0</v>
      </c>
      <c r="AP1195" s="681">
        <f t="shared" si="92"/>
        <v>0</v>
      </c>
      <c r="AQ1195" s="673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x14ac:dyDescent="0.2">
      <c r="AO1196">
        <f t="shared" si="91"/>
        <v>0</v>
      </c>
      <c r="AP1196" s="681">
        <f t="shared" si="92"/>
        <v>0</v>
      </c>
      <c r="AQ1196" s="673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x14ac:dyDescent="0.2">
      <c r="AO1197">
        <f t="shared" si="91"/>
        <v>0</v>
      </c>
      <c r="AP1197" s="681">
        <f t="shared" si="92"/>
        <v>0</v>
      </c>
      <c r="AQ1197" s="673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x14ac:dyDescent="0.2">
      <c r="AO1198">
        <f t="shared" si="91"/>
        <v>0</v>
      </c>
      <c r="AP1198" s="681">
        <f t="shared" si="92"/>
        <v>0</v>
      </c>
      <c r="AQ1198" s="673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x14ac:dyDescent="0.2">
      <c r="AO1199">
        <f t="shared" si="91"/>
        <v>0</v>
      </c>
      <c r="AP1199" s="681">
        <f t="shared" si="92"/>
        <v>0</v>
      </c>
      <c r="AQ1199" s="673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x14ac:dyDescent="0.2">
      <c r="AO1200">
        <f t="shared" si="91"/>
        <v>0</v>
      </c>
      <c r="AP1200" s="681">
        <f t="shared" si="92"/>
        <v>0</v>
      </c>
      <c r="AQ1200" s="673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x14ac:dyDescent="0.2">
      <c r="AO1201">
        <f t="shared" si="91"/>
        <v>0</v>
      </c>
      <c r="AP1201" s="681">
        <f t="shared" si="92"/>
        <v>0</v>
      </c>
      <c r="AQ1201" s="673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x14ac:dyDescent="0.2">
      <c r="AO1202">
        <f t="shared" si="91"/>
        <v>0</v>
      </c>
      <c r="AP1202" s="681">
        <f t="shared" si="92"/>
        <v>0</v>
      </c>
      <c r="AQ1202" s="673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x14ac:dyDescent="0.2">
      <c r="AO1203">
        <f t="shared" si="91"/>
        <v>0</v>
      </c>
      <c r="AP1203" s="681">
        <f t="shared" si="92"/>
        <v>0</v>
      </c>
      <c r="AQ1203" s="673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x14ac:dyDescent="0.2">
      <c r="AO1204">
        <f t="shared" si="91"/>
        <v>0</v>
      </c>
      <c r="AP1204" s="681">
        <f t="shared" si="92"/>
        <v>0</v>
      </c>
      <c r="AQ1204" s="673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x14ac:dyDescent="0.2">
      <c r="AO1205">
        <f t="shared" si="91"/>
        <v>0</v>
      </c>
      <c r="AP1205" s="681">
        <f t="shared" si="92"/>
        <v>0</v>
      </c>
      <c r="AQ1205" s="673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x14ac:dyDescent="0.2">
      <c r="AO1206">
        <f t="shared" si="91"/>
        <v>0</v>
      </c>
      <c r="AP1206" s="681">
        <f t="shared" si="92"/>
        <v>0</v>
      </c>
      <c r="AQ1206" s="673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x14ac:dyDescent="0.2">
      <c r="AO1207">
        <f t="shared" si="91"/>
        <v>0</v>
      </c>
      <c r="AP1207" s="681">
        <f t="shared" si="92"/>
        <v>0</v>
      </c>
      <c r="AQ1207" s="673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x14ac:dyDescent="0.2">
      <c r="AO1208">
        <f t="shared" si="91"/>
        <v>0</v>
      </c>
      <c r="AP1208" s="681">
        <f t="shared" si="92"/>
        <v>0</v>
      </c>
      <c r="AQ1208" s="673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x14ac:dyDescent="0.2">
      <c r="AO1209">
        <f t="shared" si="91"/>
        <v>0</v>
      </c>
      <c r="AP1209" s="681">
        <f t="shared" si="92"/>
        <v>0</v>
      </c>
      <c r="AQ1209" s="673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x14ac:dyDescent="0.2">
      <c r="AO1210">
        <f t="shared" si="91"/>
        <v>0</v>
      </c>
      <c r="AP1210" s="681">
        <f t="shared" si="92"/>
        <v>0</v>
      </c>
      <c r="AQ1210" s="673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x14ac:dyDescent="0.2">
      <c r="AO1211">
        <f t="shared" si="91"/>
        <v>0</v>
      </c>
      <c r="AP1211" s="681">
        <f t="shared" si="92"/>
        <v>0</v>
      </c>
      <c r="AQ1211" s="673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x14ac:dyDescent="0.2">
      <c r="AO1212">
        <f t="shared" si="91"/>
        <v>0</v>
      </c>
      <c r="AP1212" s="681">
        <f t="shared" si="92"/>
        <v>0</v>
      </c>
      <c r="AQ1212" s="673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x14ac:dyDescent="0.2">
      <c r="AO1213">
        <f t="shared" si="91"/>
        <v>0</v>
      </c>
      <c r="AP1213" s="681">
        <f t="shared" si="92"/>
        <v>0</v>
      </c>
      <c r="AQ1213" s="673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x14ac:dyDescent="0.2">
      <c r="AO1214">
        <f t="shared" si="91"/>
        <v>0</v>
      </c>
      <c r="AP1214" s="681">
        <f t="shared" si="92"/>
        <v>0</v>
      </c>
      <c r="AQ1214" s="673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x14ac:dyDescent="0.2">
      <c r="AO1215">
        <f t="shared" si="91"/>
        <v>0</v>
      </c>
      <c r="AP1215" s="681">
        <f t="shared" si="92"/>
        <v>0</v>
      </c>
      <c r="AQ1215" s="673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x14ac:dyDescent="0.2">
      <c r="AO1216">
        <f t="shared" si="91"/>
        <v>0</v>
      </c>
      <c r="AP1216" s="681">
        <f t="shared" si="92"/>
        <v>0</v>
      </c>
      <c r="AQ1216" s="673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x14ac:dyDescent="0.2">
      <c r="AO1217">
        <f t="shared" si="91"/>
        <v>0</v>
      </c>
      <c r="AP1217" s="681">
        <f t="shared" si="92"/>
        <v>0</v>
      </c>
      <c r="AQ1217" s="673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x14ac:dyDescent="0.2">
      <c r="AO1218">
        <f t="shared" si="91"/>
        <v>0</v>
      </c>
      <c r="AP1218" s="681">
        <f t="shared" si="92"/>
        <v>0</v>
      </c>
      <c r="AQ1218" s="673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x14ac:dyDescent="0.2">
      <c r="AO1219">
        <f t="shared" si="91"/>
        <v>0</v>
      </c>
      <c r="AP1219" s="681">
        <f t="shared" si="92"/>
        <v>0</v>
      </c>
      <c r="AQ1219" s="673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x14ac:dyDescent="0.2">
      <c r="AO1220">
        <f t="shared" si="91"/>
        <v>0</v>
      </c>
      <c r="AP1220" s="681">
        <f t="shared" si="92"/>
        <v>0</v>
      </c>
      <c r="AQ1220" s="673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x14ac:dyDescent="0.2">
      <c r="AO1221">
        <f t="shared" si="91"/>
        <v>0</v>
      </c>
      <c r="AP1221" s="681">
        <f t="shared" si="92"/>
        <v>0</v>
      </c>
      <c r="AQ1221" s="673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x14ac:dyDescent="0.2">
      <c r="AO1222">
        <f t="shared" si="91"/>
        <v>0</v>
      </c>
      <c r="AP1222" s="681">
        <f t="shared" si="92"/>
        <v>0</v>
      </c>
      <c r="AQ1222" s="673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x14ac:dyDescent="0.2">
      <c r="AO1223">
        <f t="shared" si="91"/>
        <v>0</v>
      </c>
      <c r="AP1223" s="681">
        <f t="shared" si="92"/>
        <v>0</v>
      </c>
      <c r="AQ1223" s="673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x14ac:dyDescent="0.2">
      <c r="AO1224">
        <f t="shared" si="91"/>
        <v>0</v>
      </c>
      <c r="AP1224" s="681">
        <f t="shared" si="92"/>
        <v>0</v>
      </c>
      <c r="AQ1224" s="673">
        <f t="shared" si="93"/>
        <v>0</v>
      </c>
      <c r="AS1224" s="77">
        <f t="shared" si="94"/>
        <v>0</v>
      </c>
      <c r="AT1224" s="77">
        <f t="shared" si="95"/>
        <v>0</v>
      </c>
    </row>
    <row r="1225" spans="41:46" x14ac:dyDescent="0.2">
      <c r="AO1225">
        <f t="shared" si="91"/>
        <v>0</v>
      </c>
      <c r="AP1225" s="681">
        <f t="shared" si="92"/>
        <v>0</v>
      </c>
      <c r="AQ1225" s="673">
        <f t="shared" si="93"/>
        <v>0</v>
      </c>
      <c r="AS1225" s="77">
        <f t="shared" si="94"/>
        <v>0</v>
      </c>
      <c r="AT1225" s="77">
        <f t="shared" si="95"/>
        <v>0</v>
      </c>
    </row>
    <row r="1226" spans="41:46" x14ac:dyDescent="0.2">
      <c r="AO1226">
        <f t="shared" si="91"/>
        <v>0</v>
      </c>
      <c r="AP1226" s="681">
        <f t="shared" si="92"/>
        <v>0</v>
      </c>
      <c r="AQ1226" s="673">
        <f t="shared" si="93"/>
        <v>0</v>
      </c>
      <c r="AS1226" s="77">
        <f t="shared" si="94"/>
        <v>0</v>
      </c>
      <c r="AT1226" s="77">
        <f t="shared" si="95"/>
        <v>0</v>
      </c>
    </row>
    <row r="1227" spans="41:46" x14ac:dyDescent="0.2">
      <c r="AO1227">
        <f t="shared" si="91"/>
        <v>0</v>
      </c>
      <c r="AP1227" s="681">
        <f t="shared" si="92"/>
        <v>0</v>
      </c>
      <c r="AQ1227" s="673">
        <f t="shared" si="93"/>
        <v>0</v>
      </c>
      <c r="AS1227" s="77">
        <f t="shared" si="94"/>
        <v>0</v>
      </c>
      <c r="AT1227" s="77">
        <f t="shared" si="95"/>
        <v>0</v>
      </c>
    </row>
    <row r="1228" spans="41:46" x14ac:dyDescent="0.2">
      <c r="AO1228">
        <f t="shared" si="91"/>
        <v>0</v>
      </c>
      <c r="AP1228" s="681">
        <f t="shared" si="92"/>
        <v>0</v>
      </c>
      <c r="AQ1228" s="673">
        <f t="shared" si="93"/>
        <v>0</v>
      </c>
      <c r="AS1228" s="77">
        <f t="shared" si="94"/>
        <v>0</v>
      </c>
      <c r="AT1228" s="77">
        <f t="shared" si="95"/>
        <v>0</v>
      </c>
    </row>
    <row r="1229" spans="41:46" x14ac:dyDescent="0.2">
      <c r="AO1229">
        <f t="shared" si="91"/>
        <v>0</v>
      </c>
      <c r="AP1229" s="681">
        <f t="shared" si="92"/>
        <v>0</v>
      </c>
      <c r="AQ1229" s="673">
        <f t="shared" si="93"/>
        <v>0</v>
      </c>
      <c r="AS1229" s="77">
        <f t="shared" si="94"/>
        <v>0</v>
      </c>
      <c r="AT1229" s="77">
        <f t="shared" si="95"/>
        <v>0</v>
      </c>
    </row>
    <row r="1230" spans="41:46" x14ac:dyDescent="0.2">
      <c r="AO1230">
        <f t="shared" si="91"/>
        <v>0</v>
      </c>
      <c r="AP1230" s="681">
        <f t="shared" si="92"/>
        <v>0</v>
      </c>
      <c r="AQ1230" s="673">
        <f t="shared" si="93"/>
        <v>0</v>
      </c>
      <c r="AS1230" s="77">
        <f t="shared" si="94"/>
        <v>0</v>
      </c>
      <c r="AT1230" s="77">
        <f t="shared" si="95"/>
        <v>0</v>
      </c>
    </row>
    <row r="1231" spans="41:46" x14ac:dyDescent="0.2">
      <c r="AO1231">
        <f t="shared" si="91"/>
        <v>0</v>
      </c>
      <c r="AP1231" s="681">
        <f t="shared" si="92"/>
        <v>0</v>
      </c>
      <c r="AQ1231" s="673">
        <f t="shared" si="93"/>
        <v>0</v>
      </c>
      <c r="AS1231" s="77">
        <f t="shared" si="94"/>
        <v>0</v>
      </c>
      <c r="AT1231" s="77">
        <f t="shared" si="95"/>
        <v>0</v>
      </c>
    </row>
    <row r="1232" spans="41:46" x14ac:dyDescent="0.2">
      <c r="AO1232">
        <f t="shared" si="91"/>
        <v>0</v>
      </c>
      <c r="AP1232" s="681">
        <f t="shared" si="92"/>
        <v>0</v>
      </c>
      <c r="AQ1232" s="673">
        <f t="shared" si="93"/>
        <v>0</v>
      </c>
      <c r="AS1232" s="77">
        <f t="shared" si="94"/>
        <v>0</v>
      </c>
      <c r="AT1232" s="77">
        <f t="shared" si="95"/>
        <v>0</v>
      </c>
    </row>
    <row r="1233" spans="41:46" x14ac:dyDescent="0.2">
      <c r="AO1233">
        <f t="shared" ref="AO1233:AO1296" si="96">+A1233</f>
        <v>0</v>
      </c>
      <c r="AP1233" s="681">
        <f t="shared" ref="AP1233:AP1296" si="97">+B1233</f>
        <v>0</v>
      </c>
      <c r="AQ1233" s="673">
        <f t="shared" ref="AQ1233:AQ1296" si="98">+D1233</f>
        <v>0</v>
      </c>
      <c r="AS1233" s="77">
        <f t="shared" ref="AS1233:AS1296" si="99">+P1233</f>
        <v>0</v>
      </c>
      <c r="AT1233" s="77">
        <f t="shared" ref="AT1233:AT1296" si="100">+Q1233</f>
        <v>0</v>
      </c>
    </row>
    <row r="1234" spans="41:46" x14ac:dyDescent="0.2">
      <c r="AO1234">
        <f t="shared" si="96"/>
        <v>0</v>
      </c>
      <c r="AP1234" s="681">
        <f t="shared" si="97"/>
        <v>0</v>
      </c>
      <c r="AQ1234" s="673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x14ac:dyDescent="0.2">
      <c r="AO1235">
        <f t="shared" si="96"/>
        <v>0</v>
      </c>
      <c r="AP1235" s="681">
        <f t="shared" si="97"/>
        <v>0</v>
      </c>
      <c r="AQ1235" s="673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x14ac:dyDescent="0.2">
      <c r="AO1236">
        <f t="shared" si="96"/>
        <v>0</v>
      </c>
      <c r="AP1236" s="681">
        <f t="shared" si="97"/>
        <v>0</v>
      </c>
      <c r="AQ1236" s="673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x14ac:dyDescent="0.2">
      <c r="AO1237">
        <f t="shared" si="96"/>
        <v>0</v>
      </c>
      <c r="AP1237" s="681">
        <f t="shared" si="97"/>
        <v>0</v>
      </c>
      <c r="AQ1237" s="673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x14ac:dyDescent="0.2">
      <c r="AO1238">
        <f t="shared" si="96"/>
        <v>0</v>
      </c>
      <c r="AP1238" s="681">
        <f t="shared" si="97"/>
        <v>0</v>
      </c>
      <c r="AQ1238" s="673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x14ac:dyDescent="0.2">
      <c r="AO1239">
        <f t="shared" si="96"/>
        <v>0</v>
      </c>
      <c r="AP1239" s="681">
        <f t="shared" si="97"/>
        <v>0</v>
      </c>
      <c r="AQ1239" s="673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x14ac:dyDescent="0.2">
      <c r="AO1240">
        <f t="shared" si="96"/>
        <v>0</v>
      </c>
      <c r="AP1240" s="681">
        <f t="shared" si="97"/>
        <v>0</v>
      </c>
      <c r="AQ1240" s="673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x14ac:dyDescent="0.2">
      <c r="AO1241">
        <f t="shared" si="96"/>
        <v>0</v>
      </c>
      <c r="AP1241" s="681">
        <f t="shared" si="97"/>
        <v>0</v>
      </c>
      <c r="AQ1241" s="673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x14ac:dyDescent="0.2">
      <c r="AO1242">
        <f t="shared" si="96"/>
        <v>0</v>
      </c>
      <c r="AP1242" s="681">
        <f t="shared" si="97"/>
        <v>0</v>
      </c>
      <c r="AQ1242" s="673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x14ac:dyDescent="0.2">
      <c r="AO1243">
        <f t="shared" si="96"/>
        <v>0</v>
      </c>
      <c r="AP1243" s="681">
        <f t="shared" si="97"/>
        <v>0</v>
      </c>
      <c r="AQ1243" s="673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x14ac:dyDescent="0.2">
      <c r="AO1244">
        <f t="shared" si="96"/>
        <v>0</v>
      </c>
      <c r="AP1244" s="681">
        <f t="shared" si="97"/>
        <v>0</v>
      </c>
      <c r="AQ1244" s="673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x14ac:dyDescent="0.2">
      <c r="AO1245">
        <f t="shared" si="96"/>
        <v>0</v>
      </c>
      <c r="AP1245" s="681">
        <f t="shared" si="97"/>
        <v>0</v>
      </c>
      <c r="AQ1245" s="673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x14ac:dyDescent="0.2">
      <c r="AO1246">
        <f t="shared" si="96"/>
        <v>0</v>
      </c>
      <c r="AP1246" s="681">
        <f t="shared" si="97"/>
        <v>0</v>
      </c>
      <c r="AQ1246" s="673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x14ac:dyDescent="0.2">
      <c r="AO1247">
        <f t="shared" si="96"/>
        <v>0</v>
      </c>
      <c r="AP1247" s="681">
        <f t="shared" si="97"/>
        <v>0</v>
      </c>
      <c r="AQ1247" s="673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x14ac:dyDescent="0.2">
      <c r="AO1248">
        <f t="shared" si="96"/>
        <v>0</v>
      </c>
      <c r="AP1248" s="681">
        <f t="shared" si="97"/>
        <v>0</v>
      </c>
      <c r="AQ1248" s="673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x14ac:dyDescent="0.2">
      <c r="AO1249">
        <f t="shared" si="96"/>
        <v>0</v>
      </c>
      <c r="AP1249" s="681">
        <f t="shared" si="97"/>
        <v>0</v>
      </c>
      <c r="AQ1249" s="673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x14ac:dyDescent="0.2">
      <c r="AO1250">
        <f t="shared" si="96"/>
        <v>0</v>
      </c>
      <c r="AP1250" s="681">
        <f t="shared" si="97"/>
        <v>0</v>
      </c>
      <c r="AQ1250" s="673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x14ac:dyDescent="0.2">
      <c r="AO1251">
        <f t="shared" si="96"/>
        <v>0</v>
      </c>
      <c r="AP1251" s="681">
        <f t="shared" si="97"/>
        <v>0</v>
      </c>
      <c r="AQ1251" s="673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x14ac:dyDescent="0.2">
      <c r="AO1252">
        <f t="shared" si="96"/>
        <v>0</v>
      </c>
      <c r="AP1252" s="681">
        <f t="shared" si="97"/>
        <v>0</v>
      </c>
      <c r="AQ1252" s="673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x14ac:dyDescent="0.2">
      <c r="AO1253">
        <f t="shared" si="96"/>
        <v>0</v>
      </c>
      <c r="AP1253" s="681">
        <f t="shared" si="97"/>
        <v>0</v>
      </c>
      <c r="AQ1253" s="673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x14ac:dyDescent="0.2">
      <c r="AO1254">
        <f t="shared" si="96"/>
        <v>0</v>
      </c>
      <c r="AP1254" s="681">
        <f t="shared" si="97"/>
        <v>0</v>
      </c>
      <c r="AQ1254" s="673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x14ac:dyDescent="0.2">
      <c r="AO1255">
        <f t="shared" si="96"/>
        <v>0</v>
      </c>
      <c r="AP1255" s="681">
        <f t="shared" si="97"/>
        <v>0</v>
      </c>
      <c r="AQ1255" s="673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x14ac:dyDescent="0.2">
      <c r="AO1256">
        <f t="shared" si="96"/>
        <v>0</v>
      </c>
      <c r="AP1256" s="681">
        <f t="shared" si="97"/>
        <v>0</v>
      </c>
      <c r="AQ1256" s="673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x14ac:dyDescent="0.2">
      <c r="AO1257">
        <f t="shared" si="96"/>
        <v>0</v>
      </c>
      <c r="AP1257" s="681">
        <f t="shared" si="97"/>
        <v>0</v>
      </c>
      <c r="AQ1257" s="673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x14ac:dyDescent="0.2">
      <c r="AO1258">
        <f t="shared" si="96"/>
        <v>0</v>
      </c>
      <c r="AP1258" s="681">
        <f t="shared" si="97"/>
        <v>0</v>
      </c>
      <c r="AQ1258" s="673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x14ac:dyDescent="0.2">
      <c r="AO1259">
        <f t="shared" si="96"/>
        <v>0</v>
      </c>
      <c r="AP1259" s="681">
        <f t="shared" si="97"/>
        <v>0</v>
      </c>
      <c r="AQ1259" s="673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x14ac:dyDescent="0.2">
      <c r="AO1260">
        <f t="shared" si="96"/>
        <v>0</v>
      </c>
      <c r="AP1260" s="681">
        <f t="shared" si="97"/>
        <v>0</v>
      </c>
      <c r="AQ1260" s="673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x14ac:dyDescent="0.2">
      <c r="AO1261">
        <f t="shared" si="96"/>
        <v>0</v>
      </c>
      <c r="AP1261" s="681">
        <f t="shared" si="97"/>
        <v>0</v>
      </c>
      <c r="AQ1261" s="673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x14ac:dyDescent="0.2">
      <c r="AO1262">
        <f t="shared" si="96"/>
        <v>0</v>
      </c>
      <c r="AP1262" s="681">
        <f t="shared" si="97"/>
        <v>0</v>
      </c>
      <c r="AQ1262" s="673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x14ac:dyDescent="0.2">
      <c r="AO1263">
        <f t="shared" si="96"/>
        <v>0</v>
      </c>
      <c r="AP1263" s="681">
        <f t="shared" si="97"/>
        <v>0</v>
      </c>
      <c r="AQ1263" s="673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x14ac:dyDescent="0.2">
      <c r="AO1264">
        <f t="shared" si="96"/>
        <v>0</v>
      </c>
      <c r="AP1264" s="681">
        <f t="shared" si="97"/>
        <v>0</v>
      </c>
      <c r="AQ1264" s="673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x14ac:dyDescent="0.2">
      <c r="AO1265">
        <f t="shared" si="96"/>
        <v>0</v>
      </c>
      <c r="AP1265" s="681">
        <f t="shared" si="97"/>
        <v>0</v>
      </c>
      <c r="AQ1265" s="673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x14ac:dyDescent="0.2">
      <c r="AO1266">
        <f t="shared" si="96"/>
        <v>0</v>
      </c>
      <c r="AP1266" s="681">
        <f t="shared" si="97"/>
        <v>0</v>
      </c>
      <c r="AQ1266" s="673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x14ac:dyDescent="0.2">
      <c r="AO1267">
        <f t="shared" si="96"/>
        <v>0</v>
      </c>
      <c r="AP1267" s="681">
        <f t="shared" si="97"/>
        <v>0</v>
      </c>
      <c r="AQ1267" s="673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x14ac:dyDescent="0.2">
      <c r="AO1268">
        <f t="shared" si="96"/>
        <v>0</v>
      </c>
      <c r="AP1268" s="681">
        <f t="shared" si="97"/>
        <v>0</v>
      </c>
      <c r="AQ1268" s="673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x14ac:dyDescent="0.2">
      <c r="AO1269">
        <f t="shared" si="96"/>
        <v>0</v>
      </c>
      <c r="AP1269" s="681">
        <f t="shared" si="97"/>
        <v>0</v>
      </c>
      <c r="AQ1269" s="673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x14ac:dyDescent="0.2">
      <c r="AO1270">
        <f t="shared" si="96"/>
        <v>0</v>
      </c>
      <c r="AP1270" s="681">
        <f t="shared" si="97"/>
        <v>0</v>
      </c>
      <c r="AQ1270" s="673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x14ac:dyDescent="0.2">
      <c r="AO1271">
        <f t="shared" si="96"/>
        <v>0</v>
      </c>
      <c r="AP1271" s="681">
        <f t="shared" si="97"/>
        <v>0</v>
      </c>
      <c r="AQ1271" s="673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x14ac:dyDescent="0.2">
      <c r="AO1272">
        <f t="shared" si="96"/>
        <v>0</v>
      </c>
      <c r="AP1272" s="681">
        <f t="shared" si="97"/>
        <v>0</v>
      </c>
      <c r="AQ1272" s="673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x14ac:dyDescent="0.2">
      <c r="AO1273">
        <f t="shared" si="96"/>
        <v>0</v>
      </c>
      <c r="AP1273" s="681">
        <f t="shared" si="97"/>
        <v>0</v>
      </c>
      <c r="AQ1273" s="673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x14ac:dyDescent="0.2">
      <c r="AO1274">
        <f t="shared" si="96"/>
        <v>0</v>
      </c>
      <c r="AP1274" s="681">
        <f t="shared" si="97"/>
        <v>0</v>
      </c>
      <c r="AQ1274" s="673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x14ac:dyDescent="0.2">
      <c r="AO1275">
        <f t="shared" si="96"/>
        <v>0</v>
      </c>
      <c r="AP1275" s="681">
        <f t="shared" si="97"/>
        <v>0</v>
      </c>
      <c r="AQ1275" s="673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x14ac:dyDescent="0.2">
      <c r="AO1276">
        <f t="shared" si="96"/>
        <v>0</v>
      </c>
      <c r="AP1276" s="681">
        <f t="shared" si="97"/>
        <v>0</v>
      </c>
      <c r="AQ1276" s="673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x14ac:dyDescent="0.2">
      <c r="AO1277">
        <f t="shared" si="96"/>
        <v>0</v>
      </c>
      <c r="AP1277" s="681">
        <f t="shared" si="97"/>
        <v>0</v>
      </c>
      <c r="AQ1277" s="673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x14ac:dyDescent="0.2">
      <c r="AO1278">
        <f t="shared" si="96"/>
        <v>0</v>
      </c>
      <c r="AP1278" s="681">
        <f t="shared" si="97"/>
        <v>0</v>
      </c>
      <c r="AQ1278" s="673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x14ac:dyDescent="0.2">
      <c r="AO1279">
        <f t="shared" si="96"/>
        <v>0</v>
      </c>
      <c r="AP1279" s="681">
        <f t="shared" si="97"/>
        <v>0</v>
      </c>
      <c r="AQ1279" s="673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x14ac:dyDescent="0.2">
      <c r="AO1280">
        <f t="shared" si="96"/>
        <v>0</v>
      </c>
      <c r="AP1280" s="681">
        <f t="shared" si="97"/>
        <v>0</v>
      </c>
      <c r="AQ1280" s="673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x14ac:dyDescent="0.2">
      <c r="AO1281">
        <f t="shared" si="96"/>
        <v>0</v>
      </c>
      <c r="AP1281" s="681">
        <f t="shared" si="97"/>
        <v>0</v>
      </c>
      <c r="AQ1281" s="673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x14ac:dyDescent="0.2">
      <c r="AO1282">
        <f t="shared" si="96"/>
        <v>0</v>
      </c>
      <c r="AP1282" s="681">
        <f t="shared" si="97"/>
        <v>0</v>
      </c>
      <c r="AQ1282" s="673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x14ac:dyDescent="0.2">
      <c r="AO1283">
        <f t="shared" si="96"/>
        <v>0</v>
      </c>
      <c r="AP1283" s="681">
        <f t="shared" si="97"/>
        <v>0</v>
      </c>
      <c r="AQ1283" s="673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x14ac:dyDescent="0.2">
      <c r="AO1284">
        <f t="shared" si="96"/>
        <v>0</v>
      </c>
      <c r="AP1284" s="681">
        <f t="shared" si="97"/>
        <v>0</v>
      </c>
      <c r="AQ1284" s="673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x14ac:dyDescent="0.2">
      <c r="AO1285">
        <f t="shared" si="96"/>
        <v>0</v>
      </c>
      <c r="AP1285" s="681">
        <f t="shared" si="97"/>
        <v>0</v>
      </c>
      <c r="AQ1285" s="673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x14ac:dyDescent="0.2">
      <c r="AO1286">
        <f t="shared" si="96"/>
        <v>0</v>
      </c>
      <c r="AP1286" s="681">
        <f t="shared" si="97"/>
        <v>0</v>
      </c>
      <c r="AQ1286" s="673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x14ac:dyDescent="0.2">
      <c r="AO1287">
        <f t="shared" si="96"/>
        <v>0</v>
      </c>
      <c r="AP1287" s="681">
        <f t="shared" si="97"/>
        <v>0</v>
      </c>
      <c r="AQ1287" s="673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x14ac:dyDescent="0.2">
      <c r="AO1288">
        <f t="shared" si="96"/>
        <v>0</v>
      </c>
      <c r="AP1288" s="681">
        <f t="shared" si="97"/>
        <v>0</v>
      </c>
      <c r="AQ1288" s="673">
        <f t="shared" si="98"/>
        <v>0</v>
      </c>
      <c r="AS1288" s="77">
        <f t="shared" si="99"/>
        <v>0</v>
      </c>
      <c r="AT1288" s="77">
        <f t="shared" si="100"/>
        <v>0</v>
      </c>
    </row>
    <row r="1289" spans="41:46" x14ac:dyDescent="0.2">
      <c r="AO1289">
        <f t="shared" si="96"/>
        <v>0</v>
      </c>
      <c r="AP1289" s="681">
        <f t="shared" si="97"/>
        <v>0</v>
      </c>
      <c r="AQ1289" s="673">
        <f t="shared" si="98"/>
        <v>0</v>
      </c>
      <c r="AS1289" s="77">
        <f t="shared" si="99"/>
        <v>0</v>
      </c>
      <c r="AT1289" s="77">
        <f t="shared" si="100"/>
        <v>0</v>
      </c>
    </row>
    <row r="1290" spans="41:46" x14ac:dyDescent="0.2">
      <c r="AO1290">
        <f t="shared" si="96"/>
        <v>0</v>
      </c>
      <c r="AP1290" s="681">
        <f t="shared" si="97"/>
        <v>0</v>
      </c>
      <c r="AQ1290" s="673">
        <f t="shared" si="98"/>
        <v>0</v>
      </c>
      <c r="AS1290" s="77">
        <f t="shared" si="99"/>
        <v>0</v>
      </c>
      <c r="AT1290" s="77">
        <f t="shared" si="100"/>
        <v>0</v>
      </c>
    </row>
    <row r="1291" spans="41:46" x14ac:dyDescent="0.2">
      <c r="AO1291">
        <f t="shared" si="96"/>
        <v>0</v>
      </c>
      <c r="AP1291" s="681">
        <f t="shared" si="97"/>
        <v>0</v>
      </c>
      <c r="AQ1291" s="673">
        <f t="shared" si="98"/>
        <v>0</v>
      </c>
      <c r="AS1291" s="77">
        <f t="shared" si="99"/>
        <v>0</v>
      </c>
      <c r="AT1291" s="77">
        <f t="shared" si="100"/>
        <v>0</v>
      </c>
    </row>
    <row r="1292" spans="41:46" x14ac:dyDescent="0.2">
      <c r="AO1292">
        <f t="shared" si="96"/>
        <v>0</v>
      </c>
      <c r="AP1292" s="681">
        <f t="shared" si="97"/>
        <v>0</v>
      </c>
      <c r="AQ1292" s="673">
        <f t="shared" si="98"/>
        <v>0</v>
      </c>
      <c r="AS1292" s="77">
        <f t="shared" si="99"/>
        <v>0</v>
      </c>
      <c r="AT1292" s="77">
        <f t="shared" si="100"/>
        <v>0</v>
      </c>
    </row>
    <row r="1293" spans="41:46" x14ac:dyDescent="0.2">
      <c r="AO1293">
        <f t="shared" si="96"/>
        <v>0</v>
      </c>
      <c r="AP1293" s="681">
        <f t="shared" si="97"/>
        <v>0</v>
      </c>
      <c r="AQ1293" s="673">
        <f t="shared" si="98"/>
        <v>0</v>
      </c>
      <c r="AS1293" s="77">
        <f t="shared" si="99"/>
        <v>0</v>
      </c>
      <c r="AT1293" s="77">
        <f t="shared" si="100"/>
        <v>0</v>
      </c>
    </row>
    <row r="1294" spans="41:46" x14ac:dyDescent="0.2">
      <c r="AO1294">
        <f t="shared" si="96"/>
        <v>0</v>
      </c>
      <c r="AP1294" s="681">
        <f t="shared" si="97"/>
        <v>0</v>
      </c>
      <c r="AQ1294" s="673">
        <f t="shared" si="98"/>
        <v>0</v>
      </c>
      <c r="AS1294" s="77">
        <f t="shared" si="99"/>
        <v>0</v>
      </c>
      <c r="AT1294" s="77">
        <f t="shared" si="100"/>
        <v>0</v>
      </c>
    </row>
    <row r="1295" spans="41:46" x14ac:dyDescent="0.2">
      <c r="AO1295">
        <f t="shared" si="96"/>
        <v>0</v>
      </c>
      <c r="AP1295" s="681">
        <f t="shared" si="97"/>
        <v>0</v>
      </c>
      <c r="AQ1295" s="673">
        <f t="shared" si="98"/>
        <v>0</v>
      </c>
      <c r="AS1295" s="77">
        <f t="shared" si="99"/>
        <v>0</v>
      </c>
      <c r="AT1295" s="77">
        <f t="shared" si="100"/>
        <v>0</v>
      </c>
    </row>
    <row r="1296" spans="41:46" x14ac:dyDescent="0.2">
      <c r="AO1296">
        <f t="shared" si="96"/>
        <v>0</v>
      </c>
      <c r="AP1296" s="681">
        <f t="shared" si="97"/>
        <v>0</v>
      </c>
      <c r="AQ1296" s="673">
        <f t="shared" si="98"/>
        <v>0</v>
      </c>
      <c r="AS1296" s="77">
        <f t="shared" si="99"/>
        <v>0</v>
      </c>
      <c r="AT1296" s="77">
        <f t="shared" si="100"/>
        <v>0</v>
      </c>
    </row>
    <row r="1297" spans="41:46" x14ac:dyDescent="0.2">
      <c r="AO1297">
        <f t="shared" ref="AO1297:AO1360" si="101">+A1297</f>
        <v>0</v>
      </c>
      <c r="AP1297" s="681">
        <f t="shared" ref="AP1297:AP1360" si="102">+B1297</f>
        <v>0</v>
      </c>
      <c r="AQ1297" s="673">
        <f t="shared" ref="AQ1297:AQ1360" si="103">+D1297</f>
        <v>0</v>
      </c>
      <c r="AS1297" s="77">
        <f t="shared" ref="AS1297:AS1360" si="104">+P1297</f>
        <v>0</v>
      </c>
      <c r="AT1297" s="77">
        <f t="shared" ref="AT1297:AT1360" si="105">+Q1297</f>
        <v>0</v>
      </c>
    </row>
    <row r="1298" spans="41:46" x14ac:dyDescent="0.2">
      <c r="AO1298">
        <f t="shared" si="101"/>
        <v>0</v>
      </c>
      <c r="AP1298" s="681">
        <f t="shared" si="102"/>
        <v>0</v>
      </c>
      <c r="AQ1298" s="673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x14ac:dyDescent="0.2">
      <c r="AO1299">
        <f t="shared" si="101"/>
        <v>0</v>
      </c>
      <c r="AP1299" s="681">
        <f t="shared" si="102"/>
        <v>0</v>
      </c>
      <c r="AQ1299" s="673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x14ac:dyDescent="0.2">
      <c r="AO1300">
        <f t="shared" si="101"/>
        <v>0</v>
      </c>
      <c r="AP1300" s="681">
        <f t="shared" si="102"/>
        <v>0</v>
      </c>
      <c r="AQ1300" s="673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x14ac:dyDescent="0.2">
      <c r="AO1301">
        <f t="shared" si="101"/>
        <v>0</v>
      </c>
      <c r="AP1301" s="681">
        <f t="shared" si="102"/>
        <v>0</v>
      </c>
      <c r="AQ1301" s="673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x14ac:dyDescent="0.2">
      <c r="AO1302">
        <f t="shared" si="101"/>
        <v>0</v>
      </c>
      <c r="AP1302" s="681">
        <f t="shared" si="102"/>
        <v>0</v>
      </c>
      <c r="AQ1302" s="673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x14ac:dyDescent="0.2">
      <c r="AO1303">
        <f t="shared" si="101"/>
        <v>0</v>
      </c>
      <c r="AP1303" s="681">
        <f t="shared" si="102"/>
        <v>0</v>
      </c>
      <c r="AQ1303" s="673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x14ac:dyDescent="0.2">
      <c r="AO1304">
        <f t="shared" si="101"/>
        <v>0</v>
      </c>
      <c r="AP1304" s="681">
        <f t="shared" si="102"/>
        <v>0</v>
      </c>
      <c r="AQ1304" s="673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x14ac:dyDescent="0.2">
      <c r="AO1305">
        <f t="shared" si="101"/>
        <v>0</v>
      </c>
      <c r="AP1305" s="681">
        <f t="shared" si="102"/>
        <v>0</v>
      </c>
      <c r="AQ1305" s="673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x14ac:dyDescent="0.2">
      <c r="AO1306">
        <f t="shared" si="101"/>
        <v>0</v>
      </c>
      <c r="AP1306" s="681">
        <f t="shared" si="102"/>
        <v>0</v>
      </c>
      <c r="AQ1306" s="673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x14ac:dyDescent="0.2">
      <c r="AO1307">
        <f t="shared" si="101"/>
        <v>0</v>
      </c>
      <c r="AP1307" s="681">
        <f t="shared" si="102"/>
        <v>0</v>
      </c>
      <c r="AQ1307" s="673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x14ac:dyDescent="0.2">
      <c r="AO1308">
        <f t="shared" si="101"/>
        <v>0</v>
      </c>
      <c r="AP1308" s="681">
        <f t="shared" si="102"/>
        <v>0</v>
      </c>
      <c r="AQ1308" s="673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x14ac:dyDescent="0.2">
      <c r="AO1309">
        <f t="shared" si="101"/>
        <v>0</v>
      </c>
      <c r="AP1309" s="681">
        <f t="shared" si="102"/>
        <v>0</v>
      </c>
      <c r="AQ1309" s="673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x14ac:dyDescent="0.2">
      <c r="AO1310">
        <f t="shared" si="101"/>
        <v>0</v>
      </c>
      <c r="AP1310" s="681">
        <f t="shared" si="102"/>
        <v>0</v>
      </c>
      <c r="AQ1310" s="673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x14ac:dyDescent="0.2">
      <c r="AO1311">
        <f t="shared" si="101"/>
        <v>0</v>
      </c>
      <c r="AP1311" s="681">
        <f t="shared" si="102"/>
        <v>0</v>
      </c>
      <c r="AQ1311" s="673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x14ac:dyDescent="0.2">
      <c r="AO1312">
        <f t="shared" si="101"/>
        <v>0</v>
      </c>
      <c r="AP1312" s="681">
        <f t="shared" si="102"/>
        <v>0</v>
      </c>
      <c r="AQ1312" s="673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x14ac:dyDescent="0.2">
      <c r="AO1313">
        <f t="shared" si="101"/>
        <v>0</v>
      </c>
      <c r="AP1313" s="681">
        <f t="shared" si="102"/>
        <v>0</v>
      </c>
      <c r="AQ1313" s="673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x14ac:dyDescent="0.2">
      <c r="AO1314">
        <f t="shared" si="101"/>
        <v>0</v>
      </c>
      <c r="AP1314" s="681">
        <f t="shared" si="102"/>
        <v>0</v>
      </c>
      <c r="AQ1314" s="673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x14ac:dyDescent="0.2">
      <c r="AO1315">
        <f t="shared" si="101"/>
        <v>0</v>
      </c>
      <c r="AP1315" s="681">
        <f t="shared" si="102"/>
        <v>0</v>
      </c>
      <c r="AQ1315" s="673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x14ac:dyDescent="0.2">
      <c r="AO1316">
        <f t="shared" si="101"/>
        <v>0</v>
      </c>
      <c r="AP1316" s="681">
        <f t="shared" si="102"/>
        <v>0</v>
      </c>
      <c r="AQ1316" s="673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x14ac:dyDescent="0.2">
      <c r="AO1317">
        <f t="shared" si="101"/>
        <v>0</v>
      </c>
      <c r="AP1317" s="681">
        <f t="shared" si="102"/>
        <v>0</v>
      </c>
      <c r="AQ1317" s="673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x14ac:dyDescent="0.2">
      <c r="AO1318">
        <f t="shared" si="101"/>
        <v>0</v>
      </c>
      <c r="AP1318" s="681">
        <f t="shared" si="102"/>
        <v>0</v>
      </c>
      <c r="AQ1318" s="673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x14ac:dyDescent="0.2">
      <c r="AO1319">
        <f t="shared" si="101"/>
        <v>0</v>
      </c>
      <c r="AP1319" s="681">
        <f t="shared" si="102"/>
        <v>0</v>
      </c>
      <c r="AQ1319" s="673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x14ac:dyDescent="0.2">
      <c r="AO1320">
        <f t="shared" si="101"/>
        <v>0</v>
      </c>
      <c r="AP1320" s="681">
        <f t="shared" si="102"/>
        <v>0</v>
      </c>
      <c r="AQ1320" s="673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x14ac:dyDescent="0.2">
      <c r="AO1321">
        <f t="shared" si="101"/>
        <v>0</v>
      </c>
      <c r="AP1321" s="681">
        <f t="shared" si="102"/>
        <v>0</v>
      </c>
      <c r="AQ1321" s="673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x14ac:dyDescent="0.2">
      <c r="AO1322">
        <f t="shared" si="101"/>
        <v>0</v>
      </c>
      <c r="AP1322" s="681">
        <f t="shared" si="102"/>
        <v>0</v>
      </c>
      <c r="AQ1322" s="673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x14ac:dyDescent="0.2">
      <c r="AO1323">
        <f t="shared" si="101"/>
        <v>0</v>
      </c>
      <c r="AP1323" s="681">
        <f t="shared" si="102"/>
        <v>0</v>
      </c>
      <c r="AQ1323" s="673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x14ac:dyDescent="0.2">
      <c r="AO1324">
        <f t="shared" si="101"/>
        <v>0</v>
      </c>
      <c r="AP1324" s="681">
        <f t="shared" si="102"/>
        <v>0</v>
      </c>
      <c r="AQ1324" s="673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x14ac:dyDescent="0.2">
      <c r="AO1325">
        <f t="shared" si="101"/>
        <v>0</v>
      </c>
      <c r="AP1325" s="681">
        <f t="shared" si="102"/>
        <v>0</v>
      </c>
      <c r="AQ1325" s="673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x14ac:dyDescent="0.2">
      <c r="AO1326">
        <f t="shared" si="101"/>
        <v>0</v>
      </c>
      <c r="AP1326" s="681">
        <f t="shared" si="102"/>
        <v>0</v>
      </c>
      <c r="AQ1326" s="673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x14ac:dyDescent="0.2">
      <c r="AO1327">
        <f t="shared" si="101"/>
        <v>0</v>
      </c>
      <c r="AP1327" s="681">
        <f t="shared" si="102"/>
        <v>0</v>
      </c>
      <c r="AQ1327" s="673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x14ac:dyDescent="0.2">
      <c r="AO1328">
        <f t="shared" si="101"/>
        <v>0</v>
      </c>
      <c r="AP1328" s="681">
        <f t="shared" si="102"/>
        <v>0</v>
      </c>
      <c r="AQ1328" s="673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x14ac:dyDescent="0.2">
      <c r="AO1329">
        <f t="shared" si="101"/>
        <v>0</v>
      </c>
      <c r="AP1329" s="681">
        <f t="shared" si="102"/>
        <v>0</v>
      </c>
      <c r="AQ1329" s="673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x14ac:dyDescent="0.2">
      <c r="AO1330">
        <f t="shared" si="101"/>
        <v>0</v>
      </c>
      <c r="AP1330" s="681">
        <f t="shared" si="102"/>
        <v>0</v>
      </c>
      <c r="AQ1330" s="673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x14ac:dyDescent="0.2">
      <c r="AO1331">
        <f t="shared" si="101"/>
        <v>0</v>
      </c>
      <c r="AP1331" s="681">
        <f t="shared" si="102"/>
        <v>0</v>
      </c>
      <c r="AQ1331" s="673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x14ac:dyDescent="0.2">
      <c r="AO1332">
        <f t="shared" si="101"/>
        <v>0</v>
      </c>
      <c r="AP1332" s="681">
        <f t="shared" si="102"/>
        <v>0</v>
      </c>
      <c r="AQ1332" s="673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x14ac:dyDescent="0.2">
      <c r="AO1333">
        <f t="shared" si="101"/>
        <v>0</v>
      </c>
      <c r="AP1333" s="681">
        <f t="shared" si="102"/>
        <v>0</v>
      </c>
      <c r="AQ1333" s="673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x14ac:dyDescent="0.2">
      <c r="AO1334">
        <f t="shared" si="101"/>
        <v>0</v>
      </c>
      <c r="AP1334" s="681">
        <f t="shared" si="102"/>
        <v>0</v>
      </c>
      <c r="AQ1334" s="673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x14ac:dyDescent="0.2">
      <c r="AO1335">
        <f t="shared" si="101"/>
        <v>0</v>
      </c>
      <c r="AP1335" s="681">
        <f t="shared" si="102"/>
        <v>0</v>
      </c>
      <c r="AQ1335" s="673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x14ac:dyDescent="0.2">
      <c r="AO1336">
        <f t="shared" si="101"/>
        <v>0</v>
      </c>
      <c r="AP1336" s="681">
        <f t="shared" si="102"/>
        <v>0</v>
      </c>
      <c r="AQ1336" s="673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x14ac:dyDescent="0.2">
      <c r="AO1337">
        <f t="shared" si="101"/>
        <v>0</v>
      </c>
      <c r="AP1337" s="681">
        <f t="shared" si="102"/>
        <v>0</v>
      </c>
      <c r="AQ1337" s="673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x14ac:dyDescent="0.2">
      <c r="AO1338">
        <f t="shared" si="101"/>
        <v>0</v>
      </c>
      <c r="AP1338" s="681">
        <f t="shared" si="102"/>
        <v>0</v>
      </c>
      <c r="AQ1338" s="673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x14ac:dyDescent="0.2">
      <c r="AO1339">
        <f t="shared" si="101"/>
        <v>0</v>
      </c>
      <c r="AP1339" s="681">
        <f t="shared" si="102"/>
        <v>0</v>
      </c>
      <c r="AQ1339" s="673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x14ac:dyDescent="0.2">
      <c r="AO1340">
        <f t="shared" si="101"/>
        <v>0</v>
      </c>
      <c r="AP1340" s="681">
        <f t="shared" si="102"/>
        <v>0</v>
      </c>
      <c r="AQ1340" s="673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x14ac:dyDescent="0.2">
      <c r="AO1341">
        <f t="shared" si="101"/>
        <v>0</v>
      </c>
      <c r="AP1341" s="681">
        <f t="shared" si="102"/>
        <v>0</v>
      </c>
      <c r="AQ1341" s="673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x14ac:dyDescent="0.2">
      <c r="AO1342">
        <f t="shared" si="101"/>
        <v>0</v>
      </c>
      <c r="AP1342" s="681">
        <f t="shared" si="102"/>
        <v>0</v>
      </c>
      <c r="AQ1342" s="673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x14ac:dyDescent="0.2">
      <c r="AO1343">
        <f t="shared" si="101"/>
        <v>0</v>
      </c>
      <c r="AP1343" s="681">
        <f t="shared" si="102"/>
        <v>0</v>
      </c>
      <c r="AQ1343" s="673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x14ac:dyDescent="0.2">
      <c r="AO1344">
        <f t="shared" si="101"/>
        <v>0</v>
      </c>
      <c r="AP1344" s="681">
        <f t="shared" si="102"/>
        <v>0</v>
      </c>
      <c r="AQ1344" s="673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x14ac:dyDescent="0.2">
      <c r="AO1345">
        <f t="shared" si="101"/>
        <v>0</v>
      </c>
      <c r="AP1345" s="681">
        <f t="shared" si="102"/>
        <v>0</v>
      </c>
      <c r="AQ1345" s="673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x14ac:dyDescent="0.2">
      <c r="AO1346">
        <f t="shared" si="101"/>
        <v>0</v>
      </c>
      <c r="AP1346" s="681">
        <f t="shared" si="102"/>
        <v>0</v>
      </c>
      <c r="AQ1346" s="673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x14ac:dyDescent="0.2">
      <c r="AO1347">
        <f t="shared" si="101"/>
        <v>0</v>
      </c>
      <c r="AP1347" s="681">
        <f t="shared" si="102"/>
        <v>0</v>
      </c>
      <c r="AQ1347" s="673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x14ac:dyDescent="0.2">
      <c r="AO1348">
        <f t="shared" si="101"/>
        <v>0</v>
      </c>
      <c r="AP1348" s="681">
        <f t="shared" si="102"/>
        <v>0</v>
      </c>
      <c r="AQ1348" s="673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x14ac:dyDescent="0.2">
      <c r="AO1349">
        <f t="shared" si="101"/>
        <v>0</v>
      </c>
      <c r="AP1349" s="681">
        <f t="shared" si="102"/>
        <v>0</v>
      </c>
      <c r="AQ1349" s="673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x14ac:dyDescent="0.2">
      <c r="AO1350">
        <f t="shared" si="101"/>
        <v>0</v>
      </c>
      <c r="AP1350" s="681">
        <f t="shared" si="102"/>
        <v>0</v>
      </c>
      <c r="AQ1350" s="673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x14ac:dyDescent="0.2">
      <c r="AO1351">
        <f t="shared" si="101"/>
        <v>0</v>
      </c>
      <c r="AP1351" s="681">
        <f t="shared" si="102"/>
        <v>0</v>
      </c>
      <c r="AQ1351" s="673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x14ac:dyDescent="0.2">
      <c r="AO1352">
        <f t="shared" si="101"/>
        <v>0</v>
      </c>
      <c r="AP1352" s="681">
        <f t="shared" si="102"/>
        <v>0</v>
      </c>
      <c r="AQ1352" s="673">
        <f t="shared" si="103"/>
        <v>0</v>
      </c>
      <c r="AS1352" s="77">
        <f t="shared" si="104"/>
        <v>0</v>
      </c>
      <c r="AT1352" s="77">
        <f t="shared" si="105"/>
        <v>0</v>
      </c>
    </row>
    <row r="1353" spans="41:46" x14ac:dyDescent="0.2">
      <c r="AO1353">
        <f t="shared" si="101"/>
        <v>0</v>
      </c>
      <c r="AP1353" s="681">
        <f t="shared" si="102"/>
        <v>0</v>
      </c>
      <c r="AQ1353" s="673">
        <f t="shared" si="103"/>
        <v>0</v>
      </c>
      <c r="AS1353" s="77">
        <f t="shared" si="104"/>
        <v>0</v>
      </c>
      <c r="AT1353" s="77">
        <f t="shared" si="105"/>
        <v>0</v>
      </c>
    </row>
    <row r="1354" spans="41:46" x14ac:dyDescent="0.2">
      <c r="AO1354">
        <f t="shared" si="101"/>
        <v>0</v>
      </c>
      <c r="AP1354" s="681">
        <f t="shared" si="102"/>
        <v>0</v>
      </c>
      <c r="AQ1354" s="673">
        <f t="shared" si="103"/>
        <v>0</v>
      </c>
      <c r="AS1354" s="77">
        <f t="shared" si="104"/>
        <v>0</v>
      </c>
      <c r="AT1354" s="77">
        <f t="shared" si="105"/>
        <v>0</v>
      </c>
    </row>
    <row r="1355" spans="41:46" x14ac:dyDescent="0.2">
      <c r="AO1355">
        <f t="shared" si="101"/>
        <v>0</v>
      </c>
      <c r="AP1355" s="681">
        <f t="shared" si="102"/>
        <v>0</v>
      </c>
      <c r="AQ1355" s="673">
        <f t="shared" si="103"/>
        <v>0</v>
      </c>
      <c r="AS1355" s="77">
        <f t="shared" si="104"/>
        <v>0</v>
      </c>
      <c r="AT1355" s="77">
        <f t="shared" si="105"/>
        <v>0</v>
      </c>
    </row>
    <row r="1356" spans="41:46" x14ac:dyDescent="0.2">
      <c r="AO1356">
        <f t="shared" si="101"/>
        <v>0</v>
      </c>
      <c r="AP1356" s="681">
        <f t="shared" si="102"/>
        <v>0</v>
      </c>
      <c r="AQ1356" s="673">
        <f t="shared" si="103"/>
        <v>0</v>
      </c>
      <c r="AS1356" s="77">
        <f t="shared" si="104"/>
        <v>0</v>
      </c>
      <c r="AT1356" s="77">
        <f t="shared" si="105"/>
        <v>0</v>
      </c>
    </row>
    <row r="1357" spans="41:46" x14ac:dyDescent="0.2">
      <c r="AO1357">
        <f t="shared" si="101"/>
        <v>0</v>
      </c>
      <c r="AP1357" s="681">
        <f t="shared" si="102"/>
        <v>0</v>
      </c>
      <c r="AQ1357" s="673">
        <f t="shared" si="103"/>
        <v>0</v>
      </c>
      <c r="AS1357" s="77">
        <f t="shared" si="104"/>
        <v>0</v>
      </c>
      <c r="AT1357" s="77">
        <f t="shared" si="105"/>
        <v>0</v>
      </c>
    </row>
    <row r="1358" spans="41:46" x14ac:dyDescent="0.2">
      <c r="AO1358">
        <f t="shared" si="101"/>
        <v>0</v>
      </c>
      <c r="AP1358" s="681">
        <f t="shared" si="102"/>
        <v>0</v>
      </c>
      <c r="AQ1358" s="673">
        <f t="shared" si="103"/>
        <v>0</v>
      </c>
      <c r="AS1358" s="77">
        <f t="shared" si="104"/>
        <v>0</v>
      </c>
      <c r="AT1358" s="77">
        <f t="shared" si="105"/>
        <v>0</v>
      </c>
    </row>
    <row r="1359" spans="41:46" x14ac:dyDescent="0.2">
      <c r="AO1359">
        <f t="shared" si="101"/>
        <v>0</v>
      </c>
      <c r="AP1359" s="681">
        <f t="shared" si="102"/>
        <v>0</v>
      </c>
      <c r="AQ1359" s="673">
        <f t="shared" si="103"/>
        <v>0</v>
      </c>
      <c r="AS1359" s="77">
        <f t="shared" si="104"/>
        <v>0</v>
      </c>
      <c r="AT1359" s="77">
        <f t="shared" si="105"/>
        <v>0</v>
      </c>
    </row>
    <row r="1360" spans="41:46" x14ac:dyDescent="0.2">
      <c r="AO1360">
        <f t="shared" si="101"/>
        <v>0</v>
      </c>
      <c r="AP1360" s="681">
        <f t="shared" si="102"/>
        <v>0</v>
      </c>
      <c r="AQ1360" s="673">
        <f t="shared" si="103"/>
        <v>0</v>
      </c>
      <c r="AS1360" s="77">
        <f t="shared" si="104"/>
        <v>0</v>
      </c>
      <c r="AT1360" s="77">
        <f t="shared" si="105"/>
        <v>0</v>
      </c>
    </row>
    <row r="1361" spans="41:46" x14ac:dyDescent="0.2">
      <c r="AO1361">
        <f t="shared" ref="AO1361:AO1424" si="106">+A1361</f>
        <v>0</v>
      </c>
      <c r="AP1361" s="681">
        <f t="shared" ref="AP1361:AP1424" si="107">+B1361</f>
        <v>0</v>
      </c>
      <c r="AQ1361" s="673">
        <f t="shared" ref="AQ1361:AQ1424" si="108">+D1361</f>
        <v>0</v>
      </c>
      <c r="AS1361" s="77">
        <f t="shared" ref="AS1361:AS1424" si="109">+P1361</f>
        <v>0</v>
      </c>
      <c r="AT1361" s="77">
        <f t="shared" ref="AT1361:AT1424" si="110">+Q1361</f>
        <v>0</v>
      </c>
    </row>
    <row r="1362" spans="41:46" x14ac:dyDescent="0.2">
      <c r="AO1362">
        <f t="shared" si="106"/>
        <v>0</v>
      </c>
      <c r="AP1362" s="681">
        <f t="shared" si="107"/>
        <v>0</v>
      </c>
      <c r="AQ1362" s="673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x14ac:dyDescent="0.2">
      <c r="AO1363">
        <f t="shared" si="106"/>
        <v>0</v>
      </c>
      <c r="AP1363" s="681">
        <f t="shared" si="107"/>
        <v>0</v>
      </c>
      <c r="AQ1363" s="673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x14ac:dyDescent="0.2">
      <c r="AO1364">
        <f t="shared" si="106"/>
        <v>0</v>
      </c>
      <c r="AP1364" s="681">
        <f t="shared" si="107"/>
        <v>0</v>
      </c>
      <c r="AQ1364" s="673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x14ac:dyDescent="0.2">
      <c r="AO1365">
        <f t="shared" si="106"/>
        <v>0</v>
      </c>
      <c r="AP1365" s="681">
        <f t="shared" si="107"/>
        <v>0</v>
      </c>
      <c r="AQ1365" s="673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x14ac:dyDescent="0.2">
      <c r="AO1366">
        <f t="shared" si="106"/>
        <v>0</v>
      </c>
      <c r="AP1366" s="681">
        <f t="shared" si="107"/>
        <v>0</v>
      </c>
      <c r="AQ1366" s="673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x14ac:dyDescent="0.2">
      <c r="AO1367">
        <f t="shared" si="106"/>
        <v>0</v>
      </c>
      <c r="AP1367" s="681">
        <f t="shared" si="107"/>
        <v>0</v>
      </c>
      <c r="AQ1367" s="673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x14ac:dyDescent="0.2">
      <c r="AO1368">
        <f t="shared" si="106"/>
        <v>0</v>
      </c>
      <c r="AP1368" s="681">
        <f t="shared" si="107"/>
        <v>0</v>
      </c>
      <c r="AQ1368" s="673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x14ac:dyDescent="0.2">
      <c r="AO1369">
        <f t="shared" si="106"/>
        <v>0</v>
      </c>
      <c r="AP1369" s="681">
        <f t="shared" si="107"/>
        <v>0</v>
      </c>
      <c r="AQ1369" s="673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x14ac:dyDescent="0.2">
      <c r="AO1370">
        <f t="shared" si="106"/>
        <v>0</v>
      </c>
      <c r="AP1370" s="681">
        <f t="shared" si="107"/>
        <v>0</v>
      </c>
      <c r="AQ1370" s="673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x14ac:dyDescent="0.2">
      <c r="AO1371">
        <f t="shared" si="106"/>
        <v>0</v>
      </c>
      <c r="AP1371" s="681">
        <f t="shared" si="107"/>
        <v>0</v>
      </c>
      <c r="AQ1371" s="673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x14ac:dyDescent="0.2">
      <c r="AO1372">
        <f t="shared" si="106"/>
        <v>0</v>
      </c>
      <c r="AP1372" s="681">
        <f t="shared" si="107"/>
        <v>0</v>
      </c>
      <c r="AQ1372" s="673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x14ac:dyDescent="0.2">
      <c r="AO1373">
        <f t="shared" si="106"/>
        <v>0</v>
      </c>
      <c r="AP1373" s="681">
        <f t="shared" si="107"/>
        <v>0</v>
      </c>
      <c r="AQ1373" s="673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x14ac:dyDescent="0.2">
      <c r="AO1374">
        <f t="shared" si="106"/>
        <v>0</v>
      </c>
      <c r="AP1374" s="681">
        <f t="shared" si="107"/>
        <v>0</v>
      </c>
      <c r="AQ1374" s="673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x14ac:dyDescent="0.2">
      <c r="AO1375">
        <f t="shared" si="106"/>
        <v>0</v>
      </c>
      <c r="AP1375" s="681">
        <f t="shared" si="107"/>
        <v>0</v>
      </c>
      <c r="AQ1375" s="673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x14ac:dyDescent="0.2">
      <c r="AO1376">
        <f t="shared" si="106"/>
        <v>0</v>
      </c>
      <c r="AP1376" s="681">
        <f t="shared" si="107"/>
        <v>0</v>
      </c>
      <c r="AQ1376" s="673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x14ac:dyDescent="0.2">
      <c r="AO1377">
        <f t="shared" si="106"/>
        <v>0</v>
      </c>
      <c r="AP1377" s="681">
        <f t="shared" si="107"/>
        <v>0</v>
      </c>
      <c r="AQ1377" s="673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x14ac:dyDescent="0.2">
      <c r="AO1378">
        <f t="shared" si="106"/>
        <v>0</v>
      </c>
      <c r="AP1378" s="681">
        <f t="shared" si="107"/>
        <v>0</v>
      </c>
      <c r="AQ1378" s="673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x14ac:dyDescent="0.2">
      <c r="AO1379">
        <f t="shared" si="106"/>
        <v>0</v>
      </c>
      <c r="AP1379" s="681">
        <f t="shared" si="107"/>
        <v>0</v>
      </c>
      <c r="AQ1379" s="673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x14ac:dyDescent="0.2">
      <c r="AO1380">
        <f t="shared" si="106"/>
        <v>0</v>
      </c>
      <c r="AP1380" s="681">
        <f t="shared" si="107"/>
        <v>0</v>
      </c>
      <c r="AQ1380" s="673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x14ac:dyDescent="0.2">
      <c r="AO1381">
        <f t="shared" si="106"/>
        <v>0</v>
      </c>
      <c r="AP1381" s="681">
        <f t="shared" si="107"/>
        <v>0</v>
      </c>
      <c r="AQ1381" s="673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x14ac:dyDescent="0.2">
      <c r="AO1382">
        <f t="shared" si="106"/>
        <v>0</v>
      </c>
      <c r="AP1382" s="681">
        <f t="shared" si="107"/>
        <v>0</v>
      </c>
      <c r="AQ1382" s="673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x14ac:dyDescent="0.2">
      <c r="AO1383">
        <f t="shared" si="106"/>
        <v>0</v>
      </c>
      <c r="AP1383" s="681">
        <f t="shared" si="107"/>
        <v>0</v>
      </c>
      <c r="AQ1383" s="673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x14ac:dyDescent="0.2">
      <c r="AO1384">
        <f t="shared" si="106"/>
        <v>0</v>
      </c>
      <c r="AP1384" s="681">
        <f t="shared" si="107"/>
        <v>0</v>
      </c>
      <c r="AQ1384" s="673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x14ac:dyDescent="0.2">
      <c r="AO1385">
        <f t="shared" si="106"/>
        <v>0</v>
      </c>
      <c r="AP1385" s="681">
        <f t="shared" si="107"/>
        <v>0</v>
      </c>
      <c r="AQ1385" s="673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x14ac:dyDescent="0.2">
      <c r="AO1386">
        <f t="shared" si="106"/>
        <v>0</v>
      </c>
      <c r="AP1386" s="681">
        <f t="shared" si="107"/>
        <v>0</v>
      </c>
      <c r="AQ1386" s="673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x14ac:dyDescent="0.2">
      <c r="AO1387">
        <f t="shared" si="106"/>
        <v>0</v>
      </c>
      <c r="AP1387" s="681">
        <f t="shared" si="107"/>
        <v>0</v>
      </c>
      <c r="AQ1387" s="673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x14ac:dyDescent="0.2">
      <c r="AO1388">
        <f t="shared" si="106"/>
        <v>0</v>
      </c>
      <c r="AP1388" s="681">
        <f t="shared" si="107"/>
        <v>0</v>
      </c>
      <c r="AQ1388" s="673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x14ac:dyDescent="0.2">
      <c r="AO1389">
        <f t="shared" si="106"/>
        <v>0</v>
      </c>
      <c r="AP1389" s="681">
        <f t="shared" si="107"/>
        <v>0</v>
      </c>
      <c r="AQ1389" s="673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x14ac:dyDescent="0.2">
      <c r="AO1390">
        <f t="shared" si="106"/>
        <v>0</v>
      </c>
      <c r="AP1390" s="681">
        <f t="shared" si="107"/>
        <v>0</v>
      </c>
      <c r="AQ1390" s="673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x14ac:dyDescent="0.2">
      <c r="AO1391">
        <f t="shared" si="106"/>
        <v>0</v>
      </c>
      <c r="AP1391" s="681">
        <f t="shared" si="107"/>
        <v>0</v>
      </c>
      <c r="AQ1391" s="673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x14ac:dyDescent="0.2">
      <c r="AO1392">
        <f t="shared" si="106"/>
        <v>0</v>
      </c>
      <c r="AP1392" s="681">
        <f t="shared" si="107"/>
        <v>0</v>
      </c>
      <c r="AQ1392" s="673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x14ac:dyDescent="0.2">
      <c r="AO1393">
        <f t="shared" si="106"/>
        <v>0</v>
      </c>
      <c r="AP1393" s="681">
        <f t="shared" si="107"/>
        <v>0</v>
      </c>
      <c r="AQ1393" s="673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x14ac:dyDescent="0.2">
      <c r="AO1394">
        <f t="shared" si="106"/>
        <v>0</v>
      </c>
      <c r="AP1394" s="681">
        <f t="shared" si="107"/>
        <v>0</v>
      </c>
      <c r="AQ1394" s="673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x14ac:dyDescent="0.2">
      <c r="AO1395">
        <f t="shared" si="106"/>
        <v>0</v>
      </c>
      <c r="AP1395" s="681">
        <f t="shared" si="107"/>
        <v>0</v>
      </c>
      <c r="AQ1395" s="673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x14ac:dyDescent="0.2">
      <c r="AO1396">
        <f t="shared" si="106"/>
        <v>0</v>
      </c>
      <c r="AP1396" s="681">
        <f t="shared" si="107"/>
        <v>0</v>
      </c>
      <c r="AQ1396" s="673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x14ac:dyDescent="0.2">
      <c r="AO1397">
        <f t="shared" si="106"/>
        <v>0</v>
      </c>
      <c r="AP1397" s="681">
        <f t="shared" si="107"/>
        <v>0</v>
      </c>
      <c r="AQ1397" s="673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x14ac:dyDescent="0.2">
      <c r="AO1398">
        <f t="shared" si="106"/>
        <v>0</v>
      </c>
      <c r="AP1398" s="681">
        <f t="shared" si="107"/>
        <v>0</v>
      </c>
      <c r="AQ1398" s="673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x14ac:dyDescent="0.2">
      <c r="AO1399">
        <f t="shared" si="106"/>
        <v>0</v>
      </c>
      <c r="AP1399" s="681">
        <f t="shared" si="107"/>
        <v>0</v>
      </c>
      <c r="AQ1399" s="673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x14ac:dyDescent="0.2">
      <c r="AO1400">
        <f t="shared" si="106"/>
        <v>0</v>
      </c>
      <c r="AP1400" s="681">
        <f t="shared" si="107"/>
        <v>0</v>
      </c>
      <c r="AQ1400" s="673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x14ac:dyDescent="0.2">
      <c r="AO1401">
        <f t="shared" si="106"/>
        <v>0</v>
      </c>
      <c r="AP1401" s="681">
        <f t="shared" si="107"/>
        <v>0</v>
      </c>
      <c r="AQ1401" s="673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x14ac:dyDescent="0.2">
      <c r="AO1402">
        <f t="shared" si="106"/>
        <v>0</v>
      </c>
      <c r="AP1402" s="681">
        <f t="shared" si="107"/>
        <v>0</v>
      </c>
      <c r="AQ1402" s="673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x14ac:dyDescent="0.2">
      <c r="AO1403">
        <f t="shared" si="106"/>
        <v>0</v>
      </c>
      <c r="AP1403" s="681">
        <f t="shared" si="107"/>
        <v>0</v>
      </c>
      <c r="AQ1403" s="673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x14ac:dyDescent="0.2">
      <c r="AO1404">
        <f t="shared" si="106"/>
        <v>0</v>
      </c>
      <c r="AP1404" s="681">
        <f t="shared" si="107"/>
        <v>0</v>
      </c>
      <c r="AQ1404" s="673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x14ac:dyDescent="0.2">
      <c r="AO1405">
        <f t="shared" si="106"/>
        <v>0</v>
      </c>
      <c r="AP1405" s="681">
        <f t="shared" si="107"/>
        <v>0</v>
      </c>
      <c r="AQ1405" s="673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x14ac:dyDescent="0.2">
      <c r="AO1406">
        <f t="shared" si="106"/>
        <v>0</v>
      </c>
      <c r="AP1406" s="681">
        <f t="shared" si="107"/>
        <v>0</v>
      </c>
      <c r="AQ1406" s="673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x14ac:dyDescent="0.2">
      <c r="AO1407">
        <f t="shared" si="106"/>
        <v>0</v>
      </c>
      <c r="AP1407" s="681">
        <f t="shared" si="107"/>
        <v>0</v>
      </c>
      <c r="AQ1407" s="673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x14ac:dyDescent="0.2">
      <c r="AO1408">
        <f t="shared" si="106"/>
        <v>0</v>
      </c>
      <c r="AP1408" s="681">
        <f t="shared" si="107"/>
        <v>0</v>
      </c>
      <c r="AQ1408" s="673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x14ac:dyDescent="0.2">
      <c r="AO1409">
        <f t="shared" si="106"/>
        <v>0</v>
      </c>
      <c r="AP1409" s="681">
        <f t="shared" si="107"/>
        <v>0</v>
      </c>
      <c r="AQ1409" s="673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x14ac:dyDescent="0.2">
      <c r="AO1410">
        <f t="shared" si="106"/>
        <v>0</v>
      </c>
      <c r="AP1410" s="681">
        <f t="shared" si="107"/>
        <v>0</v>
      </c>
      <c r="AQ1410" s="673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x14ac:dyDescent="0.2">
      <c r="AO1411">
        <f t="shared" si="106"/>
        <v>0</v>
      </c>
      <c r="AP1411" s="681">
        <f t="shared" si="107"/>
        <v>0</v>
      </c>
      <c r="AQ1411" s="673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x14ac:dyDescent="0.2">
      <c r="AO1412">
        <f t="shared" si="106"/>
        <v>0</v>
      </c>
      <c r="AP1412" s="681">
        <f t="shared" si="107"/>
        <v>0</v>
      </c>
      <c r="AQ1412" s="673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x14ac:dyDescent="0.2">
      <c r="AO1413">
        <f t="shared" si="106"/>
        <v>0</v>
      </c>
      <c r="AP1413" s="681">
        <f t="shared" si="107"/>
        <v>0</v>
      </c>
      <c r="AQ1413" s="673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x14ac:dyDescent="0.2">
      <c r="AO1414">
        <f t="shared" si="106"/>
        <v>0</v>
      </c>
      <c r="AP1414" s="681">
        <f t="shared" si="107"/>
        <v>0</v>
      </c>
      <c r="AQ1414" s="673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x14ac:dyDescent="0.2">
      <c r="AO1415">
        <f t="shared" si="106"/>
        <v>0</v>
      </c>
      <c r="AP1415" s="681">
        <f t="shared" si="107"/>
        <v>0</v>
      </c>
      <c r="AQ1415" s="673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x14ac:dyDescent="0.2">
      <c r="AO1416">
        <f t="shared" si="106"/>
        <v>0</v>
      </c>
      <c r="AP1416" s="681">
        <f t="shared" si="107"/>
        <v>0</v>
      </c>
      <c r="AQ1416" s="673">
        <f t="shared" si="108"/>
        <v>0</v>
      </c>
      <c r="AS1416" s="77">
        <f t="shared" si="109"/>
        <v>0</v>
      </c>
      <c r="AT1416" s="77">
        <f t="shared" si="110"/>
        <v>0</v>
      </c>
    </row>
    <row r="1417" spans="41:46" x14ac:dyDescent="0.2">
      <c r="AO1417">
        <f t="shared" si="106"/>
        <v>0</v>
      </c>
      <c r="AP1417" s="681">
        <f t="shared" si="107"/>
        <v>0</v>
      </c>
      <c r="AQ1417" s="673">
        <f t="shared" si="108"/>
        <v>0</v>
      </c>
      <c r="AS1417" s="77">
        <f t="shared" si="109"/>
        <v>0</v>
      </c>
      <c r="AT1417" s="77">
        <f t="shared" si="110"/>
        <v>0</v>
      </c>
    </row>
    <row r="1418" spans="41:46" x14ac:dyDescent="0.2">
      <c r="AO1418">
        <f t="shared" si="106"/>
        <v>0</v>
      </c>
      <c r="AP1418" s="681">
        <f t="shared" si="107"/>
        <v>0</v>
      </c>
      <c r="AQ1418" s="673">
        <f t="shared" si="108"/>
        <v>0</v>
      </c>
      <c r="AS1418" s="77">
        <f t="shared" si="109"/>
        <v>0</v>
      </c>
      <c r="AT1418" s="77">
        <f t="shared" si="110"/>
        <v>0</v>
      </c>
    </row>
    <row r="1419" spans="41:46" x14ac:dyDescent="0.2">
      <c r="AO1419">
        <f t="shared" si="106"/>
        <v>0</v>
      </c>
      <c r="AP1419" s="681">
        <f t="shared" si="107"/>
        <v>0</v>
      </c>
      <c r="AQ1419" s="673">
        <f t="shared" si="108"/>
        <v>0</v>
      </c>
      <c r="AS1419" s="77">
        <f t="shared" si="109"/>
        <v>0</v>
      </c>
      <c r="AT1419" s="77">
        <f t="shared" si="110"/>
        <v>0</v>
      </c>
    </row>
    <row r="1420" spans="41:46" x14ac:dyDescent="0.2">
      <c r="AO1420">
        <f t="shared" si="106"/>
        <v>0</v>
      </c>
      <c r="AP1420" s="681">
        <f t="shared" si="107"/>
        <v>0</v>
      </c>
      <c r="AQ1420" s="673">
        <f t="shared" si="108"/>
        <v>0</v>
      </c>
      <c r="AS1420" s="77">
        <f t="shared" si="109"/>
        <v>0</v>
      </c>
      <c r="AT1420" s="77">
        <f t="shared" si="110"/>
        <v>0</v>
      </c>
    </row>
    <row r="1421" spans="41:46" x14ac:dyDescent="0.2">
      <c r="AO1421">
        <f t="shared" si="106"/>
        <v>0</v>
      </c>
      <c r="AP1421" s="681">
        <f t="shared" si="107"/>
        <v>0</v>
      </c>
      <c r="AQ1421" s="673">
        <f t="shared" si="108"/>
        <v>0</v>
      </c>
      <c r="AS1421" s="77">
        <f t="shared" si="109"/>
        <v>0</v>
      </c>
      <c r="AT1421" s="77">
        <f t="shared" si="110"/>
        <v>0</v>
      </c>
    </row>
    <row r="1422" spans="41:46" x14ac:dyDescent="0.2">
      <c r="AO1422">
        <f t="shared" si="106"/>
        <v>0</v>
      </c>
      <c r="AP1422" s="681">
        <f t="shared" si="107"/>
        <v>0</v>
      </c>
      <c r="AQ1422" s="673">
        <f t="shared" si="108"/>
        <v>0</v>
      </c>
      <c r="AS1422" s="77">
        <f t="shared" si="109"/>
        <v>0</v>
      </c>
      <c r="AT1422" s="77">
        <f t="shared" si="110"/>
        <v>0</v>
      </c>
    </row>
    <row r="1423" spans="41:46" x14ac:dyDescent="0.2">
      <c r="AO1423">
        <f t="shared" si="106"/>
        <v>0</v>
      </c>
      <c r="AP1423" s="681">
        <f t="shared" si="107"/>
        <v>0</v>
      </c>
      <c r="AQ1423" s="673">
        <f t="shared" si="108"/>
        <v>0</v>
      </c>
      <c r="AS1423" s="77">
        <f t="shared" si="109"/>
        <v>0</v>
      </c>
      <c r="AT1423" s="77">
        <f t="shared" si="110"/>
        <v>0</v>
      </c>
    </row>
    <row r="1424" spans="41:46" x14ac:dyDescent="0.2">
      <c r="AO1424">
        <f t="shared" si="106"/>
        <v>0</v>
      </c>
      <c r="AP1424" s="681">
        <f t="shared" si="107"/>
        <v>0</v>
      </c>
      <c r="AQ1424" s="673">
        <f t="shared" si="108"/>
        <v>0</v>
      </c>
      <c r="AS1424" s="77">
        <f t="shared" si="109"/>
        <v>0</v>
      </c>
      <c r="AT1424" s="77">
        <f t="shared" si="110"/>
        <v>0</v>
      </c>
    </row>
    <row r="1425" spans="41:46" x14ac:dyDescent="0.2">
      <c r="AO1425">
        <f t="shared" ref="AO1425:AO1488" si="111">+A1425</f>
        <v>0</v>
      </c>
      <c r="AP1425" s="681">
        <f t="shared" ref="AP1425:AP1488" si="112">+B1425</f>
        <v>0</v>
      </c>
      <c r="AQ1425" s="673">
        <f t="shared" ref="AQ1425:AQ1488" si="113">+D1425</f>
        <v>0</v>
      </c>
      <c r="AS1425" s="77">
        <f t="shared" ref="AS1425:AS1488" si="114">+P1425</f>
        <v>0</v>
      </c>
      <c r="AT1425" s="77">
        <f t="shared" ref="AT1425:AT1488" si="115">+Q1425</f>
        <v>0</v>
      </c>
    </row>
    <row r="1426" spans="41:46" x14ac:dyDescent="0.2">
      <c r="AO1426">
        <f t="shared" si="111"/>
        <v>0</v>
      </c>
      <c r="AP1426" s="681">
        <f t="shared" si="112"/>
        <v>0</v>
      </c>
      <c r="AQ1426" s="673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x14ac:dyDescent="0.2">
      <c r="AO1427">
        <f t="shared" si="111"/>
        <v>0</v>
      </c>
      <c r="AP1427" s="681">
        <f t="shared" si="112"/>
        <v>0</v>
      </c>
      <c r="AQ1427" s="673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x14ac:dyDescent="0.2">
      <c r="AO1428">
        <f t="shared" si="111"/>
        <v>0</v>
      </c>
      <c r="AP1428" s="681">
        <f t="shared" si="112"/>
        <v>0</v>
      </c>
      <c r="AQ1428" s="673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x14ac:dyDescent="0.2">
      <c r="AO1429">
        <f t="shared" si="111"/>
        <v>0</v>
      </c>
      <c r="AP1429" s="681">
        <f t="shared" si="112"/>
        <v>0</v>
      </c>
      <c r="AQ1429" s="673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x14ac:dyDescent="0.2">
      <c r="AO1430">
        <f t="shared" si="111"/>
        <v>0</v>
      </c>
      <c r="AP1430" s="681">
        <f t="shared" si="112"/>
        <v>0</v>
      </c>
      <c r="AQ1430" s="673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x14ac:dyDescent="0.2">
      <c r="AO1431">
        <f t="shared" si="111"/>
        <v>0</v>
      </c>
      <c r="AP1431" s="681">
        <f t="shared" si="112"/>
        <v>0</v>
      </c>
      <c r="AQ1431" s="673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x14ac:dyDescent="0.2">
      <c r="AO1432">
        <f t="shared" si="111"/>
        <v>0</v>
      </c>
      <c r="AP1432" s="681">
        <f t="shared" si="112"/>
        <v>0</v>
      </c>
      <c r="AQ1432" s="673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x14ac:dyDescent="0.2">
      <c r="AO1433">
        <f t="shared" si="111"/>
        <v>0</v>
      </c>
      <c r="AP1433" s="681">
        <f t="shared" si="112"/>
        <v>0</v>
      </c>
      <c r="AQ1433" s="673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x14ac:dyDescent="0.2">
      <c r="AO1434">
        <f t="shared" si="111"/>
        <v>0</v>
      </c>
      <c r="AP1434" s="681">
        <f t="shared" si="112"/>
        <v>0</v>
      </c>
      <c r="AQ1434" s="673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x14ac:dyDescent="0.2">
      <c r="AO1435">
        <f t="shared" si="111"/>
        <v>0</v>
      </c>
      <c r="AP1435" s="681">
        <f t="shared" si="112"/>
        <v>0</v>
      </c>
      <c r="AQ1435" s="673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x14ac:dyDescent="0.2">
      <c r="AO1436">
        <f t="shared" si="111"/>
        <v>0</v>
      </c>
      <c r="AP1436" s="681">
        <f t="shared" si="112"/>
        <v>0</v>
      </c>
      <c r="AQ1436" s="673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x14ac:dyDescent="0.2">
      <c r="AO1437">
        <f t="shared" si="111"/>
        <v>0</v>
      </c>
      <c r="AP1437" s="681">
        <f t="shared" si="112"/>
        <v>0</v>
      </c>
      <c r="AQ1437" s="673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x14ac:dyDescent="0.2">
      <c r="AO1438">
        <f t="shared" si="111"/>
        <v>0</v>
      </c>
      <c r="AP1438" s="681">
        <f t="shared" si="112"/>
        <v>0</v>
      </c>
      <c r="AQ1438" s="673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x14ac:dyDescent="0.2">
      <c r="AO1439">
        <f t="shared" si="111"/>
        <v>0</v>
      </c>
      <c r="AP1439" s="681">
        <f t="shared" si="112"/>
        <v>0</v>
      </c>
      <c r="AQ1439" s="673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x14ac:dyDescent="0.2">
      <c r="AO1440">
        <f t="shared" si="111"/>
        <v>0</v>
      </c>
      <c r="AP1440" s="681">
        <f t="shared" si="112"/>
        <v>0</v>
      </c>
      <c r="AQ1440" s="673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x14ac:dyDescent="0.2">
      <c r="AO1441">
        <f t="shared" si="111"/>
        <v>0</v>
      </c>
      <c r="AP1441" s="681">
        <f t="shared" si="112"/>
        <v>0</v>
      </c>
      <c r="AQ1441" s="673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x14ac:dyDescent="0.2">
      <c r="AO1442">
        <f t="shared" si="111"/>
        <v>0</v>
      </c>
      <c r="AP1442" s="681">
        <f t="shared" si="112"/>
        <v>0</v>
      </c>
      <c r="AQ1442" s="673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x14ac:dyDescent="0.2">
      <c r="AO1443">
        <f t="shared" si="111"/>
        <v>0</v>
      </c>
      <c r="AP1443" s="681">
        <f t="shared" si="112"/>
        <v>0</v>
      </c>
      <c r="AQ1443" s="673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x14ac:dyDescent="0.2">
      <c r="AO1444">
        <f t="shared" si="111"/>
        <v>0</v>
      </c>
      <c r="AP1444" s="681">
        <f t="shared" si="112"/>
        <v>0</v>
      </c>
      <c r="AQ1444" s="673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x14ac:dyDescent="0.2">
      <c r="AO1445">
        <f t="shared" si="111"/>
        <v>0</v>
      </c>
      <c r="AP1445" s="681">
        <f t="shared" si="112"/>
        <v>0</v>
      </c>
      <c r="AQ1445" s="673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x14ac:dyDescent="0.2">
      <c r="AO1446">
        <f t="shared" si="111"/>
        <v>0</v>
      </c>
      <c r="AP1446" s="681">
        <f t="shared" si="112"/>
        <v>0</v>
      </c>
      <c r="AQ1446" s="673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x14ac:dyDescent="0.2">
      <c r="AO1447">
        <f t="shared" si="111"/>
        <v>0</v>
      </c>
      <c r="AP1447" s="681">
        <f t="shared" si="112"/>
        <v>0</v>
      </c>
      <c r="AQ1447" s="673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x14ac:dyDescent="0.2">
      <c r="AO1448">
        <f t="shared" si="111"/>
        <v>0</v>
      </c>
      <c r="AP1448" s="681">
        <f t="shared" si="112"/>
        <v>0</v>
      </c>
      <c r="AQ1448" s="673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x14ac:dyDescent="0.2">
      <c r="AO1449">
        <f t="shared" si="111"/>
        <v>0</v>
      </c>
      <c r="AP1449" s="681">
        <f t="shared" si="112"/>
        <v>0</v>
      </c>
      <c r="AQ1449" s="673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x14ac:dyDescent="0.2">
      <c r="AO1450">
        <f t="shared" si="111"/>
        <v>0</v>
      </c>
      <c r="AP1450" s="681">
        <f t="shared" si="112"/>
        <v>0</v>
      </c>
      <c r="AQ1450" s="673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x14ac:dyDescent="0.2">
      <c r="AO1451">
        <f t="shared" si="111"/>
        <v>0</v>
      </c>
      <c r="AP1451" s="681">
        <f t="shared" si="112"/>
        <v>0</v>
      </c>
      <c r="AQ1451" s="673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x14ac:dyDescent="0.2">
      <c r="AO1452">
        <f t="shared" si="111"/>
        <v>0</v>
      </c>
      <c r="AP1452" s="681">
        <f t="shared" si="112"/>
        <v>0</v>
      </c>
      <c r="AQ1452" s="673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x14ac:dyDescent="0.2">
      <c r="AO1453">
        <f t="shared" si="111"/>
        <v>0</v>
      </c>
      <c r="AP1453" s="681">
        <f t="shared" si="112"/>
        <v>0</v>
      </c>
      <c r="AQ1453" s="673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x14ac:dyDescent="0.2">
      <c r="AO1454">
        <f t="shared" si="111"/>
        <v>0</v>
      </c>
      <c r="AP1454" s="681">
        <f t="shared" si="112"/>
        <v>0</v>
      </c>
      <c r="AQ1454" s="673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x14ac:dyDescent="0.2">
      <c r="AO1455">
        <f t="shared" si="111"/>
        <v>0</v>
      </c>
      <c r="AP1455" s="681">
        <f t="shared" si="112"/>
        <v>0</v>
      </c>
      <c r="AQ1455" s="673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x14ac:dyDescent="0.2">
      <c r="AO1456">
        <f t="shared" si="111"/>
        <v>0</v>
      </c>
      <c r="AP1456" s="681">
        <f t="shared" si="112"/>
        <v>0</v>
      </c>
      <c r="AQ1456" s="673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x14ac:dyDescent="0.2">
      <c r="AO1457">
        <f t="shared" si="111"/>
        <v>0</v>
      </c>
      <c r="AP1457" s="681">
        <f t="shared" si="112"/>
        <v>0</v>
      </c>
      <c r="AQ1457" s="673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x14ac:dyDescent="0.2">
      <c r="AO1458">
        <f t="shared" si="111"/>
        <v>0</v>
      </c>
      <c r="AP1458" s="681">
        <f t="shared" si="112"/>
        <v>0</v>
      </c>
      <c r="AQ1458" s="673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x14ac:dyDescent="0.2">
      <c r="AO1459">
        <f t="shared" si="111"/>
        <v>0</v>
      </c>
      <c r="AP1459" s="681">
        <f t="shared" si="112"/>
        <v>0</v>
      </c>
      <c r="AQ1459" s="673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x14ac:dyDescent="0.2">
      <c r="AO1460">
        <f t="shared" si="111"/>
        <v>0</v>
      </c>
      <c r="AP1460" s="681">
        <f t="shared" si="112"/>
        <v>0</v>
      </c>
      <c r="AQ1460" s="673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x14ac:dyDescent="0.2">
      <c r="AO1461">
        <f t="shared" si="111"/>
        <v>0</v>
      </c>
      <c r="AP1461" s="681">
        <f t="shared" si="112"/>
        <v>0</v>
      </c>
      <c r="AQ1461" s="673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x14ac:dyDescent="0.2">
      <c r="AO1462">
        <f t="shared" si="111"/>
        <v>0</v>
      </c>
      <c r="AP1462" s="681">
        <f t="shared" si="112"/>
        <v>0</v>
      </c>
      <c r="AQ1462" s="673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x14ac:dyDescent="0.2">
      <c r="AO1463">
        <f t="shared" si="111"/>
        <v>0</v>
      </c>
      <c r="AP1463" s="681">
        <f t="shared" si="112"/>
        <v>0</v>
      </c>
      <c r="AQ1463" s="673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x14ac:dyDescent="0.2">
      <c r="AO1464">
        <f t="shared" si="111"/>
        <v>0</v>
      </c>
      <c r="AP1464" s="681">
        <f t="shared" si="112"/>
        <v>0</v>
      </c>
      <c r="AQ1464" s="673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x14ac:dyDescent="0.2">
      <c r="AO1465">
        <f t="shared" si="111"/>
        <v>0</v>
      </c>
      <c r="AP1465" s="681">
        <f t="shared" si="112"/>
        <v>0</v>
      </c>
      <c r="AQ1465" s="673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x14ac:dyDescent="0.2">
      <c r="AO1466">
        <f t="shared" si="111"/>
        <v>0</v>
      </c>
      <c r="AP1466" s="681">
        <f t="shared" si="112"/>
        <v>0</v>
      </c>
      <c r="AQ1466" s="673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x14ac:dyDescent="0.2">
      <c r="AO1467">
        <f t="shared" si="111"/>
        <v>0</v>
      </c>
      <c r="AP1467" s="681">
        <f t="shared" si="112"/>
        <v>0</v>
      </c>
      <c r="AQ1467" s="673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x14ac:dyDescent="0.2">
      <c r="AO1468">
        <f t="shared" si="111"/>
        <v>0</v>
      </c>
      <c r="AP1468" s="681">
        <f t="shared" si="112"/>
        <v>0</v>
      </c>
      <c r="AQ1468" s="673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x14ac:dyDescent="0.2">
      <c r="AO1469">
        <f t="shared" si="111"/>
        <v>0</v>
      </c>
      <c r="AP1469" s="681">
        <f t="shared" si="112"/>
        <v>0</v>
      </c>
      <c r="AQ1469" s="673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x14ac:dyDescent="0.2">
      <c r="AO1470">
        <f t="shared" si="111"/>
        <v>0</v>
      </c>
      <c r="AP1470" s="681">
        <f t="shared" si="112"/>
        <v>0</v>
      </c>
      <c r="AQ1470" s="673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x14ac:dyDescent="0.2">
      <c r="AO1471">
        <f t="shared" si="111"/>
        <v>0</v>
      </c>
      <c r="AP1471" s="681">
        <f t="shared" si="112"/>
        <v>0</v>
      </c>
      <c r="AQ1471" s="673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x14ac:dyDescent="0.2">
      <c r="AO1472">
        <f t="shared" si="111"/>
        <v>0</v>
      </c>
      <c r="AP1472" s="681">
        <f t="shared" si="112"/>
        <v>0</v>
      </c>
      <c r="AQ1472" s="673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x14ac:dyDescent="0.2">
      <c r="AO1473">
        <f t="shared" si="111"/>
        <v>0</v>
      </c>
      <c r="AP1473" s="681">
        <f t="shared" si="112"/>
        <v>0</v>
      </c>
      <c r="AQ1473" s="673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x14ac:dyDescent="0.2">
      <c r="AO1474">
        <f t="shared" si="111"/>
        <v>0</v>
      </c>
      <c r="AP1474" s="681">
        <f t="shared" si="112"/>
        <v>0</v>
      </c>
      <c r="AQ1474" s="673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x14ac:dyDescent="0.2">
      <c r="AO1475">
        <f t="shared" si="111"/>
        <v>0</v>
      </c>
      <c r="AP1475" s="681">
        <f t="shared" si="112"/>
        <v>0</v>
      </c>
      <c r="AQ1475" s="673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x14ac:dyDescent="0.2">
      <c r="AO1476">
        <f t="shared" si="111"/>
        <v>0</v>
      </c>
      <c r="AP1476" s="681">
        <f t="shared" si="112"/>
        <v>0</v>
      </c>
      <c r="AQ1476" s="673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x14ac:dyDescent="0.2">
      <c r="AO1477">
        <f t="shared" si="111"/>
        <v>0</v>
      </c>
      <c r="AP1477" s="681">
        <f t="shared" si="112"/>
        <v>0</v>
      </c>
      <c r="AQ1477" s="673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x14ac:dyDescent="0.2">
      <c r="AO1478">
        <f t="shared" si="111"/>
        <v>0</v>
      </c>
      <c r="AP1478" s="681">
        <f t="shared" si="112"/>
        <v>0</v>
      </c>
      <c r="AQ1478" s="673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x14ac:dyDescent="0.2">
      <c r="AO1479">
        <f t="shared" si="111"/>
        <v>0</v>
      </c>
      <c r="AP1479" s="681">
        <f t="shared" si="112"/>
        <v>0</v>
      </c>
      <c r="AQ1479" s="673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x14ac:dyDescent="0.2">
      <c r="AO1480">
        <f t="shared" si="111"/>
        <v>0</v>
      </c>
      <c r="AP1480" s="681">
        <f t="shared" si="112"/>
        <v>0</v>
      </c>
      <c r="AQ1480" s="673">
        <f t="shared" si="113"/>
        <v>0</v>
      </c>
      <c r="AS1480" s="77">
        <f t="shared" si="114"/>
        <v>0</v>
      </c>
      <c r="AT1480" s="77">
        <f t="shared" si="115"/>
        <v>0</v>
      </c>
    </row>
    <row r="1481" spans="41:46" x14ac:dyDescent="0.2">
      <c r="AO1481">
        <f t="shared" si="111"/>
        <v>0</v>
      </c>
      <c r="AP1481" s="681">
        <f t="shared" si="112"/>
        <v>0</v>
      </c>
      <c r="AQ1481" s="673">
        <f t="shared" si="113"/>
        <v>0</v>
      </c>
      <c r="AS1481" s="77">
        <f t="shared" si="114"/>
        <v>0</v>
      </c>
      <c r="AT1481" s="77">
        <f t="shared" si="115"/>
        <v>0</v>
      </c>
    </row>
    <row r="1482" spans="41:46" x14ac:dyDescent="0.2">
      <c r="AO1482">
        <f t="shared" si="111"/>
        <v>0</v>
      </c>
      <c r="AP1482" s="681">
        <f t="shared" si="112"/>
        <v>0</v>
      </c>
      <c r="AQ1482" s="673">
        <f t="shared" si="113"/>
        <v>0</v>
      </c>
      <c r="AS1482" s="77">
        <f t="shared" si="114"/>
        <v>0</v>
      </c>
      <c r="AT1482" s="77">
        <f t="shared" si="115"/>
        <v>0</v>
      </c>
    </row>
    <row r="1483" spans="41:46" x14ac:dyDescent="0.2">
      <c r="AO1483">
        <f t="shared" si="111"/>
        <v>0</v>
      </c>
      <c r="AP1483" s="681">
        <f t="shared" si="112"/>
        <v>0</v>
      </c>
      <c r="AQ1483" s="673">
        <f t="shared" si="113"/>
        <v>0</v>
      </c>
      <c r="AS1483" s="77">
        <f t="shared" si="114"/>
        <v>0</v>
      </c>
      <c r="AT1483" s="77">
        <f t="shared" si="115"/>
        <v>0</v>
      </c>
    </row>
    <row r="1484" spans="41:46" x14ac:dyDescent="0.2">
      <c r="AO1484">
        <f t="shared" si="111"/>
        <v>0</v>
      </c>
      <c r="AP1484" s="681">
        <f t="shared" si="112"/>
        <v>0</v>
      </c>
      <c r="AQ1484" s="673">
        <f t="shared" si="113"/>
        <v>0</v>
      </c>
      <c r="AS1484" s="77">
        <f t="shared" si="114"/>
        <v>0</v>
      </c>
      <c r="AT1484" s="77">
        <f t="shared" si="115"/>
        <v>0</v>
      </c>
    </row>
    <row r="1485" spans="41:46" x14ac:dyDescent="0.2">
      <c r="AO1485">
        <f t="shared" si="111"/>
        <v>0</v>
      </c>
      <c r="AP1485" s="681">
        <f t="shared" si="112"/>
        <v>0</v>
      </c>
      <c r="AQ1485" s="673">
        <f t="shared" si="113"/>
        <v>0</v>
      </c>
      <c r="AS1485" s="77">
        <f t="shared" si="114"/>
        <v>0</v>
      </c>
      <c r="AT1485" s="77">
        <f t="shared" si="115"/>
        <v>0</v>
      </c>
    </row>
    <row r="1486" spans="41:46" x14ac:dyDescent="0.2">
      <c r="AO1486">
        <f t="shared" si="111"/>
        <v>0</v>
      </c>
      <c r="AP1486" s="681">
        <f t="shared" si="112"/>
        <v>0</v>
      </c>
      <c r="AQ1486" s="673">
        <f t="shared" si="113"/>
        <v>0</v>
      </c>
      <c r="AS1486" s="77">
        <f t="shared" si="114"/>
        <v>0</v>
      </c>
      <c r="AT1486" s="77">
        <f t="shared" si="115"/>
        <v>0</v>
      </c>
    </row>
    <row r="1487" spans="41:46" x14ac:dyDescent="0.2">
      <c r="AO1487">
        <f t="shared" si="111"/>
        <v>0</v>
      </c>
      <c r="AP1487" s="681">
        <f t="shared" si="112"/>
        <v>0</v>
      </c>
      <c r="AQ1487" s="673">
        <f t="shared" si="113"/>
        <v>0</v>
      </c>
      <c r="AS1487" s="77">
        <f t="shared" si="114"/>
        <v>0</v>
      </c>
      <c r="AT1487" s="77">
        <f t="shared" si="115"/>
        <v>0</v>
      </c>
    </row>
    <row r="1488" spans="41:46" x14ac:dyDescent="0.2">
      <c r="AO1488">
        <f t="shared" si="111"/>
        <v>0</v>
      </c>
      <c r="AP1488" s="681">
        <f t="shared" si="112"/>
        <v>0</v>
      </c>
      <c r="AQ1488" s="673">
        <f t="shared" si="113"/>
        <v>0</v>
      </c>
      <c r="AS1488" s="77">
        <f t="shared" si="114"/>
        <v>0</v>
      </c>
      <c r="AT1488" s="77">
        <f t="shared" si="115"/>
        <v>0</v>
      </c>
    </row>
    <row r="1489" spans="41:46" x14ac:dyDescent="0.2">
      <c r="AO1489">
        <f t="shared" ref="AO1489:AO1552" si="116">+A1489</f>
        <v>0</v>
      </c>
      <c r="AP1489" s="681">
        <f t="shared" ref="AP1489:AP1552" si="117">+B1489</f>
        <v>0</v>
      </c>
      <c r="AQ1489" s="673">
        <f t="shared" ref="AQ1489:AQ1552" si="118">+D1489</f>
        <v>0</v>
      </c>
      <c r="AS1489" s="77">
        <f t="shared" ref="AS1489:AS1552" si="119">+P1489</f>
        <v>0</v>
      </c>
      <c r="AT1489" s="77">
        <f t="shared" ref="AT1489:AT1552" si="120">+Q1489</f>
        <v>0</v>
      </c>
    </row>
    <row r="1490" spans="41:46" x14ac:dyDescent="0.2">
      <c r="AO1490">
        <f t="shared" si="116"/>
        <v>0</v>
      </c>
      <c r="AP1490" s="681">
        <f t="shared" si="117"/>
        <v>0</v>
      </c>
      <c r="AQ1490" s="673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x14ac:dyDescent="0.2">
      <c r="AO1491">
        <f t="shared" si="116"/>
        <v>0</v>
      </c>
      <c r="AP1491" s="681">
        <f t="shared" si="117"/>
        <v>0</v>
      </c>
      <c r="AQ1491" s="673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x14ac:dyDescent="0.2">
      <c r="AO1492">
        <f t="shared" si="116"/>
        <v>0</v>
      </c>
      <c r="AP1492" s="681">
        <f t="shared" si="117"/>
        <v>0</v>
      </c>
      <c r="AQ1492" s="673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x14ac:dyDescent="0.2">
      <c r="AO1493">
        <f t="shared" si="116"/>
        <v>0</v>
      </c>
      <c r="AP1493" s="681">
        <f t="shared" si="117"/>
        <v>0</v>
      </c>
      <c r="AQ1493" s="673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x14ac:dyDescent="0.2">
      <c r="AO1494">
        <f t="shared" si="116"/>
        <v>0</v>
      </c>
      <c r="AP1494" s="681">
        <f t="shared" si="117"/>
        <v>0</v>
      </c>
      <c r="AQ1494" s="673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x14ac:dyDescent="0.2">
      <c r="AO1495">
        <f t="shared" si="116"/>
        <v>0</v>
      </c>
      <c r="AP1495" s="681">
        <f t="shared" si="117"/>
        <v>0</v>
      </c>
      <c r="AQ1495" s="673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x14ac:dyDescent="0.2">
      <c r="AO1496">
        <f t="shared" si="116"/>
        <v>0</v>
      </c>
      <c r="AP1496" s="681">
        <f t="shared" si="117"/>
        <v>0</v>
      </c>
      <c r="AQ1496" s="673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x14ac:dyDescent="0.2">
      <c r="AO1497">
        <f t="shared" si="116"/>
        <v>0</v>
      </c>
      <c r="AP1497" s="681">
        <f t="shared" si="117"/>
        <v>0</v>
      </c>
      <c r="AQ1497" s="673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x14ac:dyDescent="0.2">
      <c r="AO1498">
        <f t="shared" si="116"/>
        <v>0</v>
      </c>
      <c r="AP1498" s="681">
        <f t="shared" si="117"/>
        <v>0</v>
      </c>
      <c r="AQ1498" s="673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x14ac:dyDescent="0.2">
      <c r="AO1499">
        <f t="shared" si="116"/>
        <v>0</v>
      </c>
      <c r="AP1499" s="681">
        <f t="shared" si="117"/>
        <v>0</v>
      </c>
      <c r="AQ1499" s="673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x14ac:dyDescent="0.2">
      <c r="AO1500">
        <f t="shared" si="116"/>
        <v>0</v>
      </c>
      <c r="AP1500" s="681">
        <f t="shared" si="117"/>
        <v>0</v>
      </c>
      <c r="AQ1500" s="673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x14ac:dyDescent="0.2">
      <c r="AO1501">
        <f t="shared" si="116"/>
        <v>0</v>
      </c>
      <c r="AP1501" s="681">
        <f t="shared" si="117"/>
        <v>0</v>
      </c>
      <c r="AQ1501" s="673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x14ac:dyDescent="0.2">
      <c r="AO1502">
        <f t="shared" si="116"/>
        <v>0</v>
      </c>
      <c r="AP1502" s="681">
        <f t="shared" si="117"/>
        <v>0</v>
      </c>
      <c r="AQ1502" s="673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x14ac:dyDescent="0.2">
      <c r="AO1503">
        <f t="shared" si="116"/>
        <v>0</v>
      </c>
      <c r="AP1503" s="681">
        <f t="shared" si="117"/>
        <v>0</v>
      </c>
      <c r="AQ1503" s="673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x14ac:dyDescent="0.2">
      <c r="AO1504">
        <f t="shared" si="116"/>
        <v>0</v>
      </c>
      <c r="AP1504" s="681">
        <f t="shared" si="117"/>
        <v>0</v>
      </c>
      <c r="AQ1504" s="673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x14ac:dyDescent="0.2">
      <c r="AO1505">
        <f t="shared" si="116"/>
        <v>0</v>
      </c>
      <c r="AP1505" s="681">
        <f t="shared" si="117"/>
        <v>0</v>
      </c>
      <c r="AQ1505" s="673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x14ac:dyDescent="0.2">
      <c r="AO1506">
        <f t="shared" si="116"/>
        <v>0</v>
      </c>
      <c r="AP1506" s="681">
        <f t="shared" si="117"/>
        <v>0</v>
      </c>
      <c r="AQ1506" s="673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x14ac:dyDescent="0.2">
      <c r="AO1507">
        <f t="shared" si="116"/>
        <v>0</v>
      </c>
      <c r="AP1507" s="681">
        <f t="shared" si="117"/>
        <v>0</v>
      </c>
      <c r="AQ1507" s="673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x14ac:dyDescent="0.2">
      <c r="AO1508">
        <f t="shared" si="116"/>
        <v>0</v>
      </c>
      <c r="AP1508" s="681">
        <f t="shared" si="117"/>
        <v>0</v>
      </c>
      <c r="AQ1508" s="673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x14ac:dyDescent="0.2">
      <c r="AO1509">
        <f t="shared" si="116"/>
        <v>0</v>
      </c>
      <c r="AP1509" s="681">
        <f t="shared" si="117"/>
        <v>0</v>
      </c>
      <c r="AQ1509" s="673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x14ac:dyDescent="0.2">
      <c r="AO1510">
        <f t="shared" si="116"/>
        <v>0</v>
      </c>
      <c r="AP1510" s="681">
        <f t="shared" si="117"/>
        <v>0</v>
      </c>
      <c r="AQ1510" s="673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x14ac:dyDescent="0.2">
      <c r="AO1511">
        <f t="shared" si="116"/>
        <v>0</v>
      </c>
      <c r="AP1511" s="681">
        <f t="shared" si="117"/>
        <v>0</v>
      </c>
      <c r="AQ1511" s="673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x14ac:dyDescent="0.2">
      <c r="AO1512">
        <f t="shared" si="116"/>
        <v>0</v>
      </c>
      <c r="AP1512" s="681">
        <f t="shared" si="117"/>
        <v>0</v>
      </c>
      <c r="AQ1512" s="673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x14ac:dyDescent="0.2">
      <c r="AO1513">
        <f t="shared" si="116"/>
        <v>0</v>
      </c>
      <c r="AP1513" s="681">
        <f t="shared" si="117"/>
        <v>0</v>
      </c>
      <c r="AQ1513" s="673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x14ac:dyDescent="0.2">
      <c r="AO1514">
        <f t="shared" si="116"/>
        <v>0</v>
      </c>
      <c r="AP1514" s="681">
        <f t="shared" si="117"/>
        <v>0</v>
      </c>
      <c r="AQ1514" s="673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x14ac:dyDescent="0.2">
      <c r="AO1515">
        <f t="shared" si="116"/>
        <v>0</v>
      </c>
      <c r="AP1515" s="681">
        <f t="shared" si="117"/>
        <v>0</v>
      </c>
      <c r="AQ1515" s="673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x14ac:dyDescent="0.2">
      <c r="AO1516">
        <f t="shared" si="116"/>
        <v>0</v>
      </c>
      <c r="AP1516" s="681">
        <f t="shared" si="117"/>
        <v>0</v>
      </c>
      <c r="AQ1516" s="673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x14ac:dyDescent="0.2">
      <c r="AO1517">
        <f t="shared" si="116"/>
        <v>0</v>
      </c>
      <c r="AP1517" s="681">
        <f t="shared" si="117"/>
        <v>0</v>
      </c>
      <c r="AQ1517" s="673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x14ac:dyDescent="0.2">
      <c r="AO1518">
        <f t="shared" si="116"/>
        <v>0</v>
      </c>
      <c r="AP1518" s="681">
        <f t="shared" si="117"/>
        <v>0</v>
      </c>
      <c r="AQ1518" s="673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x14ac:dyDescent="0.2">
      <c r="AO1519">
        <f t="shared" si="116"/>
        <v>0</v>
      </c>
      <c r="AP1519" s="681">
        <f t="shared" si="117"/>
        <v>0</v>
      </c>
      <c r="AQ1519" s="673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x14ac:dyDescent="0.2">
      <c r="AO1520">
        <f t="shared" si="116"/>
        <v>0</v>
      </c>
      <c r="AP1520" s="681">
        <f t="shared" si="117"/>
        <v>0</v>
      </c>
      <c r="AQ1520" s="673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x14ac:dyDescent="0.2">
      <c r="AO1521">
        <f t="shared" si="116"/>
        <v>0</v>
      </c>
      <c r="AP1521" s="681">
        <f t="shared" si="117"/>
        <v>0</v>
      </c>
      <c r="AQ1521" s="673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x14ac:dyDescent="0.2">
      <c r="AO1522">
        <f t="shared" si="116"/>
        <v>0</v>
      </c>
      <c r="AP1522" s="681">
        <f t="shared" si="117"/>
        <v>0</v>
      </c>
      <c r="AQ1522" s="673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x14ac:dyDescent="0.2">
      <c r="AO1523">
        <f t="shared" si="116"/>
        <v>0</v>
      </c>
      <c r="AP1523" s="681">
        <f t="shared" si="117"/>
        <v>0</v>
      </c>
      <c r="AQ1523" s="673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x14ac:dyDescent="0.2">
      <c r="AO1524">
        <f t="shared" si="116"/>
        <v>0</v>
      </c>
      <c r="AP1524" s="681">
        <f t="shared" si="117"/>
        <v>0</v>
      </c>
      <c r="AQ1524" s="673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x14ac:dyDescent="0.2">
      <c r="AO1525">
        <f t="shared" si="116"/>
        <v>0</v>
      </c>
      <c r="AP1525" s="681">
        <f t="shared" si="117"/>
        <v>0</v>
      </c>
      <c r="AQ1525" s="673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x14ac:dyDescent="0.2">
      <c r="AO1526">
        <f t="shared" si="116"/>
        <v>0</v>
      </c>
      <c r="AP1526" s="681">
        <f t="shared" si="117"/>
        <v>0</v>
      </c>
      <c r="AQ1526" s="673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x14ac:dyDescent="0.2">
      <c r="AO1527">
        <f t="shared" si="116"/>
        <v>0</v>
      </c>
      <c r="AP1527" s="681">
        <f t="shared" si="117"/>
        <v>0</v>
      </c>
      <c r="AQ1527" s="673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x14ac:dyDescent="0.2">
      <c r="AO1528">
        <f t="shared" si="116"/>
        <v>0</v>
      </c>
      <c r="AP1528" s="681">
        <f t="shared" si="117"/>
        <v>0</v>
      </c>
      <c r="AQ1528" s="673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x14ac:dyDescent="0.2">
      <c r="AO1529">
        <f t="shared" si="116"/>
        <v>0</v>
      </c>
      <c r="AP1529" s="681">
        <f t="shared" si="117"/>
        <v>0</v>
      </c>
      <c r="AQ1529" s="673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x14ac:dyDescent="0.2">
      <c r="AO1530">
        <f t="shared" si="116"/>
        <v>0</v>
      </c>
      <c r="AP1530" s="681">
        <f t="shared" si="117"/>
        <v>0</v>
      </c>
      <c r="AQ1530" s="673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x14ac:dyDescent="0.2">
      <c r="AO1531">
        <f t="shared" si="116"/>
        <v>0</v>
      </c>
      <c r="AP1531" s="681">
        <f t="shared" si="117"/>
        <v>0</v>
      </c>
      <c r="AQ1531" s="673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x14ac:dyDescent="0.2">
      <c r="AO1532">
        <f t="shared" si="116"/>
        <v>0</v>
      </c>
      <c r="AP1532" s="681">
        <f t="shared" si="117"/>
        <v>0</v>
      </c>
      <c r="AQ1532" s="673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x14ac:dyDescent="0.2">
      <c r="AO1533">
        <f t="shared" si="116"/>
        <v>0</v>
      </c>
      <c r="AP1533" s="681">
        <f t="shared" si="117"/>
        <v>0</v>
      </c>
      <c r="AQ1533" s="673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x14ac:dyDescent="0.2">
      <c r="AO1534">
        <f t="shared" si="116"/>
        <v>0</v>
      </c>
      <c r="AP1534" s="681">
        <f t="shared" si="117"/>
        <v>0</v>
      </c>
      <c r="AQ1534" s="673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x14ac:dyDescent="0.2">
      <c r="AO1535">
        <f t="shared" si="116"/>
        <v>0</v>
      </c>
      <c r="AP1535" s="681">
        <f t="shared" si="117"/>
        <v>0</v>
      </c>
      <c r="AQ1535" s="673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x14ac:dyDescent="0.2">
      <c r="AO1536">
        <f t="shared" si="116"/>
        <v>0</v>
      </c>
      <c r="AP1536" s="681">
        <f t="shared" si="117"/>
        <v>0</v>
      </c>
      <c r="AQ1536" s="673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x14ac:dyDescent="0.2">
      <c r="AO1537">
        <f t="shared" si="116"/>
        <v>0</v>
      </c>
      <c r="AP1537" s="681">
        <f t="shared" si="117"/>
        <v>0</v>
      </c>
      <c r="AQ1537" s="673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x14ac:dyDescent="0.2">
      <c r="AO1538">
        <f t="shared" si="116"/>
        <v>0</v>
      </c>
      <c r="AP1538" s="681">
        <f t="shared" si="117"/>
        <v>0</v>
      </c>
      <c r="AQ1538" s="673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x14ac:dyDescent="0.2">
      <c r="AO1539">
        <f t="shared" si="116"/>
        <v>0</v>
      </c>
      <c r="AP1539" s="681">
        <f t="shared" si="117"/>
        <v>0</v>
      </c>
      <c r="AQ1539" s="673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x14ac:dyDescent="0.2">
      <c r="AO1540">
        <f t="shared" si="116"/>
        <v>0</v>
      </c>
      <c r="AP1540" s="681">
        <f t="shared" si="117"/>
        <v>0</v>
      </c>
      <c r="AQ1540" s="673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x14ac:dyDescent="0.2">
      <c r="AO1541">
        <f t="shared" si="116"/>
        <v>0</v>
      </c>
      <c r="AP1541" s="681">
        <f t="shared" si="117"/>
        <v>0</v>
      </c>
      <c r="AQ1541" s="673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x14ac:dyDescent="0.2">
      <c r="AO1542">
        <f t="shared" si="116"/>
        <v>0</v>
      </c>
      <c r="AP1542" s="681">
        <f t="shared" si="117"/>
        <v>0</v>
      </c>
      <c r="AQ1542" s="673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x14ac:dyDescent="0.2">
      <c r="AO1543">
        <f t="shared" si="116"/>
        <v>0</v>
      </c>
      <c r="AP1543" s="681">
        <f t="shared" si="117"/>
        <v>0</v>
      </c>
      <c r="AQ1543" s="673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x14ac:dyDescent="0.2">
      <c r="AO1544">
        <f t="shared" si="116"/>
        <v>0</v>
      </c>
      <c r="AP1544" s="681">
        <f t="shared" si="117"/>
        <v>0</v>
      </c>
      <c r="AQ1544" s="673">
        <f t="shared" si="118"/>
        <v>0</v>
      </c>
      <c r="AS1544" s="77">
        <f t="shared" si="119"/>
        <v>0</v>
      </c>
      <c r="AT1544" s="77">
        <f t="shared" si="120"/>
        <v>0</v>
      </c>
    </row>
    <row r="1545" spans="41:46" x14ac:dyDescent="0.2">
      <c r="AO1545">
        <f t="shared" si="116"/>
        <v>0</v>
      </c>
      <c r="AP1545" s="681">
        <f t="shared" si="117"/>
        <v>0</v>
      </c>
      <c r="AQ1545" s="673">
        <f t="shared" si="118"/>
        <v>0</v>
      </c>
      <c r="AS1545" s="77">
        <f t="shared" si="119"/>
        <v>0</v>
      </c>
      <c r="AT1545" s="77">
        <f t="shared" si="120"/>
        <v>0</v>
      </c>
    </row>
    <row r="1546" spans="41:46" x14ac:dyDescent="0.2">
      <c r="AO1546">
        <f t="shared" si="116"/>
        <v>0</v>
      </c>
      <c r="AP1546" s="681">
        <f t="shared" si="117"/>
        <v>0</v>
      </c>
      <c r="AQ1546" s="673">
        <f t="shared" si="118"/>
        <v>0</v>
      </c>
      <c r="AS1546" s="77">
        <f t="shared" si="119"/>
        <v>0</v>
      </c>
      <c r="AT1546" s="77">
        <f t="shared" si="120"/>
        <v>0</v>
      </c>
    </row>
    <row r="1547" spans="41:46" x14ac:dyDescent="0.2">
      <c r="AO1547">
        <f t="shared" si="116"/>
        <v>0</v>
      </c>
      <c r="AP1547" s="681">
        <f t="shared" si="117"/>
        <v>0</v>
      </c>
      <c r="AQ1547" s="673">
        <f t="shared" si="118"/>
        <v>0</v>
      </c>
      <c r="AS1547" s="77">
        <f t="shared" si="119"/>
        <v>0</v>
      </c>
      <c r="AT1547" s="77">
        <f t="shared" si="120"/>
        <v>0</v>
      </c>
    </row>
    <row r="1548" spans="41:46" x14ac:dyDescent="0.2">
      <c r="AO1548">
        <f t="shared" si="116"/>
        <v>0</v>
      </c>
      <c r="AP1548" s="681">
        <f t="shared" si="117"/>
        <v>0</v>
      </c>
      <c r="AQ1548" s="673">
        <f t="shared" si="118"/>
        <v>0</v>
      </c>
      <c r="AS1548" s="77">
        <f t="shared" si="119"/>
        <v>0</v>
      </c>
      <c r="AT1548" s="77">
        <f t="shared" si="120"/>
        <v>0</v>
      </c>
    </row>
    <row r="1549" spans="41:46" x14ac:dyDescent="0.2">
      <c r="AO1549">
        <f t="shared" si="116"/>
        <v>0</v>
      </c>
      <c r="AP1549" s="681">
        <f t="shared" si="117"/>
        <v>0</v>
      </c>
      <c r="AQ1549" s="673">
        <f t="shared" si="118"/>
        <v>0</v>
      </c>
      <c r="AS1549" s="77">
        <f t="shared" si="119"/>
        <v>0</v>
      </c>
      <c r="AT1549" s="77">
        <f t="shared" si="120"/>
        <v>0</v>
      </c>
    </row>
    <row r="1550" spans="41:46" x14ac:dyDescent="0.2">
      <c r="AO1550">
        <f t="shared" si="116"/>
        <v>0</v>
      </c>
      <c r="AP1550" s="681">
        <f t="shared" si="117"/>
        <v>0</v>
      </c>
      <c r="AQ1550" s="673">
        <f t="shared" si="118"/>
        <v>0</v>
      </c>
      <c r="AS1550" s="77">
        <f t="shared" si="119"/>
        <v>0</v>
      </c>
      <c r="AT1550" s="77">
        <f t="shared" si="120"/>
        <v>0</v>
      </c>
    </row>
    <row r="1551" spans="41:46" x14ac:dyDescent="0.2">
      <c r="AO1551">
        <f t="shared" si="116"/>
        <v>0</v>
      </c>
      <c r="AP1551" s="681">
        <f t="shared" si="117"/>
        <v>0</v>
      </c>
      <c r="AQ1551" s="673">
        <f t="shared" si="118"/>
        <v>0</v>
      </c>
      <c r="AS1551" s="77">
        <f t="shared" si="119"/>
        <v>0</v>
      </c>
      <c r="AT1551" s="77">
        <f t="shared" si="120"/>
        <v>0</v>
      </c>
    </row>
    <row r="1552" spans="41:46" x14ac:dyDescent="0.2">
      <c r="AO1552">
        <f t="shared" si="116"/>
        <v>0</v>
      </c>
      <c r="AP1552" s="681">
        <f t="shared" si="117"/>
        <v>0</v>
      </c>
      <c r="AQ1552" s="673">
        <f t="shared" si="118"/>
        <v>0</v>
      </c>
      <c r="AS1552" s="77">
        <f t="shared" si="119"/>
        <v>0</v>
      </c>
      <c r="AT1552" s="77">
        <f t="shared" si="120"/>
        <v>0</v>
      </c>
    </row>
    <row r="1553" spans="41:46" x14ac:dyDescent="0.2">
      <c r="AO1553">
        <f t="shared" ref="AO1553:AO1616" si="121">+A1553</f>
        <v>0</v>
      </c>
      <c r="AP1553" s="681">
        <f t="shared" ref="AP1553:AP1616" si="122">+B1553</f>
        <v>0</v>
      </c>
      <c r="AQ1553" s="673">
        <f t="shared" ref="AQ1553:AQ1616" si="123">+D1553</f>
        <v>0</v>
      </c>
      <c r="AS1553" s="77">
        <f t="shared" ref="AS1553:AS1616" si="124">+P1553</f>
        <v>0</v>
      </c>
      <c r="AT1553" s="77">
        <f t="shared" ref="AT1553:AT1616" si="125">+Q1553</f>
        <v>0</v>
      </c>
    </row>
    <row r="1554" spans="41:46" x14ac:dyDescent="0.2">
      <c r="AO1554">
        <f t="shared" si="121"/>
        <v>0</v>
      </c>
      <c r="AP1554" s="681">
        <f t="shared" si="122"/>
        <v>0</v>
      </c>
      <c r="AQ1554" s="673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x14ac:dyDescent="0.2">
      <c r="AO1555">
        <f t="shared" si="121"/>
        <v>0</v>
      </c>
      <c r="AP1555" s="681">
        <f t="shared" si="122"/>
        <v>0</v>
      </c>
      <c r="AQ1555" s="673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x14ac:dyDescent="0.2">
      <c r="AO1556">
        <f t="shared" si="121"/>
        <v>0</v>
      </c>
      <c r="AP1556" s="681">
        <f t="shared" si="122"/>
        <v>0</v>
      </c>
      <c r="AQ1556" s="673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x14ac:dyDescent="0.2">
      <c r="AO1557">
        <f t="shared" si="121"/>
        <v>0</v>
      </c>
      <c r="AP1557" s="681">
        <f t="shared" si="122"/>
        <v>0</v>
      </c>
      <c r="AQ1557" s="673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x14ac:dyDescent="0.2">
      <c r="AO1558">
        <f t="shared" si="121"/>
        <v>0</v>
      </c>
      <c r="AP1558" s="681">
        <f t="shared" si="122"/>
        <v>0</v>
      </c>
      <c r="AQ1558" s="673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x14ac:dyDescent="0.2">
      <c r="AO1559">
        <f t="shared" si="121"/>
        <v>0</v>
      </c>
      <c r="AP1559" s="681">
        <f t="shared" si="122"/>
        <v>0</v>
      </c>
      <c r="AQ1559" s="673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x14ac:dyDescent="0.2">
      <c r="AO1560">
        <f t="shared" si="121"/>
        <v>0</v>
      </c>
      <c r="AP1560" s="681">
        <f t="shared" si="122"/>
        <v>0</v>
      </c>
      <c r="AQ1560" s="673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x14ac:dyDescent="0.2">
      <c r="AO1561">
        <f t="shared" si="121"/>
        <v>0</v>
      </c>
      <c r="AP1561" s="681">
        <f t="shared" si="122"/>
        <v>0</v>
      </c>
      <c r="AQ1561" s="673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x14ac:dyDescent="0.2">
      <c r="AO1562">
        <f t="shared" si="121"/>
        <v>0</v>
      </c>
      <c r="AP1562" s="681">
        <f t="shared" si="122"/>
        <v>0</v>
      </c>
      <c r="AQ1562" s="673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x14ac:dyDescent="0.2">
      <c r="AO1563">
        <f t="shared" si="121"/>
        <v>0</v>
      </c>
      <c r="AP1563" s="681">
        <f t="shared" si="122"/>
        <v>0</v>
      </c>
      <c r="AQ1563" s="673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x14ac:dyDescent="0.2">
      <c r="AO1564">
        <f t="shared" si="121"/>
        <v>0</v>
      </c>
      <c r="AP1564" s="681">
        <f t="shared" si="122"/>
        <v>0</v>
      </c>
      <c r="AQ1564" s="673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x14ac:dyDescent="0.2">
      <c r="AO1565">
        <f t="shared" si="121"/>
        <v>0</v>
      </c>
      <c r="AP1565" s="681">
        <f t="shared" si="122"/>
        <v>0</v>
      </c>
      <c r="AQ1565" s="673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x14ac:dyDescent="0.2">
      <c r="AO1566">
        <f t="shared" si="121"/>
        <v>0</v>
      </c>
      <c r="AP1566" s="681">
        <f t="shared" si="122"/>
        <v>0</v>
      </c>
      <c r="AQ1566" s="673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x14ac:dyDescent="0.2">
      <c r="AO1567">
        <f t="shared" si="121"/>
        <v>0</v>
      </c>
      <c r="AP1567" s="681">
        <f t="shared" si="122"/>
        <v>0</v>
      </c>
      <c r="AQ1567" s="673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x14ac:dyDescent="0.2">
      <c r="AO1568">
        <f t="shared" si="121"/>
        <v>0</v>
      </c>
      <c r="AP1568" s="681">
        <f t="shared" si="122"/>
        <v>0</v>
      </c>
      <c r="AQ1568" s="673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x14ac:dyDescent="0.2">
      <c r="AO1569">
        <f t="shared" si="121"/>
        <v>0</v>
      </c>
      <c r="AP1569" s="681">
        <f t="shared" si="122"/>
        <v>0</v>
      </c>
      <c r="AQ1569" s="673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x14ac:dyDescent="0.2">
      <c r="AO1570">
        <f t="shared" si="121"/>
        <v>0</v>
      </c>
      <c r="AP1570" s="681">
        <f t="shared" si="122"/>
        <v>0</v>
      </c>
      <c r="AQ1570" s="673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x14ac:dyDescent="0.2">
      <c r="AO1571">
        <f t="shared" si="121"/>
        <v>0</v>
      </c>
      <c r="AP1571" s="681">
        <f t="shared" si="122"/>
        <v>0</v>
      </c>
      <c r="AQ1571" s="673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x14ac:dyDescent="0.2">
      <c r="AO1572">
        <f t="shared" si="121"/>
        <v>0</v>
      </c>
      <c r="AP1572" s="681">
        <f t="shared" si="122"/>
        <v>0</v>
      </c>
      <c r="AQ1572" s="673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x14ac:dyDescent="0.2">
      <c r="AO1573">
        <f t="shared" si="121"/>
        <v>0</v>
      </c>
      <c r="AP1573" s="681">
        <f t="shared" si="122"/>
        <v>0</v>
      </c>
      <c r="AQ1573" s="673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x14ac:dyDescent="0.2">
      <c r="AO1574">
        <f t="shared" si="121"/>
        <v>0</v>
      </c>
      <c r="AP1574" s="681">
        <f t="shared" si="122"/>
        <v>0</v>
      </c>
      <c r="AQ1574" s="673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x14ac:dyDescent="0.2">
      <c r="AO1575">
        <f t="shared" si="121"/>
        <v>0</v>
      </c>
      <c r="AP1575" s="681">
        <f t="shared" si="122"/>
        <v>0</v>
      </c>
      <c r="AQ1575" s="673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x14ac:dyDescent="0.2">
      <c r="AO1576">
        <f t="shared" si="121"/>
        <v>0</v>
      </c>
      <c r="AP1576" s="681">
        <f t="shared" si="122"/>
        <v>0</v>
      </c>
      <c r="AQ1576" s="673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x14ac:dyDescent="0.2">
      <c r="AO1577">
        <f t="shared" si="121"/>
        <v>0</v>
      </c>
      <c r="AP1577" s="681">
        <f t="shared" si="122"/>
        <v>0</v>
      </c>
      <c r="AQ1577" s="673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x14ac:dyDescent="0.2">
      <c r="AO1578">
        <f t="shared" si="121"/>
        <v>0</v>
      </c>
      <c r="AP1578" s="681">
        <f t="shared" si="122"/>
        <v>0</v>
      </c>
      <c r="AQ1578" s="673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x14ac:dyDescent="0.2">
      <c r="AO1579">
        <f t="shared" si="121"/>
        <v>0</v>
      </c>
      <c r="AP1579" s="681">
        <f t="shared" si="122"/>
        <v>0</v>
      </c>
      <c r="AQ1579" s="673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x14ac:dyDescent="0.2">
      <c r="AO1580">
        <f t="shared" si="121"/>
        <v>0</v>
      </c>
      <c r="AP1580" s="681">
        <f t="shared" si="122"/>
        <v>0</v>
      </c>
      <c r="AQ1580" s="673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x14ac:dyDescent="0.2">
      <c r="AO1581">
        <f t="shared" si="121"/>
        <v>0</v>
      </c>
      <c r="AP1581" s="681">
        <f t="shared" si="122"/>
        <v>0</v>
      </c>
      <c r="AQ1581" s="673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x14ac:dyDescent="0.2">
      <c r="AO1582">
        <f t="shared" si="121"/>
        <v>0</v>
      </c>
      <c r="AP1582" s="681">
        <f t="shared" si="122"/>
        <v>0</v>
      </c>
      <c r="AQ1582" s="673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x14ac:dyDescent="0.2">
      <c r="AO1583">
        <f t="shared" si="121"/>
        <v>0</v>
      </c>
      <c r="AP1583" s="681">
        <f t="shared" si="122"/>
        <v>0</v>
      </c>
      <c r="AQ1583" s="673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x14ac:dyDescent="0.2">
      <c r="AO1584">
        <f t="shared" si="121"/>
        <v>0</v>
      </c>
      <c r="AP1584" s="681">
        <f t="shared" si="122"/>
        <v>0</v>
      </c>
      <c r="AQ1584" s="673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x14ac:dyDescent="0.2">
      <c r="AO1585">
        <f t="shared" si="121"/>
        <v>0</v>
      </c>
      <c r="AP1585" s="681">
        <f t="shared" si="122"/>
        <v>0</v>
      </c>
      <c r="AQ1585" s="673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x14ac:dyDescent="0.2">
      <c r="AO1586">
        <f t="shared" si="121"/>
        <v>0</v>
      </c>
      <c r="AP1586" s="681">
        <f t="shared" si="122"/>
        <v>0</v>
      </c>
      <c r="AQ1586" s="673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x14ac:dyDescent="0.2">
      <c r="AO1587">
        <f t="shared" si="121"/>
        <v>0</v>
      </c>
      <c r="AP1587" s="681">
        <f t="shared" si="122"/>
        <v>0</v>
      </c>
      <c r="AQ1587" s="673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x14ac:dyDescent="0.2">
      <c r="AO1588">
        <f t="shared" si="121"/>
        <v>0</v>
      </c>
      <c r="AP1588" s="681">
        <f t="shared" si="122"/>
        <v>0</v>
      </c>
      <c r="AQ1588" s="673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x14ac:dyDescent="0.2">
      <c r="AO1589">
        <f t="shared" si="121"/>
        <v>0</v>
      </c>
      <c r="AP1589" s="681">
        <f t="shared" si="122"/>
        <v>0</v>
      </c>
      <c r="AQ1589" s="673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x14ac:dyDescent="0.2">
      <c r="AO1590">
        <f t="shared" si="121"/>
        <v>0</v>
      </c>
      <c r="AP1590" s="681">
        <f t="shared" si="122"/>
        <v>0</v>
      </c>
      <c r="AQ1590" s="673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x14ac:dyDescent="0.2">
      <c r="AO1591">
        <f t="shared" si="121"/>
        <v>0</v>
      </c>
      <c r="AP1591" s="681">
        <f t="shared" si="122"/>
        <v>0</v>
      </c>
      <c r="AQ1591" s="673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x14ac:dyDescent="0.2">
      <c r="AO1592">
        <f t="shared" si="121"/>
        <v>0</v>
      </c>
      <c r="AP1592" s="681">
        <f t="shared" si="122"/>
        <v>0</v>
      </c>
      <c r="AQ1592" s="673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x14ac:dyDescent="0.2">
      <c r="AO1593">
        <f t="shared" si="121"/>
        <v>0</v>
      </c>
      <c r="AP1593" s="681">
        <f t="shared" si="122"/>
        <v>0</v>
      </c>
      <c r="AQ1593" s="673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x14ac:dyDescent="0.2">
      <c r="AO1594">
        <f t="shared" si="121"/>
        <v>0</v>
      </c>
      <c r="AP1594" s="681">
        <f t="shared" si="122"/>
        <v>0</v>
      </c>
      <c r="AQ1594" s="673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x14ac:dyDescent="0.2">
      <c r="AO1595">
        <f t="shared" si="121"/>
        <v>0</v>
      </c>
      <c r="AP1595" s="681">
        <f t="shared" si="122"/>
        <v>0</v>
      </c>
      <c r="AQ1595" s="673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x14ac:dyDescent="0.2">
      <c r="AO1596">
        <f t="shared" si="121"/>
        <v>0</v>
      </c>
      <c r="AP1596" s="681">
        <f t="shared" si="122"/>
        <v>0</v>
      </c>
      <c r="AQ1596" s="673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x14ac:dyDescent="0.2">
      <c r="AO1597">
        <f t="shared" si="121"/>
        <v>0</v>
      </c>
      <c r="AP1597" s="681">
        <f t="shared" si="122"/>
        <v>0</v>
      </c>
      <c r="AQ1597" s="673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x14ac:dyDescent="0.2">
      <c r="AO1598">
        <f t="shared" si="121"/>
        <v>0</v>
      </c>
      <c r="AP1598" s="681">
        <f t="shared" si="122"/>
        <v>0</v>
      </c>
      <c r="AQ1598" s="673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x14ac:dyDescent="0.2">
      <c r="AO1599">
        <f t="shared" si="121"/>
        <v>0</v>
      </c>
      <c r="AP1599" s="681">
        <f t="shared" si="122"/>
        <v>0</v>
      </c>
      <c r="AQ1599" s="673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x14ac:dyDescent="0.2">
      <c r="AO1600">
        <f t="shared" si="121"/>
        <v>0</v>
      </c>
      <c r="AP1600" s="681">
        <f t="shared" si="122"/>
        <v>0</v>
      </c>
      <c r="AQ1600" s="673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x14ac:dyDescent="0.2">
      <c r="AO1601">
        <f t="shared" si="121"/>
        <v>0</v>
      </c>
      <c r="AP1601" s="681">
        <f t="shared" si="122"/>
        <v>0</v>
      </c>
      <c r="AQ1601" s="673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x14ac:dyDescent="0.2">
      <c r="AO1602">
        <f t="shared" si="121"/>
        <v>0</v>
      </c>
      <c r="AP1602" s="681">
        <f t="shared" si="122"/>
        <v>0</v>
      </c>
      <c r="AQ1602" s="673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x14ac:dyDescent="0.2">
      <c r="AO1603">
        <f t="shared" si="121"/>
        <v>0</v>
      </c>
      <c r="AP1603" s="681">
        <f t="shared" si="122"/>
        <v>0</v>
      </c>
      <c r="AQ1603" s="673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x14ac:dyDescent="0.2">
      <c r="AO1604">
        <f t="shared" si="121"/>
        <v>0</v>
      </c>
      <c r="AP1604" s="681">
        <f t="shared" si="122"/>
        <v>0</v>
      </c>
      <c r="AQ1604" s="673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x14ac:dyDescent="0.2">
      <c r="AO1605">
        <f t="shared" si="121"/>
        <v>0</v>
      </c>
      <c r="AP1605" s="681">
        <f t="shared" si="122"/>
        <v>0</v>
      </c>
      <c r="AQ1605" s="673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x14ac:dyDescent="0.2">
      <c r="AO1606">
        <f t="shared" si="121"/>
        <v>0</v>
      </c>
      <c r="AP1606" s="681">
        <f t="shared" si="122"/>
        <v>0</v>
      </c>
      <c r="AQ1606" s="673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x14ac:dyDescent="0.2">
      <c r="AO1607">
        <f t="shared" si="121"/>
        <v>0</v>
      </c>
      <c r="AP1607" s="681">
        <f t="shared" si="122"/>
        <v>0</v>
      </c>
      <c r="AQ1607" s="673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x14ac:dyDescent="0.2">
      <c r="AO1608">
        <f t="shared" si="121"/>
        <v>0</v>
      </c>
      <c r="AP1608" s="681">
        <f t="shared" si="122"/>
        <v>0</v>
      </c>
      <c r="AQ1608" s="673">
        <f t="shared" si="123"/>
        <v>0</v>
      </c>
      <c r="AS1608" s="77">
        <f t="shared" si="124"/>
        <v>0</v>
      </c>
      <c r="AT1608" s="77">
        <f t="shared" si="125"/>
        <v>0</v>
      </c>
    </row>
    <row r="1609" spans="41:46" x14ac:dyDescent="0.2">
      <c r="AO1609">
        <f t="shared" si="121"/>
        <v>0</v>
      </c>
      <c r="AP1609" s="681">
        <f t="shared" si="122"/>
        <v>0</v>
      </c>
      <c r="AQ1609" s="673">
        <f t="shared" si="123"/>
        <v>0</v>
      </c>
      <c r="AS1609" s="77">
        <f t="shared" si="124"/>
        <v>0</v>
      </c>
      <c r="AT1609" s="77">
        <f t="shared" si="125"/>
        <v>0</v>
      </c>
    </row>
    <row r="1610" spans="41:46" x14ac:dyDescent="0.2">
      <c r="AO1610">
        <f t="shared" si="121"/>
        <v>0</v>
      </c>
      <c r="AP1610" s="681">
        <f t="shared" si="122"/>
        <v>0</v>
      </c>
      <c r="AQ1610" s="673">
        <f t="shared" si="123"/>
        <v>0</v>
      </c>
      <c r="AS1610" s="77">
        <f t="shared" si="124"/>
        <v>0</v>
      </c>
      <c r="AT1610" s="77">
        <f t="shared" si="125"/>
        <v>0</v>
      </c>
    </row>
    <row r="1611" spans="41:46" x14ac:dyDescent="0.2">
      <c r="AO1611">
        <f t="shared" si="121"/>
        <v>0</v>
      </c>
      <c r="AP1611" s="681">
        <f t="shared" si="122"/>
        <v>0</v>
      </c>
      <c r="AQ1611" s="673">
        <f t="shared" si="123"/>
        <v>0</v>
      </c>
      <c r="AS1611" s="77">
        <f t="shared" si="124"/>
        <v>0</v>
      </c>
      <c r="AT1611" s="77">
        <f t="shared" si="125"/>
        <v>0</v>
      </c>
    </row>
    <row r="1612" spans="41:46" x14ac:dyDescent="0.2">
      <c r="AO1612">
        <f t="shared" si="121"/>
        <v>0</v>
      </c>
      <c r="AP1612" s="681">
        <f t="shared" si="122"/>
        <v>0</v>
      </c>
      <c r="AQ1612" s="673">
        <f t="shared" si="123"/>
        <v>0</v>
      </c>
      <c r="AS1612" s="77">
        <f t="shared" si="124"/>
        <v>0</v>
      </c>
      <c r="AT1612" s="77">
        <f t="shared" si="125"/>
        <v>0</v>
      </c>
    </row>
    <row r="1613" spans="41:46" x14ac:dyDescent="0.2">
      <c r="AO1613">
        <f t="shared" si="121"/>
        <v>0</v>
      </c>
      <c r="AP1613" s="681">
        <f t="shared" si="122"/>
        <v>0</v>
      </c>
      <c r="AQ1613" s="673">
        <f t="shared" si="123"/>
        <v>0</v>
      </c>
      <c r="AS1613" s="77">
        <f t="shared" si="124"/>
        <v>0</v>
      </c>
      <c r="AT1613" s="77">
        <f t="shared" si="125"/>
        <v>0</v>
      </c>
    </row>
    <row r="1614" spans="41:46" x14ac:dyDescent="0.2">
      <c r="AO1614">
        <f t="shared" si="121"/>
        <v>0</v>
      </c>
      <c r="AP1614" s="681">
        <f t="shared" si="122"/>
        <v>0</v>
      </c>
      <c r="AQ1614" s="673">
        <f t="shared" si="123"/>
        <v>0</v>
      </c>
      <c r="AS1614" s="77">
        <f t="shared" si="124"/>
        <v>0</v>
      </c>
      <c r="AT1614" s="77">
        <f t="shared" si="125"/>
        <v>0</v>
      </c>
    </row>
    <row r="1615" spans="41:46" x14ac:dyDescent="0.2">
      <c r="AO1615">
        <f t="shared" si="121"/>
        <v>0</v>
      </c>
      <c r="AP1615" s="681">
        <f t="shared" si="122"/>
        <v>0</v>
      </c>
      <c r="AQ1615" s="673">
        <f t="shared" si="123"/>
        <v>0</v>
      </c>
      <c r="AS1615" s="77">
        <f t="shared" si="124"/>
        <v>0</v>
      </c>
      <c r="AT1615" s="77">
        <f t="shared" si="125"/>
        <v>0</v>
      </c>
    </row>
    <row r="1616" spans="41:46" x14ac:dyDescent="0.2">
      <c r="AO1616">
        <f t="shared" si="121"/>
        <v>0</v>
      </c>
      <c r="AP1616" s="681">
        <f t="shared" si="122"/>
        <v>0</v>
      </c>
      <c r="AQ1616" s="673">
        <f t="shared" si="123"/>
        <v>0</v>
      </c>
      <c r="AS1616" s="77">
        <f t="shared" si="124"/>
        <v>0</v>
      </c>
      <c r="AT1616" s="77">
        <f t="shared" si="125"/>
        <v>0</v>
      </c>
    </row>
    <row r="1617" spans="41:46" x14ac:dyDescent="0.2">
      <c r="AO1617">
        <f t="shared" ref="AO1617:AO1680" si="126">+A1617</f>
        <v>0</v>
      </c>
      <c r="AP1617" s="681">
        <f t="shared" ref="AP1617:AP1680" si="127">+B1617</f>
        <v>0</v>
      </c>
      <c r="AQ1617" s="673">
        <f t="shared" ref="AQ1617:AQ1680" si="128">+D1617</f>
        <v>0</v>
      </c>
      <c r="AS1617" s="77">
        <f t="shared" ref="AS1617:AS1680" si="129">+P1617</f>
        <v>0</v>
      </c>
      <c r="AT1617" s="77">
        <f t="shared" ref="AT1617:AT1680" si="130">+Q1617</f>
        <v>0</v>
      </c>
    </row>
    <row r="1618" spans="41:46" x14ac:dyDescent="0.2">
      <c r="AO1618">
        <f t="shared" si="126"/>
        <v>0</v>
      </c>
      <c r="AP1618" s="681">
        <f t="shared" si="127"/>
        <v>0</v>
      </c>
      <c r="AQ1618" s="673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x14ac:dyDescent="0.2">
      <c r="AO1619">
        <f t="shared" si="126"/>
        <v>0</v>
      </c>
      <c r="AP1619" s="681">
        <f t="shared" si="127"/>
        <v>0</v>
      </c>
      <c r="AQ1619" s="673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x14ac:dyDescent="0.2">
      <c r="AO1620">
        <f t="shared" si="126"/>
        <v>0</v>
      </c>
      <c r="AP1620" s="681">
        <f t="shared" si="127"/>
        <v>0</v>
      </c>
      <c r="AQ1620" s="673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x14ac:dyDescent="0.2">
      <c r="AO1621">
        <f t="shared" si="126"/>
        <v>0</v>
      </c>
      <c r="AP1621" s="681">
        <f t="shared" si="127"/>
        <v>0</v>
      </c>
      <c r="AQ1621" s="673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x14ac:dyDescent="0.2">
      <c r="AO1622">
        <f t="shared" si="126"/>
        <v>0</v>
      </c>
      <c r="AP1622" s="681">
        <f t="shared" si="127"/>
        <v>0</v>
      </c>
      <c r="AQ1622" s="673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x14ac:dyDescent="0.2">
      <c r="AO1623">
        <f t="shared" si="126"/>
        <v>0</v>
      </c>
      <c r="AP1623" s="681">
        <f t="shared" si="127"/>
        <v>0</v>
      </c>
      <c r="AQ1623" s="673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x14ac:dyDescent="0.2">
      <c r="AO1624">
        <f t="shared" si="126"/>
        <v>0</v>
      </c>
      <c r="AP1624" s="681">
        <f t="shared" si="127"/>
        <v>0</v>
      </c>
      <c r="AQ1624" s="673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x14ac:dyDescent="0.2">
      <c r="AO1625">
        <f t="shared" si="126"/>
        <v>0</v>
      </c>
      <c r="AP1625" s="681">
        <f t="shared" si="127"/>
        <v>0</v>
      </c>
      <c r="AQ1625" s="673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x14ac:dyDescent="0.2">
      <c r="AO1626">
        <f t="shared" si="126"/>
        <v>0</v>
      </c>
      <c r="AP1626" s="681">
        <f t="shared" si="127"/>
        <v>0</v>
      </c>
      <c r="AQ1626" s="673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x14ac:dyDescent="0.2">
      <c r="AO1627">
        <f t="shared" si="126"/>
        <v>0</v>
      </c>
      <c r="AP1627" s="681">
        <f t="shared" si="127"/>
        <v>0</v>
      </c>
      <c r="AQ1627" s="673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x14ac:dyDescent="0.2">
      <c r="AO1628">
        <f t="shared" si="126"/>
        <v>0</v>
      </c>
      <c r="AP1628" s="681">
        <f t="shared" si="127"/>
        <v>0</v>
      </c>
      <c r="AQ1628" s="673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x14ac:dyDescent="0.2">
      <c r="AO1629">
        <f t="shared" si="126"/>
        <v>0</v>
      </c>
      <c r="AP1629" s="681">
        <f t="shared" si="127"/>
        <v>0</v>
      </c>
      <c r="AQ1629" s="673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x14ac:dyDescent="0.2">
      <c r="AO1630">
        <f t="shared" si="126"/>
        <v>0</v>
      </c>
      <c r="AP1630" s="681">
        <f t="shared" si="127"/>
        <v>0</v>
      </c>
      <c r="AQ1630" s="673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x14ac:dyDescent="0.2">
      <c r="AO1631">
        <f t="shared" si="126"/>
        <v>0</v>
      </c>
      <c r="AP1631" s="681">
        <f t="shared" si="127"/>
        <v>0</v>
      </c>
      <c r="AQ1631" s="673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x14ac:dyDescent="0.2">
      <c r="AO1632">
        <f t="shared" si="126"/>
        <v>0</v>
      </c>
      <c r="AP1632" s="681">
        <f t="shared" si="127"/>
        <v>0</v>
      </c>
      <c r="AQ1632" s="673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x14ac:dyDescent="0.2">
      <c r="AO1633">
        <f t="shared" si="126"/>
        <v>0</v>
      </c>
      <c r="AP1633" s="681">
        <f t="shared" si="127"/>
        <v>0</v>
      </c>
      <c r="AQ1633" s="673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x14ac:dyDescent="0.2">
      <c r="AO1634">
        <f t="shared" si="126"/>
        <v>0</v>
      </c>
      <c r="AP1634" s="681">
        <f t="shared" si="127"/>
        <v>0</v>
      </c>
      <c r="AQ1634" s="673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x14ac:dyDescent="0.2">
      <c r="AO1635">
        <f t="shared" si="126"/>
        <v>0</v>
      </c>
      <c r="AP1635" s="681">
        <f t="shared" si="127"/>
        <v>0</v>
      </c>
      <c r="AQ1635" s="673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x14ac:dyDescent="0.2">
      <c r="AO1636">
        <f t="shared" si="126"/>
        <v>0</v>
      </c>
      <c r="AP1636" s="681">
        <f t="shared" si="127"/>
        <v>0</v>
      </c>
      <c r="AQ1636" s="673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x14ac:dyDescent="0.2">
      <c r="AO1637">
        <f t="shared" si="126"/>
        <v>0</v>
      </c>
      <c r="AP1637" s="681">
        <f t="shared" si="127"/>
        <v>0</v>
      </c>
      <c r="AQ1637" s="673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x14ac:dyDescent="0.2">
      <c r="AO1638">
        <f t="shared" si="126"/>
        <v>0</v>
      </c>
      <c r="AP1638" s="681">
        <f t="shared" si="127"/>
        <v>0</v>
      </c>
      <c r="AQ1638" s="673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x14ac:dyDescent="0.2">
      <c r="AO1639">
        <f t="shared" si="126"/>
        <v>0</v>
      </c>
      <c r="AP1639" s="681">
        <f t="shared" si="127"/>
        <v>0</v>
      </c>
      <c r="AQ1639" s="673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x14ac:dyDescent="0.2">
      <c r="AO1640">
        <f t="shared" si="126"/>
        <v>0</v>
      </c>
      <c r="AP1640" s="681">
        <f t="shared" si="127"/>
        <v>0</v>
      </c>
      <c r="AQ1640" s="673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x14ac:dyDescent="0.2">
      <c r="AO1641">
        <f t="shared" si="126"/>
        <v>0</v>
      </c>
      <c r="AP1641" s="681">
        <f t="shared" si="127"/>
        <v>0</v>
      </c>
      <c r="AQ1641" s="673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x14ac:dyDescent="0.2">
      <c r="AO1642">
        <f t="shared" si="126"/>
        <v>0</v>
      </c>
      <c r="AP1642" s="681">
        <f t="shared" si="127"/>
        <v>0</v>
      </c>
      <c r="AQ1642" s="673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x14ac:dyDescent="0.2">
      <c r="AO1643">
        <f t="shared" si="126"/>
        <v>0</v>
      </c>
      <c r="AP1643" s="681">
        <f t="shared" si="127"/>
        <v>0</v>
      </c>
      <c r="AQ1643" s="673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x14ac:dyDescent="0.2">
      <c r="AO1644">
        <f t="shared" si="126"/>
        <v>0</v>
      </c>
      <c r="AP1644" s="681">
        <f t="shared" si="127"/>
        <v>0</v>
      </c>
      <c r="AQ1644" s="673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x14ac:dyDescent="0.2">
      <c r="AO1645">
        <f t="shared" si="126"/>
        <v>0</v>
      </c>
      <c r="AP1645" s="681">
        <f t="shared" si="127"/>
        <v>0</v>
      </c>
      <c r="AQ1645" s="673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x14ac:dyDescent="0.2">
      <c r="AO1646">
        <f t="shared" si="126"/>
        <v>0</v>
      </c>
      <c r="AP1646" s="681">
        <f t="shared" si="127"/>
        <v>0</v>
      </c>
      <c r="AQ1646" s="673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x14ac:dyDescent="0.2">
      <c r="AO1647">
        <f t="shared" si="126"/>
        <v>0</v>
      </c>
      <c r="AP1647" s="681">
        <f t="shared" si="127"/>
        <v>0</v>
      </c>
      <c r="AQ1647" s="673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x14ac:dyDescent="0.2">
      <c r="AO1648">
        <f t="shared" si="126"/>
        <v>0</v>
      </c>
      <c r="AP1648" s="681">
        <f t="shared" si="127"/>
        <v>0</v>
      </c>
      <c r="AQ1648" s="673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x14ac:dyDescent="0.2">
      <c r="AO1649">
        <f t="shared" si="126"/>
        <v>0</v>
      </c>
      <c r="AP1649" s="681">
        <f t="shared" si="127"/>
        <v>0</v>
      </c>
      <c r="AQ1649" s="673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x14ac:dyDescent="0.2">
      <c r="AO1650">
        <f t="shared" si="126"/>
        <v>0</v>
      </c>
      <c r="AP1650" s="681">
        <f t="shared" si="127"/>
        <v>0</v>
      </c>
      <c r="AQ1650" s="673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x14ac:dyDescent="0.2">
      <c r="AO1651">
        <f t="shared" si="126"/>
        <v>0</v>
      </c>
      <c r="AP1651" s="681">
        <f t="shared" si="127"/>
        <v>0</v>
      </c>
      <c r="AQ1651" s="673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x14ac:dyDescent="0.2">
      <c r="AO1652">
        <f t="shared" si="126"/>
        <v>0</v>
      </c>
      <c r="AP1652" s="681">
        <f t="shared" si="127"/>
        <v>0</v>
      </c>
      <c r="AQ1652" s="673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x14ac:dyDescent="0.2">
      <c r="AO1653">
        <f t="shared" si="126"/>
        <v>0</v>
      </c>
      <c r="AP1653" s="681">
        <f t="shared" si="127"/>
        <v>0</v>
      </c>
      <c r="AQ1653" s="673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x14ac:dyDescent="0.2">
      <c r="AO1654">
        <f t="shared" si="126"/>
        <v>0</v>
      </c>
      <c r="AP1654" s="681">
        <f t="shared" si="127"/>
        <v>0</v>
      </c>
      <c r="AQ1654" s="673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x14ac:dyDescent="0.2">
      <c r="AO1655">
        <f t="shared" si="126"/>
        <v>0</v>
      </c>
      <c r="AP1655" s="681">
        <f t="shared" si="127"/>
        <v>0</v>
      </c>
      <c r="AQ1655" s="673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x14ac:dyDescent="0.2">
      <c r="AO1656">
        <f t="shared" si="126"/>
        <v>0</v>
      </c>
      <c r="AP1656" s="681">
        <f t="shared" si="127"/>
        <v>0</v>
      </c>
      <c r="AQ1656" s="673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x14ac:dyDescent="0.2">
      <c r="AO1657">
        <f t="shared" si="126"/>
        <v>0</v>
      </c>
      <c r="AP1657" s="681">
        <f t="shared" si="127"/>
        <v>0</v>
      </c>
      <c r="AQ1657" s="673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x14ac:dyDescent="0.2">
      <c r="AO1658">
        <f t="shared" si="126"/>
        <v>0</v>
      </c>
      <c r="AP1658" s="681">
        <f t="shared" si="127"/>
        <v>0</v>
      </c>
      <c r="AQ1658" s="673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x14ac:dyDescent="0.2">
      <c r="AO1659">
        <f t="shared" si="126"/>
        <v>0</v>
      </c>
      <c r="AP1659" s="681">
        <f t="shared" si="127"/>
        <v>0</v>
      </c>
      <c r="AQ1659" s="673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x14ac:dyDescent="0.2">
      <c r="AO1660">
        <f t="shared" si="126"/>
        <v>0</v>
      </c>
      <c r="AP1660" s="681">
        <f t="shared" si="127"/>
        <v>0</v>
      </c>
      <c r="AQ1660" s="673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x14ac:dyDescent="0.2">
      <c r="AO1661">
        <f t="shared" si="126"/>
        <v>0</v>
      </c>
      <c r="AP1661" s="681">
        <f t="shared" si="127"/>
        <v>0</v>
      </c>
      <c r="AQ1661" s="673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x14ac:dyDescent="0.2">
      <c r="AO1662">
        <f t="shared" si="126"/>
        <v>0</v>
      </c>
      <c r="AP1662" s="681">
        <f t="shared" si="127"/>
        <v>0</v>
      </c>
      <c r="AQ1662" s="673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x14ac:dyDescent="0.2">
      <c r="AO1663">
        <f t="shared" si="126"/>
        <v>0</v>
      </c>
      <c r="AP1663" s="681">
        <f t="shared" si="127"/>
        <v>0</v>
      </c>
      <c r="AQ1663" s="673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x14ac:dyDescent="0.2">
      <c r="AO1664">
        <f t="shared" si="126"/>
        <v>0</v>
      </c>
      <c r="AP1664" s="681">
        <f t="shared" si="127"/>
        <v>0</v>
      </c>
      <c r="AQ1664" s="673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x14ac:dyDescent="0.2">
      <c r="AO1665">
        <f t="shared" si="126"/>
        <v>0</v>
      </c>
      <c r="AP1665" s="681">
        <f t="shared" si="127"/>
        <v>0</v>
      </c>
      <c r="AQ1665" s="673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x14ac:dyDescent="0.2">
      <c r="AO1666">
        <f t="shared" si="126"/>
        <v>0</v>
      </c>
      <c r="AP1666" s="681">
        <f t="shared" si="127"/>
        <v>0</v>
      </c>
      <c r="AQ1666" s="673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x14ac:dyDescent="0.2">
      <c r="AO1667">
        <f t="shared" si="126"/>
        <v>0</v>
      </c>
      <c r="AP1667" s="681">
        <f t="shared" si="127"/>
        <v>0</v>
      </c>
      <c r="AQ1667" s="673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x14ac:dyDescent="0.2">
      <c r="AO1668">
        <f t="shared" si="126"/>
        <v>0</v>
      </c>
      <c r="AP1668" s="681">
        <f t="shared" si="127"/>
        <v>0</v>
      </c>
      <c r="AQ1668" s="673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x14ac:dyDescent="0.2">
      <c r="AO1669">
        <f t="shared" si="126"/>
        <v>0</v>
      </c>
      <c r="AP1669" s="681">
        <f t="shared" si="127"/>
        <v>0</v>
      </c>
      <c r="AQ1669" s="673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x14ac:dyDescent="0.2">
      <c r="AO1670">
        <f t="shared" si="126"/>
        <v>0</v>
      </c>
      <c r="AP1670" s="681">
        <f t="shared" si="127"/>
        <v>0</v>
      </c>
      <c r="AQ1670" s="673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x14ac:dyDescent="0.2">
      <c r="AO1671">
        <f t="shared" si="126"/>
        <v>0</v>
      </c>
      <c r="AP1671" s="681">
        <f t="shared" si="127"/>
        <v>0</v>
      </c>
      <c r="AQ1671" s="673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x14ac:dyDescent="0.2">
      <c r="AO1672">
        <f t="shared" si="126"/>
        <v>0</v>
      </c>
      <c r="AP1672" s="681">
        <f t="shared" si="127"/>
        <v>0</v>
      </c>
      <c r="AQ1672" s="673">
        <f t="shared" si="128"/>
        <v>0</v>
      </c>
      <c r="AS1672" s="77">
        <f t="shared" si="129"/>
        <v>0</v>
      </c>
      <c r="AT1672" s="77">
        <f t="shared" si="130"/>
        <v>0</v>
      </c>
    </row>
    <row r="1673" spans="41:46" x14ac:dyDescent="0.2">
      <c r="AO1673">
        <f t="shared" si="126"/>
        <v>0</v>
      </c>
      <c r="AP1673" s="681">
        <f t="shared" si="127"/>
        <v>0</v>
      </c>
      <c r="AQ1673" s="673">
        <f t="shared" si="128"/>
        <v>0</v>
      </c>
      <c r="AS1673" s="77">
        <f t="shared" si="129"/>
        <v>0</v>
      </c>
      <c r="AT1673" s="77">
        <f t="shared" si="130"/>
        <v>0</v>
      </c>
    </row>
    <row r="1674" spans="41:46" x14ac:dyDescent="0.2">
      <c r="AO1674">
        <f t="shared" si="126"/>
        <v>0</v>
      </c>
      <c r="AP1674" s="681">
        <f t="shared" si="127"/>
        <v>0</v>
      </c>
      <c r="AQ1674" s="673">
        <f t="shared" si="128"/>
        <v>0</v>
      </c>
      <c r="AS1674" s="77">
        <f t="shared" si="129"/>
        <v>0</v>
      </c>
      <c r="AT1674" s="77">
        <f t="shared" si="130"/>
        <v>0</v>
      </c>
    </row>
    <row r="1675" spans="41:46" x14ac:dyDescent="0.2">
      <c r="AO1675">
        <f t="shared" si="126"/>
        <v>0</v>
      </c>
      <c r="AP1675" s="681">
        <f t="shared" si="127"/>
        <v>0</v>
      </c>
      <c r="AQ1675" s="673">
        <f t="shared" si="128"/>
        <v>0</v>
      </c>
      <c r="AS1675" s="77">
        <f t="shared" si="129"/>
        <v>0</v>
      </c>
      <c r="AT1675" s="77">
        <f t="shared" si="130"/>
        <v>0</v>
      </c>
    </row>
    <row r="1676" spans="41:46" x14ac:dyDescent="0.2">
      <c r="AO1676">
        <f t="shared" si="126"/>
        <v>0</v>
      </c>
      <c r="AP1676" s="681">
        <f t="shared" si="127"/>
        <v>0</v>
      </c>
      <c r="AQ1676" s="673">
        <f t="shared" si="128"/>
        <v>0</v>
      </c>
      <c r="AS1676" s="77">
        <f t="shared" si="129"/>
        <v>0</v>
      </c>
      <c r="AT1676" s="77">
        <f t="shared" si="130"/>
        <v>0</v>
      </c>
    </row>
    <row r="1677" spans="41:46" x14ac:dyDescent="0.2">
      <c r="AO1677">
        <f t="shared" si="126"/>
        <v>0</v>
      </c>
      <c r="AP1677" s="681">
        <f t="shared" si="127"/>
        <v>0</v>
      </c>
      <c r="AQ1677" s="673">
        <f t="shared" si="128"/>
        <v>0</v>
      </c>
      <c r="AS1677" s="77">
        <f t="shared" si="129"/>
        <v>0</v>
      </c>
      <c r="AT1677" s="77">
        <f t="shared" si="130"/>
        <v>0</v>
      </c>
    </row>
    <row r="1678" spans="41:46" x14ac:dyDescent="0.2">
      <c r="AO1678">
        <f t="shared" si="126"/>
        <v>0</v>
      </c>
      <c r="AP1678" s="681">
        <f t="shared" si="127"/>
        <v>0</v>
      </c>
      <c r="AQ1678" s="673">
        <f t="shared" si="128"/>
        <v>0</v>
      </c>
      <c r="AS1678" s="77">
        <f t="shared" si="129"/>
        <v>0</v>
      </c>
      <c r="AT1678" s="77">
        <f t="shared" si="130"/>
        <v>0</v>
      </c>
    </row>
    <row r="1679" spans="41:46" x14ac:dyDescent="0.2">
      <c r="AO1679">
        <f t="shared" si="126"/>
        <v>0</v>
      </c>
      <c r="AP1679" s="681">
        <f t="shared" si="127"/>
        <v>0</v>
      </c>
      <c r="AQ1679" s="673">
        <f t="shared" si="128"/>
        <v>0</v>
      </c>
      <c r="AS1679" s="77">
        <f t="shared" si="129"/>
        <v>0</v>
      </c>
      <c r="AT1679" s="77">
        <f t="shared" si="130"/>
        <v>0</v>
      </c>
    </row>
    <row r="1680" spans="41:46" x14ac:dyDescent="0.2">
      <c r="AO1680">
        <f t="shared" si="126"/>
        <v>0</v>
      </c>
      <c r="AP1680" s="681">
        <f t="shared" si="127"/>
        <v>0</v>
      </c>
      <c r="AQ1680" s="673">
        <f t="shared" si="128"/>
        <v>0</v>
      </c>
      <c r="AS1680" s="77">
        <f t="shared" si="129"/>
        <v>0</v>
      </c>
      <c r="AT1680" s="77">
        <f t="shared" si="130"/>
        <v>0</v>
      </c>
    </row>
    <row r="1681" spans="41:46" x14ac:dyDescent="0.2">
      <c r="AO1681">
        <f t="shared" ref="AO1681:AO1744" si="131">+A1681</f>
        <v>0</v>
      </c>
      <c r="AP1681" s="681">
        <f t="shared" ref="AP1681:AP1744" si="132">+B1681</f>
        <v>0</v>
      </c>
      <c r="AQ1681" s="673">
        <f t="shared" ref="AQ1681:AQ1744" si="133">+D1681</f>
        <v>0</v>
      </c>
      <c r="AS1681" s="77">
        <f t="shared" ref="AS1681:AS1744" si="134">+P1681</f>
        <v>0</v>
      </c>
      <c r="AT1681" s="77">
        <f t="shared" ref="AT1681:AT1744" si="135">+Q1681</f>
        <v>0</v>
      </c>
    </row>
    <row r="1682" spans="41:46" x14ac:dyDescent="0.2">
      <c r="AO1682">
        <f t="shared" si="131"/>
        <v>0</v>
      </c>
      <c r="AP1682" s="681">
        <f t="shared" si="132"/>
        <v>0</v>
      </c>
      <c r="AQ1682" s="673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x14ac:dyDescent="0.2">
      <c r="AO1683">
        <f t="shared" si="131"/>
        <v>0</v>
      </c>
      <c r="AP1683" s="681">
        <f t="shared" si="132"/>
        <v>0</v>
      </c>
      <c r="AQ1683" s="673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x14ac:dyDescent="0.2">
      <c r="AO1684">
        <f t="shared" si="131"/>
        <v>0</v>
      </c>
      <c r="AP1684" s="681">
        <f t="shared" si="132"/>
        <v>0</v>
      </c>
      <c r="AQ1684" s="673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x14ac:dyDescent="0.2">
      <c r="AO1685">
        <f t="shared" si="131"/>
        <v>0</v>
      </c>
      <c r="AP1685" s="681">
        <f t="shared" si="132"/>
        <v>0</v>
      </c>
      <c r="AQ1685" s="673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x14ac:dyDescent="0.2">
      <c r="AO1686">
        <f t="shared" si="131"/>
        <v>0</v>
      </c>
      <c r="AP1686" s="681">
        <f t="shared" si="132"/>
        <v>0</v>
      </c>
      <c r="AQ1686" s="673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x14ac:dyDescent="0.2">
      <c r="AO1687">
        <f t="shared" si="131"/>
        <v>0</v>
      </c>
      <c r="AP1687" s="681">
        <f t="shared" si="132"/>
        <v>0</v>
      </c>
      <c r="AQ1687" s="673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x14ac:dyDescent="0.2">
      <c r="AO1688">
        <f t="shared" si="131"/>
        <v>0</v>
      </c>
      <c r="AP1688" s="681">
        <f t="shared" si="132"/>
        <v>0</v>
      </c>
      <c r="AQ1688" s="673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x14ac:dyDescent="0.2">
      <c r="AO1689">
        <f t="shared" si="131"/>
        <v>0</v>
      </c>
      <c r="AP1689" s="681">
        <f t="shared" si="132"/>
        <v>0</v>
      </c>
      <c r="AQ1689" s="673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x14ac:dyDescent="0.2">
      <c r="AO1690">
        <f t="shared" si="131"/>
        <v>0</v>
      </c>
      <c r="AP1690" s="681">
        <f t="shared" si="132"/>
        <v>0</v>
      </c>
      <c r="AQ1690" s="673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x14ac:dyDescent="0.2">
      <c r="AO1691">
        <f t="shared" si="131"/>
        <v>0</v>
      </c>
      <c r="AP1691" s="681">
        <f t="shared" si="132"/>
        <v>0</v>
      </c>
      <c r="AQ1691" s="673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x14ac:dyDescent="0.2">
      <c r="AO1692">
        <f t="shared" si="131"/>
        <v>0</v>
      </c>
      <c r="AP1692" s="681">
        <f t="shared" si="132"/>
        <v>0</v>
      </c>
      <c r="AQ1692" s="673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x14ac:dyDescent="0.2">
      <c r="AO1693">
        <f t="shared" si="131"/>
        <v>0</v>
      </c>
      <c r="AP1693" s="681">
        <f t="shared" si="132"/>
        <v>0</v>
      </c>
      <c r="AQ1693" s="673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x14ac:dyDescent="0.2">
      <c r="AO1694">
        <f t="shared" si="131"/>
        <v>0</v>
      </c>
      <c r="AP1694" s="681">
        <f t="shared" si="132"/>
        <v>0</v>
      </c>
      <c r="AQ1694" s="673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x14ac:dyDescent="0.2">
      <c r="AO1695">
        <f t="shared" si="131"/>
        <v>0</v>
      </c>
      <c r="AP1695" s="681">
        <f t="shared" si="132"/>
        <v>0</v>
      </c>
      <c r="AQ1695" s="673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x14ac:dyDescent="0.2">
      <c r="AO1696">
        <f t="shared" si="131"/>
        <v>0</v>
      </c>
      <c r="AP1696" s="681">
        <f t="shared" si="132"/>
        <v>0</v>
      </c>
      <c r="AQ1696" s="673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x14ac:dyDescent="0.2">
      <c r="AO1697">
        <f t="shared" si="131"/>
        <v>0</v>
      </c>
      <c r="AP1697" s="681">
        <f t="shared" si="132"/>
        <v>0</v>
      </c>
      <c r="AQ1697" s="673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x14ac:dyDescent="0.2">
      <c r="AO1698">
        <f t="shared" si="131"/>
        <v>0</v>
      </c>
      <c r="AP1698" s="681">
        <f t="shared" si="132"/>
        <v>0</v>
      </c>
      <c r="AQ1698" s="673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x14ac:dyDescent="0.2">
      <c r="AO1699">
        <f t="shared" si="131"/>
        <v>0</v>
      </c>
      <c r="AP1699" s="681">
        <f t="shared" si="132"/>
        <v>0</v>
      </c>
      <c r="AQ1699" s="673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x14ac:dyDescent="0.2">
      <c r="AO1700">
        <f t="shared" si="131"/>
        <v>0</v>
      </c>
      <c r="AP1700" s="681">
        <f t="shared" si="132"/>
        <v>0</v>
      </c>
      <c r="AQ1700" s="673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x14ac:dyDescent="0.2">
      <c r="AO1701">
        <f t="shared" si="131"/>
        <v>0</v>
      </c>
      <c r="AP1701" s="681">
        <f t="shared" si="132"/>
        <v>0</v>
      </c>
      <c r="AQ1701" s="673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x14ac:dyDescent="0.2">
      <c r="AO1702">
        <f t="shared" si="131"/>
        <v>0</v>
      </c>
      <c r="AP1702" s="681">
        <f t="shared" si="132"/>
        <v>0</v>
      </c>
      <c r="AQ1702" s="673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x14ac:dyDescent="0.2">
      <c r="AO1703">
        <f t="shared" si="131"/>
        <v>0</v>
      </c>
      <c r="AP1703" s="681">
        <f t="shared" si="132"/>
        <v>0</v>
      </c>
      <c r="AQ1703" s="673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x14ac:dyDescent="0.2">
      <c r="AO1704">
        <f t="shared" si="131"/>
        <v>0</v>
      </c>
      <c r="AP1704" s="681">
        <f t="shared" si="132"/>
        <v>0</v>
      </c>
      <c r="AQ1704" s="673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x14ac:dyDescent="0.2">
      <c r="AO1705">
        <f t="shared" si="131"/>
        <v>0</v>
      </c>
      <c r="AP1705" s="681">
        <f t="shared" si="132"/>
        <v>0</v>
      </c>
      <c r="AQ1705" s="673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x14ac:dyDescent="0.2">
      <c r="AO1706">
        <f t="shared" si="131"/>
        <v>0</v>
      </c>
      <c r="AP1706" s="681">
        <f t="shared" si="132"/>
        <v>0</v>
      </c>
      <c r="AQ1706" s="673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x14ac:dyDescent="0.2">
      <c r="AO1707">
        <f t="shared" si="131"/>
        <v>0</v>
      </c>
      <c r="AP1707" s="681">
        <f t="shared" si="132"/>
        <v>0</v>
      </c>
      <c r="AQ1707" s="673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x14ac:dyDescent="0.2">
      <c r="AO1708">
        <f t="shared" si="131"/>
        <v>0</v>
      </c>
      <c r="AP1708" s="681">
        <f t="shared" si="132"/>
        <v>0</v>
      </c>
      <c r="AQ1708" s="673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x14ac:dyDescent="0.2">
      <c r="AO1709">
        <f t="shared" si="131"/>
        <v>0</v>
      </c>
      <c r="AP1709" s="681">
        <f t="shared" si="132"/>
        <v>0</v>
      </c>
      <c r="AQ1709" s="673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x14ac:dyDescent="0.2">
      <c r="AO1710">
        <f t="shared" si="131"/>
        <v>0</v>
      </c>
      <c r="AP1710" s="681">
        <f t="shared" si="132"/>
        <v>0</v>
      </c>
      <c r="AQ1710" s="673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x14ac:dyDescent="0.2">
      <c r="AO1711">
        <f t="shared" si="131"/>
        <v>0</v>
      </c>
      <c r="AP1711" s="681">
        <f t="shared" si="132"/>
        <v>0</v>
      </c>
      <c r="AQ1711" s="673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x14ac:dyDescent="0.2">
      <c r="AO1712">
        <f t="shared" si="131"/>
        <v>0</v>
      </c>
      <c r="AP1712" s="681">
        <f t="shared" si="132"/>
        <v>0</v>
      </c>
      <c r="AQ1712" s="673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x14ac:dyDescent="0.2">
      <c r="AO1713">
        <f t="shared" si="131"/>
        <v>0</v>
      </c>
      <c r="AP1713" s="681">
        <f t="shared" si="132"/>
        <v>0</v>
      </c>
      <c r="AQ1713" s="673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x14ac:dyDescent="0.2">
      <c r="AO1714">
        <f t="shared" si="131"/>
        <v>0</v>
      </c>
      <c r="AP1714" s="681">
        <f t="shared" si="132"/>
        <v>0</v>
      </c>
      <c r="AQ1714" s="673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x14ac:dyDescent="0.2">
      <c r="AO1715">
        <f t="shared" si="131"/>
        <v>0</v>
      </c>
      <c r="AP1715" s="681">
        <f t="shared" si="132"/>
        <v>0</v>
      </c>
      <c r="AQ1715" s="673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x14ac:dyDescent="0.2">
      <c r="AO1716">
        <f t="shared" si="131"/>
        <v>0</v>
      </c>
      <c r="AP1716" s="681">
        <f t="shared" si="132"/>
        <v>0</v>
      </c>
      <c r="AQ1716" s="673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x14ac:dyDescent="0.2">
      <c r="AO1717">
        <f t="shared" si="131"/>
        <v>0</v>
      </c>
      <c r="AP1717" s="681">
        <f t="shared" si="132"/>
        <v>0</v>
      </c>
      <c r="AQ1717" s="673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x14ac:dyDescent="0.2">
      <c r="AO1718">
        <f t="shared" si="131"/>
        <v>0</v>
      </c>
      <c r="AP1718" s="681">
        <f t="shared" si="132"/>
        <v>0</v>
      </c>
      <c r="AQ1718" s="673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x14ac:dyDescent="0.2">
      <c r="AO1719">
        <f t="shared" si="131"/>
        <v>0</v>
      </c>
      <c r="AP1719" s="681">
        <f t="shared" si="132"/>
        <v>0</v>
      </c>
      <c r="AQ1719" s="673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x14ac:dyDescent="0.2">
      <c r="AO1720">
        <f t="shared" si="131"/>
        <v>0</v>
      </c>
      <c r="AP1720" s="681">
        <f t="shared" si="132"/>
        <v>0</v>
      </c>
      <c r="AQ1720" s="673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x14ac:dyDescent="0.2">
      <c r="AO1721">
        <f t="shared" si="131"/>
        <v>0</v>
      </c>
      <c r="AP1721" s="681">
        <f t="shared" si="132"/>
        <v>0</v>
      </c>
      <c r="AQ1721" s="673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x14ac:dyDescent="0.2">
      <c r="AO1722">
        <f t="shared" si="131"/>
        <v>0</v>
      </c>
      <c r="AP1722" s="681">
        <f t="shared" si="132"/>
        <v>0</v>
      </c>
      <c r="AQ1722" s="673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x14ac:dyDescent="0.2">
      <c r="AO1723">
        <f t="shared" si="131"/>
        <v>0</v>
      </c>
      <c r="AP1723" s="681">
        <f t="shared" si="132"/>
        <v>0</v>
      </c>
      <c r="AQ1723" s="673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x14ac:dyDescent="0.2">
      <c r="AO1724">
        <f t="shared" si="131"/>
        <v>0</v>
      </c>
      <c r="AP1724" s="681">
        <f t="shared" si="132"/>
        <v>0</v>
      </c>
      <c r="AQ1724" s="673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x14ac:dyDescent="0.2">
      <c r="AO1725">
        <f t="shared" si="131"/>
        <v>0</v>
      </c>
      <c r="AP1725" s="681">
        <f t="shared" si="132"/>
        <v>0</v>
      </c>
      <c r="AQ1725" s="673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x14ac:dyDescent="0.2">
      <c r="AO1726">
        <f t="shared" si="131"/>
        <v>0</v>
      </c>
      <c r="AP1726" s="681">
        <f t="shared" si="132"/>
        <v>0</v>
      </c>
      <c r="AQ1726" s="673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x14ac:dyDescent="0.2">
      <c r="AO1727">
        <f t="shared" si="131"/>
        <v>0</v>
      </c>
      <c r="AP1727" s="681">
        <f t="shared" si="132"/>
        <v>0</v>
      </c>
      <c r="AQ1727" s="673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x14ac:dyDescent="0.2">
      <c r="AO1728">
        <f t="shared" si="131"/>
        <v>0</v>
      </c>
      <c r="AP1728" s="681">
        <f t="shared" si="132"/>
        <v>0</v>
      </c>
      <c r="AQ1728" s="673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x14ac:dyDescent="0.2">
      <c r="AO1729">
        <f t="shared" si="131"/>
        <v>0</v>
      </c>
      <c r="AP1729" s="681">
        <f t="shared" si="132"/>
        <v>0</v>
      </c>
      <c r="AQ1729" s="673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x14ac:dyDescent="0.2">
      <c r="AO1730">
        <f t="shared" si="131"/>
        <v>0</v>
      </c>
      <c r="AP1730" s="681">
        <f t="shared" si="132"/>
        <v>0</v>
      </c>
      <c r="AQ1730" s="673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x14ac:dyDescent="0.2">
      <c r="AO1731">
        <f t="shared" si="131"/>
        <v>0</v>
      </c>
      <c r="AP1731" s="681">
        <f t="shared" si="132"/>
        <v>0</v>
      </c>
      <c r="AQ1731" s="673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x14ac:dyDescent="0.2">
      <c r="AO1732">
        <f t="shared" si="131"/>
        <v>0</v>
      </c>
      <c r="AP1732" s="681">
        <f t="shared" si="132"/>
        <v>0</v>
      </c>
      <c r="AQ1732" s="673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x14ac:dyDescent="0.2">
      <c r="AO1733">
        <f t="shared" si="131"/>
        <v>0</v>
      </c>
      <c r="AP1733" s="681">
        <f t="shared" si="132"/>
        <v>0</v>
      </c>
      <c r="AQ1733" s="673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x14ac:dyDescent="0.2">
      <c r="AO1734">
        <f t="shared" si="131"/>
        <v>0</v>
      </c>
      <c r="AP1734" s="681">
        <f t="shared" si="132"/>
        <v>0</v>
      </c>
      <c r="AQ1734" s="673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x14ac:dyDescent="0.2">
      <c r="AO1735">
        <f t="shared" si="131"/>
        <v>0</v>
      </c>
      <c r="AP1735" s="681">
        <f t="shared" si="132"/>
        <v>0</v>
      </c>
      <c r="AQ1735" s="673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x14ac:dyDescent="0.2">
      <c r="AO1736">
        <f t="shared" si="131"/>
        <v>0</v>
      </c>
      <c r="AP1736" s="681">
        <f t="shared" si="132"/>
        <v>0</v>
      </c>
      <c r="AQ1736" s="673">
        <f t="shared" si="133"/>
        <v>0</v>
      </c>
      <c r="AS1736" s="77">
        <f t="shared" si="134"/>
        <v>0</v>
      </c>
      <c r="AT1736" s="77">
        <f t="shared" si="135"/>
        <v>0</v>
      </c>
    </row>
    <row r="1737" spans="41:46" x14ac:dyDescent="0.2">
      <c r="AO1737">
        <f t="shared" si="131"/>
        <v>0</v>
      </c>
      <c r="AP1737" s="681">
        <f t="shared" si="132"/>
        <v>0</v>
      </c>
      <c r="AQ1737" s="673">
        <f t="shared" si="133"/>
        <v>0</v>
      </c>
      <c r="AS1737" s="77">
        <f t="shared" si="134"/>
        <v>0</v>
      </c>
      <c r="AT1737" s="77">
        <f t="shared" si="135"/>
        <v>0</v>
      </c>
    </row>
    <row r="1738" spans="41:46" x14ac:dyDescent="0.2">
      <c r="AO1738">
        <f t="shared" si="131"/>
        <v>0</v>
      </c>
      <c r="AP1738" s="681">
        <f t="shared" si="132"/>
        <v>0</v>
      </c>
      <c r="AQ1738" s="673">
        <f t="shared" si="133"/>
        <v>0</v>
      </c>
      <c r="AS1738" s="77">
        <f t="shared" si="134"/>
        <v>0</v>
      </c>
      <c r="AT1738" s="77">
        <f t="shared" si="135"/>
        <v>0</v>
      </c>
    </row>
    <row r="1739" spans="41:46" x14ac:dyDescent="0.2">
      <c r="AO1739">
        <f t="shared" si="131"/>
        <v>0</v>
      </c>
      <c r="AP1739" s="681">
        <f t="shared" si="132"/>
        <v>0</v>
      </c>
      <c r="AQ1739" s="673">
        <f t="shared" si="133"/>
        <v>0</v>
      </c>
      <c r="AS1739" s="77">
        <f t="shared" si="134"/>
        <v>0</v>
      </c>
      <c r="AT1739" s="77">
        <f t="shared" si="135"/>
        <v>0</v>
      </c>
    </row>
    <row r="1740" spans="41:46" x14ac:dyDescent="0.2">
      <c r="AO1740">
        <f t="shared" si="131"/>
        <v>0</v>
      </c>
      <c r="AP1740" s="681">
        <f t="shared" si="132"/>
        <v>0</v>
      </c>
      <c r="AQ1740" s="673">
        <f t="shared" si="133"/>
        <v>0</v>
      </c>
      <c r="AS1740" s="77">
        <f t="shared" si="134"/>
        <v>0</v>
      </c>
      <c r="AT1740" s="77">
        <f t="shared" si="135"/>
        <v>0</v>
      </c>
    </row>
    <row r="1741" spans="41:46" x14ac:dyDescent="0.2">
      <c r="AO1741">
        <f t="shared" si="131"/>
        <v>0</v>
      </c>
      <c r="AP1741" s="681">
        <f t="shared" si="132"/>
        <v>0</v>
      </c>
      <c r="AQ1741" s="673">
        <f t="shared" si="133"/>
        <v>0</v>
      </c>
      <c r="AS1741" s="77">
        <f t="shared" si="134"/>
        <v>0</v>
      </c>
      <c r="AT1741" s="77">
        <f t="shared" si="135"/>
        <v>0</v>
      </c>
    </row>
    <row r="1742" spans="41:46" x14ac:dyDescent="0.2">
      <c r="AO1742">
        <f t="shared" si="131"/>
        <v>0</v>
      </c>
      <c r="AP1742" s="681">
        <f t="shared" si="132"/>
        <v>0</v>
      </c>
      <c r="AQ1742" s="673">
        <f t="shared" si="133"/>
        <v>0</v>
      </c>
      <c r="AS1742" s="77">
        <f t="shared" si="134"/>
        <v>0</v>
      </c>
      <c r="AT1742" s="77">
        <f t="shared" si="135"/>
        <v>0</v>
      </c>
    </row>
    <row r="1743" spans="41:46" x14ac:dyDescent="0.2">
      <c r="AO1743">
        <f t="shared" si="131"/>
        <v>0</v>
      </c>
      <c r="AP1743" s="681">
        <f t="shared" si="132"/>
        <v>0</v>
      </c>
      <c r="AQ1743" s="673">
        <f t="shared" si="133"/>
        <v>0</v>
      </c>
      <c r="AS1743" s="77">
        <f t="shared" si="134"/>
        <v>0</v>
      </c>
      <c r="AT1743" s="77">
        <f t="shared" si="135"/>
        <v>0</v>
      </c>
    </row>
    <row r="1744" spans="41:46" x14ac:dyDescent="0.2">
      <c r="AO1744">
        <f t="shared" si="131"/>
        <v>0</v>
      </c>
      <c r="AP1744" s="681">
        <f t="shared" si="132"/>
        <v>0</v>
      </c>
      <c r="AQ1744" s="673">
        <f t="shared" si="133"/>
        <v>0</v>
      </c>
      <c r="AS1744" s="77">
        <f t="shared" si="134"/>
        <v>0</v>
      </c>
      <c r="AT1744" s="77">
        <f t="shared" si="135"/>
        <v>0</v>
      </c>
    </row>
    <row r="1745" spans="41:46" x14ac:dyDescent="0.2">
      <c r="AO1745">
        <f t="shared" ref="AO1745:AO1808" si="136">+A1745</f>
        <v>0</v>
      </c>
      <c r="AP1745" s="681">
        <f t="shared" ref="AP1745:AP1808" si="137">+B1745</f>
        <v>0</v>
      </c>
      <c r="AQ1745" s="673">
        <f t="shared" ref="AQ1745:AQ1808" si="138">+D1745</f>
        <v>0</v>
      </c>
      <c r="AS1745" s="77">
        <f t="shared" ref="AS1745:AS1808" si="139">+P1745</f>
        <v>0</v>
      </c>
      <c r="AT1745" s="77">
        <f t="shared" ref="AT1745:AT1808" si="140">+Q1745</f>
        <v>0</v>
      </c>
    </row>
    <row r="1746" spans="41:46" x14ac:dyDescent="0.2">
      <c r="AO1746">
        <f t="shared" si="136"/>
        <v>0</v>
      </c>
      <c r="AP1746" s="681">
        <f t="shared" si="137"/>
        <v>0</v>
      </c>
      <c r="AQ1746" s="673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x14ac:dyDescent="0.2">
      <c r="AO1747">
        <f t="shared" si="136"/>
        <v>0</v>
      </c>
      <c r="AP1747" s="681">
        <f t="shared" si="137"/>
        <v>0</v>
      </c>
      <c r="AQ1747" s="673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x14ac:dyDescent="0.2">
      <c r="AO1748">
        <f t="shared" si="136"/>
        <v>0</v>
      </c>
      <c r="AP1748" s="681">
        <f t="shared" si="137"/>
        <v>0</v>
      </c>
      <c r="AQ1748" s="673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x14ac:dyDescent="0.2">
      <c r="AO1749">
        <f t="shared" si="136"/>
        <v>0</v>
      </c>
      <c r="AP1749" s="681">
        <f t="shared" si="137"/>
        <v>0</v>
      </c>
      <c r="AQ1749" s="673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x14ac:dyDescent="0.2">
      <c r="AO1750">
        <f t="shared" si="136"/>
        <v>0</v>
      </c>
      <c r="AP1750" s="681">
        <f t="shared" si="137"/>
        <v>0</v>
      </c>
      <c r="AQ1750" s="673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x14ac:dyDescent="0.2">
      <c r="AO1751">
        <f t="shared" si="136"/>
        <v>0</v>
      </c>
      <c r="AP1751" s="681">
        <f t="shared" si="137"/>
        <v>0</v>
      </c>
      <c r="AQ1751" s="673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x14ac:dyDescent="0.2">
      <c r="AO1752">
        <f t="shared" si="136"/>
        <v>0</v>
      </c>
      <c r="AP1752" s="681">
        <f t="shared" si="137"/>
        <v>0</v>
      </c>
      <c r="AQ1752" s="673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x14ac:dyDescent="0.2">
      <c r="AO1753">
        <f t="shared" si="136"/>
        <v>0</v>
      </c>
      <c r="AP1753" s="681">
        <f t="shared" si="137"/>
        <v>0</v>
      </c>
      <c r="AQ1753" s="673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x14ac:dyDescent="0.2">
      <c r="AO1754">
        <f t="shared" si="136"/>
        <v>0</v>
      </c>
      <c r="AP1754" s="681">
        <f t="shared" si="137"/>
        <v>0</v>
      </c>
      <c r="AQ1754" s="673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x14ac:dyDescent="0.2">
      <c r="AO1755">
        <f t="shared" si="136"/>
        <v>0</v>
      </c>
      <c r="AP1755" s="681">
        <f t="shared" si="137"/>
        <v>0</v>
      </c>
      <c r="AQ1755" s="673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x14ac:dyDescent="0.2">
      <c r="AO1756">
        <f t="shared" si="136"/>
        <v>0</v>
      </c>
      <c r="AP1756" s="681">
        <f t="shared" si="137"/>
        <v>0</v>
      </c>
      <c r="AQ1756" s="673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x14ac:dyDescent="0.2">
      <c r="AO1757">
        <f t="shared" si="136"/>
        <v>0</v>
      </c>
      <c r="AP1757" s="681">
        <f t="shared" si="137"/>
        <v>0</v>
      </c>
      <c r="AQ1757" s="673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x14ac:dyDescent="0.2">
      <c r="AO1758">
        <f t="shared" si="136"/>
        <v>0</v>
      </c>
      <c r="AP1758" s="681">
        <f t="shared" si="137"/>
        <v>0</v>
      </c>
      <c r="AQ1758" s="673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x14ac:dyDescent="0.2">
      <c r="AO1759">
        <f t="shared" si="136"/>
        <v>0</v>
      </c>
      <c r="AP1759" s="681">
        <f t="shared" si="137"/>
        <v>0</v>
      </c>
      <c r="AQ1759" s="673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x14ac:dyDescent="0.2">
      <c r="AO1760">
        <f t="shared" si="136"/>
        <v>0</v>
      </c>
      <c r="AP1760" s="681">
        <f t="shared" si="137"/>
        <v>0</v>
      </c>
      <c r="AQ1760" s="673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x14ac:dyDescent="0.2">
      <c r="AO1761">
        <f t="shared" si="136"/>
        <v>0</v>
      </c>
      <c r="AP1761" s="681">
        <f t="shared" si="137"/>
        <v>0</v>
      </c>
      <c r="AQ1761" s="673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x14ac:dyDescent="0.2">
      <c r="AO1762">
        <f t="shared" si="136"/>
        <v>0</v>
      </c>
      <c r="AP1762" s="681">
        <f t="shared" si="137"/>
        <v>0</v>
      </c>
      <c r="AQ1762" s="673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x14ac:dyDescent="0.2">
      <c r="AO1763">
        <f t="shared" si="136"/>
        <v>0</v>
      </c>
      <c r="AP1763" s="681">
        <f t="shared" si="137"/>
        <v>0</v>
      </c>
      <c r="AQ1763" s="673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x14ac:dyDescent="0.2">
      <c r="AO1764">
        <f t="shared" si="136"/>
        <v>0</v>
      </c>
      <c r="AP1764" s="681">
        <f t="shared" si="137"/>
        <v>0</v>
      </c>
      <c r="AQ1764" s="673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x14ac:dyDescent="0.2">
      <c r="AO1765">
        <f t="shared" si="136"/>
        <v>0</v>
      </c>
      <c r="AP1765" s="681">
        <f t="shared" si="137"/>
        <v>0</v>
      </c>
      <c r="AQ1765" s="673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x14ac:dyDescent="0.2">
      <c r="AO1766">
        <f t="shared" si="136"/>
        <v>0</v>
      </c>
      <c r="AP1766" s="681">
        <f t="shared" si="137"/>
        <v>0</v>
      </c>
      <c r="AQ1766" s="673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x14ac:dyDescent="0.2">
      <c r="AO1767">
        <f t="shared" si="136"/>
        <v>0</v>
      </c>
      <c r="AP1767" s="681">
        <f t="shared" si="137"/>
        <v>0</v>
      </c>
      <c r="AQ1767" s="673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x14ac:dyDescent="0.2">
      <c r="AO1768">
        <f t="shared" si="136"/>
        <v>0</v>
      </c>
      <c r="AP1768" s="681">
        <f t="shared" si="137"/>
        <v>0</v>
      </c>
      <c r="AQ1768" s="673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x14ac:dyDescent="0.2">
      <c r="AO1769">
        <f t="shared" si="136"/>
        <v>0</v>
      </c>
      <c r="AP1769" s="681">
        <f t="shared" si="137"/>
        <v>0</v>
      </c>
      <c r="AQ1769" s="673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x14ac:dyDescent="0.2">
      <c r="AO1770">
        <f t="shared" si="136"/>
        <v>0</v>
      </c>
      <c r="AP1770" s="681">
        <f t="shared" si="137"/>
        <v>0</v>
      </c>
      <c r="AQ1770" s="673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x14ac:dyDescent="0.2">
      <c r="AO1771">
        <f t="shared" si="136"/>
        <v>0</v>
      </c>
      <c r="AP1771" s="681">
        <f t="shared" si="137"/>
        <v>0</v>
      </c>
      <c r="AQ1771" s="673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x14ac:dyDescent="0.2">
      <c r="AO1772">
        <f t="shared" si="136"/>
        <v>0</v>
      </c>
      <c r="AP1772" s="681">
        <f t="shared" si="137"/>
        <v>0</v>
      </c>
      <c r="AQ1772" s="673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x14ac:dyDescent="0.2">
      <c r="AO1773">
        <f t="shared" si="136"/>
        <v>0</v>
      </c>
      <c r="AP1773" s="681">
        <f t="shared" si="137"/>
        <v>0</v>
      </c>
      <c r="AQ1773" s="673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x14ac:dyDescent="0.2">
      <c r="AO1774">
        <f t="shared" si="136"/>
        <v>0</v>
      </c>
      <c r="AP1774" s="681">
        <f t="shared" si="137"/>
        <v>0</v>
      </c>
      <c r="AQ1774" s="673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x14ac:dyDescent="0.2">
      <c r="AO1775">
        <f t="shared" si="136"/>
        <v>0</v>
      </c>
      <c r="AP1775" s="681">
        <f t="shared" si="137"/>
        <v>0</v>
      </c>
      <c r="AQ1775" s="673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x14ac:dyDescent="0.2">
      <c r="AO1776">
        <f t="shared" si="136"/>
        <v>0</v>
      </c>
      <c r="AP1776" s="681">
        <f t="shared" si="137"/>
        <v>0</v>
      </c>
      <c r="AQ1776" s="673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x14ac:dyDescent="0.2">
      <c r="AO1777">
        <f t="shared" si="136"/>
        <v>0</v>
      </c>
      <c r="AP1777" s="681">
        <f t="shared" si="137"/>
        <v>0</v>
      </c>
      <c r="AQ1777" s="673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x14ac:dyDescent="0.2">
      <c r="AO1778">
        <f t="shared" si="136"/>
        <v>0</v>
      </c>
      <c r="AP1778" s="681">
        <f t="shared" si="137"/>
        <v>0</v>
      </c>
      <c r="AQ1778" s="673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x14ac:dyDescent="0.2">
      <c r="AO1779">
        <f t="shared" si="136"/>
        <v>0</v>
      </c>
      <c r="AP1779" s="681">
        <f t="shared" si="137"/>
        <v>0</v>
      </c>
      <c r="AQ1779" s="673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x14ac:dyDescent="0.2">
      <c r="AO1780">
        <f t="shared" si="136"/>
        <v>0</v>
      </c>
      <c r="AP1780" s="681">
        <f t="shared" si="137"/>
        <v>0</v>
      </c>
      <c r="AQ1780" s="673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x14ac:dyDescent="0.2">
      <c r="AO1781">
        <f t="shared" si="136"/>
        <v>0</v>
      </c>
      <c r="AP1781" s="681">
        <f t="shared" si="137"/>
        <v>0</v>
      </c>
      <c r="AQ1781" s="673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x14ac:dyDescent="0.2">
      <c r="AO1782">
        <f t="shared" si="136"/>
        <v>0</v>
      </c>
      <c r="AP1782" s="681">
        <f t="shared" si="137"/>
        <v>0</v>
      </c>
      <c r="AQ1782" s="673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x14ac:dyDescent="0.2">
      <c r="AO1783">
        <f t="shared" si="136"/>
        <v>0</v>
      </c>
      <c r="AP1783" s="681">
        <f t="shared" si="137"/>
        <v>0</v>
      </c>
      <c r="AQ1783" s="673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x14ac:dyDescent="0.2">
      <c r="AO1784">
        <f t="shared" si="136"/>
        <v>0</v>
      </c>
      <c r="AP1784" s="681">
        <f t="shared" si="137"/>
        <v>0</v>
      </c>
      <c r="AQ1784" s="673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x14ac:dyDescent="0.2">
      <c r="AO1785">
        <f t="shared" si="136"/>
        <v>0</v>
      </c>
      <c r="AP1785" s="681">
        <f t="shared" si="137"/>
        <v>0</v>
      </c>
      <c r="AQ1785" s="673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x14ac:dyDescent="0.2">
      <c r="AO1786">
        <f t="shared" si="136"/>
        <v>0</v>
      </c>
      <c r="AP1786" s="681">
        <f t="shared" si="137"/>
        <v>0</v>
      </c>
      <c r="AQ1786" s="673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x14ac:dyDescent="0.2">
      <c r="AO1787">
        <f t="shared" si="136"/>
        <v>0</v>
      </c>
      <c r="AP1787" s="681">
        <f t="shared" si="137"/>
        <v>0</v>
      </c>
      <c r="AQ1787" s="673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x14ac:dyDescent="0.2">
      <c r="AO1788">
        <f t="shared" si="136"/>
        <v>0</v>
      </c>
      <c r="AP1788" s="681">
        <f t="shared" si="137"/>
        <v>0</v>
      </c>
      <c r="AQ1788" s="673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x14ac:dyDescent="0.2">
      <c r="AO1789">
        <f t="shared" si="136"/>
        <v>0</v>
      </c>
      <c r="AP1789" s="681">
        <f t="shared" si="137"/>
        <v>0</v>
      </c>
      <c r="AQ1789" s="673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x14ac:dyDescent="0.2">
      <c r="AO1790">
        <f t="shared" si="136"/>
        <v>0</v>
      </c>
      <c r="AP1790" s="681">
        <f t="shared" si="137"/>
        <v>0</v>
      </c>
      <c r="AQ1790" s="673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x14ac:dyDescent="0.2">
      <c r="AO1791">
        <f t="shared" si="136"/>
        <v>0</v>
      </c>
      <c r="AP1791" s="681">
        <f t="shared" si="137"/>
        <v>0</v>
      </c>
      <c r="AQ1791" s="673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x14ac:dyDescent="0.2">
      <c r="AO1792">
        <f t="shared" si="136"/>
        <v>0</v>
      </c>
      <c r="AP1792" s="681">
        <f t="shared" si="137"/>
        <v>0</v>
      </c>
      <c r="AQ1792" s="673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x14ac:dyDescent="0.2">
      <c r="AO1793">
        <f t="shared" si="136"/>
        <v>0</v>
      </c>
      <c r="AP1793" s="681">
        <f t="shared" si="137"/>
        <v>0</v>
      </c>
      <c r="AQ1793" s="673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x14ac:dyDescent="0.2">
      <c r="AO1794">
        <f t="shared" si="136"/>
        <v>0</v>
      </c>
      <c r="AP1794" s="681">
        <f t="shared" si="137"/>
        <v>0</v>
      </c>
      <c r="AQ1794" s="673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x14ac:dyDescent="0.2">
      <c r="AO1795">
        <f t="shared" si="136"/>
        <v>0</v>
      </c>
      <c r="AP1795" s="681">
        <f t="shared" si="137"/>
        <v>0</v>
      </c>
      <c r="AQ1795" s="673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x14ac:dyDescent="0.2">
      <c r="AO1796">
        <f t="shared" si="136"/>
        <v>0</v>
      </c>
      <c r="AP1796" s="681">
        <f t="shared" si="137"/>
        <v>0</v>
      </c>
      <c r="AQ1796" s="673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x14ac:dyDescent="0.2">
      <c r="AO1797">
        <f t="shared" si="136"/>
        <v>0</v>
      </c>
      <c r="AP1797" s="681">
        <f t="shared" si="137"/>
        <v>0</v>
      </c>
      <c r="AQ1797" s="673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x14ac:dyDescent="0.2">
      <c r="AO1798">
        <f t="shared" si="136"/>
        <v>0</v>
      </c>
      <c r="AP1798" s="681">
        <f t="shared" si="137"/>
        <v>0</v>
      </c>
      <c r="AQ1798" s="673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x14ac:dyDescent="0.2">
      <c r="AO1799">
        <f t="shared" si="136"/>
        <v>0</v>
      </c>
      <c r="AP1799" s="681">
        <f t="shared" si="137"/>
        <v>0</v>
      </c>
      <c r="AQ1799" s="673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x14ac:dyDescent="0.2">
      <c r="AO1800">
        <f t="shared" si="136"/>
        <v>0</v>
      </c>
      <c r="AP1800" s="681">
        <f t="shared" si="137"/>
        <v>0</v>
      </c>
      <c r="AQ1800" s="673">
        <f t="shared" si="138"/>
        <v>0</v>
      </c>
      <c r="AS1800" s="77">
        <f t="shared" si="139"/>
        <v>0</v>
      </c>
      <c r="AT1800" s="77">
        <f t="shared" si="140"/>
        <v>0</v>
      </c>
    </row>
    <row r="1801" spans="41:46" x14ac:dyDescent="0.2">
      <c r="AO1801">
        <f t="shared" si="136"/>
        <v>0</v>
      </c>
      <c r="AP1801" s="681">
        <f t="shared" si="137"/>
        <v>0</v>
      </c>
      <c r="AQ1801" s="673">
        <f t="shared" si="138"/>
        <v>0</v>
      </c>
      <c r="AS1801" s="77">
        <f t="shared" si="139"/>
        <v>0</v>
      </c>
      <c r="AT1801" s="77">
        <f t="shared" si="140"/>
        <v>0</v>
      </c>
    </row>
    <row r="1802" spans="41:46" x14ac:dyDescent="0.2">
      <c r="AO1802">
        <f t="shared" si="136"/>
        <v>0</v>
      </c>
      <c r="AP1802" s="681">
        <f t="shared" si="137"/>
        <v>0</v>
      </c>
      <c r="AQ1802" s="673">
        <f t="shared" si="138"/>
        <v>0</v>
      </c>
      <c r="AS1802" s="77">
        <f t="shared" si="139"/>
        <v>0</v>
      </c>
      <c r="AT1802" s="77">
        <f t="shared" si="140"/>
        <v>0</v>
      </c>
    </row>
    <row r="1803" spans="41:46" x14ac:dyDescent="0.2">
      <c r="AO1803">
        <f t="shared" si="136"/>
        <v>0</v>
      </c>
      <c r="AP1803" s="681">
        <f t="shared" si="137"/>
        <v>0</v>
      </c>
      <c r="AQ1803" s="673">
        <f t="shared" si="138"/>
        <v>0</v>
      </c>
      <c r="AS1803" s="77">
        <f t="shared" si="139"/>
        <v>0</v>
      </c>
      <c r="AT1803" s="77">
        <f t="shared" si="140"/>
        <v>0</v>
      </c>
    </row>
    <row r="1804" spans="41:46" x14ac:dyDescent="0.2">
      <c r="AO1804">
        <f t="shared" si="136"/>
        <v>0</v>
      </c>
      <c r="AP1804" s="681">
        <f t="shared" si="137"/>
        <v>0</v>
      </c>
      <c r="AQ1804" s="673">
        <f t="shared" si="138"/>
        <v>0</v>
      </c>
      <c r="AS1804" s="77">
        <f t="shared" si="139"/>
        <v>0</v>
      </c>
      <c r="AT1804" s="77">
        <f t="shared" si="140"/>
        <v>0</v>
      </c>
    </row>
    <row r="1805" spans="41:46" x14ac:dyDescent="0.2">
      <c r="AO1805">
        <f t="shared" si="136"/>
        <v>0</v>
      </c>
      <c r="AP1805" s="681">
        <f t="shared" si="137"/>
        <v>0</v>
      </c>
      <c r="AQ1805" s="673">
        <f t="shared" si="138"/>
        <v>0</v>
      </c>
      <c r="AS1805" s="77">
        <f t="shared" si="139"/>
        <v>0</v>
      </c>
      <c r="AT1805" s="77">
        <f t="shared" si="140"/>
        <v>0</v>
      </c>
    </row>
    <row r="1806" spans="41:46" x14ac:dyDescent="0.2">
      <c r="AO1806">
        <f t="shared" si="136"/>
        <v>0</v>
      </c>
      <c r="AP1806" s="681">
        <f t="shared" si="137"/>
        <v>0</v>
      </c>
      <c r="AQ1806" s="673">
        <f t="shared" si="138"/>
        <v>0</v>
      </c>
      <c r="AS1806" s="77">
        <f t="shared" si="139"/>
        <v>0</v>
      </c>
      <c r="AT1806" s="77">
        <f t="shared" si="140"/>
        <v>0</v>
      </c>
    </row>
    <row r="1807" spans="41:46" x14ac:dyDescent="0.2">
      <c r="AO1807">
        <f t="shared" si="136"/>
        <v>0</v>
      </c>
      <c r="AP1807" s="681">
        <f t="shared" si="137"/>
        <v>0</v>
      </c>
      <c r="AQ1807" s="673">
        <f t="shared" si="138"/>
        <v>0</v>
      </c>
      <c r="AS1807" s="77">
        <f t="shared" si="139"/>
        <v>0</v>
      </c>
      <c r="AT1807" s="77">
        <f t="shared" si="140"/>
        <v>0</v>
      </c>
    </row>
    <row r="1808" spans="41:46" x14ac:dyDescent="0.2">
      <c r="AO1808">
        <f t="shared" si="136"/>
        <v>0</v>
      </c>
      <c r="AP1808" s="681">
        <f t="shared" si="137"/>
        <v>0</v>
      </c>
      <c r="AQ1808" s="673">
        <f t="shared" si="138"/>
        <v>0</v>
      </c>
      <c r="AS1808" s="77">
        <f t="shared" si="139"/>
        <v>0</v>
      </c>
      <c r="AT1808" s="77">
        <f t="shared" si="140"/>
        <v>0</v>
      </c>
    </row>
    <row r="1809" spans="41:46" x14ac:dyDescent="0.2">
      <c r="AO1809">
        <f t="shared" ref="AO1809:AO1872" si="141">+A1809</f>
        <v>0</v>
      </c>
      <c r="AP1809" s="681">
        <f t="shared" ref="AP1809:AP1872" si="142">+B1809</f>
        <v>0</v>
      </c>
      <c r="AQ1809" s="673">
        <f t="shared" ref="AQ1809:AQ1872" si="143">+D1809</f>
        <v>0</v>
      </c>
      <c r="AS1809" s="77">
        <f t="shared" ref="AS1809:AS1872" si="144">+P1809</f>
        <v>0</v>
      </c>
      <c r="AT1809" s="77">
        <f t="shared" ref="AT1809:AT1872" si="145">+Q1809</f>
        <v>0</v>
      </c>
    </row>
    <row r="1810" spans="41:46" x14ac:dyDescent="0.2">
      <c r="AO1810">
        <f t="shared" si="141"/>
        <v>0</v>
      </c>
      <c r="AP1810" s="681">
        <f t="shared" si="142"/>
        <v>0</v>
      </c>
      <c r="AQ1810" s="673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x14ac:dyDescent="0.2">
      <c r="AO1811">
        <f t="shared" si="141"/>
        <v>0</v>
      </c>
      <c r="AP1811" s="681">
        <f t="shared" si="142"/>
        <v>0</v>
      </c>
      <c r="AQ1811" s="673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x14ac:dyDescent="0.2">
      <c r="AO1812">
        <f t="shared" si="141"/>
        <v>0</v>
      </c>
      <c r="AP1812" s="681">
        <f t="shared" si="142"/>
        <v>0</v>
      </c>
      <c r="AQ1812" s="673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x14ac:dyDescent="0.2">
      <c r="AO1813">
        <f t="shared" si="141"/>
        <v>0</v>
      </c>
      <c r="AP1813" s="681">
        <f t="shared" si="142"/>
        <v>0</v>
      </c>
      <c r="AQ1813" s="673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x14ac:dyDescent="0.2">
      <c r="AO1814">
        <f t="shared" si="141"/>
        <v>0</v>
      </c>
      <c r="AP1814" s="681">
        <f t="shared" si="142"/>
        <v>0</v>
      </c>
      <c r="AQ1814" s="673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x14ac:dyDescent="0.2">
      <c r="AO1815">
        <f t="shared" si="141"/>
        <v>0</v>
      </c>
      <c r="AP1815" s="681">
        <f t="shared" si="142"/>
        <v>0</v>
      </c>
      <c r="AQ1815" s="673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x14ac:dyDescent="0.2">
      <c r="AO1816">
        <f t="shared" si="141"/>
        <v>0</v>
      </c>
      <c r="AP1816" s="681">
        <f t="shared" si="142"/>
        <v>0</v>
      </c>
      <c r="AQ1816" s="673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x14ac:dyDescent="0.2">
      <c r="AO1817">
        <f t="shared" si="141"/>
        <v>0</v>
      </c>
      <c r="AP1817" s="681">
        <f t="shared" si="142"/>
        <v>0</v>
      </c>
      <c r="AQ1817" s="673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x14ac:dyDescent="0.2">
      <c r="AO1818">
        <f t="shared" si="141"/>
        <v>0</v>
      </c>
      <c r="AP1818" s="681">
        <f t="shared" si="142"/>
        <v>0</v>
      </c>
      <c r="AQ1818" s="673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x14ac:dyDescent="0.2">
      <c r="AO1819">
        <f t="shared" si="141"/>
        <v>0</v>
      </c>
      <c r="AP1819" s="681">
        <f t="shared" si="142"/>
        <v>0</v>
      </c>
      <c r="AQ1819" s="673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x14ac:dyDescent="0.2">
      <c r="AO1820">
        <f t="shared" si="141"/>
        <v>0</v>
      </c>
      <c r="AP1820" s="681">
        <f t="shared" si="142"/>
        <v>0</v>
      </c>
      <c r="AQ1820" s="673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x14ac:dyDescent="0.2">
      <c r="AO1821">
        <f t="shared" si="141"/>
        <v>0</v>
      </c>
      <c r="AP1821" s="681">
        <f t="shared" si="142"/>
        <v>0</v>
      </c>
      <c r="AQ1821" s="673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x14ac:dyDescent="0.2">
      <c r="AO1822">
        <f t="shared" si="141"/>
        <v>0</v>
      </c>
      <c r="AP1822" s="681">
        <f t="shared" si="142"/>
        <v>0</v>
      </c>
      <c r="AQ1822" s="673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x14ac:dyDescent="0.2">
      <c r="AO1823">
        <f t="shared" si="141"/>
        <v>0</v>
      </c>
      <c r="AP1823" s="681">
        <f t="shared" si="142"/>
        <v>0</v>
      </c>
      <c r="AQ1823" s="673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x14ac:dyDescent="0.2">
      <c r="AO1824">
        <f t="shared" si="141"/>
        <v>0</v>
      </c>
      <c r="AP1824" s="681">
        <f t="shared" si="142"/>
        <v>0</v>
      </c>
      <c r="AQ1824" s="673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x14ac:dyDescent="0.2">
      <c r="AO1825">
        <f t="shared" si="141"/>
        <v>0</v>
      </c>
      <c r="AP1825" s="681">
        <f t="shared" si="142"/>
        <v>0</v>
      </c>
      <c r="AQ1825" s="673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x14ac:dyDescent="0.2">
      <c r="AO1826">
        <f t="shared" si="141"/>
        <v>0</v>
      </c>
      <c r="AP1826" s="681">
        <f t="shared" si="142"/>
        <v>0</v>
      </c>
      <c r="AQ1826" s="673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x14ac:dyDescent="0.2">
      <c r="AO1827">
        <f t="shared" si="141"/>
        <v>0</v>
      </c>
      <c r="AP1827" s="681">
        <f t="shared" si="142"/>
        <v>0</v>
      </c>
      <c r="AQ1827" s="673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x14ac:dyDescent="0.2">
      <c r="AO1828">
        <f t="shared" si="141"/>
        <v>0</v>
      </c>
      <c r="AP1828" s="681">
        <f t="shared" si="142"/>
        <v>0</v>
      </c>
      <c r="AQ1828" s="673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x14ac:dyDescent="0.2">
      <c r="AO1829">
        <f t="shared" si="141"/>
        <v>0</v>
      </c>
      <c r="AP1829" s="681">
        <f t="shared" si="142"/>
        <v>0</v>
      </c>
      <c r="AQ1829" s="673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x14ac:dyDescent="0.2">
      <c r="AO1830">
        <f t="shared" si="141"/>
        <v>0</v>
      </c>
      <c r="AP1830" s="681">
        <f t="shared" si="142"/>
        <v>0</v>
      </c>
      <c r="AQ1830" s="673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x14ac:dyDescent="0.2">
      <c r="AO1831">
        <f t="shared" si="141"/>
        <v>0</v>
      </c>
      <c r="AP1831" s="681">
        <f t="shared" si="142"/>
        <v>0</v>
      </c>
      <c r="AQ1831" s="673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x14ac:dyDescent="0.2">
      <c r="AO1832">
        <f t="shared" si="141"/>
        <v>0</v>
      </c>
      <c r="AP1832" s="681">
        <f t="shared" si="142"/>
        <v>0</v>
      </c>
      <c r="AQ1832" s="673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x14ac:dyDescent="0.2">
      <c r="AO1833">
        <f t="shared" si="141"/>
        <v>0</v>
      </c>
      <c r="AP1833" s="681">
        <f t="shared" si="142"/>
        <v>0</v>
      </c>
      <c r="AQ1833" s="673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x14ac:dyDescent="0.2">
      <c r="AO1834">
        <f t="shared" si="141"/>
        <v>0</v>
      </c>
      <c r="AP1834" s="681">
        <f t="shared" si="142"/>
        <v>0</v>
      </c>
      <c r="AQ1834" s="673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x14ac:dyDescent="0.2">
      <c r="AO1835">
        <f t="shared" si="141"/>
        <v>0</v>
      </c>
      <c r="AP1835" s="681">
        <f t="shared" si="142"/>
        <v>0</v>
      </c>
      <c r="AQ1835" s="673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x14ac:dyDescent="0.2">
      <c r="AO1836">
        <f t="shared" si="141"/>
        <v>0</v>
      </c>
      <c r="AP1836" s="681">
        <f t="shared" si="142"/>
        <v>0</v>
      </c>
      <c r="AQ1836" s="673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x14ac:dyDescent="0.2">
      <c r="AO1837">
        <f t="shared" si="141"/>
        <v>0</v>
      </c>
      <c r="AP1837" s="681">
        <f t="shared" si="142"/>
        <v>0</v>
      </c>
      <c r="AQ1837" s="673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x14ac:dyDescent="0.2">
      <c r="AO1838">
        <f t="shared" si="141"/>
        <v>0</v>
      </c>
      <c r="AP1838" s="681">
        <f t="shared" si="142"/>
        <v>0</v>
      </c>
      <c r="AQ1838" s="673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x14ac:dyDescent="0.2">
      <c r="AO1839">
        <f t="shared" si="141"/>
        <v>0</v>
      </c>
      <c r="AP1839" s="681">
        <f t="shared" si="142"/>
        <v>0</v>
      </c>
      <c r="AQ1839" s="673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x14ac:dyDescent="0.2">
      <c r="AO1840">
        <f t="shared" si="141"/>
        <v>0</v>
      </c>
      <c r="AP1840" s="681">
        <f t="shared" si="142"/>
        <v>0</v>
      </c>
      <c r="AQ1840" s="673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x14ac:dyDescent="0.2">
      <c r="AO1841">
        <f t="shared" si="141"/>
        <v>0</v>
      </c>
      <c r="AP1841" s="681">
        <f t="shared" si="142"/>
        <v>0</v>
      </c>
      <c r="AQ1841" s="673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x14ac:dyDescent="0.2">
      <c r="AO1842">
        <f t="shared" si="141"/>
        <v>0</v>
      </c>
      <c r="AP1842" s="681">
        <f t="shared" si="142"/>
        <v>0</v>
      </c>
      <c r="AQ1842" s="673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x14ac:dyDescent="0.2">
      <c r="AO1843">
        <f t="shared" si="141"/>
        <v>0</v>
      </c>
      <c r="AP1843" s="681">
        <f t="shared" si="142"/>
        <v>0</v>
      </c>
      <c r="AQ1843" s="673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x14ac:dyDescent="0.2">
      <c r="AO1844">
        <f t="shared" si="141"/>
        <v>0</v>
      </c>
      <c r="AP1844" s="681">
        <f t="shared" si="142"/>
        <v>0</v>
      </c>
      <c r="AQ1844" s="673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x14ac:dyDescent="0.2">
      <c r="AO1845">
        <f t="shared" si="141"/>
        <v>0</v>
      </c>
      <c r="AP1845" s="681">
        <f t="shared" si="142"/>
        <v>0</v>
      </c>
      <c r="AQ1845" s="673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x14ac:dyDescent="0.2">
      <c r="AO1846">
        <f t="shared" si="141"/>
        <v>0</v>
      </c>
      <c r="AP1846" s="681">
        <f t="shared" si="142"/>
        <v>0</v>
      </c>
      <c r="AQ1846" s="673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x14ac:dyDescent="0.2">
      <c r="AO1847">
        <f t="shared" si="141"/>
        <v>0</v>
      </c>
      <c r="AP1847" s="681">
        <f t="shared" si="142"/>
        <v>0</v>
      </c>
      <c r="AQ1847" s="673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x14ac:dyDescent="0.2">
      <c r="AO1848">
        <f t="shared" si="141"/>
        <v>0</v>
      </c>
      <c r="AP1848" s="681">
        <f t="shared" si="142"/>
        <v>0</v>
      </c>
      <c r="AQ1848" s="673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x14ac:dyDescent="0.2">
      <c r="AO1849">
        <f t="shared" si="141"/>
        <v>0</v>
      </c>
      <c r="AP1849" s="681">
        <f t="shared" si="142"/>
        <v>0</v>
      </c>
      <c r="AQ1849" s="673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x14ac:dyDescent="0.2">
      <c r="AO1850">
        <f t="shared" si="141"/>
        <v>0</v>
      </c>
      <c r="AP1850" s="681">
        <f t="shared" si="142"/>
        <v>0</v>
      </c>
      <c r="AQ1850" s="673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x14ac:dyDescent="0.2">
      <c r="AO1851">
        <f t="shared" si="141"/>
        <v>0</v>
      </c>
      <c r="AP1851" s="681">
        <f t="shared" si="142"/>
        <v>0</v>
      </c>
      <c r="AQ1851" s="673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x14ac:dyDescent="0.2">
      <c r="AO1852">
        <f t="shared" si="141"/>
        <v>0</v>
      </c>
      <c r="AP1852" s="681">
        <f t="shared" si="142"/>
        <v>0</v>
      </c>
      <c r="AQ1852" s="673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x14ac:dyDescent="0.2">
      <c r="AO1853">
        <f t="shared" si="141"/>
        <v>0</v>
      </c>
      <c r="AP1853" s="681">
        <f t="shared" si="142"/>
        <v>0</v>
      </c>
      <c r="AQ1853" s="673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x14ac:dyDescent="0.2">
      <c r="AO1854">
        <f t="shared" si="141"/>
        <v>0</v>
      </c>
      <c r="AP1854" s="681">
        <f t="shared" si="142"/>
        <v>0</v>
      </c>
      <c r="AQ1854" s="673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x14ac:dyDescent="0.2">
      <c r="AO1855">
        <f t="shared" si="141"/>
        <v>0</v>
      </c>
      <c r="AP1855" s="681">
        <f t="shared" si="142"/>
        <v>0</v>
      </c>
      <c r="AQ1855" s="673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x14ac:dyDescent="0.2">
      <c r="AO1856">
        <f t="shared" si="141"/>
        <v>0</v>
      </c>
      <c r="AP1856" s="681">
        <f t="shared" si="142"/>
        <v>0</v>
      </c>
      <c r="AQ1856" s="673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x14ac:dyDescent="0.2">
      <c r="AO1857">
        <f t="shared" si="141"/>
        <v>0</v>
      </c>
      <c r="AP1857" s="681">
        <f t="shared" si="142"/>
        <v>0</v>
      </c>
      <c r="AQ1857" s="673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x14ac:dyDescent="0.2">
      <c r="AO1858">
        <f t="shared" si="141"/>
        <v>0</v>
      </c>
      <c r="AP1858" s="681">
        <f t="shared" si="142"/>
        <v>0</v>
      </c>
      <c r="AQ1858" s="673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x14ac:dyDescent="0.2">
      <c r="AO1859">
        <f t="shared" si="141"/>
        <v>0</v>
      </c>
      <c r="AP1859" s="681">
        <f t="shared" si="142"/>
        <v>0</v>
      </c>
      <c r="AQ1859" s="673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x14ac:dyDescent="0.2">
      <c r="AO1860">
        <f t="shared" si="141"/>
        <v>0</v>
      </c>
      <c r="AP1860" s="681">
        <f t="shared" si="142"/>
        <v>0</v>
      </c>
      <c r="AQ1860" s="673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x14ac:dyDescent="0.2">
      <c r="AO1861">
        <f t="shared" si="141"/>
        <v>0</v>
      </c>
      <c r="AP1861" s="681">
        <f t="shared" si="142"/>
        <v>0</v>
      </c>
      <c r="AQ1861" s="673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x14ac:dyDescent="0.2">
      <c r="AO1862">
        <f t="shared" si="141"/>
        <v>0</v>
      </c>
      <c r="AP1862" s="681">
        <f t="shared" si="142"/>
        <v>0</v>
      </c>
      <c r="AQ1862" s="673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x14ac:dyDescent="0.2">
      <c r="AO1863">
        <f t="shared" si="141"/>
        <v>0</v>
      </c>
      <c r="AP1863" s="681">
        <f t="shared" si="142"/>
        <v>0</v>
      </c>
      <c r="AQ1863" s="673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x14ac:dyDescent="0.2">
      <c r="AO1864">
        <f t="shared" si="141"/>
        <v>0</v>
      </c>
      <c r="AP1864" s="681">
        <f t="shared" si="142"/>
        <v>0</v>
      </c>
      <c r="AQ1864" s="673">
        <f t="shared" si="143"/>
        <v>0</v>
      </c>
      <c r="AS1864" s="77">
        <f t="shared" si="144"/>
        <v>0</v>
      </c>
      <c r="AT1864" s="77">
        <f t="shared" si="145"/>
        <v>0</v>
      </c>
    </row>
    <row r="1865" spans="41:46" x14ac:dyDescent="0.2">
      <c r="AO1865">
        <f t="shared" si="141"/>
        <v>0</v>
      </c>
      <c r="AP1865" s="681">
        <f t="shared" si="142"/>
        <v>0</v>
      </c>
      <c r="AQ1865" s="673">
        <f t="shared" si="143"/>
        <v>0</v>
      </c>
      <c r="AS1865" s="77">
        <f t="shared" si="144"/>
        <v>0</v>
      </c>
      <c r="AT1865" s="77">
        <f t="shared" si="145"/>
        <v>0</v>
      </c>
    </row>
    <row r="1866" spans="41:46" x14ac:dyDescent="0.2">
      <c r="AO1866">
        <f t="shared" si="141"/>
        <v>0</v>
      </c>
      <c r="AP1866" s="681">
        <f t="shared" si="142"/>
        <v>0</v>
      </c>
      <c r="AQ1866" s="673">
        <f t="shared" si="143"/>
        <v>0</v>
      </c>
      <c r="AS1866" s="77">
        <f t="shared" si="144"/>
        <v>0</v>
      </c>
      <c r="AT1866" s="77">
        <f t="shared" si="145"/>
        <v>0</v>
      </c>
    </row>
    <row r="1867" spans="41:46" x14ac:dyDescent="0.2">
      <c r="AO1867">
        <f t="shared" si="141"/>
        <v>0</v>
      </c>
      <c r="AP1867" s="681">
        <f t="shared" si="142"/>
        <v>0</v>
      </c>
      <c r="AQ1867" s="673">
        <f t="shared" si="143"/>
        <v>0</v>
      </c>
      <c r="AS1867" s="77">
        <f t="shared" si="144"/>
        <v>0</v>
      </c>
      <c r="AT1867" s="77">
        <f t="shared" si="145"/>
        <v>0</v>
      </c>
    </row>
    <row r="1868" spans="41:46" x14ac:dyDescent="0.2">
      <c r="AO1868">
        <f t="shared" si="141"/>
        <v>0</v>
      </c>
      <c r="AP1868" s="681">
        <f t="shared" si="142"/>
        <v>0</v>
      </c>
      <c r="AQ1868" s="673">
        <f t="shared" si="143"/>
        <v>0</v>
      </c>
      <c r="AS1868" s="77">
        <f t="shared" si="144"/>
        <v>0</v>
      </c>
      <c r="AT1868" s="77">
        <f t="shared" si="145"/>
        <v>0</v>
      </c>
    </row>
    <row r="1869" spans="41:46" x14ac:dyDescent="0.2">
      <c r="AO1869">
        <f t="shared" si="141"/>
        <v>0</v>
      </c>
      <c r="AP1869" s="681">
        <f t="shared" si="142"/>
        <v>0</v>
      </c>
      <c r="AQ1869" s="673">
        <f t="shared" si="143"/>
        <v>0</v>
      </c>
      <c r="AS1869" s="77">
        <f t="shared" si="144"/>
        <v>0</v>
      </c>
      <c r="AT1869" s="77">
        <f t="shared" si="145"/>
        <v>0</v>
      </c>
    </row>
    <row r="1870" spans="41:46" x14ac:dyDescent="0.2">
      <c r="AO1870">
        <f t="shared" si="141"/>
        <v>0</v>
      </c>
      <c r="AP1870" s="681">
        <f t="shared" si="142"/>
        <v>0</v>
      </c>
      <c r="AQ1870" s="673">
        <f t="shared" si="143"/>
        <v>0</v>
      </c>
      <c r="AS1870" s="77">
        <f t="shared" si="144"/>
        <v>0</v>
      </c>
      <c r="AT1870" s="77">
        <f t="shared" si="145"/>
        <v>0</v>
      </c>
    </row>
    <row r="1871" spans="41:46" x14ac:dyDescent="0.2">
      <c r="AO1871">
        <f t="shared" si="141"/>
        <v>0</v>
      </c>
      <c r="AP1871" s="681">
        <f t="shared" si="142"/>
        <v>0</v>
      </c>
      <c r="AQ1871" s="673">
        <f t="shared" si="143"/>
        <v>0</v>
      </c>
      <c r="AS1871" s="77">
        <f t="shared" si="144"/>
        <v>0</v>
      </c>
      <c r="AT1871" s="77">
        <f t="shared" si="145"/>
        <v>0</v>
      </c>
    </row>
    <row r="1872" spans="41:46" x14ac:dyDescent="0.2">
      <c r="AO1872">
        <f t="shared" si="141"/>
        <v>0</v>
      </c>
      <c r="AP1872" s="681">
        <f t="shared" si="142"/>
        <v>0</v>
      </c>
      <c r="AQ1872" s="673">
        <f t="shared" si="143"/>
        <v>0</v>
      </c>
      <c r="AS1872" s="77">
        <f t="shared" si="144"/>
        <v>0</v>
      </c>
      <c r="AT1872" s="77">
        <f t="shared" si="145"/>
        <v>0</v>
      </c>
    </row>
    <row r="1873" spans="41:46" x14ac:dyDescent="0.2">
      <c r="AO1873">
        <f t="shared" ref="AO1873:AO1936" si="146">+A1873</f>
        <v>0</v>
      </c>
      <c r="AP1873" s="681">
        <f t="shared" ref="AP1873:AP1936" si="147">+B1873</f>
        <v>0</v>
      </c>
      <c r="AQ1873" s="673">
        <f t="shared" ref="AQ1873:AQ1936" si="148">+D1873</f>
        <v>0</v>
      </c>
      <c r="AS1873" s="77">
        <f t="shared" ref="AS1873:AS1936" si="149">+P1873</f>
        <v>0</v>
      </c>
      <c r="AT1873" s="77">
        <f t="shared" ref="AT1873:AT1936" si="150">+Q1873</f>
        <v>0</v>
      </c>
    </row>
    <row r="1874" spans="41:46" x14ac:dyDescent="0.2">
      <c r="AO1874">
        <f t="shared" si="146"/>
        <v>0</v>
      </c>
      <c r="AP1874" s="681">
        <f t="shared" si="147"/>
        <v>0</v>
      </c>
      <c r="AQ1874" s="673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x14ac:dyDescent="0.2">
      <c r="AO1875">
        <f t="shared" si="146"/>
        <v>0</v>
      </c>
      <c r="AP1875" s="681">
        <f t="shared" si="147"/>
        <v>0</v>
      </c>
      <c r="AQ1875" s="673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x14ac:dyDescent="0.2">
      <c r="AO1876">
        <f t="shared" si="146"/>
        <v>0</v>
      </c>
      <c r="AP1876" s="681">
        <f t="shared" si="147"/>
        <v>0</v>
      </c>
      <c r="AQ1876" s="673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x14ac:dyDescent="0.2">
      <c r="AO1877">
        <f t="shared" si="146"/>
        <v>0</v>
      </c>
      <c r="AP1877" s="681">
        <f t="shared" si="147"/>
        <v>0</v>
      </c>
      <c r="AQ1877" s="673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x14ac:dyDescent="0.2">
      <c r="AO1878">
        <f t="shared" si="146"/>
        <v>0</v>
      </c>
      <c r="AP1878" s="681">
        <f t="shared" si="147"/>
        <v>0</v>
      </c>
      <c r="AQ1878" s="673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x14ac:dyDescent="0.2">
      <c r="AO1879">
        <f t="shared" si="146"/>
        <v>0</v>
      </c>
      <c r="AP1879" s="681">
        <f t="shared" si="147"/>
        <v>0</v>
      </c>
      <c r="AQ1879" s="673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x14ac:dyDescent="0.2">
      <c r="AO1880">
        <f t="shared" si="146"/>
        <v>0</v>
      </c>
      <c r="AP1880" s="681">
        <f t="shared" si="147"/>
        <v>0</v>
      </c>
      <c r="AQ1880" s="673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x14ac:dyDescent="0.2">
      <c r="AO1881">
        <f t="shared" si="146"/>
        <v>0</v>
      </c>
      <c r="AP1881" s="681">
        <f t="shared" si="147"/>
        <v>0</v>
      </c>
      <c r="AQ1881" s="673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x14ac:dyDescent="0.2">
      <c r="AO1882">
        <f t="shared" si="146"/>
        <v>0</v>
      </c>
      <c r="AP1882" s="681">
        <f t="shared" si="147"/>
        <v>0</v>
      </c>
      <c r="AQ1882" s="673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x14ac:dyDescent="0.2">
      <c r="AO1883">
        <f t="shared" si="146"/>
        <v>0</v>
      </c>
      <c r="AP1883" s="681">
        <f t="shared" si="147"/>
        <v>0</v>
      </c>
      <c r="AQ1883" s="673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x14ac:dyDescent="0.2">
      <c r="AO1884">
        <f t="shared" si="146"/>
        <v>0</v>
      </c>
      <c r="AP1884" s="681">
        <f t="shared" si="147"/>
        <v>0</v>
      </c>
      <c r="AQ1884" s="673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x14ac:dyDescent="0.2">
      <c r="AO1885">
        <f t="shared" si="146"/>
        <v>0</v>
      </c>
      <c r="AP1885" s="681">
        <f t="shared" si="147"/>
        <v>0</v>
      </c>
      <c r="AQ1885" s="673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x14ac:dyDescent="0.2">
      <c r="AO1886">
        <f t="shared" si="146"/>
        <v>0</v>
      </c>
      <c r="AP1886" s="681">
        <f t="shared" si="147"/>
        <v>0</v>
      </c>
      <c r="AQ1886" s="673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x14ac:dyDescent="0.2">
      <c r="AO1887">
        <f t="shared" si="146"/>
        <v>0</v>
      </c>
      <c r="AP1887" s="681">
        <f t="shared" si="147"/>
        <v>0</v>
      </c>
      <c r="AQ1887" s="673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x14ac:dyDescent="0.2">
      <c r="AO1888">
        <f t="shared" si="146"/>
        <v>0</v>
      </c>
      <c r="AP1888" s="681">
        <f t="shared" si="147"/>
        <v>0</v>
      </c>
      <c r="AQ1888" s="673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x14ac:dyDescent="0.2">
      <c r="AO1889">
        <f t="shared" si="146"/>
        <v>0</v>
      </c>
      <c r="AP1889" s="681">
        <f t="shared" si="147"/>
        <v>0</v>
      </c>
      <c r="AQ1889" s="673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x14ac:dyDescent="0.2">
      <c r="AO1890">
        <f t="shared" si="146"/>
        <v>0</v>
      </c>
      <c r="AP1890" s="681">
        <f t="shared" si="147"/>
        <v>0</v>
      </c>
      <c r="AQ1890" s="673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x14ac:dyDescent="0.2">
      <c r="AO1891">
        <f t="shared" si="146"/>
        <v>0</v>
      </c>
      <c r="AP1891" s="681">
        <f t="shared" si="147"/>
        <v>0</v>
      </c>
      <c r="AQ1891" s="673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x14ac:dyDescent="0.2">
      <c r="AO1892">
        <f t="shared" si="146"/>
        <v>0</v>
      </c>
      <c r="AP1892" s="681">
        <f t="shared" si="147"/>
        <v>0</v>
      </c>
      <c r="AQ1892" s="673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x14ac:dyDescent="0.2">
      <c r="AO1893">
        <f t="shared" si="146"/>
        <v>0</v>
      </c>
      <c r="AP1893" s="681">
        <f t="shared" si="147"/>
        <v>0</v>
      </c>
      <c r="AQ1893" s="673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x14ac:dyDescent="0.2">
      <c r="AO1894">
        <f t="shared" si="146"/>
        <v>0</v>
      </c>
      <c r="AP1894" s="681">
        <f t="shared" si="147"/>
        <v>0</v>
      </c>
      <c r="AQ1894" s="673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x14ac:dyDescent="0.2">
      <c r="AO1895">
        <f t="shared" si="146"/>
        <v>0</v>
      </c>
      <c r="AP1895" s="681">
        <f t="shared" si="147"/>
        <v>0</v>
      </c>
      <c r="AQ1895" s="673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x14ac:dyDescent="0.2">
      <c r="AO1896">
        <f t="shared" si="146"/>
        <v>0</v>
      </c>
      <c r="AP1896" s="681">
        <f t="shared" si="147"/>
        <v>0</v>
      </c>
      <c r="AQ1896" s="673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x14ac:dyDescent="0.2">
      <c r="AO1897">
        <f t="shared" si="146"/>
        <v>0</v>
      </c>
      <c r="AP1897" s="681">
        <f t="shared" si="147"/>
        <v>0</v>
      </c>
      <c r="AQ1897" s="673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x14ac:dyDescent="0.2">
      <c r="AO1898">
        <f t="shared" si="146"/>
        <v>0</v>
      </c>
      <c r="AP1898" s="681">
        <f t="shared" si="147"/>
        <v>0</v>
      </c>
      <c r="AQ1898" s="673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x14ac:dyDescent="0.2">
      <c r="AO1899">
        <f t="shared" si="146"/>
        <v>0</v>
      </c>
      <c r="AP1899" s="681">
        <f t="shared" si="147"/>
        <v>0</v>
      </c>
      <c r="AQ1899" s="673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x14ac:dyDescent="0.2">
      <c r="AO1900">
        <f t="shared" si="146"/>
        <v>0</v>
      </c>
      <c r="AP1900" s="681">
        <f t="shared" si="147"/>
        <v>0</v>
      </c>
      <c r="AQ1900" s="673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x14ac:dyDescent="0.2">
      <c r="AO1901">
        <f t="shared" si="146"/>
        <v>0</v>
      </c>
      <c r="AP1901" s="681">
        <f t="shared" si="147"/>
        <v>0</v>
      </c>
      <c r="AQ1901" s="673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x14ac:dyDescent="0.2">
      <c r="AO1902">
        <f t="shared" si="146"/>
        <v>0</v>
      </c>
      <c r="AP1902" s="681">
        <f t="shared" si="147"/>
        <v>0</v>
      </c>
      <c r="AQ1902" s="673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x14ac:dyDescent="0.2">
      <c r="AO1903">
        <f t="shared" si="146"/>
        <v>0</v>
      </c>
      <c r="AP1903" s="681">
        <f t="shared" si="147"/>
        <v>0</v>
      </c>
      <c r="AQ1903" s="673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x14ac:dyDescent="0.2">
      <c r="AO1904">
        <f t="shared" si="146"/>
        <v>0</v>
      </c>
      <c r="AP1904" s="681">
        <f t="shared" si="147"/>
        <v>0</v>
      </c>
      <c r="AQ1904" s="673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x14ac:dyDescent="0.2">
      <c r="AO1905">
        <f t="shared" si="146"/>
        <v>0</v>
      </c>
      <c r="AP1905" s="681">
        <f t="shared" si="147"/>
        <v>0</v>
      </c>
      <c r="AQ1905" s="673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x14ac:dyDescent="0.2">
      <c r="AO1906">
        <f t="shared" si="146"/>
        <v>0</v>
      </c>
      <c r="AP1906" s="681">
        <f t="shared" si="147"/>
        <v>0</v>
      </c>
      <c r="AQ1906" s="673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x14ac:dyDescent="0.2">
      <c r="AO1907">
        <f t="shared" si="146"/>
        <v>0</v>
      </c>
      <c r="AP1907" s="681">
        <f t="shared" si="147"/>
        <v>0</v>
      </c>
      <c r="AQ1907" s="673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x14ac:dyDescent="0.2">
      <c r="AO1908">
        <f t="shared" si="146"/>
        <v>0</v>
      </c>
      <c r="AP1908" s="681">
        <f t="shared" si="147"/>
        <v>0</v>
      </c>
      <c r="AQ1908" s="673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x14ac:dyDescent="0.2">
      <c r="AO1909">
        <f t="shared" si="146"/>
        <v>0</v>
      </c>
      <c r="AP1909" s="681">
        <f t="shared" si="147"/>
        <v>0</v>
      </c>
      <c r="AQ1909" s="673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x14ac:dyDescent="0.2">
      <c r="AO1910">
        <f t="shared" si="146"/>
        <v>0</v>
      </c>
      <c r="AP1910" s="681">
        <f t="shared" si="147"/>
        <v>0</v>
      </c>
      <c r="AQ1910" s="673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x14ac:dyDescent="0.2">
      <c r="AO1911">
        <f t="shared" si="146"/>
        <v>0</v>
      </c>
      <c r="AP1911" s="681">
        <f t="shared" si="147"/>
        <v>0</v>
      </c>
      <c r="AQ1911" s="673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x14ac:dyDescent="0.2">
      <c r="AO1912">
        <f t="shared" si="146"/>
        <v>0</v>
      </c>
      <c r="AP1912" s="681">
        <f t="shared" si="147"/>
        <v>0</v>
      </c>
      <c r="AQ1912" s="673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x14ac:dyDescent="0.2">
      <c r="AO1913">
        <f t="shared" si="146"/>
        <v>0</v>
      </c>
      <c r="AP1913" s="681">
        <f t="shared" si="147"/>
        <v>0</v>
      </c>
      <c r="AQ1913" s="673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x14ac:dyDescent="0.2">
      <c r="AO1914">
        <f t="shared" si="146"/>
        <v>0</v>
      </c>
      <c r="AP1914" s="681">
        <f t="shared" si="147"/>
        <v>0</v>
      </c>
      <c r="AQ1914" s="673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x14ac:dyDescent="0.2">
      <c r="AO1915">
        <f t="shared" si="146"/>
        <v>0</v>
      </c>
      <c r="AP1915" s="681">
        <f t="shared" si="147"/>
        <v>0</v>
      </c>
      <c r="AQ1915" s="673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x14ac:dyDescent="0.2">
      <c r="AO1916">
        <f t="shared" si="146"/>
        <v>0</v>
      </c>
      <c r="AP1916" s="681">
        <f t="shared" si="147"/>
        <v>0</v>
      </c>
      <c r="AQ1916" s="673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x14ac:dyDescent="0.2">
      <c r="AO1917">
        <f t="shared" si="146"/>
        <v>0</v>
      </c>
      <c r="AP1917" s="681">
        <f t="shared" si="147"/>
        <v>0</v>
      </c>
      <c r="AQ1917" s="673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x14ac:dyDescent="0.2">
      <c r="AO1918">
        <f t="shared" si="146"/>
        <v>0</v>
      </c>
      <c r="AP1918" s="681">
        <f t="shared" si="147"/>
        <v>0</v>
      </c>
      <c r="AQ1918" s="673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x14ac:dyDescent="0.2">
      <c r="AO1919">
        <f t="shared" si="146"/>
        <v>0</v>
      </c>
      <c r="AP1919" s="681">
        <f t="shared" si="147"/>
        <v>0</v>
      </c>
      <c r="AQ1919" s="673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x14ac:dyDescent="0.2">
      <c r="AO1920">
        <f t="shared" si="146"/>
        <v>0</v>
      </c>
      <c r="AP1920" s="681">
        <f t="shared" si="147"/>
        <v>0</v>
      </c>
      <c r="AQ1920" s="673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x14ac:dyDescent="0.2">
      <c r="AO1921">
        <f t="shared" si="146"/>
        <v>0</v>
      </c>
      <c r="AP1921" s="681">
        <f t="shared" si="147"/>
        <v>0</v>
      </c>
      <c r="AQ1921" s="673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x14ac:dyDescent="0.2">
      <c r="AO1922">
        <f t="shared" si="146"/>
        <v>0</v>
      </c>
      <c r="AP1922" s="681">
        <f t="shared" si="147"/>
        <v>0</v>
      </c>
      <c r="AQ1922" s="673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x14ac:dyDescent="0.2">
      <c r="AO1923">
        <f t="shared" si="146"/>
        <v>0</v>
      </c>
      <c r="AP1923" s="681">
        <f t="shared" si="147"/>
        <v>0</v>
      </c>
      <c r="AQ1923" s="673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x14ac:dyDescent="0.2">
      <c r="AO1924">
        <f t="shared" si="146"/>
        <v>0</v>
      </c>
      <c r="AP1924" s="681">
        <f t="shared" si="147"/>
        <v>0</v>
      </c>
      <c r="AQ1924" s="673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x14ac:dyDescent="0.2">
      <c r="AO1925">
        <f t="shared" si="146"/>
        <v>0</v>
      </c>
      <c r="AP1925" s="681">
        <f t="shared" si="147"/>
        <v>0</v>
      </c>
      <c r="AQ1925" s="673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x14ac:dyDescent="0.2">
      <c r="AO1926">
        <f t="shared" si="146"/>
        <v>0</v>
      </c>
      <c r="AP1926" s="681">
        <f t="shared" si="147"/>
        <v>0</v>
      </c>
      <c r="AQ1926" s="673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x14ac:dyDescent="0.2">
      <c r="AO1927">
        <f t="shared" si="146"/>
        <v>0</v>
      </c>
      <c r="AP1927" s="681">
        <f t="shared" si="147"/>
        <v>0</v>
      </c>
      <c r="AQ1927" s="673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x14ac:dyDescent="0.2">
      <c r="AO1928">
        <f t="shared" si="146"/>
        <v>0</v>
      </c>
      <c r="AP1928" s="681">
        <f t="shared" si="147"/>
        <v>0</v>
      </c>
      <c r="AQ1928" s="673">
        <f t="shared" si="148"/>
        <v>0</v>
      </c>
      <c r="AS1928" s="77">
        <f t="shared" si="149"/>
        <v>0</v>
      </c>
      <c r="AT1928" s="77">
        <f t="shared" si="150"/>
        <v>0</v>
      </c>
    </row>
    <row r="1929" spans="41:46" x14ac:dyDescent="0.2">
      <c r="AO1929">
        <f t="shared" si="146"/>
        <v>0</v>
      </c>
      <c r="AP1929" s="681">
        <f t="shared" si="147"/>
        <v>0</v>
      </c>
      <c r="AQ1929" s="673">
        <f t="shared" si="148"/>
        <v>0</v>
      </c>
      <c r="AS1929" s="77">
        <f t="shared" si="149"/>
        <v>0</v>
      </c>
      <c r="AT1929" s="77">
        <f t="shared" si="150"/>
        <v>0</v>
      </c>
    </row>
    <row r="1930" spans="41:46" x14ac:dyDescent="0.2">
      <c r="AO1930">
        <f t="shared" si="146"/>
        <v>0</v>
      </c>
      <c r="AP1930" s="681">
        <f t="shared" si="147"/>
        <v>0</v>
      </c>
      <c r="AQ1930" s="673">
        <f t="shared" si="148"/>
        <v>0</v>
      </c>
      <c r="AS1930" s="77">
        <f t="shared" si="149"/>
        <v>0</v>
      </c>
      <c r="AT1930" s="77">
        <f t="shared" si="150"/>
        <v>0</v>
      </c>
    </row>
    <row r="1931" spans="41:46" x14ac:dyDescent="0.2">
      <c r="AO1931">
        <f t="shared" si="146"/>
        <v>0</v>
      </c>
      <c r="AP1931" s="681">
        <f t="shared" si="147"/>
        <v>0</v>
      </c>
      <c r="AQ1931" s="673">
        <f t="shared" si="148"/>
        <v>0</v>
      </c>
      <c r="AS1931" s="77">
        <f t="shared" si="149"/>
        <v>0</v>
      </c>
      <c r="AT1931" s="77">
        <f t="shared" si="150"/>
        <v>0</v>
      </c>
    </row>
    <row r="1932" spans="41:46" x14ac:dyDescent="0.2">
      <c r="AO1932">
        <f t="shared" si="146"/>
        <v>0</v>
      </c>
      <c r="AP1932" s="681">
        <f t="shared" si="147"/>
        <v>0</v>
      </c>
      <c r="AQ1932" s="673">
        <f t="shared" si="148"/>
        <v>0</v>
      </c>
      <c r="AS1932" s="77">
        <f t="shared" si="149"/>
        <v>0</v>
      </c>
      <c r="AT1932" s="77">
        <f t="shared" si="150"/>
        <v>0</v>
      </c>
    </row>
    <row r="1933" spans="41:46" x14ac:dyDescent="0.2">
      <c r="AO1933">
        <f t="shared" si="146"/>
        <v>0</v>
      </c>
      <c r="AP1933" s="681">
        <f t="shared" si="147"/>
        <v>0</v>
      </c>
      <c r="AQ1933" s="673">
        <f t="shared" si="148"/>
        <v>0</v>
      </c>
      <c r="AS1933" s="77">
        <f t="shared" si="149"/>
        <v>0</v>
      </c>
      <c r="AT1933" s="77">
        <f t="shared" si="150"/>
        <v>0</v>
      </c>
    </row>
    <row r="1934" spans="41:46" x14ac:dyDescent="0.2">
      <c r="AO1934">
        <f t="shared" si="146"/>
        <v>0</v>
      </c>
      <c r="AP1934" s="681">
        <f t="shared" si="147"/>
        <v>0</v>
      </c>
      <c r="AQ1934" s="673">
        <f t="shared" si="148"/>
        <v>0</v>
      </c>
      <c r="AS1934" s="77">
        <f t="shared" si="149"/>
        <v>0</v>
      </c>
      <c r="AT1934" s="77">
        <f t="shared" si="150"/>
        <v>0</v>
      </c>
    </row>
    <row r="1935" spans="41:46" x14ac:dyDescent="0.2">
      <c r="AO1935">
        <f t="shared" si="146"/>
        <v>0</v>
      </c>
      <c r="AP1935" s="681">
        <f t="shared" si="147"/>
        <v>0</v>
      </c>
      <c r="AQ1935" s="673">
        <f t="shared" si="148"/>
        <v>0</v>
      </c>
      <c r="AS1935" s="77">
        <f t="shared" si="149"/>
        <v>0</v>
      </c>
      <c r="AT1935" s="77">
        <f t="shared" si="150"/>
        <v>0</v>
      </c>
    </row>
    <row r="1936" spans="41:46" x14ac:dyDescent="0.2">
      <c r="AO1936">
        <f t="shared" si="146"/>
        <v>0</v>
      </c>
      <c r="AP1936" s="681">
        <f t="shared" si="147"/>
        <v>0</v>
      </c>
      <c r="AQ1936" s="673">
        <f t="shared" si="148"/>
        <v>0</v>
      </c>
      <c r="AS1936" s="77">
        <f t="shared" si="149"/>
        <v>0</v>
      </c>
      <c r="AT1936" s="77">
        <f t="shared" si="150"/>
        <v>0</v>
      </c>
    </row>
    <row r="1937" spans="41:46" x14ac:dyDescent="0.2">
      <c r="AO1937">
        <f t="shared" ref="AO1937:AO2000" si="151">+A1937</f>
        <v>0</v>
      </c>
      <c r="AP1937" s="681">
        <f t="shared" ref="AP1937:AP2000" si="152">+B1937</f>
        <v>0</v>
      </c>
      <c r="AQ1937" s="673">
        <f t="shared" ref="AQ1937:AQ2000" si="153">+D1937</f>
        <v>0</v>
      </c>
      <c r="AS1937" s="77">
        <f t="shared" ref="AS1937:AS2000" si="154">+P1937</f>
        <v>0</v>
      </c>
      <c r="AT1937" s="77">
        <f t="shared" ref="AT1937:AT2000" si="155">+Q1937</f>
        <v>0</v>
      </c>
    </row>
    <row r="1938" spans="41:46" x14ac:dyDescent="0.2">
      <c r="AO1938">
        <f t="shared" si="151"/>
        <v>0</v>
      </c>
      <c r="AP1938" s="681">
        <f t="shared" si="152"/>
        <v>0</v>
      </c>
      <c r="AQ1938" s="673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x14ac:dyDescent="0.2">
      <c r="AO1939">
        <f t="shared" si="151"/>
        <v>0</v>
      </c>
      <c r="AP1939" s="681">
        <f t="shared" si="152"/>
        <v>0</v>
      </c>
      <c r="AQ1939" s="673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x14ac:dyDescent="0.2">
      <c r="AO1940">
        <f t="shared" si="151"/>
        <v>0</v>
      </c>
      <c r="AP1940" s="681">
        <f t="shared" si="152"/>
        <v>0</v>
      </c>
      <c r="AQ1940" s="673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x14ac:dyDescent="0.2">
      <c r="AO1941">
        <f t="shared" si="151"/>
        <v>0</v>
      </c>
      <c r="AP1941" s="681">
        <f t="shared" si="152"/>
        <v>0</v>
      </c>
      <c r="AQ1941" s="673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x14ac:dyDescent="0.2">
      <c r="AO1942">
        <f t="shared" si="151"/>
        <v>0</v>
      </c>
      <c r="AP1942" s="681">
        <f t="shared" si="152"/>
        <v>0</v>
      </c>
      <c r="AQ1942" s="673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x14ac:dyDescent="0.2">
      <c r="AO1943">
        <f t="shared" si="151"/>
        <v>0</v>
      </c>
      <c r="AP1943" s="681">
        <f t="shared" si="152"/>
        <v>0</v>
      </c>
      <c r="AQ1943" s="673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x14ac:dyDescent="0.2">
      <c r="AO1944">
        <f t="shared" si="151"/>
        <v>0</v>
      </c>
      <c r="AP1944" s="681">
        <f t="shared" si="152"/>
        <v>0</v>
      </c>
      <c r="AQ1944" s="673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x14ac:dyDescent="0.2">
      <c r="AO1945">
        <f t="shared" si="151"/>
        <v>0</v>
      </c>
      <c r="AP1945" s="681">
        <f t="shared" si="152"/>
        <v>0</v>
      </c>
      <c r="AQ1945" s="673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x14ac:dyDescent="0.2">
      <c r="AO1946">
        <f t="shared" si="151"/>
        <v>0</v>
      </c>
      <c r="AP1946" s="681">
        <f t="shared" si="152"/>
        <v>0</v>
      </c>
      <c r="AQ1946" s="673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x14ac:dyDescent="0.2">
      <c r="AO1947">
        <f t="shared" si="151"/>
        <v>0</v>
      </c>
      <c r="AP1947" s="681">
        <f t="shared" si="152"/>
        <v>0</v>
      </c>
      <c r="AQ1947" s="673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x14ac:dyDescent="0.2">
      <c r="AO1948">
        <f t="shared" si="151"/>
        <v>0</v>
      </c>
      <c r="AP1948" s="681">
        <f t="shared" si="152"/>
        <v>0</v>
      </c>
      <c r="AQ1948" s="673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x14ac:dyDescent="0.2">
      <c r="AO1949">
        <f t="shared" si="151"/>
        <v>0</v>
      </c>
      <c r="AP1949" s="681">
        <f t="shared" si="152"/>
        <v>0</v>
      </c>
      <c r="AQ1949" s="673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x14ac:dyDescent="0.2">
      <c r="AO1950">
        <f t="shared" si="151"/>
        <v>0</v>
      </c>
      <c r="AP1950" s="681">
        <f t="shared" si="152"/>
        <v>0</v>
      </c>
      <c r="AQ1950" s="673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x14ac:dyDescent="0.2">
      <c r="AO1951">
        <f t="shared" si="151"/>
        <v>0</v>
      </c>
      <c r="AP1951" s="681">
        <f t="shared" si="152"/>
        <v>0</v>
      </c>
      <c r="AQ1951" s="673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x14ac:dyDescent="0.2">
      <c r="AO1952">
        <f t="shared" si="151"/>
        <v>0</v>
      </c>
      <c r="AP1952" s="681">
        <f t="shared" si="152"/>
        <v>0</v>
      </c>
      <c r="AQ1952" s="673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x14ac:dyDescent="0.2">
      <c r="AO1953">
        <f t="shared" si="151"/>
        <v>0</v>
      </c>
      <c r="AP1953" s="681">
        <f t="shared" si="152"/>
        <v>0</v>
      </c>
      <c r="AQ1953" s="673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x14ac:dyDescent="0.2">
      <c r="AO1954">
        <f t="shared" si="151"/>
        <v>0</v>
      </c>
      <c r="AP1954" s="681">
        <f t="shared" si="152"/>
        <v>0</v>
      </c>
      <c r="AQ1954" s="673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x14ac:dyDescent="0.2">
      <c r="AO1955">
        <f t="shared" si="151"/>
        <v>0</v>
      </c>
      <c r="AP1955" s="681">
        <f t="shared" si="152"/>
        <v>0</v>
      </c>
      <c r="AQ1955" s="673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x14ac:dyDescent="0.2">
      <c r="AO1956">
        <f t="shared" si="151"/>
        <v>0</v>
      </c>
      <c r="AP1956" s="681">
        <f t="shared" si="152"/>
        <v>0</v>
      </c>
      <c r="AQ1956" s="673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x14ac:dyDescent="0.2">
      <c r="AO1957">
        <f t="shared" si="151"/>
        <v>0</v>
      </c>
      <c r="AP1957" s="681">
        <f t="shared" si="152"/>
        <v>0</v>
      </c>
      <c r="AQ1957" s="673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x14ac:dyDescent="0.2">
      <c r="AO1958">
        <f t="shared" si="151"/>
        <v>0</v>
      </c>
      <c r="AP1958" s="681">
        <f t="shared" si="152"/>
        <v>0</v>
      </c>
      <c r="AQ1958" s="673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x14ac:dyDescent="0.2">
      <c r="AO1959">
        <f t="shared" si="151"/>
        <v>0</v>
      </c>
      <c r="AP1959" s="681">
        <f t="shared" si="152"/>
        <v>0</v>
      </c>
      <c r="AQ1959" s="673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x14ac:dyDescent="0.2">
      <c r="AO1960">
        <f t="shared" si="151"/>
        <v>0</v>
      </c>
      <c r="AP1960" s="681">
        <f t="shared" si="152"/>
        <v>0</v>
      </c>
      <c r="AQ1960" s="673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x14ac:dyDescent="0.2">
      <c r="AO1961">
        <f t="shared" si="151"/>
        <v>0</v>
      </c>
      <c r="AP1961" s="681">
        <f t="shared" si="152"/>
        <v>0</v>
      </c>
      <c r="AQ1961" s="673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x14ac:dyDescent="0.2">
      <c r="AO1962">
        <f t="shared" si="151"/>
        <v>0</v>
      </c>
      <c r="AP1962" s="681">
        <f t="shared" si="152"/>
        <v>0</v>
      </c>
      <c r="AQ1962" s="673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x14ac:dyDescent="0.2">
      <c r="AO1963">
        <f t="shared" si="151"/>
        <v>0</v>
      </c>
      <c r="AP1963" s="681">
        <f t="shared" si="152"/>
        <v>0</v>
      </c>
      <c r="AQ1963" s="673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x14ac:dyDescent="0.2">
      <c r="AO1964">
        <f t="shared" si="151"/>
        <v>0</v>
      </c>
      <c r="AP1964" s="681">
        <f t="shared" si="152"/>
        <v>0</v>
      </c>
      <c r="AQ1964" s="673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x14ac:dyDescent="0.2">
      <c r="AO1965">
        <f t="shared" si="151"/>
        <v>0</v>
      </c>
      <c r="AP1965" s="681">
        <f t="shared" si="152"/>
        <v>0</v>
      </c>
      <c r="AQ1965" s="673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x14ac:dyDescent="0.2">
      <c r="AO1966">
        <f t="shared" si="151"/>
        <v>0</v>
      </c>
      <c r="AP1966" s="681">
        <f t="shared" si="152"/>
        <v>0</v>
      </c>
      <c r="AQ1966" s="673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x14ac:dyDescent="0.2">
      <c r="AO1967">
        <f t="shared" si="151"/>
        <v>0</v>
      </c>
      <c r="AP1967" s="681">
        <f t="shared" si="152"/>
        <v>0</v>
      </c>
      <c r="AQ1967" s="673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x14ac:dyDescent="0.2">
      <c r="AO1968">
        <f t="shared" si="151"/>
        <v>0</v>
      </c>
      <c r="AP1968" s="681">
        <f t="shared" si="152"/>
        <v>0</v>
      </c>
      <c r="AQ1968" s="673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x14ac:dyDescent="0.2">
      <c r="AO1969">
        <f t="shared" si="151"/>
        <v>0</v>
      </c>
      <c r="AP1969" s="681">
        <f t="shared" si="152"/>
        <v>0</v>
      </c>
      <c r="AQ1969" s="673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x14ac:dyDescent="0.2">
      <c r="AO1970">
        <f t="shared" si="151"/>
        <v>0</v>
      </c>
      <c r="AP1970" s="681">
        <f t="shared" si="152"/>
        <v>0</v>
      </c>
      <c r="AQ1970" s="673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x14ac:dyDescent="0.2">
      <c r="AO1971">
        <f t="shared" si="151"/>
        <v>0</v>
      </c>
      <c r="AP1971" s="681">
        <f t="shared" si="152"/>
        <v>0</v>
      </c>
      <c r="AQ1971" s="673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x14ac:dyDescent="0.2">
      <c r="AO1972">
        <f t="shared" si="151"/>
        <v>0</v>
      </c>
      <c r="AP1972" s="681">
        <f t="shared" si="152"/>
        <v>0</v>
      </c>
      <c r="AQ1972" s="673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x14ac:dyDescent="0.2">
      <c r="AO1973">
        <f t="shared" si="151"/>
        <v>0</v>
      </c>
      <c r="AP1973" s="681">
        <f t="shared" si="152"/>
        <v>0</v>
      </c>
      <c r="AQ1973" s="673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x14ac:dyDescent="0.2">
      <c r="AO1974">
        <f t="shared" si="151"/>
        <v>0</v>
      </c>
      <c r="AP1974" s="681">
        <f t="shared" si="152"/>
        <v>0</v>
      </c>
      <c r="AQ1974" s="673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x14ac:dyDescent="0.2">
      <c r="AO1975">
        <f t="shared" si="151"/>
        <v>0</v>
      </c>
      <c r="AP1975" s="681">
        <f t="shared" si="152"/>
        <v>0</v>
      </c>
      <c r="AQ1975" s="673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x14ac:dyDescent="0.2">
      <c r="AO1976">
        <f t="shared" si="151"/>
        <v>0</v>
      </c>
      <c r="AP1976" s="681">
        <f t="shared" si="152"/>
        <v>0</v>
      </c>
      <c r="AQ1976" s="673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x14ac:dyDescent="0.2">
      <c r="AO1977">
        <f t="shared" si="151"/>
        <v>0</v>
      </c>
      <c r="AP1977" s="681">
        <f t="shared" si="152"/>
        <v>0</v>
      </c>
      <c r="AQ1977" s="673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x14ac:dyDescent="0.2">
      <c r="AO1978">
        <f t="shared" si="151"/>
        <v>0</v>
      </c>
      <c r="AP1978" s="681">
        <f t="shared" si="152"/>
        <v>0</v>
      </c>
      <c r="AQ1978" s="673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x14ac:dyDescent="0.2">
      <c r="AO1979">
        <f t="shared" si="151"/>
        <v>0</v>
      </c>
      <c r="AP1979" s="681">
        <f t="shared" si="152"/>
        <v>0</v>
      </c>
      <c r="AQ1979" s="673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x14ac:dyDescent="0.2">
      <c r="AO1980">
        <f t="shared" si="151"/>
        <v>0</v>
      </c>
      <c r="AP1980" s="681">
        <f t="shared" si="152"/>
        <v>0</v>
      </c>
      <c r="AQ1980" s="673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x14ac:dyDescent="0.2">
      <c r="AO1981">
        <f t="shared" si="151"/>
        <v>0</v>
      </c>
      <c r="AP1981" s="681">
        <f t="shared" si="152"/>
        <v>0</v>
      </c>
      <c r="AQ1981" s="673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x14ac:dyDescent="0.2">
      <c r="AO1982">
        <f t="shared" si="151"/>
        <v>0</v>
      </c>
      <c r="AP1982" s="681">
        <f t="shared" si="152"/>
        <v>0</v>
      </c>
      <c r="AQ1982" s="673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x14ac:dyDescent="0.2">
      <c r="AO1983">
        <f t="shared" si="151"/>
        <v>0</v>
      </c>
      <c r="AP1983" s="681">
        <f t="shared" si="152"/>
        <v>0</v>
      </c>
      <c r="AQ1983" s="673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x14ac:dyDescent="0.2">
      <c r="AO1984">
        <f t="shared" si="151"/>
        <v>0</v>
      </c>
      <c r="AP1984" s="681">
        <f t="shared" si="152"/>
        <v>0</v>
      </c>
      <c r="AQ1984" s="673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x14ac:dyDescent="0.2">
      <c r="AO1985">
        <f t="shared" si="151"/>
        <v>0</v>
      </c>
      <c r="AP1985" s="681">
        <f t="shared" si="152"/>
        <v>0</v>
      </c>
      <c r="AQ1985" s="673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x14ac:dyDescent="0.2">
      <c r="AO1986">
        <f t="shared" si="151"/>
        <v>0</v>
      </c>
      <c r="AP1986" s="681">
        <f t="shared" si="152"/>
        <v>0</v>
      </c>
      <c r="AQ1986" s="673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x14ac:dyDescent="0.2">
      <c r="AO1987">
        <f t="shared" si="151"/>
        <v>0</v>
      </c>
      <c r="AP1987" s="681">
        <f t="shared" si="152"/>
        <v>0</v>
      </c>
      <c r="AQ1987" s="673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x14ac:dyDescent="0.2">
      <c r="AO1988">
        <f t="shared" si="151"/>
        <v>0</v>
      </c>
      <c r="AP1988" s="681">
        <f t="shared" si="152"/>
        <v>0</v>
      </c>
      <c r="AQ1988" s="673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x14ac:dyDescent="0.2">
      <c r="AO1989">
        <f t="shared" si="151"/>
        <v>0</v>
      </c>
      <c r="AP1989" s="681">
        <f t="shared" si="152"/>
        <v>0</v>
      </c>
      <c r="AQ1989" s="673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x14ac:dyDescent="0.2">
      <c r="AO1990">
        <f t="shared" si="151"/>
        <v>0</v>
      </c>
      <c r="AP1990" s="681">
        <f t="shared" si="152"/>
        <v>0</v>
      </c>
      <c r="AQ1990" s="673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x14ac:dyDescent="0.2">
      <c r="AO1991">
        <f t="shared" si="151"/>
        <v>0</v>
      </c>
      <c r="AP1991" s="681">
        <f t="shared" si="152"/>
        <v>0</v>
      </c>
      <c r="AQ1991" s="673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x14ac:dyDescent="0.2">
      <c r="AO1992">
        <f t="shared" si="151"/>
        <v>0</v>
      </c>
      <c r="AP1992" s="681">
        <f t="shared" si="152"/>
        <v>0</v>
      </c>
      <c r="AQ1992" s="673">
        <f t="shared" si="153"/>
        <v>0</v>
      </c>
      <c r="AS1992" s="77">
        <f t="shared" si="154"/>
        <v>0</v>
      </c>
      <c r="AT1992" s="77">
        <f t="shared" si="155"/>
        <v>0</v>
      </c>
    </row>
    <row r="1993" spans="41:46" x14ac:dyDescent="0.2">
      <c r="AO1993">
        <f t="shared" si="151"/>
        <v>0</v>
      </c>
      <c r="AP1993" s="681">
        <f t="shared" si="152"/>
        <v>0</v>
      </c>
      <c r="AQ1993" s="673">
        <f t="shared" si="153"/>
        <v>0</v>
      </c>
      <c r="AS1993" s="77">
        <f t="shared" si="154"/>
        <v>0</v>
      </c>
      <c r="AT1993" s="77">
        <f t="shared" si="155"/>
        <v>0</v>
      </c>
    </row>
    <row r="1994" spans="41:46" x14ac:dyDescent="0.2">
      <c r="AO1994">
        <f t="shared" si="151"/>
        <v>0</v>
      </c>
      <c r="AP1994" s="681">
        <f t="shared" si="152"/>
        <v>0</v>
      </c>
      <c r="AQ1994" s="673">
        <f t="shared" si="153"/>
        <v>0</v>
      </c>
      <c r="AS1994" s="77">
        <f t="shared" si="154"/>
        <v>0</v>
      </c>
      <c r="AT1994" s="77">
        <f t="shared" si="155"/>
        <v>0</v>
      </c>
    </row>
    <row r="1995" spans="41:46" x14ac:dyDescent="0.2">
      <c r="AO1995">
        <f t="shared" si="151"/>
        <v>0</v>
      </c>
      <c r="AP1995" s="681">
        <f t="shared" si="152"/>
        <v>0</v>
      </c>
      <c r="AQ1995" s="673">
        <f t="shared" si="153"/>
        <v>0</v>
      </c>
      <c r="AS1995" s="77">
        <f t="shared" si="154"/>
        <v>0</v>
      </c>
      <c r="AT1995" s="77">
        <f t="shared" si="155"/>
        <v>0</v>
      </c>
    </row>
    <row r="1996" spans="41:46" x14ac:dyDescent="0.2">
      <c r="AO1996">
        <f t="shared" si="151"/>
        <v>0</v>
      </c>
      <c r="AP1996" s="681">
        <f t="shared" si="152"/>
        <v>0</v>
      </c>
      <c r="AQ1996" s="673">
        <f t="shared" si="153"/>
        <v>0</v>
      </c>
      <c r="AS1996" s="77">
        <f t="shared" si="154"/>
        <v>0</v>
      </c>
      <c r="AT1996" s="77">
        <f t="shared" si="155"/>
        <v>0</v>
      </c>
    </row>
    <row r="1997" spans="41:46" x14ac:dyDescent="0.2">
      <c r="AO1997">
        <f t="shared" si="151"/>
        <v>0</v>
      </c>
      <c r="AP1997" s="681">
        <f t="shared" si="152"/>
        <v>0</v>
      </c>
      <c r="AQ1997" s="673">
        <f t="shared" si="153"/>
        <v>0</v>
      </c>
      <c r="AS1997" s="77">
        <f t="shared" si="154"/>
        <v>0</v>
      </c>
      <c r="AT1997" s="77">
        <f t="shared" si="155"/>
        <v>0</v>
      </c>
    </row>
    <row r="1998" spans="41:46" x14ac:dyDescent="0.2">
      <c r="AO1998">
        <f t="shared" si="151"/>
        <v>0</v>
      </c>
      <c r="AP1998" s="681">
        <f t="shared" si="152"/>
        <v>0</v>
      </c>
      <c r="AQ1998" s="673">
        <f t="shared" si="153"/>
        <v>0</v>
      </c>
      <c r="AS1998" s="77">
        <f t="shared" si="154"/>
        <v>0</v>
      </c>
      <c r="AT1998" s="77">
        <f t="shared" si="155"/>
        <v>0</v>
      </c>
    </row>
    <row r="1999" spans="41:46" x14ac:dyDescent="0.2">
      <c r="AO1999">
        <f t="shared" si="151"/>
        <v>0</v>
      </c>
      <c r="AP1999" s="681">
        <f t="shared" si="152"/>
        <v>0</v>
      </c>
      <c r="AQ1999" s="673">
        <f t="shared" si="153"/>
        <v>0</v>
      </c>
      <c r="AS1999" s="77">
        <f t="shared" si="154"/>
        <v>0</v>
      </c>
      <c r="AT1999" s="77">
        <f t="shared" si="155"/>
        <v>0</v>
      </c>
    </row>
    <row r="2000" spans="41:46" x14ac:dyDescent="0.2">
      <c r="AO2000">
        <f t="shared" si="151"/>
        <v>0</v>
      </c>
      <c r="AP2000" s="681">
        <f t="shared" si="152"/>
        <v>0</v>
      </c>
      <c r="AQ2000" s="673">
        <f t="shared" si="153"/>
        <v>0</v>
      </c>
      <c r="AS2000" s="77">
        <f t="shared" si="154"/>
        <v>0</v>
      </c>
      <c r="AT2000" s="77">
        <f t="shared" si="155"/>
        <v>0</v>
      </c>
    </row>
    <row r="2001" spans="41:46" x14ac:dyDescent="0.2">
      <c r="AO2001">
        <f t="shared" ref="AO2001:AO2024" si="156">+A2001</f>
        <v>0</v>
      </c>
      <c r="AP2001" s="681">
        <f t="shared" ref="AP2001:AP2024" si="157">+B2001</f>
        <v>0</v>
      </c>
      <c r="AQ2001" s="673">
        <f t="shared" ref="AQ2001:AQ2024" si="158">+D2001</f>
        <v>0</v>
      </c>
      <c r="AS2001" s="77">
        <f t="shared" ref="AS2001:AS2024" si="159">+P2001</f>
        <v>0</v>
      </c>
      <c r="AT2001" s="77">
        <f t="shared" ref="AT2001:AT2024" si="160">+Q2001</f>
        <v>0</v>
      </c>
    </row>
    <row r="2002" spans="41:46" x14ac:dyDescent="0.2">
      <c r="AO2002">
        <f t="shared" si="156"/>
        <v>0</v>
      </c>
      <c r="AP2002" s="681">
        <f t="shared" si="157"/>
        <v>0</v>
      </c>
      <c r="AQ2002" s="673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x14ac:dyDescent="0.2">
      <c r="AO2003">
        <f t="shared" si="156"/>
        <v>0</v>
      </c>
      <c r="AP2003" s="681">
        <f t="shared" si="157"/>
        <v>0</v>
      </c>
      <c r="AQ2003" s="673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x14ac:dyDescent="0.2">
      <c r="AO2004">
        <f t="shared" si="156"/>
        <v>0</v>
      </c>
      <c r="AP2004" s="681">
        <f t="shared" si="157"/>
        <v>0</v>
      </c>
      <c r="AQ2004" s="673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x14ac:dyDescent="0.2">
      <c r="AO2005">
        <f t="shared" si="156"/>
        <v>0</v>
      </c>
      <c r="AP2005" s="681">
        <f t="shared" si="157"/>
        <v>0</v>
      </c>
      <c r="AQ2005" s="673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x14ac:dyDescent="0.2">
      <c r="AO2006">
        <f t="shared" si="156"/>
        <v>0</v>
      </c>
      <c r="AP2006" s="681">
        <f t="shared" si="157"/>
        <v>0</v>
      </c>
      <c r="AQ2006" s="673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x14ac:dyDescent="0.2">
      <c r="AO2007">
        <f t="shared" si="156"/>
        <v>0</v>
      </c>
      <c r="AP2007" s="681">
        <f t="shared" si="157"/>
        <v>0</v>
      </c>
      <c r="AQ2007" s="673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x14ac:dyDescent="0.2">
      <c r="AO2008">
        <f t="shared" si="156"/>
        <v>0</v>
      </c>
      <c r="AP2008" s="681">
        <f t="shared" si="157"/>
        <v>0</v>
      </c>
      <c r="AQ2008" s="673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x14ac:dyDescent="0.2">
      <c r="AO2009">
        <f t="shared" si="156"/>
        <v>0</v>
      </c>
      <c r="AP2009" s="681">
        <f t="shared" si="157"/>
        <v>0</v>
      </c>
      <c r="AQ2009" s="673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x14ac:dyDescent="0.2">
      <c r="AO2010">
        <f t="shared" si="156"/>
        <v>0</v>
      </c>
      <c r="AP2010" s="681">
        <f t="shared" si="157"/>
        <v>0</v>
      </c>
      <c r="AQ2010" s="673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x14ac:dyDescent="0.2">
      <c r="AO2011">
        <f t="shared" si="156"/>
        <v>0</v>
      </c>
      <c r="AP2011" s="681">
        <f t="shared" si="157"/>
        <v>0</v>
      </c>
      <c r="AQ2011" s="673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x14ac:dyDescent="0.2">
      <c r="AO2012">
        <f t="shared" si="156"/>
        <v>0</v>
      </c>
      <c r="AP2012" s="681">
        <f t="shared" si="157"/>
        <v>0</v>
      </c>
      <c r="AQ2012" s="673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x14ac:dyDescent="0.2">
      <c r="AO2013">
        <f t="shared" si="156"/>
        <v>0</v>
      </c>
      <c r="AP2013" s="681">
        <f t="shared" si="157"/>
        <v>0</v>
      </c>
      <c r="AQ2013" s="673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x14ac:dyDescent="0.2">
      <c r="AO2014">
        <f t="shared" si="156"/>
        <v>0</v>
      </c>
      <c r="AP2014" s="681">
        <f t="shared" si="157"/>
        <v>0</v>
      </c>
      <c r="AQ2014" s="673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x14ac:dyDescent="0.2">
      <c r="AO2015">
        <f t="shared" si="156"/>
        <v>0</v>
      </c>
      <c r="AP2015" s="681">
        <f t="shared" si="157"/>
        <v>0</v>
      </c>
      <c r="AQ2015" s="673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x14ac:dyDescent="0.2">
      <c r="AO2016">
        <f t="shared" si="156"/>
        <v>0</v>
      </c>
      <c r="AP2016" s="681">
        <f t="shared" si="157"/>
        <v>0</v>
      </c>
      <c r="AQ2016" s="673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x14ac:dyDescent="0.2">
      <c r="AO2017">
        <f t="shared" si="156"/>
        <v>0</v>
      </c>
      <c r="AP2017" s="681">
        <f t="shared" si="157"/>
        <v>0</v>
      </c>
      <c r="AQ2017" s="673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x14ac:dyDescent="0.2">
      <c r="AO2018">
        <f t="shared" si="156"/>
        <v>0</v>
      </c>
      <c r="AP2018" s="681">
        <f t="shared" si="157"/>
        <v>0</v>
      </c>
      <c r="AQ2018" s="673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x14ac:dyDescent="0.2">
      <c r="AO2019">
        <f t="shared" si="156"/>
        <v>0</v>
      </c>
      <c r="AP2019" s="681">
        <f t="shared" si="157"/>
        <v>0</v>
      </c>
      <c r="AQ2019" s="673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x14ac:dyDescent="0.2">
      <c r="AO2020">
        <f t="shared" si="156"/>
        <v>0</v>
      </c>
      <c r="AP2020" s="681">
        <f t="shared" si="157"/>
        <v>0</v>
      </c>
      <c r="AQ2020" s="673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x14ac:dyDescent="0.2">
      <c r="AO2021">
        <f t="shared" si="156"/>
        <v>0</v>
      </c>
      <c r="AP2021" s="681">
        <f t="shared" si="157"/>
        <v>0</v>
      </c>
      <c r="AQ2021" s="673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x14ac:dyDescent="0.2">
      <c r="AO2022">
        <f t="shared" si="156"/>
        <v>0</v>
      </c>
      <c r="AP2022" s="681">
        <f t="shared" si="157"/>
        <v>0</v>
      </c>
      <c r="AQ2022" s="673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x14ac:dyDescent="0.2">
      <c r="AO2023">
        <f t="shared" si="156"/>
        <v>0</v>
      </c>
      <c r="AP2023" s="681">
        <f t="shared" si="157"/>
        <v>0</v>
      </c>
      <c r="AQ2023" s="673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x14ac:dyDescent="0.2">
      <c r="AO2024">
        <f t="shared" si="156"/>
        <v>0</v>
      </c>
      <c r="AP2024" s="681">
        <f t="shared" si="157"/>
        <v>0</v>
      </c>
      <c r="AQ2024" s="673">
        <f t="shared" si="158"/>
        <v>0</v>
      </c>
      <c r="AS2024" s="77">
        <f t="shared" si="159"/>
        <v>0</v>
      </c>
      <c r="AT2024" s="77">
        <f t="shared" si="160"/>
        <v>0</v>
      </c>
    </row>
  </sheetData>
  <mergeCells count="25">
    <mergeCell ref="Q27:Q28"/>
    <mergeCell ref="R27:R28"/>
    <mergeCell ref="B104:D104"/>
    <mergeCell ref="E104:M104"/>
    <mergeCell ref="N104:S104"/>
    <mergeCell ref="A27:A28"/>
    <mergeCell ref="B27:B28"/>
    <mergeCell ref="H27:H28"/>
    <mergeCell ref="I27:I28"/>
    <mergeCell ref="A7:A8"/>
    <mergeCell ref="B7:B8"/>
    <mergeCell ref="H7:H8"/>
    <mergeCell ref="I7:I8"/>
    <mergeCell ref="A105:A106"/>
    <mergeCell ref="G105:G106"/>
    <mergeCell ref="U7:U8"/>
    <mergeCell ref="O7:O8"/>
    <mergeCell ref="T7:T8"/>
    <mergeCell ref="S27:S28"/>
    <mergeCell ref="T27:T28"/>
    <mergeCell ref="Q7:Q8"/>
    <mergeCell ref="R7:R8"/>
    <mergeCell ref="S7:S8"/>
    <mergeCell ref="U27:U28"/>
    <mergeCell ref="O27:O28"/>
  </mergeCells>
  <printOptions horizontalCentered="1"/>
  <pageMargins left="0.18" right="0.18" top="0.18" bottom="0.25" header="0.5" footer="0.5"/>
  <pageSetup paperSize="5" scale="3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436"/>
  <sheetViews>
    <sheetView topLeftCell="A265" zoomScale="75" workbookViewId="0">
      <selection activeCell="H287" sqref="H287"/>
    </sheetView>
  </sheetViews>
  <sheetFormatPr defaultRowHeight="12.75" x14ac:dyDescent="0.2"/>
  <cols>
    <col min="1" max="1" width="33.7109375" customWidth="1"/>
    <col min="2" max="2" width="15" style="833" customWidth="1"/>
    <col min="3" max="3" width="15.140625" customWidth="1"/>
    <col min="4" max="4" width="14.42578125" customWidth="1"/>
    <col min="5" max="6" width="12.5703125" customWidth="1"/>
    <col min="8" max="8" width="14.28515625" customWidth="1"/>
    <col min="9" max="9" width="13.28515625" style="77" customWidth="1"/>
    <col min="10" max="10" width="19.140625" style="263" customWidth="1"/>
    <col min="11" max="11" width="12.5703125" customWidth="1"/>
    <col min="12" max="12" width="11.42578125" style="834" customWidth="1"/>
    <col min="13" max="13" width="11" style="77" customWidth="1"/>
    <col min="14" max="14" width="0" hidden="1" customWidth="1"/>
    <col min="17" max="17" width="19.140625" customWidth="1"/>
    <col min="18" max="18" width="18.140625" customWidth="1"/>
    <col min="21" max="21" width="12.140625" customWidth="1"/>
    <col min="23" max="23" width="10.85546875" customWidth="1"/>
    <col min="41" max="41" width="11.5703125" customWidth="1"/>
    <col min="42" max="42" width="13.5703125" customWidth="1"/>
    <col min="44" max="44" width="11.28515625" customWidth="1"/>
    <col min="46" max="46" width="23.5703125" customWidth="1"/>
  </cols>
  <sheetData>
    <row r="1" spans="1:46" ht="20.25" x14ac:dyDescent="0.3">
      <c r="A1" s="461" t="s">
        <v>257</v>
      </c>
    </row>
    <row r="2" spans="1:46" ht="20.25" x14ac:dyDescent="0.3">
      <c r="A2" s="461" t="s">
        <v>442</v>
      </c>
    </row>
    <row r="3" spans="1:46" ht="13.5" thickBot="1" x14ac:dyDescent="0.25"/>
    <row r="4" spans="1:46" x14ac:dyDescent="0.2">
      <c r="A4" s="837" t="s">
        <v>0</v>
      </c>
      <c r="B4" s="839" t="s">
        <v>1</v>
      </c>
      <c r="C4" s="356" t="s">
        <v>2</v>
      </c>
      <c r="D4" s="356" t="s">
        <v>293</v>
      </c>
      <c r="E4" s="837" t="s">
        <v>63</v>
      </c>
      <c r="F4" s="841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8</v>
      </c>
      <c r="L4" s="841" t="s">
        <v>9</v>
      </c>
      <c r="M4" s="584" t="s">
        <v>10</v>
      </c>
      <c r="N4" s="841" t="s">
        <v>11</v>
      </c>
      <c r="O4" s="841" t="s">
        <v>12</v>
      </c>
      <c r="P4" s="841" t="s">
        <v>13</v>
      </c>
      <c r="Q4" s="841" t="s">
        <v>14</v>
      </c>
      <c r="R4" s="841" t="s">
        <v>15</v>
      </c>
      <c r="S4" s="843" t="s">
        <v>16</v>
      </c>
      <c r="T4" s="844" t="s">
        <v>17</v>
      </c>
      <c r="U4" s="846" t="s">
        <v>18</v>
      </c>
      <c r="V4" s="837" t="s">
        <v>19</v>
      </c>
      <c r="W4" s="837" t="s">
        <v>20</v>
      </c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>
        <f t="shared" ref="AO4:AO69" si="0">+A5</f>
        <v>0</v>
      </c>
      <c r="AP4" s="685" t="str">
        <f t="shared" ref="AP4:AS69" si="1">+B4</f>
        <v>Value</v>
      </c>
      <c r="AQ4" s="686" t="str">
        <f t="shared" si="1"/>
        <v xml:space="preserve">Executable </v>
      </c>
      <c r="AR4" s="686" t="str">
        <f t="shared" si="1"/>
        <v>Notional</v>
      </c>
      <c r="AS4" s="167" t="str">
        <f t="shared" si="1"/>
        <v>Structurer/Underwriter</v>
      </c>
      <c r="AT4" s="167" t="str">
        <f t="shared" ref="AT4:AT68" si="2">+O4</f>
        <v>Sales</v>
      </c>
    </row>
    <row r="5" spans="1:46" ht="26.25" thickBot="1" x14ac:dyDescent="0.25">
      <c r="A5" s="838"/>
      <c r="B5" s="840"/>
      <c r="C5" s="357" t="s">
        <v>21</v>
      </c>
      <c r="D5" s="357" t="s">
        <v>911</v>
      </c>
      <c r="E5" s="838"/>
      <c r="F5" s="842"/>
      <c r="G5" s="15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842"/>
      <c r="M5" s="585" t="s">
        <v>27</v>
      </c>
      <c r="N5" s="842"/>
      <c r="O5" s="842"/>
      <c r="P5" s="842"/>
      <c r="Q5" s="842"/>
      <c r="R5" s="842"/>
      <c r="S5" s="842"/>
      <c r="T5" s="845"/>
      <c r="U5" s="847"/>
      <c r="V5" s="848"/>
      <c r="W5" s="848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 t="str">
        <f t="shared" si="0"/>
        <v>Large Commodity</v>
      </c>
      <c r="AP5" s="685">
        <f t="shared" si="1"/>
        <v>0</v>
      </c>
      <c r="AQ5" s="686" t="str">
        <f t="shared" si="1"/>
        <v>Pricing Date (COB)</v>
      </c>
      <c r="AR5" s="686" t="str">
        <f t="shared" si="1"/>
        <v>Pricing Date</v>
      </c>
      <c r="AS5" s="167">
        <f t="shared" si="1"/>
        <v>0</v>
      </c>
      <c r="AT5" s="167">
        <f t="shared" si="2"/>
        <v>0</v>
      </c>
    </row>
    <row r="6" spans="1:46" ht="15" x14ac:dyDescent="0.25">
      <c r="A6" s="478" t="s">
        <v>258</v>
      </c>
      <c r="B6" s="127"/>
      <c r="C6" s="163"/>
      <c r="D6" s="163"/>
      <c r="E6" s="98"/>
      <c r="F6" s="96"/>
      <c r="G6" s="119"/>
      <c r="H6" s="92"/>
      <c r="I6" s="92"/>
      <c r="J6" s="92"/>
      <c r="K6" s="92"/>
      <c r="L6" s="96"/>
      <c r="M6" s="519"/>
      <c r="N6" s="96"/>
      <c r="O6" s="96"/>
      <c r="P6" s="96"/>
      <c r="Q6" s="591"/>
      <c r="R6" s="96"/>
      <c r="S6" s="96"/>
      <c r="T6" s="120"/>
      <c r="U6" s="253"/>
      <c r="V6" s="121"/>
      <c r="W6" s="181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 t="e">
        <f>+#REF!</f>
        <v>#REF!</v>
      </c>
      <c r="AP6" s="685">
        <f t="shared" si="1"/>
        <v>0</v>
      </c>
      <c r="AQ6" s="686">
        <f t="shared" si="1"/>
        <v>0</v>
      </c>
      <c r="AR6" s="686">
        <f t="shared" si="1"/>
        <v>0</v>
      </c>
      <c r="AS6" s="167">
        <f t="shared" si="1"/>
        <v>0</v>
      </c>
      <c r="AT6" s="167">
        <f t="shared" si="2"/>
        <v>0</v>
      </c>
    </row>
    <row r="7" spans="1:46" x14ac:dyDescent="0.2">
      <c r="A7" s="205" t="s">
        <v>744</v>
      </c>
      <c r="B7" s="41">
        <v>700000</v>
      </c>
      <c r="C7" s="42">
        <v>37190</v>
      </c>
      <c r="D7" s="42"/>
      <c r="E7" s="188" t="s">
        <v>30</v>
      </c>
      <c r="F7" s="43" t="s">
        <v>75</v>
      </c>
      <c r="G7" s="143" t="s">
        <v>273</v>
      </c>
      <c r="H7" s="23">
        <v>3</v>
      </c>
      <c r="I7" s="20" t="s">
        <v>28</v>
      </c>
      <c r="J7" s="44">
        <v>65000</v>
      </c>
      <c r="K7" s="22">
        <v>0</v>
      </c>
      <c r="L7" s="43">
        <v>100</v>
      </c>
      <c r="M7" s="20" t="s">
        <v>29</v>
      </c>
      <c r="N7" s="43" t="s">
        <v>199</v>
      </c>
      <c r="O7" s="43" t="s">
        <v>43</v>
      </c>
      <c r="P7" s="43"/>
      <c r="Q7" s="582" t="s">
        <v>639</v>
      </c>
      <c r="R7" s="43" t="s">
        <v>37</v>
      </c>
      <c r="S7" s="43"/>
      <c r="T7" s="23" t="s">
        <v>65</v>
      </c>
      <c r="U7" s="44">
        <f t="shared" ref="U7:U29" si="3">(0.33*45*J7)+(J7/H7/4*45)</f>
        <v>1209000</v>
      </c>
      <c r="V7" s="23"/>
      <c r="W7" s="23" t="s">
        <v>66</v>
      </c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 t="str">
        <f>+A9</f>
        <v>Oshman's /Gart Sports (Gulf Coast Retailers)</v>
      </c>
      <c r="AP7" s="685">
        <f t="shared" si="1"/>
        <v>700000</v>
      </c>
      <c r="AQ7" s="686">
        <f t="shared" si="1"/>
        <v>37190</v>
      </c>
      <c r="AR7" s="686">
        <f t="shared" si="1"/>
        <v>0</v>
      </c>
      <c r="AS7" s="167" t="str">
        <f t="shared" si="1"/>
        <v>Leith</v>
      </c>
      <c r="AT7" s="167" t="str">
        <f t="shared" si="2"/>
        <v>Johnson</v>
      </c>
    </row>
    <row r="8" spans="1:46" x14ac:dyDescent="0.2">
      <c r="A8" s="203"/>
      <c r="B8" s="155"/>
      <c r="C8" s="669"/>
      <c r="D8" s="669"/>
      <c r="E8" s="157"/>
      <c r="F8" s="158"/>
      <c r="G8" s="134"/>
      <c r="H8" s="135"/>
      <c r="I8" s="149"/>
      <c r="J8" s="254"/>
      <c r="K8" s="150"/>
      <c r="L8" s="158"/>
      <c r="M8" s="149"/>
      <c r="N8" s="158"/>
      <c r="O8" s="158"/>
      <c r="P8" s="158"/>
      <c r="Q8" s="590"/>
      <c r="R8" s="158"/>
      <c r="S8" s="158"/>
      <c r="T8" s="135"/>
      <c r="U8" s="254"/>
      <c r="V8" s="135"/>
      <c r="W8" s="135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685"/>
      <c r="AQ8" s="686"/>
      <c r="AR8" s="686"/>
      <c r="AS8" s="167"/>
      <c r="AT8" s="167"/>
    </row>
    <row r="9" spans="1:46" ht="25.5" x14ac:dyDescent="0.2">
      <c r="A9" s="205" t="s">
        <v>51</v>
      </c>
      <c r="B9" s="41">
        <v>200000</v>
      </c>
      <c r="C9" s="42">
        <v>37194</v>
      </c>
      <c r="D9" s="42"/>
      <c r="E9" s="188" t="s">
        <v>41</v>
      </c>
      <c r="F9" s="43" t="s">
        <v>52</v>
      </c>
      <c r="G9" s="143" t="s">
        <v>39</v>
      </c>
      <c r="H9" s="23">
        <v>3</v>
      </c>
      <c r="I9" s="20" t="s">
        <v>28</v>
      </c>
      <c r="J9" s="44">
        <v>65000</v>
      </c>
      <c r="K9" s="22">
        <v>0</v>
      </c>
      <c r="L9" s="43">
        <v>12</v>
      </c>
      <c r="M9" s="20" t="s">
        <v>29</v>
      </c>
      <c r="N9" s="43" t="s">
        <v>41</v>
      </c>
      <c r="O9" s="43" t="s">
        <v>50</v>
      </c>
      <c r="P9" s="43"/>
      <c r="Q9" s="582" t="s">
        <v>44</v>
      </c>
      <c r="R9" s="43" t="s">
        <v>41</v>
      </c>
      <c r="S9" s="43"/>
      <c r="T9" s="23"/>
      <c r="U9" s="44">
        <f t="shared" si="3"/>
        <v>1209000</v>
      </c>
      <c r="V9" s="23"/>
      <c r="W9" s="23" t="s">
        <v>197</v>
      </c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 t="str">
        <f t="shared" si="0"/>
        <v>Pilgrim's Pride</v>
      </c>
      <c r="AP9" s="685">
        <f t="shared" si="1"/>
        <v>200000</v>
      </c>
      <c r="AQ9" s="686">
        <f t="shared" si="1"/>
        <v>37194</v>
      </c>
      <c r="AR9" s="686">
        <f t="shared" si="1"/>
        <v>0</v>
      </c>
      <c r="AS9" s="167" t="str">
        <f t="shared" si="1"/>
        <v>Matrix</v>
      </c>
      <c r="AT9" s="167" t="str">
        <f t="shared" si="2"/>
        <v>Robichaux</v>
      </c>
    </row>
    <row r="10" spans="1:46" x14ac:dyDescent="0.2">
      <c r="A10" s="205" t="s">
        <v>709</v>
      </c>
      <c r="B10" s="41">
        <v>300000</v>
      </c>
      <c r="C10" s="42">
        <v>37195</v>
      </c>
      <c r="D10" s="42"/>
      <c r="E10" s="188" t="s">
        <v>199</v>
      </c>
      <c r="F10" s="43" t="s">
        <v>75</v>
      </c>
      <c r="G10" s="143" t="s">
        <v>39</v>
      </c>
      <c r="H10" s="23">
        <v>3</v>
      </c>
      <c r="I10" s="20" t="s">
        <v>28</v>
      </c>
      <c r="J10" s="44">
        <v>300000</v>
      </c>
      <c r="K10" s="22">
        <v>0</v>
      </c>
      <c r="L10" s="43">
        <v>8</v>
      </c>
      <c r="M10" s="20" t="s">
        <v>29</v>
      </c>
      <c r="N10" s="43" t="s">
        <v>199</v>
      </c>
      <c r="O10" s="43" t="s">
        <v>608</v>
      </c>
      <c r="P10" s="43"/>
      <c r="Q10" s="582" t="s">
        <v>639</v>
      </c>
      <c r="R10" s="23" t="s">
        <v>37</v>
      </c>
      <c r="S10" s="43"/>
      <c r="T10" s="23" t="s">
        <v>65</v>
      </c>
      <c r="U10" s="44">
        <f>(0.33*45*J10)+(J10/H10/4*45)</f>
        <v>5580000</v>
      </c>
      <c r="V10" s="23">
        <v>8</v>
      </c>
      <c r="W10" s="23" t="s">
        <v>66</v>
      </c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 t="str">
        <f t="shared" si="0"/>
        <v>Rice Epicurean</v>
      </c>
      <c r="AP10" s="685">
        <f t="shared" si="1"/>
        <v>300000</v>
      </c>
      <c r="AQ10" s="686">
        <f t="shared" si="1"/>
        <v>37195</v>
      </c>
      <c r="AR10" s="686">
        <f t="shared" si="1"/>
        <v>0</v>
      </c>
      <c r="AS10" s="167" t="str">
        <f t="shared" si="1"/>
        <v>Ragsdale</v>
      </c>
      <c r="AT10" s="167" t="str">
        <f t="shared" si="2"/>
        <v>Phillips</v>
      </c>
    </row>
    <row r="11" spans="1:46" x14ac:dyDescent="0.2">
      <c r="A11" s="205" t="s">
        <v>772</v>
      </c>
      <c r="B11" s="41">
        <v>200000</v>
      </c>
      <c r="C11" s="42">
        <v>37210</v>
      </c>
      <c r="D11" s="42"/>
      <c r="E11" s="188" t="s">
        <v>41</v>
      </c>
      <c r="F11" s="43" t="s">
        <v>49</v>
      </c>
      <c r="G11" s="143" t="s">
        <v>39</v>
      </c>
      <c r="H11" s="23">
        <v>3</v>
      </c>
      <c r="I11" s="20" t="s">
        <v>28</v>
      </c>
      <c r="J11" s="44">
        <v>70000</v>
      </c>
      <c r="K11" s="22">
        <v>0</v>
      </c>
      <c r="L11" s="43">
        <v>7</v>
      </c>
      <c r="M11" s="20" t="s">
        <v>29</v>
      </c>
      <c r="N11" s="43" t="s">
        <v>41</v>
      </c>
      <c r="O11" s="43" t="s">
        <v>50</v>
      </c>
      <c r="P11" s="43"/>
      <c r="Q11" s="582" t="s">
        <v>44</v>
      </c>
      <c r="R11" s="43" t="s">
        <v>41</v>
      </c>
      <c r="S11" s="43"/>
      <c r="T11" s="23"/>
      <c r="U11" s="44">
        <f t="shared" si="3"/>
        <v>1302000</v>
      </c>
      <c r="V11" s="23"/>
      <c r="W11" s="23" t="s">
        <v>966</v>
      </c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 t="e">
        <f>+#REF!</f>
        <v>#REF!</v>
      </c>
      <c r="AP11" s="685">
        <f t="shared" si="1"/>
        <v>200000</v>
      </c>
      <c r="AQ11" s="686">
        <f t="shared" si="1"/>
        <v>37210</v>
      </c>
      <c r="AR11" s="686">
        <f t="shared" si="1"/>
        <v>0</v>
      </c>
      <c r="AS11" s="167" t="str">
        <f t="shared" si="1"/>
        <v>Matrix</v>
      </c>
      <c r="AT11" s="167" t="str">
        <f t="shared" si="2"/>
        <v>Robichaux</v>
      </c>
    </row>
    <row r="12" spans="1:46" x14ac:dyDescent="0.2">
      <c r="A12" s="205" t="s">
        <v>640</v>
      </c>
      <c r="B12" s="41">
        <v>1500000</v>
      </c>
      <c r="C12" s="42">
        <v>37225</v>
      </c>
      <c r="D12" s="42"/>
      <c r="E12" s="188" t="s">
        <v>30</v>
      </c>
      <c r="F12" s="43" t="s">
        <v>75</v>
      </c>
      <c r="G12" s="143" t="s">
        <v>39</v>
      </c>
      <c r="H12" s="23">
        <v>3</v>
      </c>
      <c r="I12" s="20" t="s">
        <v>28</v>
      </c>
      <c r="J12" s="44">
        <v>520000</v>
      </c>
      <c r="K12" s="22">
        <v>0</v>
      </c>
      <c r="L12" s="43">
        <v>15</v>
      </c>
      <c r="M12" s="20" t="s">
        <v>29</v>
      </c>
      <c r="N12" s="43" t="s">
        <v>199</v>
      </c>
      <c r="O12" s="43" t="s">
        <v>608</v>
      </c>
      <c r="P12" s="43"/>
      <c r="Q12" s="582" t="s">
        <v>639</v>
      </c>
      <c r="R12" s="23" t="s">
        <v>37</v>
      </c>
      <c r="S12" s="43"/>
      <c r="T12" s="23"/>
      <c r="U12" s="44">
        <f t="shared" si="3"/>
        <v>9672000</v>
      </c>
      <c r="V12" s="23"/>
      <c r="W12" s="23" t="s">
        <v>468</v>
      </c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 t="str">
        <f t="shared" si="0"/>
        <v>Eatzi's</v>
      </c>
      <c r="AP12" s="685">
        <f t="shared" si="1"/>
        <v>1500000</v>
      </c>
      <c r="AQ12" s="686">
        <f t="shared" si="1"/>
        <v>37225</v>
      </c>
      <c r="AR12" s="686">
        <f t="shared" si="1"/>
        <v>0</v>
      </c>
      <c r="AS12" s="167" t="str">
        <f t="shared" si="1"/>
        <v>Leith</v>
      </c>
      <c r="AT12" s="167" t="str">
        <f t="shared" si="2"/>
        <v>Phillips</v>
      </c>
    </row>
    <row r="13" spans="1:46" x14ac:dyDescent="0.2">
      <c r="A13" s="205" t="s">
        <v>753</v>
      </c>
      <c r="B13" s="41">
        <v>50000</v>
      </c>
      <c r="C13" s="42">
        <v>37225</v>
      </c>
      <c r="D13" s="42"/>
      <c r="E13" s="188" t="s">
        <v>41</v>
      </c>
      <c r="F13" s="43" t="s">
        <v>45</v>
      </c>
      <c r="G13" s="143" t="s">
        <v>273</v>
      </c>
      <c r="H13" s="23">
        <v>3</v>
      </c>
      <c r="I13" s="20" t="s">
        <v>28</v>
      </c>
      <c r="J13" s="44">
        <v>9000</v>
      </c>
      <c r="K13" s="22">
        <v>0</v>
      </c>
      <c r="L13" s="43">
        <v>2</v>
      </c>
      <c r="M13" s="20" t="s">
        <v>29</v>
      </c>
      <c r="N13" s="43" t="s">
        <v>41</v>
      </c>
      <c r="O13" s="43" t="s">
        <v>43</v>
      </c>
      <c r="P13" s="43"/>
      <c r="Q13" s="582" t="s">
        <v>46</v>
      </c>
      <c r="R13" s="43" t="s">
        <v>41</v>
      </c>
      <c r="S13" s="43"/>
      <c r="T13" s="23"/>
      <c r="U13" s="44">
        <f t="shared" si="3"/>
        <v>167400</v>
      </c>
      <c r="V13" s="23"/>
      <c r="W13" s="23" t="s">
        <v>69</v>
      </c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 t="str">
        <f t="shared" si="0"/>
        <v>Lufkin Inds.</v>
      </c>
      <c r="AP13" s="685">
        <f t="shared" si="1"/>
        <v>50000</v>
      </c>
      <c r="AQ13" s="686">
        <f t="shared" si="1"/>
        <v>37225</v>
      </c>
      <c r="AR13" s="686">
        <f t="shared" si="1"/>
        <v>0</v>
      </c>
      <c r="AS13" s="167" t="str">
        <f t="shared" si="1"/>
        <v>Matrix</v>
      </c>
      <c r="AT13" s="167" t="str">
        <f t="shared" si="2"/>
        <v>Johnson</v>
      </c>
    </row>
    <row r="14" spans="1:46" x14ac:dyDescent="0.2">
      <c r="A14" s="205" t="s">
        <v>748</v>
      </c>
      <c r="B14" s="41">
        <v>1000000</v>
      </c>
      <c r="C14" s="42">
        <v>37225</v>
      </c>
      <c r="D14" s="42"/>
      <c r="E14" s="188" t="s">
        <v>376</v>
      </c>
      <c r="F14" s="43" t="s">
        <v>75</v>
      </c>
      <c r="G14" s="143" t="s">
        <v>273</v>
      </c>
      <c r="H14" s="23">
        <v>3</v>
      </c>
      <c r="I14" s="20" t="s">
        <v>28</v>
      </c>
      <c r="J14" s="44">
        <v>200000</v>
      </c>
      <c r="K14" s="22">
        <v>0</v>
      </c>
      <c r="L14" s="43">
        <v>6</v>
      </c>
      <c r="M14" s="20" t="s">
        <v>29</v>
      </c>
      <c r="N14" s="43" t="s">
        <v>199</v>
      </c>
      <c r="O14" s="43" t="s">
        <v>43</v>
      </c>
      <c r="P14" s="43"/>
      <c r="Q14" s="582" t="s">
        <v>749</v>
      </c>
      <c r="R14" s="43" t="s">
        <v>37</v>
      </c>
      <c r="S14" s="43"/>
      <c r="T14" s="23" t="s">
        <v>65</v>
      </c>
      <c r="U14" s="44">
        <f t="shared" si="3"/>
        <v>3720000.0000000005</v>
      </c>
      <c r="V14" s="23">
        <v>6</v>
      </c>
      <c r="W14" s="23" t="s">
        <v>66</v>
      </c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 t="e">
        <f>+#REF!</f>
        <v>#REF!</v>
      </c>
      <c r="AP14" s="685">
        <f t="shared" si="1"/>
        <v>1000000</v>
      </c>
      <c r="AQ14" s="686">
        <f t="shared" si="1"/>
        <v>37225</v>
      </c>
      <c r="AR14" s="686">
        <f t="shared" si="1"/>
        <v>0</v>
      </c>
      <c r="AS14" s="167" t="str">
        <f t="shared" si="1"/>
        <v>Woolcock</v>
      </c>
      <c r="AT14" s="167" t="str">
        <f t="shared" si="2"/>
        <v>Johnson</v>
      </c>
    </row>
    <row r="15" spans="1:46" x14ac:dyDescent="0.2">
      <c r="A15" s="205" t="s">
        <v>745</v>
      </c>
      <c r="B15" s="41">
        <v>200000</v>
      </c>
      <c r="C15" s="42">
        <v>37225</v>
      </c>
      <c r="D15" s="42"/>
      <c r="E15" s="188" t="s">
        <v>41</v>
      </c>
      <c r="F15" s="43" t="s">
        <v>746</v>
      </c>
      <c r="G15" s="143" t="s">
        <v>273</v>
      </c>
      <c r="H15" s="23">
        <v>3</v>
      </c>
      <c r="I15" s="20" t="s">
        <v>28</v>
      </c>
      <c r="J15" s="44">
        <v>30000</v>
      </c>
      <c r="K15" s="22">
        <v>0</v>
      </c>
      <c r="L15" s="43">
        <v>5</v>
      </c>
      <c r="M15" s="20" t="s">
        <v>29</v>
      </c>
      <c r="N15" s="43" t="s">
        <v>41</v>
      </c>
      <c r="O15" s="43" t="s">
        <v>43</v>
      </c>
      <c r="P15" s="43"/>
      <c r="Q15" s="582" t="s">
        <v>747</v>
      </c>
      <c r="R15" s="43" t="s">
        <v>41</v>
      </c>
      <c r="S15" s="43"/>
      <c r="T15" s="23" t="s">
        <v>758</v>
      </c>
      <c r="U15" s="44">
        <f t="shared" si="3"/>
        <v>558000</v>
      </c>
      <c r="V15" s="23"/>
      <c r="W15" s="23" t="s">
        <v>197</v>
      </c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 t="str">
        <f t="shared" si="0"/>
        <v>Landry's</v>
      </c>
      <c r="AP15" s="685">
        <f t="shared" si="1"/>
        <v>200000</v>
      </c>
      <c r="AQ15" s="686">
        <f t="shared" si="1"/>
        <v>37225</v>
      </c>
      <c r="AR15" s="686">
        <f t="shared" si="1"/>
        <v>0</v>
      </c>
      <c r="AS15" s="167" t="str">
        <f t="shared" si="1"/>
        <v>Matrix</v>
      </c>
      <c r="AT15" s="167" t="str">
        <f t="shared" si="2"/>
        <v>Johnson</v>
      </c>
    </row>
    <row r="16" spans="1:46" x14ac:dyDescent="0.2">
      <c r="A16" s="205" t="s">
        <v>750</v>
      </c>
      <c r="B16" s="41">
        <v>400000</v>
      </c>
      <c r="C16" s="42">
        <v>37225</v>
      </c>
      <c r="D16" s="42"/>
      <c r="E16" s="188" t="s">
        <v>41</v>
      </c>
      <c r="F16" s="43" t="s">
        <v>48</v>
      </c>
      <c r="G16" s="143" t="s">
        <v>273</v>
      </c>
      <c r="H16" s="23">
        <v>3</v>
      </c>
      <c r="I16" s="20" t="s">
        <v>28</v>
      </c>
      <c r="J16" s="44">
        <v>75000</v>
      </c>
      <c r="K16" s="22">
        <v>0</v>
      </c>
      <c r="L16" s="43">
        <v>35</v>
      </c>
      <c r="M16" s="20" t="s">
        <v>29</v>
      </c>
      <c r="N16" s="43" t="s">
        <v>41</v>
      </c>
      <c r="O16" s="43" t="s">
        <v>43</v>
      </c>
      <c r="P16" s="43"/>
      <c r="Q16" s="582" t="s">
        <v>44</v>
      </c>
      <c r="R16" s="43" t="s">
        <v>41</v>
      </c>
      <c r="S16" s="43"/>
      <c r="T16" s="23"/>
      <c r="U16" s="44">
        <f t="shared" si="3"/>
        <v>1395000</v>
      </c>
      <c r="V16" s="23"/>
      <c r="W16" s="23" t="s">
        <v>468</v>
      </c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 t="str">
        <f t="shared" si="0"/>
        <v>Four Seasons - Houston</v>
      </c>
      <c r="AP16" s="685">
        <f t="shared" si="1"/>
        <v>400000</v>
      </c>
      <c r="AQ16" s="686">
        <f t="shared" si="1"/>
        <v>37225</v>
      </c>
      <c r="AR16" s="686">
        <f t="shared" si="1"/>
        <v>0</v>
      </c>
      <c r="AS16" s="167" t="str">
        <f t="shared" si="1"/>
        <v>Matrix</v>
      </c>
      <c r="AT16" s="167" t="str">
        <f t="shared" si="2"/>
        <v>Johnson</v>
      </c>
    </row>
    <row r="17" spans="1:46" x14ac:dyDescent="0.2">
      <c r="A17" s="205" t="s">
        <v>919</v>
      </c>
      <c r="B17" s="41">
        <v>125000</v>
      </c>
      <c r="C17" s="42">
        <v>37225</v>
      </c>
      <c r="D17" s="42"/>
      <c r="E17" s="188" t="s">
        <v>41</v>
      </c>
      <c r="F17" s="43" t="s">
        <v>49</v>
      </c>
      <c r="G17" s="143" t="s">
        <v>273</v>
      </c>
      <c r="H17" s="23">
        <v>3</v>
      </c>
      <c r="I17" s="20" t="s">
        <v>28</v>
      </c>
      <c r="J17" s="44">
        <v>45000</v>
      </c>
      <c r="K17" s="22">
        <v>0</v>
      </c>
      <c r="L17" s="43">
        <v>1</v>
      </c>
      <c r="M17" s="20" t="s">
        <v>29</v>
      </c>
      <c r="N17" s="43" t="s">
        <v>41</v>
      </c>
      <c r="O17" s="43" t="s">
        <v>43</v>
      </c>
      <c r="P17" s="43"/>
      <c r="Q17" s="582" t="s">
        <v>44</v>
      </c>
      <c r="R17" s="43" t="s">
        <v>41</v>
      </c>
      <c r="S17" s="43"/>
      <c r="T17" s="23"/>
      <c r="U17" s="44">
        <f t="shared" si="3"/>
        <v>837000.00000000012</v>
      </c>
      <c r="V17" s="23"/>
      <c r="W17" s="23" t="s">
        <v>197</v>
      </c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 t="str">
        <f t="shared" si="0"/>
        <v>Omni Hotel</v>
      </c>
      <c r="AP17" s="685">
        <f t="shared" si="1"/>
        <v>125000</v>
      </c>
      <c r="AQ17" s="686">
        <f t="shared" si="1"/>
        <v>37225</v>
      </c>
      <c r="AR17" s="686">
        <f t="shared" si="1"/>
        <v>0</v>
      </c>
      <c r="AS17" s="167" t="str">
        <f t="shared" si="1"/>
        <v>Matrix</v>
      </c>
      <c r="AT17" s="167" t="str">
        <f t="shared" si="2"/>
        <v>Johnson</v>
      </c>
    </row>
    <row r="18" spans="1:46" x14ac:dyDescent="0.2">
      <c r="A18" s="205" t="s">
        <v>47</v>
      </c>
      <c r="B18" s="41">
        <v>280000</v>
      </c>
      <c r="C18" s="42">
        <v>37225</v>
      </c>
      <c r="D18" s="42"/>
      <c r="E18" s="188" t="s">
        <v>41</v>
      </c>
      <c r="F18" s="43" t="s">
        <v>48</v>
      </c>
      <c r="G18" s="143" t="s">
        <v>273</v>
      </c>
      <c r="H18" s="23">
        <v>2</v>
      </c>
      <c r="I18" s="20" t="s">
        <v>28</v>
      </c>
      <c r="J18" s="44">
        <v>110000</v>
      </c>
      <c r="K18" s="22">
        <v>0</v>
      </c>
      <c r="L18" s="43">
        <v>5</v>
      </c>
      <c r="M18" s="20" t="s">
        <v>29</v>
      </c>
      <c r="N18" s="43" t="s">
        <v>41</v>
      </c>
      <c r="O18" s="43" t="s">
        <v>43</v>
      </c>
      <c r="P18" s="43"/>
      <c r="Q18" s="582" t="s">
        <v>46</v>
      </c>
      <c r="R18" s="43" t="s">
        <v>41</v>
      </c>
      <c r="S18" s="43"/>
      <c r="T18" s="23"/>
      <c r="U18" s="44">
        <f t="shared" si="3"/>
        <v>2252250</v>
      </c>
      <c r="V18" s="23"/>
      <c r="W18" s="23" t="s">
        <v>197</v>
      </c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 t="str">
        <f>+A23</f>
        <v>Denny's</v>
      </c>
      <c r="AP18" s="685">
        <f t="shared" si="1"/>
        <v>280000</v>
      </c>
      <c r="AQ18" s="686">
        <f t="shared" si="1"/>
        <v>37225</v>
      </c>
      <c r="AR18" s="686">
        <f t="shared" si="1"/>
        <v>0</v>
      </c>
      <c r="AS18" s="167" t="str">
        <f t="shared" si="1"/>
        <v>Matrix</v>
      </c>
      <c r="AT18" s="167" t="str">
        <f t="shared" si="2"/>
        <v>Johnson</v>
      </c>
    </row>
    <row r="19" spans="1:46" x14ac:dyDescent="0.2">
      <c r="A19" s="205" t="s">
        <v>1132</v>
      </c>
      <c r="B19" s="41">
        <v>85000</v>
      </c>
      <c r="C19" s="42">
        <v>37225</v>
      </c>
      <c r="D19" s="42"/>
      <c r="E19" s="188" t="s">
        <v>41</v>
      </c>
      <c r="F19" s="43" t="s">
        <v>1133</v>
      </c>
      <c r="G19" s="143" t="s">
        <v>273</v>
      </c>
      <c r="H19" s="23">
        <v>3</v>
      </c>
      <c r="I19" s="20" t="s">
        <v>28</v>
      </c>
      <c r="J19" s="44">
        <v>28000</v>
      </c>
      <c r="K19" s="22"/>
      <c r="L19" s="43">
        <v>36</v>
      </c>
      <c r="M19" s="20" t="s">
        <v>29</v>
      </c>
      <c r="N19" s="43"/>
      <c r="O19" s="43" t="s">
        <v>608</v>
      </c>
      <c r="P19" s="43"/>
      <c r="Q19" s="582" t="s">
        <v>44</v>
      </c>
      <c r="R19" s="43" t="s">
        <v>41</v>
      </c>
      <c r="S19" s="43"/>
      <c r="T19" s="23"/>
      <c r="U19" s="44">
        <f t="shared" si="3"/>
        <v>520800.00000000006</v>
      </c>
      <c r="V19" s="23"/>
      <c r="W19" s="23" t="s">
        <v>197</v>
      </c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685"/>
      <c r="AQ19" s="686"/>
      <c r="AR19" s="686"/>
      <c r="AS19" s="167"/>
      <c r="AT19" s="167"/>
    </row>
    <row r="20" spans="1:46" x14ac:dyDescent="0.2">
      <c r="A20" s="205" t="s">
        <v>1134</v>
      </c>
      <c r="B20" s="41">
        <v>500000</v>
      </c>
      <c r="C20" s="42">
        <v>37225</v>
      </c>
      <c r="D20" s="42"/>
      <c r="E20" s="188" t="s">
        <v>41</v>
      </c>
      <c r="F20" s="43" t="s">
        <v>1133</v>
      </c>
      <c r="G20" s="143" t="s">
        <v>273</v>
      </c>
      <c r="H20" s="23">
        <v>3</v>
      </c>
      <c r="I20" s="20" t="s">
        <v>28</v>
      </c>
      <c r="J20" s="44">
        <v>300000</v>
      </c>
      <c r="K20" s="22"/>
      <c r="L20" s="43">
        <v>100</v>
      </c>
      <c r="M20" s="20" t="s">
        <v>29</v>
      </c>
      <c r="N20" s="43"/>
      <c r="O20" s="43" t="s">
        <v>608</v>
      </c>
      <c r="P20" s="43"/>
      <c r="Q20" s="582" t="s">
        <v>44</v>
      </c>
      <c r="R20" s="43" t="s">
        <v>41</v>
      </c>
      <c r="S20" s="43"/>
      <c r="T20" s="23"/>
      <c r="U20" s="44">
        <f t="shared" si="3"/>
        <v>5580000</v>
      </c>
      <c r="V20" s="23"/>
      <c r="W20" s="23" t="s">
        <v>197</v>
      </c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685"/>
      <c r="AQ20" s="686"/>
      <c r="AR20" s="686"/>
      <c r="AS20" s="167"/>
      <c r="AT20" s="167"/>
    </row>
    <row r="21" spans="1:46" x14ac:dyDescent="0.2">
      <c r="A21" s="205" t="s">
        <v>1135</v>
      </c>
      <c r="B21" s="41">
        <v>200000</v>
      </c>
      <c r="C21" s="42">
        <v>37225</v>
      </c>
      <c r="D21" s="42"/>
      <c r="E21" s="188" t="s">
        <v>199</v>
      </c>
      <c r="F21" s="43" t="s">
        <v>75</v>
      </c>
      <c r="G21" s="143" t="s">
        <v>273</v>
      </c>
      <c r="H21" s="23">
        <v>2</v>
      </c>
      <c r="I21" s="20" t="s">
        <v>28</v>
      </c>
      <c r="J21" s="44">
        <v>120000</v>
      </c>
      <c r="K21" s="22"/>
      <c r="L21" s="43">
        <v>2</v>
      </c>
      <c r="M21" s="20" t="s">
        <v>29</v>
      </c>
      <c r="N21" s="43"/>
      <c r="O21" s="43" t="s">
        <v>608</v>
      </c>
      <c r="P21" s="43"/>
      <c r="Q21" s="582" t="s">
        <v>749</v>
      </c>
      <c r="R21" s="43" t="s">
        <v>37</v>
      </c>
      <c r="S21" s="43"/>
      <c r="T21" s="23"/>
      <c r="U21" s="44">
        <f t="shared" si="3"/>
        <v>2457000</v>
      </c>
      <c r="V21" s="23"/>
      <c r="W21" s="23" t="s">
        <v>197</v>
      </c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685"/>
      <c r="AQ21" s="686"/>
      <c r="AR21" s="686"/>
      <c r="AS21" s="167"/>
      <c r="AT21" s="167"/>
    </row>
    <row r="22" spans="1:46" x14ac:dyDescent="0.2">
      <c r="A22" s="205" t="s">
        <v>1136</v>
      </c>
      <c r="B22" s="41">
        <v>150000</v>
      </c>
      <c r="C22" s="42">
        <v>37225</v>
      </c>
      <c r="D22" s="42"/>
      <c r="E22" s="188" t="s">
        <v>199</v>
      </c>
      <c r="F22" s="43" t="s">
        <v>75</v>
      </c>
      <c r="G22" s="143" t="s">
        <v>273</v>
      </c>
      <c r="H22" s="23">
        <v>2</v>
      </c>
      <c r="I22" s="20" t="s">
        <v>28</v>
      </c>
      <c r="J22" s="44">
        <v>75000</v>
      </c>
      <c r="K22" s="22"/>
      <c r="L22" s="43">
        <v>2</v>
      </c>
      <c r="M22" s="20" t="s">
        <v>29</v>
      </c>
      <c r="N22" s="43"/>
      <c r="O22" s="43" t="s">
        <v>608</v>
      </c>
      <c r="P22" s="43"/>
      <c r="Q22" s="582" t="s">
        <v>749</v>
      </c>
      <c r="R22" s="43" t="s">
        <v>37</v>
      </c>
      <c r="S22" s="43"/>
      <c r="T22" s="23"/>
      <c r="U22" s="44">
        <f t="shared" si="3"/>
        <v>1535625</v>
      </c>
      <c r="V22" s="23"/>
      <c r="W22" s="23" t="s">
        <v>197</v>
      </c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685"/>
      <c r="AQ22" s="686"/>
      <c r="AR22" s="686"/>
      <c r="AS22" s="167"/>
      <c r="AT22" s="167"/>
    </row>
    <row r="23" spans="1:46" x14ac:dyDescent="0.2">
      <c r="A23" s="205" t="s">
        <v>754</v>
      </c>
      <c r="B23" s="41">
        <v>300000</v>
      </c>
      <c r="C23" s="42">
        <v>37225</v>
      </c>
      <c r="D23" s="42"/>
      <c r="E23" s="188" t="s">
        <v>41</v>
      </c>
      <c r="F23" s="43" t="s">
        <v>48</v>
      </c>
      <c r="G23" s="143" t="s">
        <v>273</v>
      </c>
      <c r="H23" s="23">
        <v>3</v>
      </c>
      <c r="I23" s="20" t="s">
        <v>28</v>
      </c>
      <c r="J23" s="44">
        <v>62000</v>
      </c>
      <c r="K23" s="22">
        <v>0</v>
      </c>
      <c r="L23" s="43">
        <v>30</v>
      </c>
      <c r="M23" s="20" t="s">
        <v>29</v>
      </c>
      <c r="N23" s="43" t="s">
        <v>41</v>
      </c>
      <c r="O23" s="43" t="s">
        <v>43</v>
      </c>
      <c r="P23" s="43"/>
      <c r="Q23" s="582" t="s">
        <v>44</v>
      </c>
      <c r="R23" s="43" t="s">
        <v>41</v>
      </c>
      <c r="S23" s="43"/>
      <c r="T23" s="23"/>
      <c r="U23" s="44">
        <f t="shared" si="3"/>
        <v>1153200</v>
      </c>
      <c r="V23" s="23"/>
      <c r="W23" s="23" t="s">
        <v>197</v>
      </c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 t="str">
        <f t="shared" si="0"/>
        <v>Academy</v>
      </c>
      <c r="AP23" s="685">
        <f t="shared" si="1"/>
        <v>300000</v>
      </c>
      <c r="AQ23" s="686">
        <f t="shared" si="1"/>
        <v>37225</v>
      </c>
      <c r="AR23" s="686">
        <f t="shared" si="1"/>
        <v>0</v>
      </c>
      <c r="AS23" s="167" t="str">
        <f t="shared" si="1"/>
        <v>Matrix</v>
      </c>
      <c r="AT23" s="167" t="str">
        <f t="shared" si="2"/>
        <v>Johnson</v>
      </c>
    </row>
    <row r="24" spans="1:46" x14ac:dyDescent="0.2">
      <c r="A24" s="180" t="s">
        <v>755</v>
      </c>
      <c r="B24" s="97">
        <v>380000</v>
      </c>
      <c r="C24" s="124">
        <v>37225</v>
      </c>
      <c r="D24" s="124"/>
      <c r="E24" s="98" t="s">
        <v>41</v>
      </c>
      <c r="F24" s="96" t="s">
        <v>48</v>
      </c>
      <c r="G24" s="64" t="s">
        <v>273</v>
      </c>
      <c r="H24" s="65">
        <v>3</v>
      </c>
      <c r="I24" s="20" t="s">
        <v>28</v>
      </c>
      <c r="J24" s="68">
        <v>150000</v>
      </c>
      <c r="K24" s="22">
        <v>0</v>
      </c>
      <c r="L24" s="96">
        <v>40</v>
      </c>
      <c r="M24" s="20" t="s">
        <v>29</v>
      </c>
      <c r="N24" s="96" t="s">
        <v>41</v>
      </c>
      <c r="O24" s="96" t="s">
        <v>43</v>
      </c>
      <c r="P24" s="96"/>
      <c r="Q24" s="591" t="s">
        <v>44</v>
      </c>
      <c r="R24" s="96" t="s">
        <v>41</v>
      </c>
      <c r="S24" s="96"/>
      <c r="T24" s="23"/>
      <c r="U24" s="44">
        <f t="shared" si="3"/>
        <v>2790000</v>
      </c>
      <c r="V24" s="23"/>
      <c r="W24" s="23" t="s">
        <v>197</v>
      </c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 t="str">
        <f t="shared" si="0"/>
        <v>Fiesta Mart</v>
      </c>
      <c r="AP24" s="685">
        <f t="shared" si="1"/>
        <v>380000</v>
      </c>
      <c r="AQ24" s="686">
        <f t="shared" si="1"/>
        <v>37225</v>
      </c>
      <c r="AR24" s="686">
        <f t="shared" si="1"/>
        <v>0</v>
      </c>
      <c r="AS24" s="167" t="str">
        <f t="shared" si="1"/>
        <v>Matrix</v>
      </c>
      <c r="AT24" s="167" t="str">
        <f t="shared" si="2"/>
        <v>Johnson</v>
      </c>
    </row>
    <row r="25" spans="1:46" x14ac:dyDescent="0.2">
      <c r="A25" s="205" t="s">
        <v>641</v>
      </c>
      <c r="B25" s="41">
        <v>900000</v>
      </c>
      <c r="C25" s="42">
        <v>37225</v>
      </c>
      <c r="D25" s="42"/>
      <c r="E25" s="188" t="s">
        <v>30</v>
      </c>
      <c r="F25" s="43" t="s">
        <v>642</v>
      </c>
      <c r="G25" s="143" t="s">
        <v>39</v>
      </c>
      <c r="H25" s="23">
        <v>3</v>
      </c>
      <c r="I25" s="20" t="s">
        <v>28</v>
      </c>
      <c r="J25" s="44">
        <v>600000</v>
      </c>
      <c r="K25" s="22">
        <v>0</v>
      </c>
      <c r="L25" s="43">
        <v>80</v>
      </c>
      <c r="M25" s="20" t="s">
        <v>29</v>
      </c>
      <c r="N25" s="43" t="s">
        <v>199</v>
      </c>
      <c r="O25" s="43" t="s">
        <v>608</v>
      </c>
      <c r="P25" s="43"/>
      <c r="Q25" s="582" t="s">
        <v>639</v>
      </c>
      <c r="R25" s="23" t="s">
        <v>37</v>
      </c>
      <c r="S25" s="43"/>
      <c r="T25" s="23"/>
      <c r="U25" s="44">
        <f t="shared" si="3"/>
        <v>11160000</v>
      </c>
      <c r="V25" s="23"/>
      <c r="W25" s="23" t="s">
        <v>69</v>
      </c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 t="str">
        <f t="shared" si="0"/>
        <v>Pure Resources</v>
      </c>
      <c r="AP25" s="685">
        <f t="shared" si="1"/>
        <v>900000</v>
      </c>
      <c r="AQ25" s="686">
        <f t="shared" si="1"/>
        <v>37225</v>
      </c>
      <c r="AR25" s="686">
        <f t="shared" si="1"/>
        <v>0</v>
      </c>
      <c r="AS25" s="167" t="str">
        <f t="shared" si="1"/>
        <v>Leith</v>
      </c>
      <c r="AT25" s="167" t="str">
        <f t="shared" si="2"/>
        <v>Phillips</v>
      </c>
    </row>
    <row r="26" spans="1:46" x14ac:dyDescent="0.2">
      <c r="A26" s="205" t="s">
        <v>643</v>
      </c>
      <c r="B26" s="41">
        <v>950000</v>
      </c>
      <c r="C26" s="42">
        <v>37225</v>
      </c>
      <c r="D26" s="42"/>
      <c r="E26" s="188" t="s">
        <v>376</v>
      </c>
      <c r="F26" s="43" t="s">
        <v>75</v>
      </c>
      <c r="G26" s="143" t="s">
        <v>39</v>
      </c>
      <c r="H26" s="23">
        <v>3</v>
      </c>
      <c r="I26" s="20" t="s">
        <v>28</v>
      </c>
      <c r="J26" s="44">
        <v>715000</v>
      </c>
      <c r="K26" s="22">
        <v>0</v>
      </c>
      <c r="L26" s="43">
        <v>20</v>
      </c>
      <c r="M26" s="20" t="s">
        <v>29</v>
      </c>
      <c r="N26" s="43" t="s">
        <v>199</v>
      </c>
      <c r="O26" s="43" t="s">
        <v>608</v>
      </c>
      <c r="P26" s="43"/>
      <c r="Q26" s="582" t="s">
        <v>639</v>
      </c>
      <c r="R26" s="23" t="s">
        <v>37</v>
      </c>
      <c r="S26" s="43"/>
      <c r="T26" s="23"/>
      <c r="U26" s="44">
        <f t="shared" si="3"/>
        <v>13299000.000000002</v>
      </c>
      <c r="V26" s="23"/>
      <c r="W26" s="23" t="s">
        <v>197</v>
      </c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 t="str">
        <f t="shared" si="0"/>
        <v>US Brick</v>
      </c>
      <c r="AP26" s="685">
        <f t="shared" si="1"/>
        <v>950000</v>
      </c>
      <c r="AQ26" s="686">
        <f t="shared" si="1"/>
        <v>37225</v>
      </c>
      <c r="AR26" s="686">
        <f t="shared" si="1"/>
        <v>0</v>
      </c>
      <c r="AS26" s="167" t="str">
        <f t="shared" si="1"/>
        <v>Woolcock</v>
      </c>
      <c r="AT26" s="167" t="str">
        <f t="shared" si="2"/>
        <v>Phillips</v>
      </c>
    </row>
    <row r="27" spans="1:46" x14ac:dyDescent="0.2">
      <c r="A27" s="205" t="s">
        <v>644</v>
      </c>
      <c r="B27" s="41">
        <v>200000</v>
      </c>
      <c r="C27" s="42">
        <v>37225</v>
      </c>
      <c r="D27" s="42"/>
      <c r="E27" s="188" t="s">
        <v>30</v>
      </c>
      <c r="F27" s="43" t="s">
        <v>49</v>
      </c>
      <c r="G27" s="143" t="s">
        <v>39</v>
      </c>
      <c r="H27" s="23">
        <v>3</v>
      </c>
      <c r="I27" s="20" t="s">
        <v>28</v>
      </c>
      <c r="J27" s="44">
        <v>50000</v>
      </c>
      <c r="K27" s="22">
        <v>0</v>
      </c>
      <c r="L27" s="43">
        <v>2</v>
      </c>
      <c r="M27" s="20" t="s">
        <v>29</v>
      </c>
      <c r="N27" s="43" t="s">
        <v>199</v>
      </c>
      <c r="O27" s="43" t="s">
        <v>608</v>
      </c>
      <c r="P27" s="43"/>
      <c r="Q27" s="582" t="s">
        <v>639</v>
      </c>
      <c r="R27" s="23" t="s">
        <v>37</v>
      </c>
      <c r="S27" s="43"/>
      <c r="T27" s="23"/>
      <c r="U27" s="44">
        <f t="shared" si="3"/>
        <v>930000.00000000012</v>
      </c>
      <c r="V27" s="23"/>
      <c r="W27" s="23" t="s">
        <v>197</v>
      </c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 t="str">
        <f t="shared" si="0"/>
        <v>Foley's</v>
      </c>
      <c r="AP27" s="685">
        <f t="shared" si="1"/>
        <v>200000</v>
      </c>
      <c r="AQ27" s="686">
        <f t="shared" si="1"/>
        <v>37225</v>
      </c>
      <c r="AR27" s="686">
        <f t="shared" si="1"/>
        <v>0</v>
      </c>
      <c r="AS27" s="167" t="str">
        <f t="shared" si="1"/>
        <v>Leith</v>
      </c>
      <c r="AT27" s="167" t="str">
        <f t="shared" si="2"/>
        <v>Phillips</v>
      </c>
    </row>
    <row r="28" spans="1:46" x14ac:dyDescent="0.2">
      <c r="A28" s="205" t="s">
        <v>751</v>
      </c>
      <c r="B28" s="41">
        <v>500000</v>
      </c>
      <c r="C28" s="42">
        <v>37225</v>
      </c>
      <c r="D28" s="42"/>
      <c r="E28" s="188" t="s">
        <v>41</v>
      </c>
      <c r="F28" s="43" t="s">
        <v>48</v>
      </c>
      <c r="G28" s="143" t="s">
        <v>273</v>
      </c>
      <c r="H28" s="23">
        <v>3</v>
      </c>
      <c r="I28" s="20" t="s">
        <v>28</v>
      </c>
      <c r="J28" s="44">
        <v>260000</v>
      </c>
      <c r="K28" s="22">
        <v>0</v>
      </c>
      <c r="L28" s="43">
        <v>40</v>
      </c>
      <c r="M28" s="20" t="s">
        <v>29</v>
      </c>
      <c r="N28" s="43" t="s">
        <v>41</v>
      </c>
      <c r="O28" s="43" t="s">
        <v>43</v>
      </c>
      <c r="P28" s="43"/>
      <c r="Q28" s="582" t="s">
        <v>44</v>
      </c>
      <c r="R28" s="43" t="s">
        <v>41</v>
      </c>
      <c r="S28" s="43"/>
      <c r="T28" s="23"/>
      <c r="U28" s="44">
        <f t="shared" si="3"/>
        <v>4836000</v>
      </c>
      <c r="V28" s="23"/>
      <c r="W28" s="23" t="s">
        <v>197</v>
      </c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 t="str">
        <f t="shared" si="0"/>
        <v>Conoco</v>
      </c>
      <c r="AP28" s="685">
        <f t="shared" si="1"/>
        <v>500000</v>
      </c>
      <c r="AQ28" s="686">
        <f t="shared" si="1"/>
        <v>37225</v>
      </c>
      <c r="AR28" s="686">
        <f t="shared" si="1"/>
        <v>0</v>
      </c>
      <c r="AS28" s="167" t="str">
        <f t="shared" si="1"/>
        <v>Matrix</v>
      </c>
      <c r="AT28" s="167" t="str">
        <f t="shared" si="2"/>
        <v>Johnson</v>
      </c>
    </row>
    <row r="29" spans="1:46" x14ac:dyDescent="0.2">
      <c r="A29" s="205" t="s">
        <v>752</v>
      </c>
      <c r="B29" s="41">
        <v>300000</v>
      </c>
      <c r="C29" s="42">
        <v>37225</v>
      </c>
      <c r="D29" s="42"/>
      <c r="E29" s="188" t="s">
        <v>376</v>
      </c>
      <c r="F29" s="43" t="s">
        <v>48</v>
      </c>
      <c r="G29" s="143" t="s">
        <v>273</v>
      </c>
      <c r="H29" s="23">
        <v>3</v>
      </c>
      <c r="I29" s="20" t="s">
        <v>28</v>
      </c>
      <c r="J29" s="44">
        <v>250000</v>
      </c>
      <c r="K29" s="22">
        <v>0</v>
      </c>
      <c r="L29" s="43">
        <v>60</v>
      </c>
      <c r="M29" s="20" t="s">
        <v>29</v>
      </c>
      <c r="N29" s="43" t="s">
        <v>199</v>
      </c>
      <c r="O29" s="43" t="s">
        <v>43</v>
      </c>
      <c r="P29" s="43"/>
      <c r="Q29" s="582" t="s">
        <v>749</v>
      </c>
      <c r="R29" s="43" t="s">
        <v>37</v>
      </c>
      <c r="S29" s="43"/>
      <c r="T29" s="23"/>
      <c r="U29" s="44">
        <f t="shared" si="3"/>
        <v>4650000</v>
      </c>
      <c r="V29" s="23"/>
      <c r="W29" s="23" t="s">
        <v>197</v>
      </c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>
        <f t="shared" si="0"/>
        <v>0</v>
      </c>
      <c r="AP29" s="685">
        <f t="shared" si="1"/>
        <v>300000</v>
      </c>
      <c r="AQ29" s="686">
        <f t="shared" si="1"/>
        <v>37225</v>
      </c>
      <c r="AR29" s="686">
        <f t="shared" si="1"/>
        <v>0</v>
      </c>
      <c r="AS29" s="167" t="str">
        <f t="shared" si="1"/>
        <v>Woolcock</v>
      </c>
      <c r="AT29" s="167" t="str">
        <f t="shared" si="2"/>
        <v>Johnson</v>
      </c>
    </row>
    <row r="30" spans="1:46" x14ac:dyDescent="0.2">
      <c r="A30" s="180"/>
      <c r="B30" s="97"/>
      <c r="C30" s="124"/>
      <c r="D30" s="124"/>
      <c r="E30" s="98"/>
      <c r="F30" s="96"/>
      <c r="G30" s="64"/>
      <c r="H30" s="65"/>
      <c r="I30" s="65"/>
      <c r="J30" s="68"/>
      <c r="K30" s="68"/>
      <c r="L30" s="96"/>
      <c r="M30" s="31"/>
      <c r="N30" s="96"/>
      <c r="O30" s="96"/>
      <c r="P30" s="96"/>
      <c r="Q30" s="591"/>
      <c r="R30" s="96"/>
      <c r="S30" s="96"/>
      <c r="T30" s="126"/>
      <c r="U30" s="44"/>
      <c r="V30" s="98"/>
      <c r="W30" s="202"/>
      <c r="X30" s="470"/>
      <c r="Y30" s="470"/>
      <c r="Z30" s="470"/>
      <c r="AA30" s="470"/>
      <c r="AB30" s="470"/>
      <c r="AC30" s="470"/>
      <c r="AD30" s="470"/>
      <c r="AE30" s="470"/>
      <c r="AF30" s="470"/>
      <c r="AG30" s="470"/>
      <c r="AH30" s="470"/>
      <c r="AI30" s="470"/>
      <c r="AJ30" s="470"/>
      <c r="AK30" s="470"/>
      <c r="AL30" s="470"/>
      <c r="AM30" s="470"/>
      <c r="AN30" s="470"/>
      <c r="AO30" s="166" t="str">
        <f t="shared" si="0"/>
        <v>Total</v>
      </c>
      <c r="AP30" s="685">
        <f t="shared" si="1"/>
        <v>0</v>
      </c>
      <c r="AQ30" s="686">
        <f t="shared" si="1"/>
        <v>0</v>
      </c>
      <c r="AR30" s="686">
        <f t="shared" si="1"/>
        <v>0</v>
      </c>
      <c r="AS30" s="167">
        <f t="shared" si="1"/>
        <v>0</v>
      </c>
      <c r="AT30" s="167">
        <f t="shared" si="2"/>
        <v>0</v>
      </c>
    </row>
    <row r="31" spans="1:46" x14ac:dyDescent="0.2">
      <c r="A31" s="195" t="s">
        <v>58</v>
      </c>
      <c r="B31" s="548">
        <f>SUM(B7:B29)</f>
        <v>9420000</v>
      </c>
      <c r="C31" s="420"/>
      <c r="D31" s="420"/>
      <c r="E31" s="121"/>
      <c r="F31" s="91"/>
      <c r="G31" s="119"/>
      <c r="H31" s="92"/>
      <c r="I31" s="92"/>
      <c r="J31" s="549">
        <f>SUM(J7:J29)</f>
        <v>4099000</v>
      </c>
      <c r="K31" s="549">
        <v>0</v>
      </c>
      <c r="L31" s="549">
        <f>SUM(L7:L29)</f>
        <v>608</v>
      </c>
      <c r="M31" s="519"/>
      <c r="N31" s="91"/>
      <c r="O31" s="91"/>
      <c r="P31" s="91"/>
      <c r="Q31" s="599"/>
      <c r="R31" s="91"/>
      <c r="S31" s="91"/>
      <c r="T31" s="120"/>
      <c r="U31" s="550"/>
      <c r="V31" s="121"/>
      <c r="W31" s="181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>
        <f t="shared" si="0"/>
        <v>0</v>
      </c>
      <c r="AP31" s="685">
        <f t="shared" si="1"/>
        <v>9420000</v>
      </c>
      <c r="AQ31" s="686">
        <f t="shared" si="1"/>
        <v>0</v>
      </c>
      <c r="AR31" s="686">
        <f t="shared" si="1"/>
        <v>0</v>
      </c>
      <c r="AS31" s="167">
        <f t="shared" si="1"/>
        <v>0</v>
      </c>
      <c r="AT31" s="167">
        <f t="shared" si="2"/>
        <v>0</v>
      </c>
    </row>
    <row r="32" spans="1:46" x14ac:dyDescent="0.2">
      <c r="A32" s="413"/>
      <c r="B32" s="375"/>
      <c r="C32" s="376"/>
      <c r="D32" s="376"/>
      <c r="E32" s="152"/>
      <c r="F32" s="153"/>
      <c r="G32" s="377"/>
      <c r="H32" s="355"/>
      <c r="I32" s="355"/>
      <c r="J32" s="387"/>
      <c r="K32" s="387"/>
      <c r="L32" s="153"/>
      <c r="M32" s="576"/>
      <c r="N32" s="153"/>
      <c r="O32" s="153"/>
      <c r="P32" s="153"/>
      <c r="Q32" s="586"/>
      <c r="R32" s="153"/>
      <c r="S32" s="153"/>
      <c r="T32" s="378"/>
      <c r="U32" s="379"/>
      <c r="V32" s="380"/>
      <c r="W32" s="381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 t="str">
        <f t="shared" si="0"/>
        <v>Aggregation</v>
      </c>
      <c r="AP32" s="685">
        <f t="shared" si="1"/>
        <v>0</v>
      </c>
      <c r="AQ32" s="686">
        <f t="shared" si="1"/>
        <v>0</v>
      </c>
      <c r="AR32" s="686">
        <f t="shared" si="1"/>
        <v>0</v>
      </c>
      <c r="AS32" s="167">
        <f t="shared" si="1"/>
        <v>0</v>
      </c>
      <c r="AT32" s="167">
        <f t="shared" si="2"/>
        <v>0</v>
      </c>
    </row>
    <row r="33" spans="1:46" ht="15" x14ac:dyDescent="0.25">
      <c r="A33" s="477" t="s">
        <v>266</v>
      </c>
      <c r="B33" s="369"/>
      <c r="C33" s="370"/>
      <c r="D33" s="370"/>
      <c r="E33" s="370"/>
      <c r="F33" s="371"/>
      <c r="G33" s="370"/>
      <c r="H33" s="372"/>
      <c r="I33" s="372"/>
      <c r="J33" s="345"/>
      <c r="K33" s="345"/>
      <c r="L33" s="372"/>
      <c r="M33" s="372"/>
      <c r="N33" s="372"/>
      <c r="O33" s="372"/>
      <c r="P33" s="384"/>
      <c r="Q33" s="300"/>
      <c r="R33" s="167"/>
      <c r="S33" s="167"/>
      <c r="T33" s="167"/>
      <c r="U33" s="247"/>
      <c r="V33" s="167"/>
      <c r="W33" s="383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>
        <f t="shared" si="0"/>
        <v>0</v>
      </c>
      <c r="AP33" s="685">
        <f t="shared" si="1"/>
        <v>0</v>
      </c>
      <c r="AQ33" s="686">
        <f t="shared" si="1"/>
        <v>0</v>
      </c>
      <c r="AR33" s="686">
        <f t="shared" si="1"/>
        <v>0</v>
      </c>
      <c r="AS33" s="167">
        <f t="shared" si="1"/>
        <v>0</v>
      </c>
      <c r="AT33" s="167">
        <f t="shared" si="2"/>
        <v>0</v>
      </c>
    </row>
    <row r="34" spans="1:46" ht="15" x14ac:dyDescent="0.25">
      <c r="A34" s="473"/>
      <c r="B34" s="607"/>
      <c r="C34" s="414"/>
      <c r="D34" s="414"/>
      <c r="E34" s="414"/>
      <c r="F34" s="604"/>
      <c r="G34" s="414"/>
      <c r="H34" s="368"/>
      <c r="I34" s="368"/>
      <c r="J34" s="605"/>
      <c r="K34" s="605"/>
      <c r="L34" s="368"/>
      <c r="M34" s="368"/>
      <c r="N34" s="368"/>
      <c r="O34" s="368"/>
      <c r="P34" s="606"/>
      <c r="Q34" s="603"/>
      <c r="R34" s="367"/>
      <c r="S34" s="367"/>
      <c r="T34" s="367"/>
      <c r="U34" s="415"/>
      <c r="V34" s="367"/>
      <c r="W34" s="41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 t="str">
        <f t="shared" si="0"/>
        <v>Cities Aggregation Power Project (CAPP)</v>
      </c>
      <c r="AP34" s="685">
        <f t="shared" si="1"/>
        <v>0</v>
      </c>
      <c r="AQ34" s="686">
        <f t="shared" si="1"/>
        <v>0</v>
      </c>
      <c r="AR34" s="686">
        <f t="shared" si="1"/>
        <v>0</v>
      </c>
      <c r="AS34" s="167">
        <f t="shared" si="1"/>
        <v>0</v>
      </c>
      <c r="AT34" s="167">
        <f t="shared" si="2"/>
        <v>0</v>
      </c>
    </row>
    <row r="35" spans="1:46" ht="25.5" x14ac:dyDescent="0.2">
      <c r="A35" s="205" t="s">
        <v>60</v>
      </c>
      <c r="B35" s="344">
        <v>1100000</v>
      </c>
      <c r="C35" s="42">
        <v>37204</v>
      </c>
      <c r="D35" s="42">
        <v>37177</v>
      </c>
      <c r="E35" s="188" t="s">
        <v>30</v>
      </c>
      <c r="F35" s="43" t="s">
        <v>912</v>
      </c>
      <c r="G35" s="143" t="s">
        <v>39</v>
      </c>
      <c r="H35" s="23">
        <v>0.75</v>
      </c>
      <c r="I35" s="20" t="s">
        <v>28</v>
      </c>
      <c r="J35" s="291">
        <v>152725</v>
      </c>
      <c r="K35" s="291">
        <v>0</v>
      </c>
      <c r="L35" s="43">
        <v>700</v>
      </c>
      <c r="M35" s="20" t="s">
        <v>29</v>
      </c>
      <c r="N35" s="188" t="s">
        <v>199</v>
      </c>
      <c r="O35" s="43" t="s">
        <v>979</v>
      </c>
      <c r="P35" s="43" t="s">
        <v>132</v>
      </c>
      <c r="Q35" s="582" t="s">
        <v>62</v>
      </c>
      <c r="R35" s="23" t="s">
        <v>37</v>
      </c>
      <c r="S35" s="43"/>
      <c r="T35" s="23" t="s">
        <v>213</v>
      </c>
      <c r="U35" s="44">
        <f>(0.33*45*J35)+(J35/H35/4*45)</f>
        <v>4558841.25</v>
      </c>
      <c r="V35" s="23" t="s">
        <v>394</v>
      </c>
      <c r="W35" s="23" t="s">
        <v>66</v>
      </c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 t="str">
        <f t="shared" si="0"/>
        <v>Texas Assn. Of School Boards (TASB)</v>
      </c>
      <c r="AP35" s="685">
        <f t="shared" si="1"/>
        <v>1100000</v>
      </c>
      <c r="AQ35" s="686">
        <f t="shared" si="1"/>
        <v>37204</v>
      </c>
      <c r="AR35" s="686">
        <f t="shared" si="1"/>
        <v>37177</v>
      </c>
      <c r="AS35" s="167" t="str">
        <f t="shared" si="1"/>
        <v>Leith</v>
      </c>
      <c r="AT35" s="167" t="str">
        <f t="shared" si="2"/>
        <v>M Robichaux</v>
      </c>
    </row>
    <row r="36" spans="1:46" ht="25.5" x14ac:dyDescent="0.2">
      <c r="A36" s="205" t="s">
        <v>920</v>
      </c>
      <c r="B36" s="344">
        <v>775000</v>
      </c>
      <c r="C36" s="42">
        <v>37225</v>
      </c>
      <c r="D36" s="42">
        <v>37168</v>
      </c>
      <c r="E36" s="188" t="s">
        <v>199</v>
      </c>
      <c r="F36" s="43" t="s">
        <v>921</v>
      </c>
      <c r="G36" s="143" t="s">
        <v>273</v>
      </c>
      <c r="H36" s="23">
        <v>0.75</v>
      </c>
      <c r="I36" s="20" t="s">
        <v>28</v>
      </c>
      <c r="J36" s="291">
        <v>450000</v>
      </c>
      <c r="K36" s="291"/>
      <c r="L36" s="43">
        <v>3500</v>
      </c>
      <c r="M36" s="20" t="s">
        <v>29</v>
      </c>
      <c r="N36" s="188"/>
      <c r="O36" s="43" t="s">
        <v>43</v>
      </c>
      <c r="P36" s="43"/>
      <c r="Q36" s="582" t="s">
        <v>922</v>
      </c>
      <c r="R36" s="23"/>
      <c r="S36" s="43"/>
      <c r="T36" s="23"/>
      <c r="U36" s="44">
        <f>(0.33*45*J36)+(J36/H36/4*45)</f>
        <v>13432500</v>
      </c>
      <c r="V36" s="23"/>
      <c r="W36" s="23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>
        <f t="shared" si="0"/>
        <v>0</v>
      </c>
      <c r="AP36" s="685">
        <f t="shared" si="1"/>
        <v>775000</v>
      </c>
      <c r="AQ36" s="686">
        <f t="shared" si="1"/>
        <v>37225</v>
      </c>
      <c r="AR36" s="686">
        <f t="shared" si="1"/>
        <v>37168</v>
      </c>
      <c r="AS36" s="167" t="str">
        <f t="shared" si="1"/>
        <v>Ragsdale</v>
      </c>
      <c r="AT36" s="167" t="str">
        <f t="shared" si="2"/>
        <v>Johnson</v>
      </c>
    </row>
    <row r="37" spans="1:46" x14ac:dyDescent="0.2">
      <c r="A37" s="205"/>
      <c r="B37" s="344"/>
      <c r="C37" s="42"/>
      <c r="D37" s="42"/>
      <c r="E37" s="188"/>
      <c r="F37" s="43"/>
      <c r="G37" s="143"/>
      <c r="H37" s="23"/>
      <c r="I37" s="23"/>
      <c r="J37" s="291"/>
      <c r="K37" s="291"/>
      <c r="L37" s="43"/>
      <c r="M37" s="20"/>
      <c r="N37" s="188"/>
      <c r="O37" s="43"/>
      <c r="P37" s="43"/>
      <c r="Q37" s="582"/>
      <c r="R37" s="43"/>
      <c r="S37" s="43"/>
      <c r="T37" s="308"/>
      <c r="U37" s="44"/>
      <c r="V37" s="188"/>
      <c r="W37" s="309"/>
      <c r="X37" s="470"/>
      <c r="Y37" s="470"/>
      <c r="Z37" s="470"/>
      <c r="AA37" s="470"/>
      <c r="AB37" s="470"/>
      <c r="AC37" s="470"/>
      <c r="AD37" s="470"/>
      <c r="AE37" s="470"/>
      <c r="AF37" s="470"/>
      <c r="AG37" s="470"/>
      <c r="AH37" s="470"/>
      <c r="AI37" s="470"/>
      <c r="AJ37" s="470"/>
      <c r="AK37" s="470"/>
      <c r="AL37" s="470"/>
      <c r="AM37" s="470"/>
      <c r="AN37" s="470"/>
      <c r="AO37" s="166" t="str">
        <f t="shared" si="0"/>
        <v>Total</v>
      </c>
      <c r="AP37" s="685">
        <f t="shared" si="1"/>
        <v>0</v>
      </c>
      <c r="AQ37" s="686">
        <f t="shared" si="1"/>
        <v>0</v>
      </c>
      <c r="AR37" s="686">
        <f t="shared" si="1"/>
        <v>0</v>
      </c>
      <c r="AS37" s="167">
        <f t="shared" si="1"/>
        <v>0</v>
      </c>
      <c r="AT37" s="167">
        <f t="shared" si="2"/>
        <v>0</v>
      </c>
    </row>
    <row r="38" spans="1:46" x14ac:dyDescent="0.2">
      <c r="A38" s="195" t="s">
        <v>58</v>
      </c>
      <c r="B38" s="548">
        <f>SUM(B35)</f>
        <v>1100000</v>
      </c>
      <c r="C38" s="163"/>
      <c r="D38" s="163"/>
      <c r="E38" s="121"/>
      <c r="F38" s="91"/>
      <c r="G38" s="119"/>
      <c r="H38" s="92"/>
      <c r="I38" s="92"/>
      <c r="J38" s="549">
        <f>SUM(J35)</f>
        <v>152725</v>
      </c>
      <c r="K38" s="549">
        <v>0</v>
      </c>
      <c r="L38" s="549">
        <f>SUM(L35)</f>
        <v>700</v>
      </c>
      <c r="M38" s="519"/>
      <c r="N38" s="91"/>
      <c r="O38" s="91"/>
      <c r="P38" s="91"/>
      <c r="Q38" s="599"/>
      <c r="R38" s="91"/>
      <c r="S38" s="91"/>
      <c r="T38" s="120"/>
      <c r="U38" s="550"/>
      <c r="V38" s="121"/>
      <c r="W38" s="181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>
        <f t="shared" si="0"/>
        <v>0</v>
      </c>
      <c r="AP38" s="685">
        <f t="shared" si="1"/>
        <v>1100000</v>
      </c>
      <c r="AQ38" s="686">
        <f t="shared" si="1"/>
        <v>0</v>
      </c>
      <c r="AR38" s="686">
        <f t="shared" si="1"/>
        <v>0</v>
      </c>
      <c r="AS38" s="167">
        <f t="shared" si="1"/>
        <v>0</v>
      </c>
      <c r="AT38" s="167">
        <f t="shared" si="2"/>
        <v>0</v>
      </c>
    </row>
    <row r="39" spans="1:46" x14ac:dyDescent="0.2">
      <c r="A39" s="413"/>
      <c r="B39" s="375"/>
      <c r="C39" s="554"/>
      <c r="D39" s="554"/>
      <c r="E39" s="152"/>
      <c r="F39" s="153"/>
      <c r="G39" s="377"/>
      <c r="H39" s="355"/>
      <c r="I39" s="355"/>
      <c r="J39" s="387"/>
      <c r="K39" s="387"/>
      <c r="L39" s="153"/>
      <c r="M39" s="576"/>
      <c r="N39" s="153"/>
      <c r="O39" s="153"/>
      <c r="P39" s="153"/>
      <c r="Q39" s="586"/>
      <c r="R39" s="153"/>
      <c r="S39" s="153"/>
      <c r="T39" s="378"/>
      <c r="U39" s="379"/>
      <c r="V39" s="380"/>
      <c r="W39" s="381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 t="str">
        <f t="shared" si="0"/>
        <v>Mid Market</v>
      </c>
      <c r="AP39" s="685">
        <f t="shared" si="1"/>
        <v>0</v>
      </c>
      <c r="AQ39" s="686">
        <f t="shared" si="1"/>
        <v>0</v>
      </c>
      <c r="AR39" s="686">
        <f t="shared" si="1"/>
        <v>0</v>
      </c>
      <c r="AS39" s="167">
        <f t="shared" si="1"/>
        <v>0</v>
      </c>
      <c r="AT39" s="167">
        <f t="shared" si="2"/>
        <v>0</v>
      </c>
    </row>
    <row r="40" spans="1:46" ht="15" x14ac:dyDescent="0.25">
      <c r="A40" s="477" t="s">
        <v>259</v>
      </c>
      <c r="B40" s="369"/>
      <c r="C40" s="457"/>
      <c r="D40" s="457"/>
      <c r="E40" s="370"/>
      <c r="F40" s="371"/>
      <c r="G40" s="370"/>
      <c r="H40" s="372"/>
      <c r="I40" s="372"/>
      <c r="J40" s="345"/>
      <c r="K40" s="345"/>
      <c r="L40" s="372"/>
      <c r="M40" s="372"/>
      <c r="N40" s="372"/>
      <c r="O40" s="372"/>
      <c r="P40" s="384"/>
      <c r="Q40" s="300"/>
      <c r="R40" s="167"/>
      <c r="S40" s="167"/>
      <c r="T40" s="167"/>
      <c r="U40" s="247"/>
      <c r="V40" s="167"/>
      <c r="W40" s="383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>
        <f t="shared" si="0"/>
        <v>0</v>
      </c>
      <c r="AP40" s="685">
        <f t="shared" si="1"/>
        <v>0</v>
      </c>
      <c r="AQ40" s="686">
        <f t="shared" si="1"/>
        <v>0</v>
      </c>
      <c r="AR40" s="686">
        <f t="shared" si="1"/>
        <v>0</v>
      </c>
      <c r="AS40" s="167">
        <f t="shared" si="1"/>
        <v>0</v>
      </c>
      <c r="AT40" s="167">
        <f t="shared" si="2"/>
        <v>0</v>
      </c>
    </row>
    <row r="41" spans="1:46" ht="15" x14ac:dyDescent="0.25">
      <c r="A41" s="477"/>
      <c r="B41" s="369"/>
      <c r="C41" s="457"/>
      <c r="D41" s="457"/>
      <c r="E41" s="370"/>
      <c r="F41" s="371"/>
      <c r="G41" s="370"/>
      <c r="H41" s="372"/>
      <c r="I41" s="372"/>
      <c r="J41" s="345"/>
      <c r="K41" s="345"/>
      <c r="L41" s="372"/>
      <c r="M41" s="372"/>
      <c r="N41" s="372"/>
      <c r="O41" s="372"/>
      <c r="P41" s="384"/>
      <c r="Q41" s="300"/>
      <c r="R41" s="167"/>
      <c r="S41" s="167"/>
      <c r="T41" s="167"/>
      <c r="U41" s="247"/>
      <c r="V41" s="167"/>
      <c r="W41" s="383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 t="e">
        <f>+#REF!</f>
        <v>#REF!</v>
      </c>
      <c r="AP41" s="685">
        <f t="shared" si="1"/>
        <v>0</v>
      </c>
      <c r="AQ41" s="686">
        <f t="shared" si="1"/>
        <v>0</v>
      </c>
      <c r="AR41" s="686">
        <f t="shared" si="1"/>
        <v>0</v>
      </c>
      <c r="AS41" s="167">
        <f t="shared" si="1"/>
        <v>0</v>
      </c>
      <c r="AT41" s="167">
        <f t="shared" si="2"/>
        <v>0</v>
      </c>
    </row>
    <row r="42" spans="1:46" x14ac:dyDescent="0.2">
      <c r="A42" s="201" t="s">
        <v>759</v>
      </c>
      <c r="B42" s="38">
        <v>200000</v>
      </c>
      <c r="C42" s="19">
        <v>37190</v>
      </c>
      <c r="D42" s="19">
        <v>37183</v>
      </c>
      <c r="E42" s="19" t="s">
        <v>376</v>
      </c>
      <c r="F42" s="21" t="s">
        <v>75</v>
      </c>
      <c r="G42" s="19" t="s">
        <v>273</v>
      </c>
      <c r="H42" s="20">
        <v>3</v>
      </c>
      <c r="I42" s="20" t="s">
        <v>28</v>
      </c>
      <c r="J42" s="22">
        <v>36000</v>
      </c>
      <c r="K42" s="22">
        <v>0</v>
      </c>
      <c r="L42" s="20">
        <v>8</v>
      </c>
      <c r="M42" s="452" t="s">
        <v>29</v>
      </c>
      <c r="N42" s="20" t="s">
        <v>41</v>
      </c>
      <c r="O42" s="20" t="s">
        <v>76</v>
      </c>
      <c r="P42" s="20"/>
      <c r="Q42" s="302"/>
      <c r="R42" s="23" t="s">
        <v>37</v>
      </c>
      <c r="S42" s="23"/>
      <c r="T42" s="23" t="s">
        <v>77</v>
      </c>
      <c r="U42" s="44">
        <f t="shared" ref="U42:U185" si="4">(0.33*45*J42)+(J42/H42/4*45)</f>
        <v>669600</v>
      </c>
      <c r="V42" s="23">
        <v>5</v>
      </c>
      <c r="W42" s="23" t="s">
        <v>66</v>
      </c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 t="str">
        <f>+A44</f>
        <v>Weatherford</v>
      </c>
      <c r="AP42" s="685">
        <f t="shared" si="1"/>
        <v>200000</v>
      </c>
      <c r="AQ42" s="686">
        <f t="shared" si="1"/>
        <v>37190</v>
      </c>
      <c r="AR42" s="686">
        <f t="shared" si="1"/>
        <v>37183</v>
      </c>
      <c r="AS42" s="167" t="str">
        <f t="shared" si="1"/>
        <v>Woolcock</v>
      </c>
      <c r="AT42" s="167" t="str">
        <f t="shared" si="2"/>
        <v>Burton</v>
      </c>
    </row>
    <row r="43" spans="1:46" x14ac:dyDescent="0.2">
      <c r="A43" s="836"/>
      <c r="B43" s="192"/>
      <c r="C43" s="147"/>
      <c r="D43" s="147"/>
      <c r="E43" s="147"/>
      <c r="F43" s="148"/>
      <c r="G43" s="147"/>
      <c r="H43" s="149"/>
      <c r="I43" s="149"/>
      <c r="J43" s="150"/>
      <c r="K43" s="150"/>
      <c r="L43" s="149"/>
      <c r="M43" s="600"/>
      <c r="N43" s="149"/>
      <c r="O43" s="149"/>
      <c r="P43" s="149"/>
      <c r="Q43" s="581"/>
      <c r="R43" s="135"/>
      <c r="S43" s="135"/>
      <c r="T43" s="135"/>
      <c r="U43" s="254"/>
      <c r="V43" s="135"/>
      <c r="W43" s="135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685"/>
      <c r="AQ43" s="686"/>
      <c r="AR43" s="686"/>
      <c r="AS43" s="167"/>
      <c r="AT43" s="167"/>
    </row>
    <row r="44" spans="1:46" x14ac:dyDescent="0.2">
      <c r="A44" s="196" t="s">
        <v>469</v>
      </c>
      <c r="B44" s="38">
        <v>250000</v>
      </c>
      <c r="C44" s="19">
        <v>37194</v>
      </c>
      <c r="D44" s="19"/>
      <c r="E44" s="19" t="s">
        <v>30</v>
      </c>
      <c r="F44" s="19" t="s">
        <v>49</v>
      </c>
      <c r="G44" s="19" t="s">
        <v>273</v>
      </c>
      <c r="H44" s="20">
        <v>3</v>
      </c>
      <c r="I44" s="20" t="s">
        <v>28</v>
      </c>
      <c r="J44" s="22">
        <v>24000</v>
      </c>
      <c r="K44" s="22">
        <v>0</v>
      </c>
      <c r="L44" s="20">
        <v>2</v>
      </c>
      <c r="M44" s="452" t="s">
        <v>29</v>
      </c>
      <c r="N44" s="20" t="s">
        <v>41</v>
      </c>
      <c r="O44" s="20" t="s">
        <v>85</v>
      </c>
      <c r="P44" s="20"/>
      <c r="Q44" s="302"/>
      <c r="R44" s="23" t="s">
        <v>37</v>
      </c>
      <c r="S44" s="20"/>
      <c r="T44" s="23" t="s">
        <v>65</v>
      </c>
      <c r="U44" s="44">
        <f t="shared" si="4"/>
        <v>446400.00000000006</v>
      </c>
      <c r="V44" s="23"/>
      <c r="W44" s="23" t="s">
        <v>66</v>
      </c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 t="str">
        <f t="shared" si="0"/>
        <v>Grocers Supply Company Inc.</v>
      </c>
      <c r="AP44" s="685">
        <f t="shared" si="1"/>
        <v>250000</v>
      </c>
      <c r="AQ44" s="686">
        <f t="shared" si="1"/>
        <v>37194</v>
      </c>
      <c r="AR44" s="686">
        <f t="shared" si="1"/>
        <v>0</v>
      </c>
      <c r="AS44" s="167" t="str">
        <f t="shared" si="1"/>
        <v>Leith</v>
      </c>
      <c r="AT44" s="167" t="str">
        <f t="shared" si="2"/>
        <v>Dafferner</v>
      </c>
    </row>
    <row r="45" spans="1:46" x14ac:dyDescent="0.2">
      <c r="A45" s="199" t="s">
        <v>959</v>
      </c>
      <c r="B45" s="251">
        <v>350000</v>
      </c>
      <c r="C45" s="142">
        <v>37194</v>
      </c>
      <c r="D45" s="142"/>
      <c r="E45" s="19" t="s">
        <v>41</v>
      </c>
      <c r="F45" s="23" t="s">
        <v>960</v>
      </c>
      <c r="G45" s="23" t="s">
        <v>273</v>
      </c>
      <c r="H45" s="23">
        <v>3</v>
      </c>
      <c r="I45" s="20" t="s">
        <v>28</v>
      </c>
      <c r="J45" s="252">
        <v>45000</v>
      </c>
      <c r="K45" s="22">
        <v>0</v>
      </c>
      <c r="L45" s="23">
        <v>1</v>
      </c>
      <c r="M45" s="452" t="s">
        <v>29</v>
      </c>
      <c r="N45" s="23"/>
      <c r="O45" s="23" t="s">
        <v>99</v>
      </c>
      <c r="P45" s="23"/>
      <c r="Q45" s="141" t="s">
        <v>44</v>
      </c>
      <c r="R45" s="23" t="s">
        <v>41</v>
      </c>
      <c r="S45" s="23"/>
      <c r="T45" s="23" t="s">
        <v>65</v>
      </c>
      <c r="U45" s="44">
        <v>837000</v>
      </c>
      <c r="V45" s="23"/>
      <c r="W45" s="23" t="s">
        <v>197</v>
      </c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 t="str">
        <f t="shared" si="0"/>
        <v>Flexitallic</v>
      </c>
      <c r="AP45" s="685">
        <f t="shared" si="1"/>
        <v>350000</v>
      </c>
      <c r="AQ45" s="686">
        <f t="shared" si="1"/>
        <v>37194</v>
      </c>
      <c r="AR45" s="686">
        <f t="shared" si="1"/>
        <v>0</v>
      </c>
      <c r="AS45" s="167" t="str">
        <f t="shared" si="1"/>
        <v>Matrix</v>
      </c>
      <c r="AT45" s="167" t="str">
        <f t="shared" si="2"/>
        <v>Daniels</v>
      </c>
    </row>
    <row r="46" spans="1:46" x14ac:dyDescent="0.2">
      <c r="A46" s="194" t="s">
        <v>986</v>
      </c>
      <c r="B46" s="38">
        <v>74000</v>
      </c>
      <c r="C46" s="19">
        <v>37194</v>
      </c>
      <c r="D46" s="19" t="s">
        <v>585</v>
      </c>
      <c r="E46" s="19" t="s">
        <v>376</v>
      </c>
      <c r="F46" s="21" t="s">
        <v>49</v>
      </c>
      <c r="G46" s="19" t="s">
        <v>273</v>
      </c>
      <c r="H46" s="20">
        <v>5</v>
      </c>
      <c r="I46" s="20" t="s">
        <v>28</v>
      </c>
      <c r="J46" s="22">
        <v>37000</v>
      </c>
      <c r="K46" s="22">
        <v>0</v>
      </c>
      <c r="L46" s="20">
        <v>1</v>
      </c>
      <c r="M46" s="452" t="s">
        <v>29</v>
      </c>
      <c r="N46" s="19" t="s">
        <v>425</v>
      </c>
      <c r="O46" s="19" t="s">
        <v>201</v>
      </c>
      <c r="P46" s="45"/>
      <c r="Q46" s="302"/>
      <c r="R46" s="23" t="s">
        <v>37</v>
      </c>
      <c r="S46" s="23"/>
      <c r="T46" s="23"/>
      <c r="U46" s="44">
        <f>(0.33*45*J46)+(J46/H46/4*45)</f>
        <v>632700</v>
      </c>
      <c r="V46" s="23"/>
      <c r="W46" s="23" t="s">
        <v>69</v>
      </c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 t="str">
        <f>+A47</f>
        <v>OMSCO</v>
      </c>
      <c r="AP46" s="685">
        <f t="shared" si="1"/>
        <v>74000</v>
      </c>
      <c r="AQ46" s="686">
        <f t="shared" si="1"/>
        <v>37194</v>
      </c>
      <c r="AR46" s="686" t="str">
        <f t="shared" si="1"/>
        <v xml:space="preserve"> </v>
      </c>
      <c r="AS46" s="167" t="str">
        <f t="shared" si="1"/>
        <v>Woolcock</v>
      </c>
      <c r="AT46" s="167" t="str">
        <f t="shared" si="2"/>
        <v>Masterson</v>
      </c>
    </row>
    <row r="47" spans="1:46" x14ac:dyDescent="0.2">
      <c r="A47" s="194" t="s">
        <v>987</v>
      </c>
      <c r="B47" s="38">
        <v>140000</v>
      </c>
      <c r="C47" s="19">
        <v>37194</v>
      </c>
      <c r="D47" s="19" t="s">
        <v>585</v>
      </c>
      <c r="E47" s="19" t="s">
        <v>376</v>
      </c>
      <c r="F47" s="21" t="s">
        <v>49</v>
      </c>
      <c r="G47" s="19" t="s">
        <v>273</v>
      </c>
      <c r="H47" s="20">
        <v>5</v>
      </c>
      <c r="I47" s="20" t="s">
        <v>28</v>
      </c>
      <c r="J47" s="22">
        <v>69000</v>
      </c>
      <c r="K47" s="22">
        <v>0</v>
      </c>
      <c r="L47" s="20">
        <v>4</v>
      </c>
      <c r="M47" s="452" t="s">
        <v>29</v>
      </c>
      <c r="N47" s="19" t="s">
        <v>425</v>
      </c>
      <c r="O47" s="19" t="s">
        <v>201</v>
      </c>
      <c r="P47" s="45"/>
      <c r="Q47" s="302"/>
      <c r="R47" s="23" t="s">
        <v>37</v>
      </c>
      <c r="S47" s="23"/>
      <c r="T47" s="23"/>
      <c r="U47" s="44">
        <f t="shared" si="4"/>
        <v>1179900</v>
      </c>
      <c r="V47" s="23"/>
      <c r="W47" s="23" t="s">
        <v>69</v>
      </c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 t="e">
        <f>+#REF!</f>
        <v>#REF!</v>
      </c>
      <c r="AP47" s="685">
        <f t="shared" si="1"/>
        <v>140000</v>
      </c>
      <c r="AQ47" s="686">
        <f t="shared" si="1"/>
        <v>37194</v>
      </c>
      <c r="AR47" s="686" t="str">
        <f t="shared" si="1"/>
        <v xml:space="preserve"> </v>
      </c>
      <c r="AS47" s="167" t="str">
        <f t="shared" si="1"/>
        <v>Woolcock</v>
      </c>
      <c r="AT47" s="167" t="str">
        <f t="shared" si="2"/>
        <v>Masterson</v>
      </c>
    </row>
    <row r="48" spans="1:46" x14ac:dyDescent="0.2">
      <c r="A48" s="194" t="s">
        <v>988</v>
      </c>
      <c r="B48" s="38">
        <v>107000</v>
      </c>
      <c r="C48" s="19">
        <v>37194</v>
      </c>
      <c r="D48" s="19" t="s">
        <v>585</v>
      </c>
      <c r="E48" s="19" t="s">
        <v>376</v>
      </c>
      <c r="F48" s="21" t="s">
        <v>49</v>
      </c>
      <c r="G48" s="19" t="s">
        <v>273</v>
      </c>
      <c r="H48" s="20">
        <v>5</v>
      </c>
      <c r="I48" s="20" t="s">
        <v>28</v>
      </c>
      <c r="J48" s="22">
        <v>25000</v>
      </c>
      <c r="K48" s="22">
        <v>0</v>
      </c>
      <c r="L48" s="20">
        <v>1</v>
      </c>
      <c r="M48" s="452" t="s">
        <v>29</v>
      </c>
      <c r="N48" s="19" t="s">
        <v>425</v>
      </c>
      <c r="O48" s="19" t="s">
        <v>201</v>
      </c>
      <c r="P48" s="45"/>
      <c r="Q48" s="302"/>
      <c r="R48" s="23" t="s">
        <v>37</v>
      </c>
      <c r="S48" s="23"/>
      <c r="T48" s="23"/>
      <c r="U48" s="44">
        <f t="shared" si="4"/>
        <v>427500.00000000006</v>
      </c>
      <c r="V48" s="23"/>
      <c r="W48" s="23" t="s">
        <v>69</v>
      </c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 t="str">
        <f>+A49</f>
        <v>Triple S Steel</v>
      </c>
      <c r="AP48" s="685">
        <f t="shared" si="1"/>
        <v>107000</v>
      </c>
      <c r="AQ48" s="686">
        <f t="shared" si="1"/>
        <v>37194</v>
      </c>
      <c r="AR48" s="686" t="str">
        <f t="shared" si="1"/>
        <v xml:space="preserve"> </v>
      </c>
      <c r="AS48" s="167" t="str">
        <f t="shared" si="1"/>
        <v>Woolcock</v>
      </c>
      <c r="AT48" s="167" t="str">
        <f t="shared" si="2"/>
        <v>Masterson</v>
      </c>
    </row>
    <row r="49" spans="1:46" x14ac:dyDescent="0.2">
      <c r="A49" s="194" t="s">
        <v>1099</v>
      </c>
      <c r="B49" s="38">
        <v>67500</v>
      </c>
      <c r="C49" s="19">
        <v>37194</v>
      </c>
      <c r="D49" s="19"/>
      <c r="E49" s="19" t="s">
        <v>376</v>
      </c>
      <c r="F49" s="21" t="s">
        <v>49</v>
      </c>
      <c r="G49" s="19" t="s">
        <v>273</v>
      </c>
      <c r="H49" s="20">
        <v>5</v>
      </c>
      <c r="I49" s="20" t="s">
        <v>28</v>
      </c>
      <c r="J49" s="22">
        <v>2700</v>
      </c>
      <c r="K49" s="22">
        <v>0</v>
      </c>
      <c r="L49" s="20">
        <v>1</v>
      </c>
      <c r="M49" s="452" t="s">
        <v>29</v>
      </c>
      <c r="N49" s="19" t="s">
        <v>425</v>
      </c>
      <c r="O49" s="19" t="s">
        <v>201</v>
      </c>
      <c r="P49" s="45"/>
      <c r="Q49" s="302"/>
      <c r="R49" s="23" t="s">
        <v>37</v>
      </c>
      <c r="S49" s="23"/>
      <c r="T49" s="23"/>
      <c r="U49" s="44">
        <f t="shared" si="4"/>
        <v>46170.000000000007</v>
      </c>
      <c r="V49" s="23"/>
      <c r="W49" s="23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 t="str">
        <f t="shared" si="0"/>
        <v>Angelica Textile Services</v>
      </c>
      <c r="AP49" s="685">
        <f t="shared" si="1"/>
        <v>67500</v>
      </c>
      <c r="AQ49" s="686">
        <f t="shared" si="1"/>
        <v>37194</v>
      </c>
      <c r="AR49" s="686">
        <f t="shared" si="1"/>
        <v>0</v>
      </c>
      <c r="AS49" s="167" t="str">
        <f t="shared" si="1"/>
        <v>Woolcock</v>
      </c>
      <c r="AT49" s="167" t="str">
        <f t="shared" si="2"/>
        <v>Masterson</v>
      </c>
    </row>
    <row r="50" spans="1:46" x14ac:dyDescent="0.2">
      <c r="A50" s="194" t="s">
        <v>1100</v>
      </c>
      <c r="B50" s="38">
        <v>33750</v>
      </c>
      <c r="C50" s="19">
        <v>37194</v>
      </c>
      <c r="D50" s="19"/>
      <c r="E50" s="19" t="s">
        <v>376</v>
      </c>
      <c r="F50" s="21" t="s">
        <v>49</v>
      </c>
      <c r="G50" s="19" t="s">
        <v>273</v>
      </c>
      <c r="H50" s="20">
        <v>3</v>
      </c>
      <c r="I50" s="20" t="s">
        <v>28</v>
      </c>
      <c r="J50" s="22">
        <v>2500</v>
      </c>
      <c r="K50" s="22">
        <v>0</v>
      </c>
      <c r="L50" s="20">
        <v>1</v>
      </c>
      <c r="M50" s="452" t="s">
        <v>29</v>
      </c>
      <c r="N50" s="19" t="s">
        <v>425</v>
      </c>
      <c r="O50" s="19" t="s">
        <v>201</v>
      </c>
      <c r="P50" s="45"/>
      <c r="Q50" s="302"/>
      <c r="R50" s="23" t="s">
        <v>37</v>
      </c>
      <c r="S50" s="23"/>
      <c r="T50" s="23"/>
      <c r="U50" s="44">
        <f t="shared" si="4"/>
        <v>46500</v>
      </c>
      <c r="V50" s="23"/>
      <c r="W50" s="23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 t="str">
        <f t="shared" si="0"/>
        <v>Kelsey Seybold</v>
      </c>
      <c r="AP50" s="685">
        <f t="shared" si="1"/>
        <v>33750</v>
      </c>
      <c r="AQ50" s="686">
        <f t="shared" si="1"/>
        <v>37194</v>
      </c>
      <c r="AR50" s="686">
        <f t="shared" si="1"/>
        <v>0</v>
      </c>
      <c r="AS50" s="167" t="str">
        <f t="shared" si="1"/>
        <v>Woolcock</v>
      </c>
      <c r="AT50" s="167" t="str">
        <f t="shared" si="2"/>
        <v>Masterson</v>
      </c>
    </row>
    <row r="51" spans="1:46" x14ac:dyDescent="0.2">
      <c r="A51" s="196" t="s">
        <v>492</v>
      </c>
      <c r="B51" s="38">
        <v>150000</v>
      </c>
      <c r="C51" s="19">
        <v>37194</v>
      </c>
      <c r="D51" s="19"/>
      <c r="E51" s="19" t="s">
        <v>41</v>
      </c>
      <c r="F51" s="21" t="s">
        <v>49</v>
      </c>
      <c r="G51" s="19" t="s">
        <v>273</v>
      </c>
      <c r="H51" s="20">
        <v>3</v>
      </c>
      <c r="I51" s="20" t="s">
        <v>28</v>
      </c>
      <c r="J51" s="22">
        <v>12000</v>
      </c>
      <c r="K51" s="22">
        <v>0</v>
      </c>
      <c r="L51" s="20">
        <v>25</v>
      </c>
      <c r="M51" s="452" t="s">
        <v>29</v>
      </c>
      <c r="N51" s="20" t="s">
        <v>425</v>
      </c>
      <c r="O51" s="20" t="s">
        <v>74</v>
      </c>
      <c r="P51" s="45"/>
      <c r="Q51" s="302" t="s">
        <v>44</v>
      </c>
      <c r="R51" s="23" t="s">
        <v>41</v>
      </c>
      <c r="S51" s="23"/>
      <c r="T51" s="23"/>
      <c r="U51" s="44">
        <f t="shared" si="4"/>
        <v>223200.00000000003</v>
      </c>
      <c r="V51" s="23"/>
      <c r="W51" s="23" t="s">
        <v>69</v>
      </c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 t="str">
        <f t="shared" si="0"/>
        <v>Nassau Development</v>
      </c>
      <c r="AP51" s="685">
        <f t="shared" si="1"/>
        <v>150000</v>
      </c>
      <c r="AQ51" s="686">
        <f t="shared" si="1"/>
        <v>37194</v>
      </c>
      <c r="AR51" s="686">
        <f t="shared" si="1"/>
        <v>0</v>
      </c>
      <c r="AS51" s="167" t="str">
        <f t="shared" si="1"/>
        <v>Matrix</v>
      </c>
      <c r="AT51" s="167" t="str">
        <f t="shared" si="2"/>
        <v>Quigley</v>
      </c>
    </row>
    <row r="52" spans="1:46" x14ac:dyDescent="0.2">
      <c r="A52" s="196" t="s">
        <v>773</v>
      </c>
      <c r="B52" s="38">
        <v>55000</v>
      </c>
      <c r="C52" s="19">
        <v>37194</v>
      </c>
      <c r="D52" s="19"/>
      <c r="E52" s="19" t="s">
        <v>41</v>
      </c>
      <c r="F52" s="21" t="s">
        <v>49</v>
      </c>
      <c r="G52" s="19" t="s">
        <v>273</v>
      </c>
      <c r="H52" s="20">
        <v>11</v>
      </c>
      <c r="I52" s="20" t="s">
        <v>28</v>
      </c>
      <c r="J52" s="22">
        <v>11210</v>
      </c>
      <c r="K52" s="22">
        <v>0</v>
      </c>
      <c r="L52" s="20">
        <v>11</v>
      </c>
      <c r="M52" s="452" t="s">
        <v>29</v>
      </c>
      <c r="N52" s="19" t="s">
        <v>491</v>
      </c>
      <c r="O52" s="20" t="s">
        <v>74</v>
      </c>
      <c r="P52" s="45"/>
      <c r="Q52" s="141" t="s">
        <v>44</v>
      </c>
      <c r="R52" s="23" t="s">
        <v>41</v>
      </c>
      <c r="S52" s="23"/>
      <c r="T52" s="23"/>
      <c r="U52" s="44">
        <f t="shared" si="4"/>
        <v>177933.27272727276</v>
      </c>
      <c r="V52" s="23"/>
      <c r="W52" s="23" t="s">
        <v>69</v>
      </c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 t="str">
        <f t="shared" si="0"/>
        <v>Bridge Harbor Yacht Club</v>
      </c>
      <c r="AP52" s="685">
        <f t="shared" si="1"/>
        <v>55000</v>
      </c>
      <c r="AQ52" s="686">
        <f t="shared" si="1"/>
        <v>37194</v>
      </c>
      <c r="AR52" s="686">
        <f t="shared" si="1"/>
        <v>0</v>
      </c>
      <c r="AS52" s="167" t="str">
        <f t="shared" si="1"/>
        <v>Matrix</v>
      </c>
      <c r="AT52" s="167" t="str">
        <f t="shared" si="2"/>
        <v>Quigley</v>
      </c>
    </row>
    <row r="53" spans="1:46" x14ac:dyDescent="0.2">
      <c r="A53" s="194" t="s">
        <v>1018</v>
      </c>
      <c r="B53" s="38">
        <v>40000</v>
      </c>
      <c r="C53" s="19">
        <v>37194</v>
      </c>
      <c r="D53" s="19"/>
      <c r="E53" s="19" t="s">
        <v>41</v>
      </c>
      <c r="F53" s="21" t="s">
        <v>49</v>
      </c>
      <c r="G53" s="19" t="s">
        <v>273</v>
      </c>
      <c r="H53" s="20">
        <v>3</v>
      </c>
      <c r="I53" s="20" t="s">
        <v>28</v>
      </c>
      <c r="J53" s="22">
        <v>1400</v>
      </c>
      <c r="K53" s="22">
        <v>0</v>
      </c>
      <c r="L53" s="20">
        <v>7</v>
      </c>
      <c r="M53" s="452" t="s">
        <v>29</v>
      </c>
      <c r="N53" s="19"/>
      <c r="O53" s="19" t="s">
        <v>74</v>
      </c>
      <c r="P53" s="45"/>
      <c r="Q53" s="302" t="s">
        <v>44</v>
      </c>
      <c r="R53" s="23" t="s">
        <v>41</v>
      </c>
      <c r="S53" s="23"/>
      <c r="T53" s="23"/>
      <c r="U53" s="44">
        <f t="shared" si="4"/>
        <v>26040.000000000004</v>
      </c>
      <c r="V53" s="23"/>
      <c r="W53" s="23" t="s">
        <v>66</v>
      </c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 t="str">
        <f>+A55</f>
        <v>Cartwright Deals (CLOSED $115K at Offer so far)</v>
      </c>
      <c r="AP53" s="685">
        <f t="shared" si="1"/>
        <v>40000</v>
      </c>
      <c r="AQ53" s="686">
        <f t="shared" si="1"/>
        <v>37194</v>
      </c>
      <c r="AR53" s="686">
        <f t="shared" si="1"/>
        <v>0</v>
      </c>
      <c r="AS53" s="167" t="str">
        <f t="shared" si="1"/>
        <v>Matrix</v>
      </c>
      <c r="AT53" s="167" t="str">
        <f t="shared" si="2"/>
        <v>Quigley</v>
      </c>
    </row>
    <row r="54" spans="1:46" x14ac:dyDescent="0.2">
      <c r="A54" s="565" t="s">
        <v>1084</v>
      </c>
      <c r="B54" s="38">
        <v>100000</v>
      </c>
      <c r="C54" s="19">
        <v>37195</v>
      </c>
      <c r="D54" s="19">
        <v>37186</v>
      </c>
      <c r="E54" s="19" t="s">
        <v>376</v>
      </c>
      <c r="F54" s="21" t="s">
        <v>1085</v>
      </c>
      <c r="G54" s="19" t="s">
        <v>273</v>
      </c>
      <c r="H54" s="20">
        <v>3</v>
      </c>
      <c r="I54" s="20" t="s">
        <v>28</v>
      </c>
      <c r="J54" s="22">
        <v>18000</v>
      </c>
      <c r="K54" s="22">
        <v>0</v>
      </c>
      <c r="L54" s="20">
        <v>1</v>
      </c>
      <c r="M54" s="452" t="s">
        <v>29</v>
      </c>
      <c r="N54" s="19"/>
      <c r="O54" s="19" t="s">
        <v>76</v>
      </c>
      <c r="P54" s="45"/>
      <c r="Q54" s="302"/>
      <c r="R54" s="23" t="s">
        <v>37</v>
      </c>
      <c r="S54" s="23"/>
      <c r="T54" s="23"/>
      <c r="U54" s="44">
        <f t="shared" si="4"/>
        <v>334800</v>
      </c>
      <c r="V54" s="23"/>
      <c r="W54" s="23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685"/>
      <c r="AQ54" s="686"/>
      <c r="AR54" s="686"/>
      <c r="AS54" s="167"/>
      <c r="AT54" s="167"/>
    </row>
    <row r="55" spans="1:46" x14ac:dyDescent="0.2">
      <c r="A55" s="201" t="s">
        <v>872</v>
      </c>
      <c r="B55" s="38">
        <v>300000</v>
      </c>
      <c r="C55" s="19">
        <v>37195</v>
      </c>
      <c r="D55" s="19"/>
      <c r="E55" s="19" t="s">
        <v>41</v>
      </c>
      <c r="F55" s="21" t="s">
        <v>75</v>
      </c>
      <c r="G55" s="19" t="s">
        <v>273</v>
      </c>
      <c r="H55" s="20">
        <v>2</v>
      </c>
      <c r="I55" s="20" t="s">
        <v>28</v>
      </c>
      <c r="J55" s="22">
        <v>15000</v>
      </c>
      <c r="K55" s="22">
        <v>0</v>
      </c>
      <c r="L55" s="20"/>
      <c r="M55" s="452" t="s">
        <v>29</v>
      </c>
      <c r="N55" s="20" t="s">
        <v>569</v>
      </c>
      <c r="O55" s="20" t="s">
        <v>76</v>
      </c>
      <c r="P55" s="20"/>
      <c r="Q55" s="302" t="s">
        <v>44</v>
      </c>
      <c r="R55" s="23" t="s">
        <v>41</v>
      </c>
      <c r="S55" s="23"/>
      <c r="T55" s="23"/>
      <c r="U55" s="44">
        <f t="shared" si="4"/>
        <v>307125</v>
      </c>
      <c r="V55" s="23"/>
      <c r="W55" s="23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 t="str">
        <f t="shared" si="0"/>
        <v>Countrywide RFP</v>
      </c>
      <c r="AP55" s="685">
        <f t="shared" si="1"/>
        <v>300000</v>
      </c>
      <c r="AQ55" s="686">
        <f t="shared" si="1"/>
        <v>37195</v>
      </c>
      <c r="AR55" s="686">
        <f t="shared" si="1"/>
        <v>0</v>
      </c>
      <c r="AS55" s="167" t="str">
        <f t="shared" si="1"/>
        <v>Matrix</v>
      </c>
      <c r="AT55" s="167" t="str">
        <f t="shared" si="2"/>
        <v>Burton</v>
      </c>
    </row>
    <row r="56" spans="1:46" x14ac:dyDescent="0.2">
      <c r="A56" s="201" t="s">
        <v>707</v>
      </c>
      <c r="B56" s="38">
        <v>100000</v>
      </c>
      <c r="C56" s="19">
        <v>37195</v>
      </c>
      <c r="D56" s="19"/>
      <c r="E56" s="19" t="s">
        <v>376</v>
      </c>
      <c r="F56" s="21" t="s">
        <v>75</v>
      </c>
      <c r="G56" s="19" t="s">
        <v>273</v>
      </c>
      <c r="H56" s="20">
        <v>2</v>
      </c>
      <c r="I56" s="20" t="s">
        <v>28</v>
      </c>
      <c r="J56" s="22">
        <v>40000</v>
      </c>
      <c r="K56" s="22">
        <v>0</v>
      </c>
      <c r="L56" s="20"/>
      <c r="M56" s="452" t="s">
        <v>29</v>
      </c>
      <c r="N56" s="20" t="s">
        <v>569</v>
      </c>
      <c r="O56" s="20" t="s">
        <v>76</v>
      </c>
      <c r="P56" s="20"/>
      <c r="Q56" s="302"/>
      <c r="R56" s="23" t="s">
        <v>37</v>
      </c>
      <c r="S56" s="23"/>
      <c r="T56" s="23"/>
      <c r="U56" s="44">
        <f t="shared" si="4"/>
        <v>819000</v>
      </c>
      <c r="V56" s="23"/>
      <c r="W56" s="23" t="s">
        <v>197</v>
      </c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66"/>
      <c r="AO56" s="166" t="str">
        <f t="shared" si="0"/>
        <v>Jewish Community of Houston (CLOSED $400K)</v>
      </c>
      <c r="AP56" s="685">
        <f t="shared" si="1"/>
        <v>100000</v>
      </c>
      <c r="AQ56" s="686">
        <f t="shared" si="1"/>
        <v>37195</v>
      </c>
      <c r="AR56" s="686">
        <f t="shared" si="1"/>
        <v>0</v>
      </c>
      <c r="AS56" s="167" t="str">
        <f t="shared" si="1"/>
        <v>Woolcock</v>
      </c>
      <c r="AT56" s="167" t="str">
        <f t="shared" si="2"/>
        <v>Burton</v>
      </c>
    </row>
    <row r="57" spans="1:46" x14ac:dyDescent="0.2">
      <c r="A57" s="201" t="s">
        <v>1002</v>
      </c>
      <c r="B57" s="38">
        <v>500000</v>
      </c>
      <c r="C57" s="19">
        <v>37195</v>
      </c>
      <c r="D57" s="19"/>
      <c r="E57" s="19" t="s">
        <v>41</v>
      </c>
      <c r="F57" s="21" t="s">
        <v>49</v>
      </c>
      <c r="G57" s="19" t="s">
        <v>273</v>
      </c>
      <c r="H57" s="20">
        <v>3</v>
      </c>
      <c r="I57" s="20" t="s">
        <v>28</v>
      </c>
      <c r="J57" s="22">
        <v>60000</v>
      </c>
      <c r="K57" s="22">
        <v>0</v>
      </c>
      <c r="L57" s="20"/>
      <c r="M57" s="452" t="s">
        <v>29</v>
      </c>
      <c r="N57" s="20" t="s">
        <v>569</v>
      </c>
      <c r="O57" s="20" t="s">
        <v>76</v>
      </c>
      <c r="P57" s="20"/>
      <c r="Q57" s="302" t="s">
        <v>44</v>
      </c>
      <c r="R57" s="23" t="s">
        <v>41</v>
      </c>
      <c r="S57" s="23"/>
      <c r="T57" s="23" t="s">
        <v>65</v>
      </c>
      <c r="U57" s="44">
        <f t="shared" si="4"/>
        <v>1116000</v>
      </c>
      <c r="V57" s="23">
        <v>9</v>
      </c>
      <c r="W57" s="23" t="s">
        <v>66</v>
      </c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 t="str">
        <f t="shared" si="0"/>
        <v>The Dannon Company, Inc.</v>
      </c>
      <c r="AP57" s="685">
        <f t="shared" si="1"/>
        <v>500000</v>
      </c>
      <c r="AQ57" s="686">
        <f t="shared" si="1"/>
        <v>37195</v>
      </c>
      <c r="AR57" s="686">
        <f t="shared" si="1"/>
        <v>0</v>
      </c>
      <c r="AS57" s="167" t="str">
        <f t="shared" si="1"/>
        <v>Matrix</v>
      </c>
      <c r="AT57" s="167" t="str">
        <f t="shared" si="2"/>
        <v>Burton</v>
      </c>
    </row>
    <row r="58" spans="1:46" x14ac:dyDescent="0.2">
      <c r="A58" s="201" t="s">
        <v>418</v>
      </c>
      <c r="B58" s="38">
        <v>75000</v>
      </c>
      <c r="C58" s="19">
        <v>37195</v>
      </c>
      <c r="D58" s="19"/>
      <c r="E58" s="19" t="s">
        <v>41</v>
      </c>
      <c r="F58" s="21" t="s">
        <v>75</v>
      </c>
      <c r="G58" s="19" t="s">
        <v>273</v>
      </c>
      <c r="H58" s="20">
        <v>2</v>
      </c>
      <c r="I58" s="20" t="s">
        <v>28</v>
      </c>
      <c r="J58" s="22">
        <v>7500</v>
      </c>
      <c r="K58" s="22">
        <v>0</v>
      </c>
      <c r="L58" s="20">
        <v>2</v>
      </c>
      <c r="M58" s="452" t="s">
        <v>29</v>
      </c>
      <c r="N58" s="20" t="s">
        <v>41</v>
      </c>
      <c r="O58" s="20" t="s">
        <v>76</v>
      </c>
      <c r="P58" s="20"/>
      <c r="Q58" s="302" t="s">
        <v>44</v>
      </c>
      <c r="R58" s="23" t="s">
        <v>41</v>
      </c>
      <c r="S58" s="23"/>
      <c r="T58" s="23"/>
      <c r="U58" s="44">
        <f t="shared" si="4"/>
        <v>153562.5</v>
      </c>
      <c r="V58" s="23"/>
      <c r="W58" s="23" t="s">
        <v>197</v>
      </c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 t="str">
        <f>+A60</f>
        <v>Bank of America</v>
      </c>
      <c r="AP58" s="685">
        <f t="shared" si="1"/>
        <v>75000</v>
      </c>
      <c r="AQ58" s="686">
        <f t="shared" si="1"/>
        <v>37195</v>
      </c>
      <c r="AR58" s="686">
        <f t="shared" si="1"/>
        <v>0</v>
      </c>
      <c r="AS58" s="167" t="str">
        <f t="shared" si="1"/>
        <v>Matrix</v>
      </c>
      <c r="AT58" s="167" t="str">
        <f t="shared" si="2"/>
        <v>Burton</v>
      </c>
    </row>
    <row r="59" spans="1:46" x14ac:dyDescent="0.2">
      <c r="A59" s="196" t="s">
        <v>424</v>
      </c>
      <c r="B59" s="18">
        <v>250000</v>
      </c>
      <c r="C59" s="19">
        <v>37195</v>
      </c>
      <c r="D59" s="19"/>
      <c r="E59" s="19" t="s">
        <v>41</v>
      </c>
      <c r="F59" s="21" t="s">
        <v>42</v>
      </c>
      <c r="G59" s="19" t="s">
        <v>39</v>
      </c>
      <c r="H59" s="20">
        <v>3</v>
      </c>
      <c r="I59" s="20" t="s">
        <v>28</v>
      </c>
      <c r="J59" s="22">
        <v>120000</v>
      </c>
      <c r="K59" s="22">
        <v>0</v>
      </c>
      <c r="L59" s="20">
        <v>42</v>
      </c>
      <c r="M59" s="452" t="s">
        <v>29</v>
      </c>
      <c r="N59" s="20" t="s">
        <v>41</v>
      </c>
      <c r="O59" s="20" t="s">
        <v>85</v>
      </c>
      <c r="P59" s="20"/>
      <c r="Q59" s="302" t="s">
        <v>44</v>
      </c>
      <c r="R59" s="23" t="s">
        <v>41</v>
      </c>
      <c r="S59" s="23"/>
      <c r="T59" s="23" t="s">
        <v>65</v>
      </c>
      <c r="U59" s="44">
        <f t="shared" si="4"/>
        <v>2232000</v>
      </c>
      <c r="V59" s="23">
        <v>9</v>
      </c>
      <c r="W59" s="23" t="s">
        <v>66</v>
      </c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685"/>
      <c r="AQ59" s="686"/>
      <c r="AR59" s="686"/>
      <c r="AS59" s="167"/>
      <c r="AT59" s="167"/>
    </row>
    <row r="60" spans="1:46" x14ac:dyDescent="0.2">
      <c r="A60" s="201" t="s">
        <v>940</v>
      </c>
      <c r="B60" s="38">
        <v>45000</v>
      </c>
      <c r="C60" s="19">
        <v>37195</v>
      </c>
      <c r="D60" s="19"/>
      <c r="E60" s="19" t="s">
        <v>30</v>
      </c>
      <c r="F60" s="21" t="s">
        <v>75</v>
      </c>
      <c r="G60" s="19" t="s">
        <v>273</v>
      </c>
      <c r="H60" s="20">
        <v>2</v>
      </c>
      <c r="I60" s="20" t="s">
        <v>28</v>
      </c>
      <c r="J60" s="22">
        <v>9000</v>
      </c>
      <c r="K60" s="22">
        <v>0</v>
      </c>
      <c r="L60" s="20">
        <v>1</v>
      </c>
      <c r="M60" s="452" t="s">
        <v>29</v>
      </c>
      <c r="N60" s="20"/>
      <c r="O60" s="20" t="s">
        <v>85</v>
      </c>
      <c r="P60" s="20"/>
      <c r="Q60" s="302"/>
      <c r="R60" s="23" t="s">
        <v>37</v>
      </c>
      <c r="S60" s="23"/>
      <c r="T60" s="23"/>
      <c r="U60" s="44">
        <f t="shared" si="4"/>
        <v>184275</v>
      </c>
      <c r="V60" s="23"/>
      <c r="W60" s="23" t="s">
        <v>69</v>
      </c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 t="str">
        <f t="shared" si="0"/>
        <v>Budget Rental</v>
      </c>
      <c r="AP60" s="685">
        <f t="shared" si="1"/>
        <v>45000</v>
      </c>
      <c r="AQ60" s="686">
        <f t="shared" si="1"/>
        <v>37195</v>
      </c>
      <c r="AR60" s="686">
        <f t="shared" si="1"/>
        <v>0</v>
      </c>
      <c r="AS60" s="167" t="str">
        <f t="shared" si="1"/>
        <v>Leith</v>
      </c>
      <c r="AT60" s="167" t="str">
        <f t="shared" si="2"/>
        <v>Dafferner</v>
      </c>
    </row>
    <row r="61" spans="1:46" x14ac:dyDescent="0.2">
      <c r="A61" s="201" t="s">
        <v>941</v>
      </c>
      <c r="B61" s="38">
        <v>40000</v>
      </c>
      <c r="C61" s="19">
        <v>37195</v>
      </c>
      <c r="D61" s="19"/>
      <c r="E61" s="19" t="s">
        <v>30</v>
      </c>
      <c r="F61" s="21" t="s">
        <v>75</v>
      </c>
      <c r="G61" s="19" t="s">
        <v>273</v>
      </c>
      <c r="H61" s="20">
        <v>2</v>
      </c>
      <c r="I61" s="20" t="s">
        <v>28</v>
      </c>
      <c r="J61" s="22">
        <v>8000</v>
      </c>
      <c r="K61" s="22">
        <v>0</v>
      </c>
      <c r="L61" s="20">
        <v>1</v>
      </c>
      <c r="M61" s="452" t="s">
        <v>29</v>
      </c>
      <c r="N61" s="20"/>
      <c r="O61" s="20" t="s">
        <v>85</v>
      </c>
      <c r="P61" s="20"/>
      <c r="Q61" s="302"/>
      <c r="R61" s="23" t="s">
        <v>37</v>
      </c>
      <c r="S61" s="23"/>
      <c r="T61" s="23"/>
      <c r="U61" s="44">
        <f t="shared" si="4"/>
        <v>163800</v>
      </c>
      <c r="V61" s="23"/>
      <c r="W61" s="23" t="s">
        <v>69</v>
      </c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 t="str">
        <f t="shared" si="0"/>
        <v>Capital Commercial Investments, Inc.</v>
      </c>
      <c r="AP61" s="685">
        <f t="shared" si="1"/>
        <v>40000</v>
      </c>
      <c r="AQ61" s="686">
        <f t="shared" si="1"/>
        <v>37195</v>
      </c>
      <c r="AR61" s="686">
        <f t="shared" si="1"/>
        <v>0</v>
      </c>
      <c r="AS61" s="167" t="str">
        <f t="shared" si="1"/>
        <v>Leith</v>
      </c>
      <c r="AT61" s="167" t="str">
        <f t="shared" si="2"/>
        <v>Dafferner</v>
      </c>
    </row>
    <row r="62" spans="1:46" x14ac:dyDescent="0.2">
      <c r="A62" s="196" t="s">
        <v>423</v>
      </c>
      <c r="B62" s="18">
        <v>260000</v>
      </c>
      <c r="C62" s="19">
        <v>37195</v>
      </c>
      <c r="D62" s="19"/>
      <c r="E62" s="19" t="s">
        <v>41</v>
      </c>
      <c r="F62" s="21" t="s">
        <v>49</v>
      </c>
      <c r="G62" s="19" t="s">
        <v>273</v>
      </c>
      <c r="H62" s="20">
        <v>2</v>
      </c>
      <c r="I62" s="20" t="s">
        <v>28</v>
      </c>
      <c r="J62" s="22">
        <v>66000</v>
      </c>
      <c r="K62" s="22">
        <v>0</v>
      </c>
      <c r="L62" s="20">
        <v>21</v>
      </c>
      <c r="M62" s="452" t="s">
        <v>29</v>
      </c>
      <c r="N62" s="20" t="s">
        <v>41</v>
      </c>
      <c r="O62" s="20" t="s">
        <v>85</v>
      </c>
      <c r="P62" s="20"/>
      <c r="Q62" s="302" t="s">
        <v>44</v>
      </c>
      <c r="R62" s="23" t="s">
        <v>41</v>
      </c>
      <c r="S62" s="23"/>
      <c r="T62" s="23" t="s">
        <v>65</v>
      </c>
      <c r="U62" s="44">
        <f t="shared" si="4"/>
        <v>1351350</v>
      </c>
      <c r="V62" s="23"/>
      <c r="W62" s="23" t="s">
        <v>197</v>
      </c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 t="str">
        <f t="shared" si="0"/>
        <v>Cooper Cameron</v>
      </c>
      <c r="AP62" s="685">
        <f t="shared" si="1"/>
        <v>260000</v>
      </c>
      <c r="AQ62" s="686">
        <f t="shared" si="1"/>
        <v>37195</v>
      </c>
      <c r="AR62" s="686">
        <f t="shared" si="1"/>
        <v>0</v>
      </c>
      <c r="AS62" s="167" t="str">
        <f t="shared" si="1"/>
        <v>Matrix</v>
      </c>
      <c r="AT62" s="167" t="str">
        <f t="shared" si="2"/>
        <v>Dafferner</v>
      </c>
    </row>
    <row r="63" spans="1:46" x14ac:dyDescent="0.2">
      <c r="A63" s="194" t="s">
        <v>726</v>
      </c>
      <c r="B63" s="38">
        <v>250000</v>
      </c>
      <c r="C63" s="19">
        <v>37195</v>
      </c>
      <c r="D63" s="19"/>
      <c r="E63" s="19" t="s">
        <v>30</v>
      </c>
      <c r="F63" s="21" t="s">
        <v>42</v>
      </c>
      <c r="G63" s="19" t="s">
        <v>273</v>
      </c>
      <c r="H63" s="20">
        <v>3</v>
      </c>
      <c r="I63" s="20" t="s">
        <v>28</v>
      </c>
      <c r="J63" s="22">
        <v>88000</v>
      </c>
      <c r="K63" s="22">
        <v>0</v>
      </c>
      <c r="L63" s="20">
        <v>19</v>
      </c>
      <c r="M63" s="452" t="s">
        <v>29</v>
      </c>
      <c r="N63" s="19" t="s">
        <v>41</v>
      </c>
      <c r="O63" s="19" t="s">
        <v>85</v>
      </c>
      <c r="P63" s="45"/>
      <c r="Q63" s="302"/>
      <c r="R63" s="23" t="s">
        <v>37</v>
      </c>
      <c r="S63" s="23"/>
      <c r="T63" s="23" t="s">
        <v>65</v>
      </c>
      <c r="U63" s="44">
        <f t="shared" si="4"/>
        <v>1636800.0000000002</v>
      </c>
      <c r="V63" s="23">
        <v>9</v>
      </c>
      <c r="W63" s="23" t="s">
        <v>66</v>
      </c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 t="str">
        <f t="shared" si="0"/>
        <v>Whataco, Inc.</v>
      </c>
      <c r="AP63" s="685">
        <f t="shared" si="1"/>
        <v>250000</v>
      </c>
      <c r="AQ63" s="686">
        <f t="shared" si="1"/>
        <v>37195</v>
      </c>
      <c r="AR63" s="686">
        <f t="shared" si="1"/>
        <v>0</v>
      </c>
      <c r="AS63" s="167" t="str">
        <f t="shared" si="1"/>
        <v>Leith</v>
      </c>
      <c r="AT63" s="167" t="str">
        <f t="shared" si="2"/>
        <v>Dafferner</v>
      </c>
    </row>
    <row r="64" spans="1:46" x14ac:dyDescent="0.2">
      <c r="A64" s="196" t="s">
        <v>83</v>
      </c>
      <c r="B64" s="38">
        <v>70000</v>
      </c>
      <c r="C64" s="19">
        <v>37195</v>
      </c>
      <c r="D64" s="19"/>
      <c r="E64" s="19" t="s">
        <v>41</v>
      </c>
      <c r="F64" s="21" t="s">
        <v>75</v>
      </c>
      <c r="G64" s="19" t="s">
        <v>273</v>
      </c>
      <c r="H64" s="20">
        <v>3</v>
      </c>
      <c r="I64" s="20" t="s">
        <v>28</v>
      </c>
      <c r="J64" s="22">
        <v>20000</v>
      </c>
      <c r="K64" s="22">
        <v>0</v>
      </c>
      <c r="L64" s="20">
        <v>1</v>
      </c>
      <c r="M64" s="452" t="s">
        <v>29</v>
      </c>
      <c r="N64" s="20" t="s">
        <v>41</v>
      </c>
      <c r="O64" s="20" t="s">
        <v>85</v>
      </c>
      <c r="P64" s="45"/>
      <c r="Q64" s="302" t="s">
        <v>44</v>
      </c>
      <c r="R64" s="23" t="s">
        <v>41</v>
      </c>
      <c r="S64" s="23"/>
      <c r="T64" s="23" t="s">
        <v>758</v>
      </c>
      <c r="U64" s="44">
        <f t="shared" si="4"/>
        <v>372000</v>
      </c>
      <c r="V64" s="23">
        <v>9</v>
      </c>
      <c r="W64" s="23" t="s">
        <v>66</v>
      </c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 t="str">
        <f t="shared" si="0"/>
        <v>Dresser Rand</v>
      </c>
      <c r="AP64" s="685">
        <f t="shared" si="1"/>
        <v>70000</v>
      </c>
      <c r="AQ64" s="686">
        <f t="shared" si="1"/>
        <v>37195</v>
      </c>
      <c r="AR64" s="686">
        <f t="shared" si="1"/>
        <v>0</v>
      </c>
      <c r="AS64" s="167" t="str">
        <f t="shared" si="1"/>
        <v>Matrix</v>
      </c>
      <c r="AT64" s="167" t="str">
        <f t="shared" si="2"/>
        <v>Dafferner</v>
      </c>
    </row>
    <row r="65" spans="1:46" x14ac:dyDescent="0.2">
      <c r="A65" s="194" t="s">
        <v>984</v>
      </c>
      <c r="B65" s="38">
        <v>75000</v>
      </c>
      <c r="C65" s="19">
        <v>37195</v>
      </c>
      <c r="D65" s="19" t="s">
        <v>585</v>
      </c>
      <c r="E65" s="19" t="s">
        <v>376</v>
      </c>
      <c r="F65" s="21" t="s">
        <v>49</v>
      </c>
      <c r="G65" s="19" t="s">
        <v>273</v>
      </c>
      <c r="H65" s="20">
        <v>5</v>
      </c>
      <c r="I65" s="20" t="s">
        <v>28</v>
      </c>
      <c r="J65" s="22">
        <v>15000</v>
      </c>
      <c r="K65" s="22">
        <v>0</v>
      </c>
      <c r="L65" s="20">
        <v>1</v>
      </c>
      <c r="M65" s="452" t="s">
        <v>29</v>
      </c>
      <c r="N65" s="19" t="s">
        <v>425</v>
      </c>
      <c r="O65" s="19" t="s">
        <v>201</v>
      </c>
      <c r="P65" s="45"/>
      <c r="Q65" s="302"/>
      <c r="R65" s="23" t="s">
        <v>37</v>
      </c>
      <c r="S65" s="23"/>
      <c r="T65" s="23"/>
      <c r="U65" s="44">
        <f t="shared" si="4"/>
        <v>256500.00000000003</v>
      </c>
      <c r="V65" s="23"/>
      <c r="W65" s="23" t="s">
        <v>69</v>
      </c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 t="str">
        <f t="shared" si="0"/>
        <v xml:space="preserve">KPRC </v>
      </c>
      <c r="AP65" s="685">
        <f t="shared" si="1"/>
        <v>75000</v>
      </c>
      <c r="AQ65" s="686">
        <f t="shared" si="1"/>
        <v>37195</v>
      </c>
      <c r="AR65" s="686" t="str">
        <f t="shared" si="1"/>
        <v xml:space="preserve"> </v>
      </c>
      <c r="AS65" s="167" t="str">
        <f t="shared" si="1"/>
        <v>Woolcock</v>
      </c>
      <c r="AT65" s="167" t="str">
        <f t="shared" si="2"/>
        <v>Masterson</v>
      </c>
    </row>
    <row r="66" spans="1:46" x14ac:dyDescent="0.2">
      <c r="A66" s="194" t="s">
        <v>206</v>
      </c>
      <c r="B66" s="38">
        <v>88444.695603</v>
      </c>
      <c r="C66" s="19">
        <v>37195</v>
      </c>
      <c r="D66" s="19"/>
      <c r="E66" s="19" t="s">
        <v>376</v>
      </c>
      <c r="F66" s="21" t="s">
        <v>49</v>
      </c>
      <c r="G66" s="19" t="s">
        <v>273</v>
      </c>
      <c r="H66" s="20">
        <v>3</v>
      </c>
      <c r="I66" s="20" t="s">
        <v>28</v>
      </c>
      <c r="J66" s="22">
        <v>23171.258999999998</v>
      </c>
      <c r="K66" s="22">
        <v>0</v>
      </c>
      <c r="L66" s="20">
        <v>1</v>
      </c>
      <c r="M66" s="452" t="s">
        <v>29</v>
      </c>
      <c r="N66" s="19" t="s">
        <v>425</v>
      </c>
      <c r="O66" s="19" t="s">
        <v>201</v>
      </c>
      <c r="P66" s="45"/>
      <c r="Q66" s="302"/>
      <c r="R66" s="23" t="s">
        <v>37</v>
      </c>
      <c r="S66" s="23"/>
      <c r="T66" s="23" t="s">
        <v>65</v>
      </c>
      <c r="U66" s="44">
        <f>(0.33*45*J66)+(J66/H66/4*45)</f>
        <v>430985.41740000003</v>
      </c>
      <c r="V66" s="23">
        <v>9</v>
      </c>
      <c r="W66" s="23" t="s">
        <v>66</v>
      </c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 t="str">
        <f t="shared" si="0"/>
        <v>Hess / Vesuvius</v>
      </c>
      <c r="AP66" s="685">
        <f t="shared" si="1"/>
        <v>88444.695603</v>
      </c>
      <c r="AQ66" s="686">
        <f t="shared" si="1"/>
        <v>37195</v>
      </c>
      <c r="AR66" s="686">
        <f t="shared" si="1"/>
        <v>0</v>
      </c>
      <c r="AS66" s="167" t="str">
        <f t="shared" si="1"/>
        <v>Woolcock</v>
      </c>
      <c r="AT66" s="167" t="str">
        <f t="shared" si="2"/>
        <v>Masterson</v>
      </c>
    </row>
    <row r="67" spans="1:46" x14ac:dyDescent="0.2">
      <c r="A67" s="194" t="s">
        <v>993</v>
      </c>
      <c r="B67" s="38">
        <v>54000</v>
      </c>
      <c r="C67" s="19">
        <v>37196</v>
      </c>
      <c r="D67" s="19" t="s">
        <v>585</v>
      </c>
      <c r="E67" s="19" t="s">
        <v>376</v>
      </c>
      <c r="F67" s="21" t="s">
        <v>782</v>
      </c>
      <c r="G67" s="19" t="s">
        <v>273</v>
      </c>
      <c r="H67" s="20">
        <v>3</v>
      </c>
      <c r="I67" s="20" t="s">
        <v>28</v>
      </c>
      <c r="J67" s="22">
        <v>42000</v>
      </c>
      <c r="K67" s="22">
        <v>0</v>
      </c>
      <c r="L67" s="20">
        <v>3</v>
      </c>
      <c r="M67" s="452" t="s">
        <v>29</v>
      </c>
      <c r="N67" s="19" t="s">
        <v>425</v>
      </c>
      <c r="O67" s="19" t="s">
        <v>201</v>
      </c>
      <c r="P67" s="45"/>
      <c r="Q67" s="302"/>
      <c r="R67" s="23" t="s">
        <v>37</v>
      </c>
      <c r="S67" s="23"/>
      <c r="T67" s="23"/>
      <c r="U67" s="44">
        <f t="shared" si="4"/>
        <v>781200.00000000012</v>
      </c>
      <c r="V67" s="23"/>
      <c r="W67" s="23" t="s">
        <v>69</v>
      </c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 t="str">
        <f t="shared" si="0"/>
        <v>Cornell Companies</v>
      </c>
      <c r="AP67" s="685">
        <f t="shared" si="1"/>
        <v>54000</v>
      </c>
      <c r="AQ67" s="686">
        <f t="shared" si="1"/>
        <v>37196</v>
      </c>
      <c r="AR67" s="686" t="str">
        <f t="shared" si="1"/>
        <v xml:space="preserve"> </v>
      </c>
      <c r="AS67" s="167" t="str">
        <f t="shared" si="1"/>
        <v>Woolcock</v>
      </c>
      <c r="AT67" s="167" t="str">
        <f t="shared" si="2"/>
        <v>Masterson</v>
      </c>
    </row>
    <row r="68" spans="1:46" x14ac:dyDescent="0.2">
      <c r="A68" s="565" t="s">
        <v>903</v>
      </c>
      <c r="B68" s="38">
        <v>142042</v>
      </c>
      <c r="C68" s="19">
        <v>37196</v>
      </c>
      <c r="D68" s="19"/>
      <c r="E68" s="19" t="s">
        <v>41</v>
      </c>
      <c r="F68" s="21" t="s">
        <v>104</v>
      </c>
      <c r="G68" s="19" t="s">
        <v>273</v>
      </c>
      <c r="H68" s="20">
        <v>3</v>
      </c>
      <c r="I68" s="20" t="s">
        <v>28</v>
      </c>
      <c r="J68" s="22">
        <v>47347</v>
      </c>
      <c r="K68" s="22">
        <v>0</v>
      </c>
      <c r="L68" s="20">
        <v>11</v>
      </c>
      <c r="M68" s="452" t="s">
        <v>29</v>
      </c>
      <c r="N68" s="19" t="s">
        <v>569</v>
      </c>
      <c r="O68" s="19" t="s">
        <v>694</v>
      </c>
      <c r="P68" s="45"/>
      <c r="Q68" s="302" t="s">
        <v>44</v>
      </c>
      <c r="R68" s="23" t="s">
        <v>41</v>
      </c>
      <c r="S68" s="23"/>
      <c r="T68" s="23" t="s">
        <v>758</v>
      </c>
      <c r="U68" s="44">
        <f t="shared" si="4"/>
        <v>880654.20000000007</v>
      </c>
      <c r="V68" s="23"/>
      <c r="W68" s="23" t="s">
        <v>197</v>
      </c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 t="str">
        <f t="shared" si="0"/>
        <v>Bass Pro</v>
      </c>
      <c r="AP68" s="685">
        <f t="shared" si="1"/>
        <v>142042</v>
      </c>
      <c r="AQ68" s="686">
        <f t="shared" si="1"/>
        <v>37196</v>
      </c>
      <c r="AR68" s="686">
        <f t="shared" si="1"/>
        <v>0</v>
      </c>
      <c r="AS68" s="167" t="str">
        <f t="shared" si="1"/>
        <v>Matrix</v>
      </c>
      <c r="AT68" s="167" t="str">
        <f t="shared" si="2"/>
        <v>Reasoner</v>
      </c>
    </row>
    <row r="69" spans="1:46" x14ac:dyDescent="0.2">
      <c r="A69" s="194" t="s">
        <v>1001</v>
      </c>
      <c r="B69" s="38">
        <v>120000</v>
      </c>
      <c r="C69" s="19">
        <v>37197</v>
      </c>
      <c r="D69" s="19" t="s">
        <v>585</v>
      </c>
      <c r="E69" s="19" t="s">
        <v>376</v>
      </c>
      <c r="F69" s="21" t="s">
        <v>991</v>
      </c>
      <c r="G69" s="19" t="s">
        <v>273</v>
      </c>
      <c r="H69" s="20">
        <v>3</v>
      </c>
      <c r="I69" s="20" t="s">
        <v>28</v>
      </c>
      <c r="J69" s="22">
        <v>27000</v>
      </c>
      <c r="K69" s="22">
        <v>0</v>
      </c>
      <c r="L69" s="20">
        <v>3</v>
      </c>
      <c r="M69" s="452" t="s">
        <v>29</v>
      </c>
      <c r="N69" s="19" t="s">
        <v>425</v>
      </c>
      <c r="O69" s="19" t="s">
        <v>201</v>
      </c>
      <c r="P69" s="45"/>
      <c r="Q69" s="302"/>
      <c r="R69" s="23" t="s">
        <v>37</v>
      </c>
      <c r="S69" s="23"/>
      <c r="T69" s="23"/>
      <c r="U69" s="44">
        <f>(0.33*45*J69)+(J69/H69/4*45)</f>
        <v>502200.00000000006</v>
      </c>
      <c r="V69" s="23"/>
      <c r="W69" s="23" t="s">
        <v>69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 t="str">
        <f t="shared" si="0"/>
        <v>Memorial Drive Presbyterian Church</v>
      </c>
      <c r="AP69" s="685">
        <f t="shared" si="1"/>
        <v>120000</v>
      </c>
      <c r="AQ69" s="686">
        <f t="shared" si="1"/>
        <v>37197</v>
      </c>
      <c r="AR69" s="686" t="str">
        <f t="shared" si="1"/>
        <v xml:space="preserve"> </v>
      </c>
      <c r="AS69" s="167" t="str">
        <f t="shared" si="1"/>
        <v>Woolcock</v>
      </c>
      <c r="AT69" s="167" t="str">
        <f t="shared" ref="AT69:AT125" si="5">+O69</f>
        <v>Masterson</v>
      </c>
    </row>
    <row r="70" spans="1:46" x14ac:dyDescent="0.2">
      <c r="A70" s="565" t="s">
        <v>902</v>
      </c>
      <c r="B70" s="38">
        <v>120000</v>
      </c>
      <c r="C70" s="19">
        <v>37197</v>
      </c>
      <c r="D70" s="19"/>
      <c r="E70" s="19" t="s">
        <v>41</v>
      </c>
      <c r="F70" s="21" t="s">
        <v>49</v>
      </c>
      <c r="G70" s="19" t="s">
        <v>273</v>
      </c>
      <c r="H70" s="20">
        <v>3</v>
      </c>
      <c r="I70" s="20" t="s">
        <v>28</v>
      </c>
      <c r="J70" s="22"/>
      <c r="K70" s="22">
        <v>0</v>
      </c>
      <c r="L70" s="20">
        <v>4</v>
      </c>
      <c r="M70" s="452" t="s">
        <v>29</v>
      </c>
      <c r="N70" s="19"/>
      <c r="O70" s="19" t="s">
        <v>694</v>
      </c>
      <c r="P70" s="45"/>
      <c r="Q70" s="302" t="s">
        <v>44</v>
      </c>
      <c r="R70" s="23" t="s">
        <v>41</v>
      </c>
      <c r="S70" s="23"/>
      <c r="T70" s="23" t="s">
        <v>758</v>
      </c>
      <c r="U70" s="44">
        <f t="shared" si="4"/>
        <v>0</v>
      </c>
      <c r="V70" s="23">
        <v>9</v>
      </c>
      <c r="W70" s="23" t="s">
        <v>69</v>
      </c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 t="str">
        <f t="shared" ref="AO70:AO149" si="6">+A71</f>
        <v>Advanced Drainage Systems</v>
      </c>
      <c r="AP70" s="685">
        <f t="shared" ref="AP70:AS149" si="7">+B70</f>
        <v>120000</v>
      </c>
      <c r="AQ70" s="686">
        <f t="shared" si="7"/>
        <v>37197</v>
      </c>
      <c r="AR70" s="686">
        <f t="shared" si="7"/>
        <v>0</v>
      </c>
      <c r="AS70" s="167" t="str">
        <f t="shared" si="7"/>
        <v>Matrix</v>
      </c>
      <c r="AT70" s="167" t="str">
        <f t="shared" si="5"/>
        <v>Reasoner</v>
      </c>
    </row>
    <row r="71" spans="1:46" x14ac:dyDescent="0.2">
      <c r="A71" s="194" t="s">
        <v>952</v>
      </c>
      <c r="B71" s="38">
        <v>85650</v>
      </c>
      <c r="C71" s="19">
        <v>37201</v>
      </c>
      <c r="D71" s="19">
        <v>37174</v>
      </c>
      <c r="E71" s="19" t="s">
        <v>376</v>
      </c>
      <c r="F71" s="21" t="s">
        <v>75</v>
      </c>
      <c r="G71" s="19" t="s">
        <v>273</v>
      </c>
      <c r="H71" s="20">
        <v>4</v>
      </c>
      <c r="I71" s="20" t="s">
        <v>28</v>
      </c>
      <c r="J71" s="22">
        <v>71374</v>
      </c>
      <c r="K71" s="22">
        <v>0</v>
      </c>
      <c r="L71" s="20">
        <v>1</v>
      </c>
      <c r="M71" s="452" t="s">
        <v>29</v>
      </c>
      <c r="N71" s="19"/>
      <c r="O71" s="19" t="s">
        <v>694</v>
      </c>
      <c r="P71" s="45"/>
      <c r="Q71" s="141"/>
      <c r="R71" s="23" t="s">
        <v>37</v>
      </c>
      <c r="S71" s="23"/>
      <c r="T71" s="23" t="s">
        <v>65</v>
      </c>
      <c r="U71" s="44">
        <f t="shared" si="4"/>
        <v>1260643.2750000001</v>
      </c>
      <c r="V71" s="23">
        <v>9</v>
      </c>
      <c r="W71" s="23" t="s">
        <v>66</v>
      </c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 t="str">
        <f t="shared" si="6"/>
        <v>Willowbend / TXU</v>
      </c>
      <c r="AP71" s="685">
        <f t="shared" si="7"/>
        <v>85650</v>
      </c>
      <c r="AQ71" s="686">
        <f t="shared" si="7"/>
        <v>37201</v>
      </c>
      <c r="AR71" s="686">
        <f t="shared" si="7"/>
        <v>37174</v>
      </c>
      <c r="AS71" s="167" t="str">
        <f t="shared" si="7"/>
        <v>Woolcock</v>
      </c>
      <c r="AT71" s="167" t="str">
        <f t="shared" si="5"/>
        <v>Reasoner</v>
      </c>
    </row>
    <row r="72" spans="1:46" x14ac:dyDescent="0.2">
      <c r="A72" s="194" t="s">
        <v>996</v>
      </c>
      <c r="B72" s="38">
        <v>63000</v>
      </c>
      <c r="C72" s="19">
        <v>37201</v>
      </c>
      <c r="D72" s="19" t="s">
        <v>585</v>
      </c>
      <c r="E72" s="19" t="s">
        <v>376</v>
      </c>
      <c r="F72" s="21" t="s">
        <v>782</v>
      </c>
      <c r="G72" s="19" t="s">
        <v>273</v>
      </c>
      <c r="H72" s="20">
        <v>3</v>
      </c>
      <c r="I72" s="20" t="s">
        <v>28</v>
      </c>
      <c r="J72" s="22">
        <v>31500</v>
      </c>
      <c r="K72" s="22">
        <v>0</v>
      </c>
      <c r="L72" s="20">
        <v>1</v>
      </c>
      <c r="M72" s="452" t="s">
        <v>29</v>
      </c>
      <c r="N72" s="19" t="s">
        <v>425</v>
      </c>
      <c r="O72" s="19" t="s">
        <v>201</v>
      </c>
      <c r="P72" s="45"/>
      <c r="Q72" s="302"/>
      <c r="R72" s="23" t="s">
        <v>37</v>
      </c>
      <c r="S72" s="23"/>
      <c r="T72" s="23"/>
      <c r="U72" s="44">
        <f t="shared" si="4"/>
        <v>585900</v>
      </c>
      <c r="V72" s="23"/>
      <c r="W72" s="23" t="s">
        <v>69</v>
      </c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 t="str">
        <f t="shared" si="6"/>
        <v>Texmark Chemical</v>
      </c>
      <c r="AP72" s="685">
        <f t="shared" si="7"/>
        <v>63000</v>
      </c>
      <c r="AQ72" s="686">
        <f t="shared" si="7"/>
        <v>37201</v>
      </c>
      <c r="AR72" s="686" t="str">
        <f t="shared" si="7"/>
        <v xml:space="preserve"> </v>
      </c>
      <c r="AS72" s="167" t="str">
        <f t="shared" si="7"/>
        <v>Woolcock</v>
      </c>
      <c r="AT72" s="167" t="str">
        <f t="shared" si="5"/>
        <v>Masterson</v>
      </c>
    </row>
    <row r="73" spans="1:46" x14ac:dyDescent="0.2">
      <c r="A73" s="194" t="s">
        <v>999</v>
      </c>
      <c r="B73" s="38">
        <v>57000</v>
      </c>
      <c r="C73" s="19">
        <v>37203</v>
      </c>
      <c r="D73" s="19" t="s">
        <v>585</v>
      </c>
      <c r="E73" s="19" t="s">
        <v>376</v>
      </c>
      <c r="F73" s="21" t="s">
        <v>49</v>
      </c>
      <c r="G73" s="19" t="s">
        <v>273</v>
      </c>
      <c r="H73" s="20">
        <v>5</v>
      </c>
      <c r="I73" s="20" t="s">
        <v>28</v>
      </c>
      <c r="J73" s="22">
        <v>13500</v>
      </c>
      <c r="K73" s="22">
        <v>0</v>
      </c>
      <c r="L73" s="20">
        <v>1</v>
      </c>
      <c r="M73" s="452" t="s">
        <v>29</v>
      </c>
      <c r="N73" s="19" t="s">
        <v>425</v>
      </c>
      <c r="O73" s="19" t="s">
        <v>201</v>
      </c>
      <c r="P73" s="45"/>
      <c r="Q73" s="302"/>
      <c r="R73" s="23" t="s">
        <v>37</v>
      </c>
      <c r="S73" s="23"/>
      <c r="T73" s="23"/>
      <c r="U73" s="44">
        <f t="shared" si="4"/>
        <v>230850.00000000003</v>
      </c>
      <c r="V73" s="23"/>
      <c r="W73" s="23" t="s">
        <v>69</v>
      </c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 t="str">
        <f t="shared" si="6"/>
        <v>Senterra / Houston Mark I Properties</v>
      </c>
      <c r="AP73" s="685">
        <f t="shared" si="7"/>
        <v>57000</v>
      </c>
      <c r="AQ73" s="686">
        <f t="shared" si="7"/>
        <v>37203</v>
      </c>
      <c r="AR73" s="686" t="str">
        <f t="shared" si="7"/>
        <v xml:space="preserve"> </v>
      </c>
      <c r="AS73" s="167" t="str">
        <f t="shared" si="7"/>
        <v>Woolcock</v>
      </c>
      <c r="AT73" s="167" t="str">
        <f t="shared" si="5"/>
        <v>Masterson</v>
      </c>
    </row>
    <row r="74" spans="1:46" x14ac:dyDescent="0.2">
      <c r="A74" s="194" t="s">
        <v>690</v>
      </c>
      <c r="B74" s="38">
        <v>201199.91793749999</v>
      </c>
      <c r="C74" s="19">
        <v>37204</v>
      </c>
      <c r="D74" s="19"/>
      <c r="E74" s="19" t="s">
        <v>376</v>
      </c>
      <c r="F74" s="21" t="s">
        <v>49</v>
      </c>
      <c r="G74" s="19" t="s">
        <v>273</v>
      </c>
      <c r="H74" s="20">
        <v>3</v>
      </c>
      <c r="I74" s="20" t="s">
        <v>28</v>
      </c>
      <c r="J74" s="22">
        <v>24688.446000000004</v>
      </c>
      <c r="K74" s="22">
        <v>0</v>
      </c>
      <c r="L74" s="20">
        <v>1</v>
      </c>
      <c r="M74" s="452" t="s">
        <v>29</v>
      </c>
      <c r="N74" s="19" t="s">
        <v>425</v>
      </c>
      <c r="O74" s="19" t="s">
        <v>201</v>
      </c>
      <c r="P74" s="45"/>
      <c r="Q74" s="302"/>
      <c r="R74" s="23" t="s">
        <v>37</v>
      </c>
      <c r="S74" s="23"/>
      <c r="T74" s="23" t="s">
        <v>65</v>
      </c>
      <c r="U74" s="44">
        <f t="shared" si="4"/>
        <v>459205.09560000012</v>
      </c>
      <c r="V74" s="23">
        <v>9</v>
      </c>
      <c r="W74" s="23" t="s">
        <v>66</v>
      </c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 t="str">
        <f t="shared" si="6"/>
        <v>The Greensheet</v>
      </c>
      <c r="AP74" s="685">
        <f t="shared" si="7"/>
        <v>201199.91793749999</v>
      </c>
      <c r="AQ74" s="686">
        <f t="shared" si="7"/>
        <v>37204</v>
      </c>
      <c r="AR74" s="686">
        <f t="shared" si="7"/>
        <v>0</v>
      </c>
      <c r="AS74" s="167" t="str">
        <f t="shared" si="7"/>
        <v>Woolcock</v>
      </c>
      <c r="AT74" s="167" t="str">
        <f t="shared" si="5"/>
        <v>Masterson</v>
      </c>
    </row>
    <row r="75" spans="1:46" x14ac:dyDescent="0.2">
      <c r="A75" s="194" t="s">
        <v>992</v>
      </c>
      <c r="B75" s="38">
        <v>56000</v>
      </c>
      <c r="C75" s="19">
        <v>37204</v>
      </c>
      <c r="D75" s="19" t="s">
        <v>585</v>
      </c>
      <c r="E75" s="19" t="s">
        <v>376</v>
      </c>
      <c r="F75" s="21" t="s">
        <v>49</v>
      </c>
      <c r="G75" s="19" t="s">
        <v>273</v>
      </c>
      <c r="H75" s="20">
        <v>5</v>
      </c>
      <c r="I75" s="20" t="s">
        <v>28</v>
      </c>
      <c r="J75" s="22">
        <v>12000</v>
      </c>
      <c r="K75" s="22">
        <v>0</v>
      </c>
      <c r="L75" s="20">
        <v>1</v>
      </c>
      <c r="M75" s="452" t="s">
        <v>29</v>
      </c>
      <c r="N75" s="19" t="s">
        <v>425</v>
      </c>
      <c r="O75" s="19" t="s">
        <v>201</v>
      </c>
      <c r="P75" s="45"/>
      <c r="Q75" s="302"/>
      <c r="R75" s="23" t="s">
        <v>37</v>
      </c>
      <c r="S75" s="23"/>
      <c r="T75" s="23"/>
      <c r="U75" s="44">
        <f t="shared" si="4"/>
        <v>205200.00000000003</v>
      </c>
      <c r="V75" s="23"/>
      <c r="W75" s="23" t="s">
        <v>69</v>
      </c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N75" s="166"/>
      <c r="AO75" s="166" t="str">
        <f t="shared" si="6"/>
        <v>Marble Ent. Corp.</v>
      </c>
      <c r="AP75" s="685">
        <f t="shared" si="7"/>
        <v>56000</v>
      </c>
      <c r="AQ75" s="686">
        <f t="shared" si="7"/>
        <v>37204</v>
      </c>
      <c r="AR75" s="686" t="str">
        <f t="shared" si="7"/>
        <v xml:space="preserve"> </v>
      </c>
      <c r="AS75" s="167" t="str">
        <f t="shared" si="7"/>
        <v>Woolcock</v>
      </c>
      <c r="AT75" s="167" t="str">
        <f t="shared" si="5"/>
        <v>Masterson</v>
      </c>
    </row>
    <row r="76" spans="1:46" x14ac:dyDescent="0.2">
      <c r="A76" s="201" t="s">
        <v>1086</v>
      </c>
      <c r="B76" s="38">
        <v>91350</v>
      </c>
      <c r="C76" s="19">
        <v>37205</v>
      </c>
      <c r="D76" s="19" t="s">
        <v>1087</v>
      </c>
      <c r="E76" s="19" t="s">
        <v>376</v>
      </c>
      <c r="F76" s="21" t="s">
        <v>1088</v>
      </c>
      <c r="G76" s="19" t="s">
        <v>273</v>
      </c>
      <c r="H76" s="20">
        <v>3</v>
      </c>
      <c r="I76" s="20" t="s">
        <v>28</v>
      </c>
      <c r="J76" s="22">
        <v>24000</v>
      </c>
      <c r="K76" s="22">
        <v>0</v>
      </c>
      <c r="L76" s="20">
        <v>2</v>
      </c>
      <c r="M76" s="452" t="s">
        <v>29</v>
      </c>
      <c r="N76" s="20"/>
      <c r="O76" s="20" t="s">
        <v>694</v>
      </c>
      <c r="P76" s="20"/>
      <c r="Q76" s="302"/>
      <c r="R76" s="23" t="s">
        <v>37</v>
      </c>
      <c r="S76" s="23"/>
      <c r="T76" s="23"/>
      <c r="U76" s="44">
        <f t="shared" si="4"/>
        <v>446400.00000000006</v>
      </c>
      <c r="V76" s="23"/>
      <c r="W76" s="23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 t="str">
        <f t="shared" si="6"/>
        <v>Atlas Roofing</v>
      </c>
      <c r="AP76" s="685">
        <f t="shared" si="7"/>
        <v>91350</v>
      </c>
      <c r="AQ76" s="686">
        <f t="shared" si="7"/>
        <v>37205</v>
      </c>
      <c r="AR76" s="686" t="str">
        <f t="shared" si="7"/>
        <v>110/24</v>
      </c>
      <c r="AS76" s="167" t="str">
        <f t="shared" si="7"/>
        <v>Woolcock</v>
      </c>
      <c r="AT76" s="167" t="str">
        <f t="shared" si="5"/>
        <v>Reasoner</v>
      </c>
    </row>
    <row r="77" spans="1:46" x14ac:dyDescent="0.2">
      <c r="A77" s="194" t="s">
        <v>953</v>
      </c>
      <c r="B77" s="38">
        <v>165000</v>
      </c>
      <c r="C77" s="19">
        <v>37205</v>
      </c>
      <c r="D77" s="19">
        <v>37187</v>
      </c>
      <c r="E77" s="19" t="s">
        <v>376</v>
      </c>
      <c r="F77" s="21" t="s">
        <v>75</v>
      </c>
      <c r="G77" s="19" t="s">
        <v>273</v>
      </c>
      <c r="H77" s="20">
        <v>3</v>
      </c>
      <c r="I77" s="20" t="s">
        <v>28</v>
      </c>
      <c r="J77" s="22">
        <v>128505</v>
      </c>
      <c r="K77" s="22">
        <v>0</v>
      </c>
      <c r="L77" s="20">
        <v>2</v>
      </c>
      <c r="M77" s="452" t="s">
        <v>29</v>
      </c>
      <c r="N77" s="19"/>
      <c r="O77" s="19" t="s">
        <v>694</v>
      </c>
      <c r="P77" s="45"/>
      <c r="Q77" s="141"/>
      <c r="R77" s="23" t="s">
        <v>37</v>
      </c>
      <c r="S77" s="23"/>
      <c r="T77" s="23"/>
      <c r="U77" s="44">
        <f t="shared" si="4"/>
        <v>2390193</v>
      </c>
      <c r="V77" s="23"/>
      <c r="W77" s="23" t="s">
        <v>197</v>
      </c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 t="str">
        <f t="shared" si="6"/>
        <v>Charter Communications</v>
      </c>
      <c r="AP77" s="685">
        <f t="shared" si="7"/>
        <v>165000</v>
      </c>
      <c r="AQ77" s="686">
        <f t="shared" si="7"/>
        <v>37205</v>
      </c>
      <c r="AR77" s="686">
        <f t="shared" si="7"/>
        <v>37187</v>
      </c>
      <c r="AS77" s="167" t="str">
        <f t="shared" si="7"/>
        <v>Woolcock</v>
      </c>
      <c r="AT77" s="167" t="str">
        <f t="shared" si="5"/>
        <v>Reasoner</v>
      </c>
    </row>
    <row r="78" spans="1:46" ht="24" x14ac:dyDescent="0.2">
      <c r="A78" s="201" t="s">
        <v>1089</v>
      </c>
      <c r="B78" s="38">
        <v>100000</v>
      </c>
      <c r="C78" s="19">
        <v>37209</v>
      </c>
      <c r="D78" s="19">
        <v>37188</v>
      </c>
      <c r="E78" s="19" t="s">
        <v>376</v>
      </c>
      <c r="F78" s="21" t="s">
        <v>1090</v>
      </c>
      <c r="G78" s="19" t="s">
        <v>1091</v>
      </c>
      <c r="H78" s="20">
        <v>3</v>
      </c>
      <c r="I78" s="20" t="s">
        <v>28</v>
      </c>
      <c r="J78" s="22">
        <v>20000</v>
      </c>
      <c r="K78" s="22">
        <v>0</v>
      </c>
      <c r="L78" s="20">
        <v>3</v>
      </c>
      <c r="M78" s="452" t="s">
        <v>29</v>
      </c>
      <c r="N78" s="20"/>
      <c r="O78" s="20" t="s">
        <v>694</v>
      </c>
      <c r="P78" s="20"/>
      <c r="Q78" s="302"/>
      <c r="R78" s="23" t="s">
        <v>37</v>
      </c>
      <c r="S78" s="23"/>
      <c r="T78" s="23"/>
      <c r="U78" s="44">
        <f t="shared" si="4"/>
        <v>372000</v>
      </c>
      <c r="V78" s="23"/>
      <c r="W78" s="23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 t="str">
        <f t="shared" si="6"/>
        <v>Ampacet</v>
      </c>
      <c r="AP78" s="685">
        <f t="shared" si="7"/>
        <v>100000</v>
      </c>
      <c r="AQ78" s="686">
        <f t="shared" si="7"/>
        <v>37209</v>
      </c>
      <c r="AR78" s="686">
        <f t="shared" si="7"/>
        <v>37188</v>
      </c>
      <c r="AS78" s="167" t="str">
        <f t="shared" si="7"/>
        <v>Woolcock</v>
      </c>
      <c r="AT78" s="167" t="str">
        <f t="shared" si="5"/>
        <v>Reasoner</v>
      </c>
    </row>
    <row r="79" spans="1:46" x14ac:dyDescent="0.2">
      <c r="A79" s="194" t="s">
        <v>832</v>
      </c>
      <c r="B79" s="38">
        <v>75000</v>
      </c>
      <c r="C79" s="19">
        <v>37210</v>
      </c>
      <c r="D79" s="19"/>
      <c r="E79" s="19" t="s">
        <v>30</v>
      </c>
      <c r="F79" s="21" t="s">
        <v>75</v>
      </c>
      <c r="G79" s="19" t="s">
        <v>273</v>
      </c>
      <c r="H79" s="20">
        <v>2</v>
      </c>
      <c r="I79" s="20" t="s">
        <v>28</v>
      </c>
      <c r="J79" s="22">
        <v>35000</v>
      </c>
      <c r="K79" s="22">
        <v>0</v>
      </c>
      <c r="L79" s="20">
        <v>3</v>
      </c>
      <c r="M79" s="452" t="s">
        <v>29</v>
      </c>
      <c r="N79" s="19" t="s">
        <v>199</v>
      </c>
      <c r="O79" s="19" t="s">
        <v>1095</v>
      </c>
      <c r="P79" s="45"/>
      <c r="Q79" s="302"/>
      <c r="R79" s="23" t="s">
        <v>37</v>
      </c>
      <c r="S79" s="23"/>
      <c r="T79" s="23"/>
      <c r="U79" s="44">
        <f t="shared" si="4"/>
        <v>716625</v>
      </c>
      <c r="V79" s="23"/>
      <c r="W79" s="23" t="s">
        <v>197</v>
      </c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 t="str">
        <f t="shared" si="6"/>
        <v>1st Colony Mall/Brazos Lake Jackson Mall/General Growth Properties, Inc.</v>
      </c>
      <c r="AP79" s="685">
        <f t="shared" si="7"/>
        <v>75000</v>
      </c>
      <c r="AQ79" s="686">
        <f t="shared" si="7"/>
        <v>37210</v>
      </c>
      <c r="AR79" s="686">
        <f t="shared" si="7"/>
        <v>0</v>
      </c>
      <c r="AS79" s="167" t="str">
        <f t="shared" si="7"/>
        <v>Leith</v>
      </c>
      <c r="AT79" s="167" t="str">
        <f t="shared" si="5"/>
        <v>Brobst</v>
      </c>
    </row>
    <row r="80" spans="1:46" x14ac:dyDescent="0.2">
      <c r="A80" s="199" t="s">
        <v>223</v>
      </c>
      <c r="B80" s="251">
        <v>90000</v>
      </c>
      <c r="C80" s="142">
        <v>37210</v>
      </c>
      <c r="D80" s="142"/>
      <c r="E80" s="19" t="s">
        <v>41</v>
      </c>
      <c r="F80" s="23" t="s">
        <v>49</v>
      </c>
      <c r="G80" s="23" t="s">
        <v>273</v>
      </c>
      <c r="H80" s="23">
        <v>2</v>
      </c>
      <c r="I80" s="20" t="s">
        <v>28</v>
      </c>
      <c r="J80" s="252">
        <v>10500</v>
      </c>
      <c r="K80" s="22">
        <v>0</v>
      </c>
      <c r="L80" s="23">
        <v>4</v>
      </c>
      <c r="M80" s="452" t="s">
        <v>29</v>
      </c>
      <c r="N80" s="23" t="s">
        <v>41</v>
      </c>
      <c r="O80" s="23" t="s">
        <v>1095</v>
      </c>
      <c r="P80" s="23"/>
      <c r="Q80" s="141" t="s">
        <v>44</v>
      </c>
      <c r="R80" s="23" t="s">
        <v>41</v>
      </c>
      <c r="S80" s="23"/>
      <c r="T80" s="23"/>
      <c r="U80" s="44">
        <f t="shared" si="4"/>
        <v>214987.50000000003</v>
      </c>
      <c r="V80" s="23"/>
      <c r="W80" s="23" t="s">
        <v>69</v>
      </c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 t="str">
        <f t="shared" si="6"/>
        <v>BGK Mgmt</v>
      </c>
      <c r="AP80" s="685">
        <f t="shared" si="7"/>
        <v>90000</v>
      </c>
      <c r="AQ80" s="686">
        <f t="shared" si="7"/>
        <v>37210</v>
      </c>
      <c r="AR80" s="686">
        <f t="shared" si="7"/>
        <v>0</v>
      </c>
      <c r="AS80" s="167" t="str">
        <f t="shared" si="7"/>
        <v>Matrix</v>
      </c>
      <c r="AT80" s="167" t="str">
        <f t="shared" si="5"/>
        <v>Brobst</v>
      </c>
    </row>
    <row r="81" spans="1:46" x14ac:dyDescent="0.2">
      <c r="A81" s="199" t="s">
        <v>224</v>
      </c>
      <c r="B81" s="251">
        <v>315000</v>
      </c>
      <c r="C81" s="142">
        <v>37210</v>
      </c>
      <c r="D81" s="142"/>
      <c r="E81" s="19" t="s">
        <v>199</v>
      </c>
      <c r="F81" s="23" t="s">
        <v>222</v>
      </c>
      <c r="G81" s="23" t="s">
        <v>39</v>
      </c>
      <c r="H81" s="23">
        <v>3</v>
      </c>
      <c r="I81" s="20" t="s">
        <v>28</v>
      </c>
      <c r="J81" s="252">
        <v>54873</v>
      </c>
      <c r="K81" s="22">
        <v>0</v>
      </c>
      <c r="L81" s="23">
        <v>13</v>
      </c>
      <c r="M81" s="452" t="s">
        <v>29</v>
      </c>
      <c r="N81" s="23" t="s">
        <v>41</v>
      </c>
      <c r="O81" s="23" t="s">
        <v>1095</v>
      </c>
      <c r="P81" s="23"/>
      <c r="Q81" s="141"/>
      <c r="R81" s="23" t="s">
        <v>37</v>
      </c>
      <c r="S81" s="23"/>
      <c r="T81" s="23"/>
      <c r="U81" s="44">
        <f t="shared" si="4"/>
        <v>1020637.8</v>
      </c>
      <c r="V81" s="23"/>
      <c r="W81" s="23" t="s">
        <v>197</v>
      </c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 t="str">
        <f t="shared" si="6"/>
        <v>Church Supplies &amp; Services, Inc.</v>
      </c>
      <c r="AP81" s="685">
        <f t="shared" si="7"/>
        <v>315000</v>
      </c>
      <c r="AQ81" s="686">
        <f t="shared" si="7"/>
        <v>37210</v>
      </c>
      <c r="AR81" s="686">
        <f t="shared" si="7"/>
        <v>0</v>
      </c>
      <c r="AS81" s="167" t="str">
        <f t="shared" si="7"/>
        <v>Ragsdale</v>
      </c>
      <c r="AT81" s="167" t="str">
        <f t="shared" si="5"/>
        <v>Brobst</v>
      </c>
    </row>
    <row r="82" spans="1:46" x14ac:dyDescent="0.2">
      <c r="A82" s="194" t="s">
        <v>1097</v>
      </c>
      <c r="B82" s="38">
        <v>140000</v>
      </c>
      <c r="C82" s="19">
        <v>37210</v>
      </c>
      <c r="D82" s="19"/>
      <c r="E82" s="19" t="s">
        <v>41</v>
      </c>
      <c r="F82" s="21" t="s">
        <v>75</v>
      </c>
      <c r="G82" s="19" t="s">
        <v>273</v>
      </c>
      <c r="H82" s="20">
        <v>3</v>
      </c>
      <c r="I82" s="20" t="s">
        <v>28</v>
      </c>
      <c r="J82" s="22">
        <v>40000</v>
      </c>
      <c r="K82" s="22"/>
      <c r="L82" s="20">
        <v>25</v>
      </c>
      <c r="M82" s="452" t="s">
        <v>29</v>
      </c>
      <c r="N82" s="19"/>
      <c r="O82" s="19" t="s">
        <v>85</v>
      </c>
      <c r="P82" s="45"/>
      <c r="Q82" s="302" t="s">
        <v>44</v>
      </c>
      <c r="R82" s="23" t="s">
        <v>41</v>
      </c>
      <c r="S82" s="23"/>
      <c r="T82" s="23"/>
      <c r="U82" s="44">
        <f t="shared" si="4"/>
        <v>744000</v>
      </c>
      <c r="V82" s="23"/>
      <c r="W82" s="23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 t="str">
        <f t="shared" si="6"/>
        <v>American General</v>
      </c>
      <c r="AP82" s="685">
        <f t="shared" si="7"/>
        <v>140000</v>
      </c>
      <c r="AQ82" s="686">
        <f t="shared" si="7"/>
        <v>37210</v>
      </c>
      <c r="AR82" s="686">
        <f t="shared" si="7"/>
        <v>0</v>
      </c>
      <c r="AS82" s="167" t="str">
        <f t="shared" si="7"/>
        <v>Matrix</v>
      </c>
      <c r="AT82" s="167" t="str">
        <f t="shared" si="5"/>
        <v>Dafferner</v>
      </c>
    </row>
    <row r="83" spans="1:46" x14ac:dyDescent="0.2">
      <c r="A83" s="201" t="s">
        <v>930</v>
      </c>
      <c r="B83" s="38">
        <v>0</v>
      </c>
      <c r="C83" s="19">
        <v>37210</v>
      </c>
      <c r="D83" s="19"/>
      <c r="E83" s="19" t="s">
        <v>30</v>
      </c>
      <c r="F83" s="21" t="s">
        <v>75</v>
      </c>
      <c r="G83" s="19" t="s">
        <v>273</v>
      </c>
      <c r="H83" s="20">
        <v>2</v>
      </c>
      <c r="I83" s="20" t="s">
        <v>28</v>
      </c>
      <c r="J83" s="22"/>
      <c r="K83" s="22">
        <v>0</v>
      </c>
      <c r="L83" s="20">
        <v>2</v>
      </c>
      <c r="M83" s="452" t="s">
        <v>29</v>
      </c>
      <c r="N83" s="20"/>
      <c r="O83" s="20" t="s">
        <v>85</v>
      </c>
      <c r="P83" s="45"/>
      <c r="Q83" s="302"/>
      <c r="R83" s="23" t="s">
        <v>37</v>
      </c>
      <c r="S83" s="23"/>
      <c r="T83" s="23"/>
      <c r="U83" s="44">
        <f t="shared" si="4"/>
        <v>0</v>
      </c>
      <c r="V83" s="23"/>
      <c r="W83" s="23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 t="str">
        <f t="shared" si="6"/>
        <v>Freeport Royal Partners</v>
      </c>
      <c r="AP83" s="685">
        <f t="shared" si="7"/>
        <v>0</v>
      </c>
      <c r="AQ83" s="686">
        <f t="shared" si="7"/>
        <v>37210</v>
      </c>
      <c r="AR83" s="686">
        <f t="shared" si="7"/>
        <v>0</v>
      </c>
      <c r="AS83" s="167" t="str">
        <f t="shared" si="7"/>
        <v>Leith</v>
      </c>
      <c r="AT83" s="167" t="str">
        <f t="shared" si="5"/>
        <v>Dafferner</v>
      </c>
    </row>
    <row r="84" spans="1:46" x14ac:dyDescent="0.2">
      <c r="A84" s="201" t="s">
        <v>925</v>
      </c>
      <c r="B84" s="38">
        <v>360000</v>
      </c>
      <c r="C84" s="19">
        <v>37210</v>
      </c>
      <c r="D84" s="19"/>
      <c r="E84" s="19" t="s">
        <v>30</v>
      </c>
      <c r="F84" s="21" t="s">
        <v>75</v>
      </c>
      <c r="G84" s="19" t="s">
        <v>273</v>
      </c>
      <c r="H84" s="20">
        <v>2</v>
      </c>
      <c r="I84" s="20" t="s">
        <v>28</v>
      </c>
      <c r="J84" s="22">
        <v>120000</v>
      </c>
      <c r="K84" s="22">
        <v>0</v>
      </c>
      <c r="L84" s="20">
        <v>1</v>
      </c>
      <c r="M84" s="452" t="s">
        <v>29</v>
      </c>
      <c r="N84" s="20"/>
      <c r="O84" s="20" t="s">
        <v>85</v>
      </c>
      <c r="P84" s="45"/>
      <c r="Q84" s="302"/>
      <c r="R84" s="23" t="s">
        <v>37</v>
      </c>
      <c r="S84" s="23"/>
      <c r="T84" s="23"/>
      <c r="U84" s="44">
        <f t="shared" si="4"/>
        <v>2457000</v>
      </c>
      <c r="V84" s="23"/>
      <c r="W84" s="23" t="s">
        <v>197</v>
      </c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 t="e">
        <f>+#REF!</f>
        <v>#REF!</v>
      </c>
      <c r="AP84" s="685">
        <f t="shared" si="7"/>
        <v>360000</v>
      </c>
      <c r="AQ84" s="686">
        <f t="shared" si="7"/>
        <v>37210</v>
      </c>
      <c r="AR84" s="686">
        <f t="shared" si="7"/>
        <v>0</v>
      </c>
      <c r="AS84" s="167" t="str">
        <f t="shared" si="7"/>
        <v>Leith</v>
      </c>
      <c r="AT84" s="167" t="str">
        <f t="shared" si="5"/>
        <v>Dafferner</v>
      </c>
    </row>
    <row r="85" spans="1:46" x14ac:dyDescent="0.2">
      <c r="A85" s="201" t="s">
        <v>928</v>
      </c>
      <c r="B85" s="38">
        <v>432000</v>
      </c>
      <c r="C85" s="19">
        <v>37210</v>
      </c>
      <c r="D85" s="19"/>
      <c r="E85" s="19" t="s">
        <v>30</v>
      </c>
      <c r="F85" s="21" t="s">
        <v>75</v>
      </c>
      <c r="G85" s="19" t="s">
        <v>273</v>
      </c>
      <c r="H85" s="20">
        <v>2</v>
      </c>
      <c r="I85" s="20" t="s">
        <v>28</v>
      </c>
      <c r="J85" s="22">
        <v>144000</v>
      </c>
      <c r="K85" s="22">
        <v>0</v>
      </c>
      <c r="L85" s="20">
        <v>2</v>
      </c>
      <c r="M85" s="452" t="s">
        <v>29</v>
      </c>
      <c r="N85" s="20"/>
      <c r="O85" s="20" t="s">
        <v>85</v>
      </c>
      <c r="P85" s="45"/>
      <c r="Q85" s="302"/>
      <c r="R85" s="23" t="s">
        <v>37</v>
      </c>
      <c r="S85" s="23"/>
      <c r="T85" s="23"/>
      <c r="U85" s="44">
        <f t="shared" si="4"/>
        <v>2948400</v>
      </c>
      <c r="V85" s="23"/>
      <c r="W85" s="23" t="s">
        <v>197</v>
      </c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 t="str">
        <f t="shared" si="6"/>
        <v>Laurel Properties</v>
      </c>
      <c r="AP85" s="685">
        <f t="shared" si="7"/>
        <v>432000</v>
      </c>
      <c r="AQ85" s="686">
        <f t="shared" si="7"/>
        <v>37210</v>
      </c>
      <c r="AR85" s="686">
        <f t="shared" si="7"/>
        <v>0</v>
      </c>
      <c r="AS85" s="167" t="str">
        <f t="shared" si="7"/>
        <v>Leith</v>
      </c>
      <c r="AT85" s="167" t="str">
        <f t="shared" si="5"/>
        <v>Dafferner</v>
      </c>
    </row>
    <row r="86" spans="1:46" x14ac:dyDescent="0.2">
      <c r="A86" s="201" t="s">
        <v>923</v>
      </c>
      <c r="B86" s="38">
        <v>3600</v>
      </c>
      <c r="C86" s="19">
        <v>37210</v>
      </c>
      <c r="D86" s="19"/>
      <c r="E86" s="19" t="s">
        <v>30</v>
      </c>
      <c r="F86" s="21" t="s">
        <v>75</v>
      </c>
      <c r="G86" s="19" t="s">
        <v>273</v>
      </c>
      <c r="H86" s="20">
        <v>2</v>
      </c>
      <c r="I86" s="20" t="s">
        <v>28</v>
      </c>
      <c r="J86" s="22">
        <v>1200</v>
      </c>
      <c r="K86" s="22">
        <v>0</v>
      </c>
      <c r="L86" s="20">
        <v>2</v>
      </c>
      <c r="M86" s="452" t="s">
        <v>29</v>
      </c>
      <c r="N86" s="20"/>
      <c r="O86" s="20" t="s">
        <v>85</v>
      </c>
      <c r="P86" s="45"/>
      <c r="Q86" s="302"/>
      <c r="R86" s="23" t="s">
        <v>37</v>
      </c>
      <c r="S86" s="23"/>
      <c r="T86" s="23"/>
      <c r="U86" s="44">
        <f t="shared" si="4"/>
        <v>24570</v>
      </c>
      <c r="V86" s="23"/>
      <c r="W86" s="23" t="s">
        <v>69</v>
      </c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 t="str">
        <f t="shared" si="6"/>
        <v>McKesson HBOC</v>
      </c>
      <c r="AP86" s="685">
        <f t="shared" si="7"/>
        <v>3600</v>
      </c>
      <c r="AQ86" s="686">
        <f t="shared" si="7"/>
        <v>37210</v>
      </c>
      <c r="AR86" s="686">
        <f t="shared" si="7"/>
        <v>0</v>
      </c>
      <c r="AS86" s="167" t="str">
        <f t="shared" si="7"/>
        <v>Leith</v>
      </c>
      <c r="AT86" s="167" t="str">
        <f t="shared" si="5"/>
        <v>Dafferner</v>
      </c>
    </row>
    <row r="87" spans="1:46" x14ac:dyDescent="0.2">
      <c r="A87" s="201" t="s">
        <v>929</v>
      </c>
      <c r="B87" s="38">
        <v>0</v>
      </c>
      <c r="C87" s="19">
        <v>37210</v>
      </c>
      <c r="D87" s="19"/>
      <c r="E87" s="19" t="s">
        <v>30</v>
      </c>
      <c r="F87" s="21" t="s">
        <v>75</v>
      </c>
      <c r="G87" s="19" t="s">
        <v>273</v>
      </c>
      <c r="H87" s="20">
        <v>2</v>
      </c>
      <c r="I87" s="20" t="s">
        <v>28</v>
      </c>
      <c r="J87" s="22"/>
      <c r="K87" s="22">
        <v>0</v>
      </c>
      <c r="L87" s="20">
        <v>2</v>
      </c>
      <c r="M87" s="452" t="s">
        <v>29</v>
      </c>
      <c r="N87" s="20"/>
      <c r="O87" s="20" t="s">
        <v>85</v>
      </c>
      <c r="P87" s="45"/>
      <c r="Q87" s="302"/>
      <c r="R87" s="23" t="s">
        <v>37</v>
      </c>
      <c r="S87" s="23"/>
      <c r="T87" s="23"/>
      <c r="U87" s="44">
        <f t="shared" si="4"/>
        <v>0</v>
      </c>
      <c r="V87" s="23"/>
      <c r="W87" s="23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 t="str">
        <f t="shared" si="6"/>
        <v>Reservation Services</v>
      </c>
      <c r="AP87" s="685">
        <f t="shared" si="7"/>
        <v>0</v>
      </c>
      <c r="AQ87" s="686">
        <f t="shared" si="7"/>
        <v>37210</v>
      </c>
      <c r="AR87" s="686">
        <f t="shared" si="7"/>
        <v>0</v>
      </c>
      <c r="AS87" s="167" t="str">
        <f t="shared" si="7"/>
        <v>Leith</v>
      </c>
      <c r="AT87" s="167" t="str">
        <f t="shared" si="5"/>
        <v>Dafferner</v>
      </c>
    </row>
    <row r="88" spans="1:46" x14ac:dyDescent="0.2">
      <c r="A88" s="201" t="s">
        <v>926</v>
      </c>
      <c r="B88" s="38">
        <v>216000</v>
      </c>
      <c r="C88" s="19">
        <v>37210</v>
      </c>
      <c r="D88" s="19"/>
      <c r="E88" s="19" t="s">
        <v>30</v>
      </c>
      <c r="F88" s="21" t="s">
        <v>75</v>
      </c>
      <c r="G88" s="19" t="s">
        <v>273</v>
      </c>
      <c r="H88" s="20">
        <v>2</v>
      </c>
      <c r="I88" s="20" t="s">
        <v>28</v>
      </c>
      <c r="J88" s="22">
        <v>72000</v>
      </c>
      <c r="K88" s="22">
        <v>0</v>
      </c>
      <c r="L88" s="20">
        <v>1</v>
      </c>
      <c r="M88" s="452" t="s">
        <v>29</v>
      </c>
      <c r="N88" s="20"/>
      <c r="O88" s="20" t="s">
        <v>85</v>
      </c>
      <c r="P88" s="45"/>
      <c r="Q88" s="302"/>
      <c r="R88" s="23" t="s">
        <v>37</v>
      </c>
      <c r="S88" s="23"/>
      <c r="T88" s="23"/>
      <c r="U88" s="44">
        <f t="shared" si="4"/>
        <v>1474200</v>
      </c>
      <c r="V88" s="23"/>
      <c r="W88" s="23" t="s">
        <v>197</v>
      </c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N88" s="166"/>
      <c r="AO88" s="166" t="str">
        <f t="shared" si="6"/>
        <v>VRRM</v>
      </c>
      <c r="AP88" s="685">
        <f t="shared" si="7"/>
        <v>216000</v>
      </c>
      <c r="AQ88" s="686">
        <f t="shared" si="7"/>
        <v>37210</v>
      </c>
      <c r="AR88" s="686">
        <f t="shared" si="7"/>
        <v>0</v>
      </c>
      <c r="AS88" s="167" t="str">
        <f t="shared" si="7"/>
        <v>Leith</v>
      </c>
      <c r="AT88" s="167" t="str">
        <f t="shared" si="5"/>
        <v>Dafferner</v>
      </c>
    </row>
    <row r="89" spans="1:46" x14ac:dyDescent="0.2">
      <c r="A89" s="201" t="s">
        <v>924</v>
      </c>
      <c r="B89" s="38">
        <v>0</v>
      </c>
      <c r="C89" s="19">
        <v>37210</v>
      </c>
      <c r="D89" s="19"/>
      <c r="E89" s="19" t="s">
        <v>30</v>
      </c>
      <c r="F89" s="21" t="s">
        <v>75</v>
      </c>
      <c r="G89" s="19" t="s">
        <v>273</v>
      </c>
      <c r="H89" s="20">
        <v>2</v>
      </c>
      <c r="I89" s="20" t="s">
        <v>28</v>
      </c>
      <c r="J89" s="22"/>
      <c r="K89" s="22">
        <v>0</v>
      </c>
      <c r="L89" s="20">
        <v>2</v>
      </c>
      <c r="M89" s="452" t="s">
        <v>29</v>
      </c>
      <c r="N89" s="20"/>
      <c r="O89" s="20" t="s">
        <v>85</v>
      </c>
      <c r="P89" s="45"/>
      <c r="Q89" s="302"/>
      <c r="R89" s="23" t="s">
        <v>37</v>
      </c>
      <c r="S89" s="23"/>
      <c r="T89" s="23"/>
      <c r="U89" s="44">
        <f t="shared" si="4"/>
        <v>0</v>
      </c>
      <c r="V89" s="23"/>
      <c r="W89" s="23"/>
      <c r="X89" s="166"/>
      <c r="Y89" s="166"/>
      <c r="Z89" s="166"/>
      <c r="AA89" s="166"/>
      <c r="AB89" s="166"/>
      <c r="AC89" s="166"/>
      <c r="AD89" s="166"/>
      <c r="AE89" s="166"/>
      <c r="AF89" s="166"/>
      <c r="AG89" s="166"/>
      <c r="AH89" s="166"/>
      <c r="AI89" s="166"/>
      <c r="AJ89" s="166"/>
      <c r="AK89" s="166"/>
      <c r="AL89" s="166"/>
      <c r="AM89" s="166"/>
      <c r="AN89" s="166"/>
      <c r="AO89" s="166" t="str">
        <f t="shared" si="6"/>
        <v>Young Presidents</v>
      </c>
      <c r="AP89" s="685">
        <f t="shared" si="7"/>
        <v>0</v>
      </c>
      <c r="AQ89" s="686">
        <f t="shared" si="7"/>
        <v>37210</v>
      </c>
      <c r="AR89" s="686">
        <f t="shared" si="7"/>
        <v>0</v>
      </c>
      <c r="AS89" s="167" t="str">
        <f t="shared" si="7"/>
        <v>Leith</v>
      </c>
      <c r="AT89" s="167" t="str">
        <f t="shared" si="5"/>
        <v>Dafferner</v>
      </c>
    </row>
    <row r="90" spans="1:46" x14ac:dyDescent="0.2">
      <c r="A90" s="201" t="s">
        <v>927</v>
      </c>
      <c r="B90" s="38">
        <v>90000</v>
      </c>
      <c r="C90" s="19">
        <v>37210</v>
      </c>
      <c r="D90" s="19"/>
      <c r="E90" s="19" t="s">
        <v>30</v>
      </c>
      <c r="F90" s="21" t="s">
        <v>75</v>
      </c>
      <c r="G90" s="19" t="s">
        <v>273</v>
      </c>
      <c r="H90" s="20">
        <v>2</v>
      </c>
      <c r="I90" s="20" t="s">
        <v>28</v>
      </c>
      <c r="J90" s="22">
        <v>30000</v>
      </c>
      <c r="K90" s="22">
        <v>0</v>
      </c>
      <c r="L90" s="20">
        <v>2</v>
      </c>
      <c r="M90" s="452" t="s">
        <v>29</v>
      </c>
      <c r="N90" s="20"/>
      <c r="O90" s="20" t="s">
        <v>85</v>
      </c>
      <c r="P90" s="45"/>
      <c r="Q90" s="302"/>
      <c r="R90" s="23" t="s">
        <v>37</v>
      </c>
      <c r="S90" s="23"/>
      <c r="T90" s="23"/>
      <c r="U90" s="44">
        <f t="shared" si="4"/>
        <v>614250</v>
      </c>
      <c r="V90" s="23"/>
      <c r="W90" s="23" t="s">
        <v>197</v>
      </c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 t="str">
        <f t="shared" si="6"/>
        <v>Pioneer Frozen Foods</v>
      </c>
      <c r="AP90" s="685">
        <f t="shared" si="7"/>
        <v>90000</v>
      </c>
      <c r="AQ90" s="686">
        <f t="shared" si="7"/>
        <v>37210</v>
      </c>
      <c r="AR90" s="686">
        <f t="shared" si="7"/>
        <v>0</v>
      </c>
      <c r="AS90" s="167" t="str">
        <f t="shared" si="7"/>
        <v>Leith</v>
      </c>
      <c r="AT90" s="167" t="str">
        <f t="shared" si="5"/>
        <v>Dafferner</v>
      </c>
    </row>
    <row r="91" spans="1:46" x14ac:dyDescent="0.2">
      <c r="A91" s="194" t="s">
        <v>938</v>
      </c>
      <c r="B91" s="38">
        <v>60000</v>
      </c>
      <c r="C91" s="19">
        <v>37210</v>
      </c>
      <c r="D91" s="19"/>
      <c r="E91" s="19" t="s">
        <v>30</v>
      </c>
      <c r="F91" s="21" t="s">
        <v>75</v>
      </c>
      <c r="G91" s="19" t="s">
        <v>273</v>
      </c>
      <c r="H91" s="20">
        <v>3</v>
      </c>
      <c r="I91" s="20" t="s">
        <v>28</v>
      </c>
      <c r="J91" s="22">
        <v>23000</v>
      </c>
      <c r="K91" s="22">
        <v>0</v>
      </c>
      <c r="L91" s="20">
        <v>1</v>
      </c>
      <c r="M91" s="452" t="s">
        <v>29</v>
      </c>
      <c r="N91" s="19"/>
      <c r="O91" s="19" t="s">
        <v>85</v>
      </c>
      <c r="P91" s="45"/>
      <c r="Q91" s="302"/>
      <c r="R91" s="23" t="s">
        <v>37</v>
      </c>
      <c r="S91" s="23"/>
      <c r="T91" s="23"/>
      <c r="U91" s="44">
        <f t="shared" si="4"/>
        <v>427800.00000000006</v>
      </c>
      <c r="V91" s="23"/>
      <c r="W91" s="23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 t="str">
        <f t="shared" si="6"/>
        <v>B J Services</v>
      </c>
      <c r="AP91" s="685">
        <f t="shared" si="7"/>
        <v>60000</v>
      </c>
      <c r="AQ91" s="686">
        <f t="shared" si="7"/>
        <v>37210</v>
      </c>
      <c r="AR91" s="686">
        <f t="shared" si="7"/>
        <v>0</v>
      </c>
      <c r="AS91" s="167" t="str">
        <f t="shared" si="7"/>
        <v>Leith</v>
      </c>
      <c r="AT91" s="167" t="str">
        <f t="shared" si="5"/>
        <v>Dafferner</v>
      </c>
    </row>
    <row r="92" spans="1:46" x14ac:dyDescent="0.2">
      <c r="A92" s="196" t="s">
        <v>109</v>
      </c>
      <c r="B92" s="38">
        <v>250000</v>
      </c>
      <c r="C92" s="19">
        <v>37210</v>
      </c>
      <c r="D92" s="19"/>
      <c r="E92" s="19" t="s">
        <v>30</v>
      </c>
      <c r="F92" s="19" t="s">
        <v>420</v>
      </c>
      <c r="G92" s="19" t="s">
        <v>39</v>
      </c>
      <c r="H92" s="20">
        <v>3</v>
      </c>
      <c r="I92" s="20" t="s">
        <v>28</v>
      </c>
      <c r="J92" s="22">
        <v>37500</v>
      </c>
      <c r="K92" s="22">
        <v>0</v>
      </c>
      <c r="L92" s="20">
        <v>2</v>
      </c>
      <c r="M92" s="452" t="s">
        <v>29</v>
      </c>
      <c r="N92" s="20" t="s">
        <v>41</v>
      </c>
      <c r="O92" s="20" t="s">
        <v>85</v>
      </c>
      <c r="P92" s="20"/>
      <c r="Q92" s="302"/>
      <c r="R92" s="23" t="s">
        <v>37</v>
      </c>
      <c r="S92" s="20"/>
      <c r="T92" s="23" t="s">
        <v>65</v>
      </c>
      <c r="U92" s="44">
        <f t="shared" si="4"/>
        <v>697500</v>
      </c>
      <c r="V92" s="23">
        <v>5</v>
      </c>
      <c r="W92" s="23" t="s">
        <v>66</v>
      </c>
      <c r="X92" s="166"/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N92" s="166"/>
      <c r="AO92" s="166" t="str">
        <f t="shared" si="6"/>
        <v>Brady's Landing</v>
      </c>
      <c r="AP92" s="685">
        <f t="shared" si="7"/>
        <v>250000</v>
      </c>
      <c r="AQ92" s="686">
        <f t="shared" si="7"/>
        <v>37210</v>
      </c>
      <c r="AR92" s="686">
        <f t="shared" si="7"/>
        <v>0</v>
      </c>
      <c r="AS92" s="167" t="str">
        <f t="shared" si="7"/>
        <v>Leith</v>
      </c>
      <c r="AT92" s="167" t="str">
        <f t="shared" si="5"/>
        <v>Dafferner</v>
      </c>
    </row>
    <row r="93" spans="1:46" x14ac:dyDescent="0.2">
      <c r="A93" s="196" t="s">
        <v>421</v>
      </c>
      <c r="B93" s="38">
        <v>50000</v>
      </c>
      <c r="C93" s="19">
        <v>37210</v>
      </c>
      <c r="D93" s="19"/>
      <c r="E93" s="19" t="s">
        <v>41</v>
      </c>
      <c r="F93" s="21" t="s">
        <v>49</v>
      </c>
      <c r="G93" s="19" t="s">
        <v>273</v>
      </c>
      <c r="H93" s="20">
        <v>1</v>
      </c>
      <c r="I93" s="20" t="s">
        <v>28</v>
      </c>
      <c r="J93" s="22">
        <v>5200</v>
      </c>
      <c r="K93" s="22">
        <v>0</v>
      </c>
      <c r="L93" s="20">
        <v>1</v>
      </c>
      <c r="M93" s="452" t="s">
        <v>29</v>
      </c>
      <c r="N93" s="20" t="s">
        <v>41</v>
      </c>
      <c r="O93" s="20" t="s">
        <v>85</v>
      </c>
      <c r="P93" s="20"/>
      <c r="Q93" s="302" t="s">
        <v>44</v>
      </c>
      <c r="R93" s="23" t="s">
        <v>41</v>
      </c>
      <c r="S93" s="23"/>
      <c r="T93" s="23" t="s">
        <v>65</v>
      </c>
      <c r="U93" s="44">
        <f t="shared" si="4"/>
        <v>135720</v>
      </c>
      <c r="V93" s="23">
        <v>9</v>
      </c>
      <c r="W93" s="23" t="s">
        <v>66</v>
      </c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 t="str">
        <f t="shared" si="6"/>
        <v>TJX  Companies</v>
      </c>
      <c r="AP93" s="685">
        <f t="shared" si="7"/>
        <v>50000</v>
      </c>
      <c r="AQ93" s="686">
        <f t="shared" si="7"/>
        <v>37210</v>
      </c>
      <c r="AR93" s="686">
        <f t="shared" si="7"/>
        <v>0</v>
      </c>
      <c r="AS93" s="167" t="str">
        <f t="shared" si="7"/>
        <v>Matrix</v>
      </c>
      <c r="AT93" s="167" t="str">
        <f t="shared" si="5"/>
        <v>Dafferner</v>
      </c>
    </row>
    <row r="94" spans="1:46" x14ac:dyDescent="0.2">
      <c r="A94" s="196" t="s">
        <v>97</v>
      </c>
      <c r="B94" s="18">
        <v>180000</v>
      </c>
      <c r="C94" s="19">
        <v>37210</v>
      </c>
      <c r="D94" s="19"/>
      <c r="E94" s="19" t="s">
        <v>41</v>
      </c>
      <c r="F94" s="21" t="s">
        <v>42</v>
      </c>
      <c r="G94" s="19" t="s">
        <v>39</v>
      </c>
      <c r="H94" s="20">
        <v>3</v>
      </c>
      <c r="I94" s="20" t="s">
        <v>28</v>
      </c>
      <c r="J94" s="22">
        <v>40000</v>
      </c>
      <c r="K94" s="22">
        <v>0</v>
      </c>
      <c r="L94" s="20">
        <v>2</v>
      </c>
      <c r="M94" s="452" t="s">
        <v>29</v>
      </c>
      <c r="N94" s="20" t="s">
        <v>41</v>
      </c>
      <c r="O94" s="20" t="s">
        <v>85</v>
      </c>
      <c r="P94" s="20"/>
      <c r="Q94" s="302" t="s">
        <v>44</v>
      </c>
      <c r="R94" s="23" t="s">
        <v>41</v>
      </c>
      <c r="S94" s="23"/>
      <c r="T94" s="23" t="s">
        <v>65</v>
      </c>
      <c r="U94" s="44">
        <f t="shared" si="4"/>
        <v>744000</v>
      </c>
      <c r="V94" s="23"/>
      <c r="W94" s="23" t="s">
        <v>197</v>
      </c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 t="str">
        <f t="shared" si="6"/>
        <v>Bowne Fullfillment Centers</v>
      </c>
      <c r="AP94" s="685">
        <f t="shared" si="7"/>
        <v>180000</v>
      </c>
      <c r="AQ94" s="686">
        <f t="shared" si="7"/>
        <v>37210</v>
      </c>
      <c r="AR94" s="686">
        <f t="shared" si="7"/>
        <v>0</v>
      </c>
      <c r="AS94" s="167" t="str">
        <f t="shared" si="7"/>
        <v>Matrix</v>
      </c>
      <c r="AT94" s="167" t="str">
        <f t="shared" si="5"/>
        <v>Dafferner</v>
      </c>
    </row>
    <row r="95" spans="1:46" x14ac:dyDescent="0.2">
      <c r="A95" s="196" t="s">
        <v>422</v>
      </c>
      <c r="B95" s="38">
        <v>200000</v>
      </c>
      <c r="C95" s="19">
        <v>37210</v>
      </c>
      <c r="D95" s="19"/>
      <c r="E95" s="19" t="s">
        <v>41</v>
      </c>
      <c r="F95" s="19" t="s">
        <v>42</v>
      </c>
      <c r="G95" s="19" t="s">
        <v>273</v>
      </c>
      <c r="H95" s="21">
        <v>5</v>
      </c>
      <c r="I95" s="20" t="s">
        <v>28</v>
      </c>
      <c r="J95" s="46">
        <v>30000</v>
      </c>
      <c r="K95" s="22">
        <v>0</v>
      </c>
      <c r="L95" s="47">
        <v>5</v>
      </c>
      <c r="M95" s="452" t="s">
        <v>29</v>
      </c>
      <c r="N95" s="20" t="s">
        <v>41</v>
      </c>
      <c r="O95" s="20" t="s">
        <v>85</v>
      </c>
      <c r="P95" s="20"/>
      <c r="Q95" s="302" t="s">
        <v>44</v>
      </c>
      <c r="R95" s="23" t="s">
        <v>41</v>
      </c>
      <c r="S95" s="20"/>
      <c r="T95" s="23" t="s">
        <v>65</v>
      </c>
      <c r="U95" s="44">
        <f t="shared" si="4"/>
        <v>513000.00000000006</v>
      </c>
      <c r="V95" s="23"/>
      <c r="W95" s="23" t="s">
        <v>467</v>
      </c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 t="str">
        <f t="shared" si="6"/>
        <v>Dixe Chemical</v>
      </c>
      <c r="AP95" s="685">
        <f t="shared" si="7"/>
        <v>200000</v>
      </c>
      <c r="AQ95" s="686">
        <f t="shared" si="7"/>
        <v>37210</v>
      </c>
      <c r="AR95" s="686">
        <f t="shared" si="7"/>
        <v>0</v>
      </c>
      <c r="AS95" s="167" t="str">
        <f t="shared" si="7"/>
        <v>Matrix</v>
      </c>
      <c r="AT95" s="167" t="str">
        <f t="shared" si="5"/>
        <v>Dafferner</v>
      </c>
    </row>
    <row r="96" spans="1:46" x14ac:dyDescent="0.2">
      <c r="A96" s="196" t="s">
        <v>470</v>
      </c>
      <c r="B96" s="38">
        <v>120000</v>
      </c>
      <c r="C96" s="19">
        <v>37210</v>
      </c>
      <c r="D96" s="19"/>
      <c r="E96" s="19" t="s">
        <v>41</v>
      </c>
      <c r="F96" s="21" t="s">
        <v>49</v>
      </c>
      <c r="G96" s="19" t="s">
        <v>273</v>
      </c>
      <c r="H96" s="20">
        <v>2</v>
      </c>
      <c r="I96" s="20" t="s">
        <v>28</v>
      </c>
      <c r="J96" s="22">
        <v>48000</v>
      </c>
      <c r="K96" s="22">
        <v>0</v>
      </c>
      <c r="L96" s="20">
        <v>1</v>
      </c>
      <c r="M96" s="452" t="s">
        <v>29</v>
      </c>
      <c r="N96" s="20" t="s">
        <v>41</v>
      </c>
      <c r="O96" s="20" t="s">
        <v>85</v>
      </c>
      <c r="P96" s="45"/>
      <c r="Q96" s="302" t="s">
        <v>44</v>
      </c>
      <c r="R96" s="23" t="s">
        <v>41</v>
      </c>
      <c r="S96" s="23"/>
      <c r="T96" s="23" t="s">
        <v>65</v>
      </c>
      <c r="U96" s="44">
        <f t="shared" si="4"/>
        <v>982800.00000000012</v>
      </c>
      <c r="V96" s="23"/>
      <c r="W96" s="23" t="s">
        <v>69</v>
      </c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 t="str">
        <f t="shared" si="6"/>
        <v>The Bombay  Company</v>
      </c>
      <c r="AP96" s="685">
        <f t="shared" si="7"/>
        <v>120000</v>
      </c>
      <c r="AQ96" s="686">
        <f t="shared" si="7"/>
        <v>37210</v>
      </c>
      <c r="AR96" s="686">
        <f t="shared" si="7"/>
        <v>0</v>
      </c>
      <c r="AS96" s="167" t="str">
        <f t="shared" si="7"/>
        <v>Matrix</v>
      </c>
      <c r="AT96" s="167" t="str">
        <f t="shared" si="5"/>
        <v>Dafferner</v>
      </c>
    </row>
    <row r="97" spans="1:46" x14ac:dyDescent="0.2">
      <c r="A97" s="199" t="s">
        <v>1093</v>
      </c>
      <c r="B97" s="251">
        <v>40000</v>
      </c>
      <c r="C97" s="142">
        <v>37210</v>
      </c>
      <c r="D97" s="142"/>
      <c r="E97" s="19" t="s">
        <v>41</v>
      </c>
      <c r="F97" s="23" t="s">
        <v>1094</v>
      </c>
      <c r="G97" s="23" t="s">
        <v>1091</v>
      </c>
      <c r="H97" s="23">
        <v>3</v>
      </c>
      <c r="I97" s="20" t="s">
        <v>28</v>
      </c>
      <c r="J97" s="252">
        <v>9000</v>
      </c>
      <c r="K97" s="22">
        <v>0</v>
      </c>
      <c r="L97" s="23">
        <v>15</v>
      </c>
      <c r="M97" s="452" t="s">
        <v>29</v>
      </c>
      <c r="N97" s="23"/>
      <c r="O97" s="23" t="s">
        <v>85</v>
      </c>
      <c r="P97" s="23"/>
      <c r="Q97" s="141" t="s">
        <v>44</v>
      </c>
      <c r="R97" s="23" t="s">
        <v>41</v>
      </c>
      <c r="S97" s="23"/>
      <c r="T97" s="23"/>
      <c r="U97" s="44">
        <f t="shared" si="4"/>
        <v>167400</v>
      </c>
      <c r="V97" s="23"/>
      <c r="W97" s="23"/>
      <c r="X97" s="166"/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N97" s="166"/>
      <c r="AO97" s="166" t="str">
        <f t="shared" si="6"/>
        <v>Fujitsu Network Communications</v>
      </c>
      <c r="AP97" s="685">
        <f t="shared" si="7"/>
        <v>40000</v>
      </c>
      <c r="AQ97" s="686">
        <f t="shared" si="7"/>
        <v>37210</v>
      </c>
      <c r="AR97" s="686">
        <f t="shared" si="7"/>
        <v>0</v>
      </c>
      <c r="AS97" s="167" t="str">
        <f t="shared" si="7"/>
        <v>Matrix</v>
      </c>
      <c r="AT97" s="167" t="str">
        <f t="shared" si="5"/>
        <v>Dafferner</v>
      </c>
    </row>
    <row r="98" spans="1:46" x14ac:dyDescent="0.2">
      <c r="A98" s="194" t="s">
        <v>873</v>
      </c>
      <c r="B98" s="38">
        <v>300000</v>
      </c>
      <c r="C98" s="19">
        <v>37210</v>
      </c>
      <c r="D98" s="19"/>
      <c r="E98" s="19" t="s">
        <v>41</v>
      </c>
      <c r="F98" s="21" t="s">
        <v>75</v>
      </c>
      <c r="G98" s="19" t="s">
        <v>39</v>
      </c>
      <c r="H98" s="20">
        <v>3</v>
      </c>
      <c r="I98" s="20" t="s">
        <v>28</v>
      </c>
      <c r="J98" s="22">
        <v>84000</v>
      </c>
      <c r="K98" s="22">
        <v>0</v>
      </c>
      <c r="L98" s="20">
        <v>1</v>
      </c>
      <c r="M98" s="452" t="s">
        <v>29</v>
      </c>
      <c r="N98" s="19"/>
      <c r="O98" s="19" t="s">
        <v>99</v>
      </c>
      <c r="P98" s="45"/>
      <c r="Q98" s="302" t="s">
        <v>44</v>
      </c>
      <c r="R98" s="23" t="s">
        <v>41</v>
      </c>
      <c r="S98" s="23"/>
      <c r="T98" s="23" t="s">
        <v>65</v>
      </c>
      <c r="U98" s="44">
        <f t="shared" si="4"/>
        <v>1562400.0000000002</v>
      </c>
      <c r="V98" s="23"/>
      <c r="W98" s="23" t="s">
        <v>197</v>
      </c>
      <c r="X98" s="166"/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N98" s="166"/>
      <c r="AO98" s="166" t="str">
        <f t="shared" si="6"/>
        <v>Zy-Tech</v>
      </c>
      <c r="AP98" s="685">
        <f t="shared" si="7"/>
        <v>300000</v>
      </c>
      <c r="AQ98" s="686">
        <f t="shared" si="7"/>
        <v>37210</v>
      </c>
      <c r="AR98" s="686">
        <f t="shared" si="7"/>
        <v>0</v>
      </c>
      <c r="AS98" s="167" t="str">
        <f t="shared" si="7"/>
        <v>Matrix</v>
      </c>
      <c r="AT98" s="167" t="str">
        <f t="shared" si="5"/>
        <v>Daniels</v>
      </c>
    </row>
    <row r="99" spans="1:46" x14ac:dyDescent="0.2">
      <c r="A99" s="196" t="s">
        <v>101</v>
      </c>
      <c r="B99" s="38">
        <v>75000</v>
      </c>
      <c r="C99" s="19">
        <v>37210</v>
      </c>
      <c r="D99" s="19"/>
      <c r="E99" s="19" t="s">
        <v>30</v>
      </c>
      <c r="F99" s="21" t="s">
        <v>49</v>
      </c>
      <c r="G99" s="19" t="s">
        <v>273</v>
      </c>
      <c r="H99" s="20">
        <v>3</v>
      </c>
      <c r="I99" s="20" t="s">
        <v>28</v>
      </c>
      <c r="J99" s="22">
        <v>16000</v>
      </c>
      <c r="K99" s="22">
        <v>0</v>
      </c>
      <c r="L99" s="20">
        <v>3</v>
      </c>
      <c r="M99" s="452" t="s">
        <v>29</v>
      </c>
      <c r="N99" s="20" t="s">
        <v>425</v>
      </c>
      <c r="O99" s="20" t="s">
        <v>99</v>
      </c>
      <c r="P99" s="45"/>
      <c r="Q99" s="302"/>
      <c r="R99" s="23" t="s">
        <v>37</v>
      </c>
      <c r="S99" s="23"/>
      <c r="T99" s="23" t="s">
        <v>65</v>
      </c>
      <c r="U99" s="44">
        <f t="shared" si="4"/>
        <v>297600</v>
      </c>
      <c r="V99" s="23">
        <v>9</v>
      </c>
      <c r="W99" s="23" t="s">
        <v>66</v>
      </c>
      <c r="X99" s="166"/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N99" s="166"/>
      <c r="AO99" s="166" t="str">
        <f t="shared" si="6"/>
        <v>Mail Well</v>
      </c>
      <c r="AP99" s="685">
        <f t="shared" si="7"/>
        <v>75000</v>
      </c>
      <c r="AQ99" s="686">
        <f t="shared" si="7"/>
        <v>37210</v>
      </c>
      <c r="AR99" s="686">
        <f t="shared" si="7"/>
        <v>0</v>
      </c>
      <c r="AS99" s="167" t="str">
        <f t="shared" si="7"/>
        <v>Leith</v>
      </c>
      <c r="AT99" s="167" t="str">
        <f t="shared" si="5"/>
        <v>Daniels</v>
      </c>
    </row>
    <row r="100" spans="1:46" x14ac:dyDescent="0.2">
      <c r="A100" s="196" t="s">
        <v>414</v>
      </c>
      <c r="B100" s="38">
        <v>125000</v>
      </c>
      <c r="C100" s="19">
        <v>37210</v>
      </c>
      <c r="D100" s="19"/>
      <c r="E100" s="19" t="s">
        <v>41</v>
      </c>
      <c r="F100" s="19" t="s">
        <v>75</v>
      </c>
      <c r="G100" s="19" t="s">
        <v>273</v>
      </c>
      <c r="H100" s="21">
        <v>3</v>
      </c>
      <c r="I100" s="20" t="s">
        <v>28</v>
      </c>
      <c r="J100" s="46">
        <v>25000</v>
      </c>
      <c r="K100" s="22">
        <v>0</v>
      </c>
      <c r="L100" s="47">
        <v>2</v>
      </c>
      <c r="M100" s="452" t="s">
        <v>29</v>
      </c>
      <c r="N100" s="20" t="s">
        <v>41</v>
      </c>
      <c r="O100" s="20" t="s">
        <v>99</v>
      </c>
      <c r="P100" s="20"/>
      <c r="Q100" s="302" t="s">
        <v>44</v>
      </c>
      <c r="R100" s="23" t="s">
        <v>41</v>
      </c>
      <c r="S100" s="20"/>
      <c r="T100" s="23" t="s">
        <v>758</v>
      </c>
      <c r="U100" s="44">
        <v>465000</v>
      </c>
      <c r="V100" s="23">
        <v>9</v>
      </c>
      <c r="W100" s="23" t="s">
        <v>66</v>
      </c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N100" s="166"/>
      <c r="AO100" s="166" t="str">
        <f t="shared" si="6"/>
        <v>Sunset Mall (enterprise Asset</v>
      </c>
      <c r="AP100" s="685">
        <f t="shared" si="7"/>
        <v>125000</v>
      </c>
      <c r="AQ100" s="686">
        <f t="shared" si="7"/>
        <v>37210</v>
      </c>
      <c r="AR100" s="686">
        <f t="shared" si="7"/>
        <v>0</v>
      </c>
      <c r="AS100" s="167" t="str">
        <f t="shared" si="7"/>
        <v>Matrix</v>
      </c>
      <c r="AT100" s="167" t="str">
        <f t="shared" si="5"/>
        <v>Daniels</v>
      </c>
    </row>
    <row r="101" spans="1:46" x14ac:dyDescent="0.2">
      <c r="A101" s="196" t="s">
        <v>1009</v>
      </c>
      <c r="B101" s="38">
        <v>250000</v>
      </c>
      <c r="C101" s="142">
        <v>37210</v>
      </c>
      <c r="D101" s="19">
        <v>37187</v>
      </c>
      <c r="E101" s="19" t="s">
        <v>199</v>
      </c>
      <c r="F101" s="21" t="s">
        <v>1010</v>
      </c>
      <c r="G101" s="19" t="s">
        <v>39</v>
      </c>
      <c r="H101" s="20">
        <v>4</v>
      </c>
      <c r="I101" s="20" t="s">
        <v>28</v>
      </c>
      <c r="J101" s="22">
        <v>70000</v>
      </c>
      <c r="K101" s="22">
        <v>0</v>
      </c>
      <c r="L101" s="20">
        <v>17</v>
      </c>
      <c r="M101" s="452" t="s">
        <v>29</v>
      </c>
      <c r="N101" s="20"/>
      <c r="O101" s="20" t="s">
        <v>1005</v>
      </c>
      <c r="P101" s="45"/>
      <c r="Q101" s="302"/>
      <c r="R101" s="23" t="s">
        <v>37</v>
      </c>
      <c r="S101" s="23"/>
      <c r="T101" s="23"/>
      <c r="U101" s="44">
        <f t="shared" si="4"/>
        <v>1236375</v>
      </c>
      <c r="V101" s="23"/>
      <c r="W101" s="23"/>
      <c r="X101" s="166"/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N101" s="166"/>
      <c r="AO101" s="166" t="str">
        <f t="shared" si="6"/>
        <v>Mac Haik Enterprises</v>
      </c>
      <c r="AP101" s="685">
        <f t="shared" si="7"/>
        <v>250000</v>
      </c>
      <c r="AQ101" s="686">
        <f t="shared" si="7"/>
        <v>37210</v>
      </c>
      <c r="AR101" s="686">
        <f t="shared" si="7"/>
        <v>37187</v>
      </c>
      <c r="AS101" s="167" t="str">
        <f t="shared" si="7"/>
        <v>Ragsdale</v>
      </c>
      <c r="AT101" s="167" t="str">
        <f t="shared" si="5"/>
        <v>Hotchkiss</v>
      </c>
    </row>
    <row r="102" spans="1:46" x14ac:dyDescent="0.2">
      <c r="A102" s="194" t="s">
        <v>983</v>
      </c>
      <c r="B102" s="38">
        <v>95292.526301999984</v>
      </c>
      <c r="C102" s="19">
        <v>37210</v>
      </c>
      <c r="D102" s="19"/>
      <c r="E102" s="19" t="s">
        <v>376</v>
      </c>
      <c r="F102" s="21" t="s">
        <v>49</v>
      </c>
      <c r="G102" s="19" t="s">
        <v>273</v>
      </c>
      <c r="H102" s="20">
        <v>3</v>
      </c>
      <c r="I102" s="20" t="s">
        <v>28</v>
      </c>
      <c r="J102" s="22">
        <v>23581.421999999999</v>
      </c>
      <c r="K102" s="22">
        <v>0</v>
      </c>
      <c r="L102" s="20">
        <v>1</v>
      </c>
      <c r="M102" s="452" t="s">
        <v>29</v>
      </c>
      <c r="N102" s="19" t="s">
        <v>425</v>
      </c>
      <c r="O102" s="19" t="s">
        <v>201</v>
      </c>
      <c r="P102" s="45"/>
      <c r="Q102" s="302"/>
      <c r="R102" s="23" t="s">
        <v>37</v>
      </c>
      <c r="S102" s="23"/>
      <c r="T102" s="23" t="s">
        <v>77</v>
      </c>
      <c r="U102" s="44">
        <f>(0.33*45*J102)+(J102/H102/4*45)</f>
        <v>438614.44920000003</v>
      </c>
      <c r="V102" s="23">
        <v>9</v>
      </c>
      <c r="W102" s="23" t="s">
        <v>66</v>
      </c>
      <c r="X102" s="166"/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N102" s="166"/>
      <c r="AO102" s="166" t="str">
        <f t="shared" si="6"/>
        <v>Westside Lexus</v>
      </c>
      <c r="AP102" s="685">
        <f t="shared" si="7"/>
        <v>95292.526301999984</v>
      </c>
      <c r="AQ102" s="686">
        <f t="shared" si="7"/>
        <v>37210</v>
      </c>
      <c r="AR102" s="686">
        <f t="shared" si="7"/>
        <v>0</v>
      </c>
      <c r="AS102" s="167" t="str">
        <f t="shared" si="7"/>
        <v>Woolcock</v>
      </c>
      <c r="AT102" s="167" t="str">
        <f t="shared" si="5"/>
        <v>Masterson</v>
      </c>
    </row>
    <row r="103" spans="1:46" x14ac:dyDescent="0.2">
      <c r="A103" s="194" t="s">
        <v>995</v>
      </c>
      <c r="B103" s="38">
        <v>46000</v>
      </c>
      <c r="C103" s="19">
        <v>37210</v>
      </c>
      <c r="D103" s="19" t="s">
        <v>585</v>
      </c>
      <c r="E103" s="19" t="s">
        <v>376</v>
      </c>
      <c r="F103" s="21" t="s">
        <v>49</v>
      </c>
      <c r="G103" s="19" t="s">
        <v>273</v>
      </c>
      <c r="H103" s="20">
        <v>5</v>
      </c>
      <c r="I103" s="20" t="s">
        <v>28</v>
      </c>
      <c r="J103" s="22">
        <v>10000</v>
      </c>
      <c r="K103" s="22">
        <v>0</v>
      </c>
      <c r="L103" s="20">
        <v>1</v>
      </c>
      <c r="M103" s="452" t="s">
        <v>29</v>
      </c>
      <c r="N103" s="19" t="s">
        <v>425</v>
      </c>
      <c r="O103" s="19" t="s">
        <v>201</v>
      </c>
      <c r="P103" s="45"/>
      <c r="Q103" s="302"/>
      <c r="R103" s="23" t="s">
        <v>37</v>
      </c>
      <c r="S103" s="23"/>
      <c r="T103" s="23"/>
      <c r="U103" s="44">
        <f t="shared" si="4"/>
        <v>171000</v>
      </c>
      <c r="V103" s="23"/>
      <c r="W103" s="23" t="s">
        <v>69</v>
      </c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66"/>
      <c r="AO103" s="166" t="str">
        <f t="shared" si="6"/>
        <v>Rigeways</v>
      </c>
      <c r="AP103" s="685">
        <f t="shared" si="7"/>
        <v>46000</v>
      </c>
      <c r="AQ103" s="686">
        <f t="shared" si="7"/>
        <v>37210</v>
      </c>
      <c r="AR103" s="686" t="str">
        <f t="shared" si="7"/>
        <v xml:space="preserve"> </v>
      </c>
      <c r="AS103" s="167" t="str">
        <f t="shared" si="7"/>
        <v>Woolcock</v>
      </c>
      <c r="AT103" s="167" t="str">
        <f t="shared" si="5"/>
        <v>Masterson</v>
      </c>
    </row>
    <row r="104" spans="1:46" x14ac:dyDescent="0.2">
      <c r="A104" s="194" t="s">
        <v>440</v>
      </c>
      <c r="B104" s="38">
        <v>56863.057500000003</v>
      </c>
      <c r="C104" s="19">
        <v>37210</v>
      </c>
      <c r="D104" s="19"/>
      <c r="E104" s="19" t="s">
        <v>41</v>
      </c>
      <c r="F104" s="21" t="s">
        <v>49</v>
      </c>
      <c r="G104" s="19" t="s">
        <v>273</v>
      </c>
      <c r="H104" s="20">
        <v>3</v>
      </c>
      <c r="I104" s="20" t="s">
        <v>28</v>
      </c>
      <c r="J104" s="22">
        <v>11971.17</v>
      </c>
      <c r="K104" s="22">
        <v>0</v>
      </c>
      <c r="L104" s="20">
        <v>1</v>
      </c>
      <c r="M104" s="452" t="s">
        <v>29</v>
      </c>
      <c r="N104" s="19" t="s">
        <v>425</v>
      </c>
      <c r="O104" s="19" t="s">
        <v>201</v>
      </c>
      <c r="P104" s="45"/>
      <c r="Q104" s="302" t="s">
        <v>44</v>
      </c>
      <c r="R104" s="23" t="s">
        <v>41</v>
      </c>
      <c r="S104" s="23"/>
      <c r="T104" s="23" t="s">
        <v>65</v>
      </c>
      <c r="U104" s="44">
        <f t="shared" si="4"/>
        <v>222663.76199999999</v>
      </c>
      <c r="V104" s="23">
        <v>9</v>
      </c>
      <c r="W104" s="23" t="s">
        <v>66</v>
      </c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 t="str">
        <f t="shared" si="6"/>
        <v>Taylor Publishing / Commemorative Brands</v>
      </c>
      <c r="AP104" s="685">
        <f t="shared" si="7"/>
        <v>56863.057500000003</v>
      </c>
      <c r="AQ104" s="686">
        <f t="shared" si="7"/>
        <v>37210</v>
      </c>
      <c r="AR104" s="686">
        <f t="shared" si="7"/>
        <v>0</v>
      </c>
      <c r="AS104" s="167" t="str">
        <f t="shared" si="7"/>
        <v>Matrix</v>
      </c>
      <c r="AT104" s="167" t="str">
        <f t="shared" si="5"/>
        <v>Masterson</v>
      </c>
    </row>
    <row r="105" spans="1:46" x14ac:dyDescent="0.2">
      <c r="A105" s="194" t="s">
        <v>1098</v>
      </c>
      <c r="B105" s="38">
        <v>84000</v>
      </c>
      <c r="C105" s="19">
        <v>37210</v>
      </c>
      <c r="D105" s="19"/>
      <c r="E105" s="19" t="s">
        <v>376</v>
      </c>
      <c r="F105" s="21" t="s">
        <v>75</v>
      </c>
      <c r="G105" s="19" t="s">
        <v>273</v>
      </c>
      <c r="H105" s="20">
        <v>3</v>
      </c>
      <c r="I105" s="20" t="s">
        <v>28</v>
      </c>
      <c r="J105" s="22">
        <v>14000</v>
      </c>
      <c r="K105" s="22">
        <v>0</v>
      </c>
      <c r="L105" s="20">
        <v>1</v>
      </c>
      <c r="M105" s="20" t="s">
        <v>29</v>
      </c>
      <c r="N105" s="19" t="s">
        <v>425</v>
      </c>
      <c r="O105" s="19" t="s">
        <v>201</v>
      </c>
      <c r="P105" s="45"/>
      <c r="Q105" s="302"/>
      <c r="R105" s="23" t="s">
        <v>37</v>
      </c>
      <c r="S105" s="23"/>
      <c r="T105" s="23"/>
      <c r="U105" s="44">
        <f t="shared" si="4"/>
        <v>260400.00000000003</v>
      </c>
      <c r="V105" s="23"/>
      <c r="W105" s="23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66"/>
      <c r="AO105" s="166" t="str">
        <f t="shared" si="6"/>
        <v>Golfsmith</v>
      </c>
      <c r="AP105" s="685">
        <f t="shared" si="7"/>
        <v>84000</v>
      </c>
      <c r="AQ105" s="686">
        <f t="shared" si="7"/>
        <v>37210</v>
      </c>
      <c r="AR105" s="686">
        <f t="shared" si="7"/>
        <v>0</v>
      </c>
      <c r="AS105" s="167" t="str">
        <f t="shared" si="7"/>
        <v>Woolcock</v>
      </c>
      <c r="AT105" s="167" t="str">
        <f t="shared" si="5"/>
        <v>Masterson</v>
      </c>
    </row>
    <row r="106" spans="1:46" x14ac:dyDescent="0.2">
      <c r="A106" s="194" t="s">
        <v>990</v>
      </c>
      <c r="B106" s="38">
        <v>50000</v>
      </c>
      <c r="C106" s="19">
        <v>37210</v>
      </c>
      <c r="D106" s="19" t="s">
        <v>585</v>
      </c>
      <c r="E106" s="19" t="s">
        <v>376</v>
      </c>
      <c r="F106" s="21" t="s">
        <v>991</v>
      </c>
      <c r="G106" s="19" t="s">
        <v>273</v>
      </c>
      <c r="H106" s="20">
        <v>5</v>
      </c>
      <c r="I106" s="20" t="s">
        <v>28</v>
      </c>
      <c r="J106" s="22">
        <v>10000</v>
      </c>
      <c r="K106" s="22">
        <v>0</v>
      </c>
      <c r="L106" s="20">
        <v>5</v>
      </c>
      <c r="M106" s="452" t="s">
        <v>29</v>
      </c>
      <c r="N106" s="19" t="s">
        <v>425</v>
      </c>
      <c r="O106" s="19" t="s">
        <v>201</v>
      </c>
      <c r="P106" s="45"/>
      <c r="Q106" s="302"/>
      <c r="R106" s="23" t="s">
        <v>37</v>
      </c>
      <c r="S106" s="23"/>
      <c r="T106" s="23"/>
      <c r="U106" s="44">
        <f t="shared" si="4"/>
        <v>171000</v>
      </c>
      <c r="V106" s="23"/>
      <c r="W106" s="23" t="s">
        <v>69</v>
      </c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66"/>
      <c r="AO106" s="166" t="str">
        <f t="shared" si="6"/>
        <v>Ellwood Texas Forge</v>
      </c>
      <c r="AP106" s="685">
        <f t="shared" si="7"/>
        <v>50000</v>
      </c>
      <c r="AQ106" s="686">
        <f t="shared" si="7"/>
        <v>37210</v>
      </c>
      <c r="AR106" s="686" t="str">
        <f t="shared" si="7"/>
        <v xml:space="preserve"> </v>
      </c>
      <c r="AS106" s="167" t="str">
        <f t="shared" si="7"/>
        <v>Woolcock</v>
      </c>
      <c r="AT106" s="167" t="str">
        <f t="shared" si="5"/>
        <v>Masterson</v>
      </c>
    </row>
    <row r="107" spans="1:46" x14ac:dyDescent="0.2">
      <c r="A107" s="194" t="s">
        <v>204</v>
      </c>
      <c r="B107" s="38">
        <v>64566.197999999997</v>
      </c>
      <c r="C107" s="19">
        <v>37210</v>
      </c>
      <c r="D107" s="19"/>
      <c r="E107" s="19" t="s">
        <v>41</v>
      </c>
      <c r="F107" s="21" t="s">
        <v>49</v>
      </c>
      <c r="G107" s="19" t="s">
        <v>273</v>
      </c>
      <c r="H107" s="20">
        <v>5</v>
      </c>
      <c r="I107" s="20" t="s">
        <v>28</v>
      </c>
      <c r="J107" s="22">
        <v>21522.065999999999</v>
      </c>
      <c r="K107" s="22">
        <v>0</v>
      </c>
      <c r="L107" s="20">
        <v>1</v>
      </c>
      <c r="M107" s="452" t="s">
        <v>29</v>
      </c>
      <c r="N107" s="19" t="s">
        <v>425</v>
      </c>
      <c r="O107" s="19" t="s">
        <v>201</v>
      </c>
      <c r="P107" s="45"/>
      <c r="Q107" s="302" t="s">
        <v>44</v>
      </c>
      <c r="R107" s="23" t="s">
        <v>41</v>
      </c>
      <c r="S107" s="23"/>
      <c r="T107" s="23"/>
      <c r="U107" s="44">
        <f t="shared" si="4"/>
        <v>368027.32860000001</v>
      </c>
      <c r="V107" s="23"/>
      <c r="W107" s="23" t="s">
        <v>197</v>
      </c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6" t="str">
        <f t="shared" si="6"/>
        <v>AMP Properties/ U.S. Asset Management</v>
      </c>
      <c r="AP107" s="685">
        <f t="shared" si="7"/>
        <v>64566.197999999997</v>
      </c>
      <c r="AQ107" s="686">
        <f t="shared" si="7"/>
        <v>37210</v>
      </c>
      <c r="AR107" s="686">
        <f t="shared" si="7"/>
        <v>0</v>
      </c>
      <c r="AS107" s="167" t="str">
        <f t="shared" si="7"/>
        <v>Matrix</v>
      </c>
      <c r="AT107" s="167" t="str">
        <f t="shared" si="5"/>
        <v>Masterson</v>
      </c>
    </row>
    <row r="108" spans="1:46" x14ac:dyDescent="0.2">
      <c r="A108" s="194" t="s">
        <v>691</v>
      </c>
      <c r="B108" s="38">
        <v>86158.492559999999</v>
      </c>
      <c r="C108" s="19">
        <v>37210</v>
      </c>
      <c r="D108" s="19"/>
      <c r="E108" s="19" t="s">
        <v>376</v>
      </c>
      <c r="F108" s="21" t="s">
        <v>49</v>
      </c>
      <c r="G108" s="19" t="s">
        <v>273</v>
      </c>
      <c r="H108" s="20">
        <v>3</v>
      </c>
      <c r="I108" s="20" t="s">
        <v>28</v>
      </c>
      <c r="J108" s="22">
        <v>17094.938999999998</v>
      </c>
      <c r="K108" s="22">
        <v>0</v>
      </c>
      <c r="L108" s="20">
        <v>1</v>
      </c>
      <c r="M108" s="452" t="s">
        <v>29</v>
      </c>
      <c r="N108" s="19" t="s">
        <v>425</v>
      </c>
      <c r="O108" s="19" t="s">
        <v>201</v>
      </c>
      <c r="P108" s="45"/>
      <c r="Q108" s="302"/>
      <c r="R108" s="23" t="s">
        <v>37</v>
      </c>
      <c r="S108" s="23"/>
      <c r="T108" s="23" t="s">
        <v>65</v>
      </c>
      <c r="U108" s="44">
        <f t="shared" si="4"/>
        <v>317965.86540000001</v>
      </c>
      <c r="V108" s="23">
        <v>9</v>
      </c>
      <c r="W108" s="23" t="s">
        <v>66</v>
      </c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66"/>
      <c r="AO108" s="166" t="str">
        <f t="shared" si="6"/>
        <v>Goodman Manufacturing</v>
      </c>
      <c r="AP108" s="685">
        <f t="shared" si="7"/>
        <v>86158.492559999999</v>
      </c>
      <c r="AQ108" s="686">
        <f t="shared" si="7"/>
        <v>37210</v>
      </c>
      <c r="AR108" s="686">
        <f t="shared" si="7"/>
        <v>0</v>
      </c>
      <c r="AS108" s="167" t="str">
        <f t="shared" si="7"/>
        <v>Woolcock</v>
      </c>
      <c r="AT108" s="167" t="str">
        <f t="shared" si="5"/>
        <v>Masterson</v>
      </c>
    </row>
    <row r="109" spans="1:46" x14ac:dyDescent="0.2">
      <c r="A109" s="194" t="s">
        <v>200</v>
      </c>
      <c r="B109" s="38">
        <v>220000</v>
      </c>
      <c r="C109" s="19">
        <v>37210</v>
      </c>
      <c r="D109" s="19"/>
      <c r="E109" s="19" t="s">
        <v>376</v>
      </c>
      <c r="F109" s="21" t="s">
        <v>49</v>
      </c>
      <c r="G109" s="19" t="s">
        <v>273</v>
      </c>
      <c r="H109" s="20">
        <v>3</v>
      </c>
      <c r="I109" s="20" t="s">
        <v>28</v>
      </c>
      <c r="J109" s="22">
        <v>93863.16</v>
      </c>
      <c r="K109" s="22">
        <v>0</v>
      </c>
      <c r="L109" s="20">
        <v>1</v>
      </c>
      <c r="M109" s="452" t="s">
        <v>29</v>
      </c>
      <c r="N109" s="19" t="s">
        <v>425</v>
      </c>
      <c r="O109" s="19" t="s">
        <v>201</v>
      </c>
      <c r="P109" s="45"/>
      <c r="Q109" s="302"/>
      <c r="R109" s="23" t="s">
        <v>37</v>
      </c>
      <c r="S109" s="23"/>
      <c r="T109" s="23"/>
      <c r="U109" s="44">
        <f t="shared" si="4"/>
        <v>1745854.7760000003</v>
      </c>
      <c r="V109" s="23"/>
      <c r="W109" s="23" t="s">
        <v>197</v>
      </c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N109" s="166"/>
      <c r="AO109" s="166" t="str">
        <f t="shared" si="6"/>
        <v>Aramco Service</v>
      </c>
      <c r="AP109" s="685">
        <f t="shared" si="7"/>
        <v>220000</v>
      </c>
      <c r="AQ109" s="686">
        <f t="shared" si="7"/>
        <v>37210</v>
      </c>
      <c r="AR109" s="686">
        <f t="shared" si="7"/>
        <v>0</v>
      </c>
      <c r="AS109" s="167" t="str">
        <f t="shared" si="7"/>
        <v>Woolcock</v>
      </c>
      <c r="AT109" s="167" t="str">
        <f t="shared" si="5"/>
        <v>Masterson</v>
      </c>
    </row>
    <row r="110" spans="1:46" x14ac:dyDescent="0.2">
      <c r="A110" s="194" t="s">
        <v>428</v>
      </c>
      <c r="B110" s="38">
        <v>201199.91793749999</v>
      </c>
      <c r="C110" s="19">
        <v>37210</v>
      </c>
      <c r="D110" s="19"/>
      <c r="E110" s="19" t="s">
        <v>376</v>
      </c>
      <c r="F110" s="21" t="s">
        <v>49</v>
      </c>
      <c r="G110" s="19" t="s">
        <v>273</v>
      </c>
      <c r="H110" s="20">
        <v>3</v>
      </c>
      <c r="I110" s="20" t="s">
        <v>28</v>
      </c>
      <c r="J110" s="22">
        <v>41303.550000000003</v>
      </c>
      <c r="K110" s="22">
        <v>0</v>
      </c>
      <c r="L110" s="20">
        <v>1</v>
      </c>
      <c r="M110" s="452" t="s">
        <v>29</v>
      </c>
      <c r="N110" s="19" t="s">
        <v>425</v>
      </c>
      <c r="O110" s="19" t="s">
        <v>201</v>
      </c>
      <c r="P110" s="45"/>
      <c r="Q110" s="302"/>
      <c r="R110" s="23" t="s">
        <v>37</v>
      </c>
      <c r="S110" s="23"/>
      <c r="T110" s="23" t="s">
        <v>65</v>
      </c>
      <c r="U110" s="44">
        <f t="shared" si="4"/>
        <v>768246.03000000014</v>
      </c>
      <c r="V110" s="23"/>
      <c r="W110" s="23" t="s">
        <v>372</v>
      </c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66"/>
      <c r="AO110" s="166" t="str">
        <f t="shared" si="6"/>
        <v>Finger Companies</v>
      </c>
      <c r="AP110" s="685">
        <f t="shared" si="7"/>
        <v>201199.91793749999</v>
      </c>
      <c r="AQ110" s="686">
        <f t="shared" si="7"/>
        <v>37210</v>
      </c>
      <c r="AR110" s="686">
        <f t="shared" si="7"/>
        <v>0</v>
      </c>
      <c r="AS110" s="167" t="str">
        <f t="shared" si="7"/>
        <v>Woolcock</v>
      </c>
      <c r="AT110" s="167" t="str">
        <f t="shared" si="5"/>
        <v>Masterson</v>
      </c>
    </row>
    <row r="111" spans="1:46" x14ac:dyDescent="0.2">
      <c r="A111" s="194" t="s">
        <v>203</v>
      </c>
      <c r="B111" s="38">
        <v>220000</v>
      </c>
      <c r="C111" s="19">
        <v>37210</v>
      </c>
      <c r="D111" s="19"/>
      <c r="E111" s="19" t="s">
        <v>41</v>
      </c>
      <c r="F111" s="21" t="s">
        <v>49</v>
      </c>
      <c r="G111" s="19" t="s">
        <v>273</v>
      </c>
      <c r="H111" s="20">
        <v>3</v>
      </c>
      <c r="I111" s="20" t="s">
        <v>28</v>
      </c>
      <c r="J111" s="22">
        <v>50045.55</v>
      </c>
      <c r="K111" s="22">
        <v>0</v>
      </c>
      <c r="L111" s="20">
        <v>1</v>
      </c>
      <c r="M111" s="452" t="s">
        <v>29</v>
      </c>
      <c r="N111" s="19" t="s">
        <v>425</v>
      </c>
      <c r="O111" s="19" t="s">
        <v>201</v>
      </c>
      <c r="P111" s="45"/>
      <c r="Q111" s="302" t="s">
        <v>44</v>
      </c>
      <c r="R111" s="23" t="s">
        <v>41</v>
      </c>
      <c r="S111" s="23"/>
      <c r="T111" s="23"/>
      <c r="U111" s="44">
        <f t="shared" si="4"/>
        <v>930847.2300000001</v>
      </c>
      <c r="V111" s="23"/>
      <c r="W111" s="23" t="s">
        <v>197</v>
      </c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166"/>
      <c r="AM111" s="166"/>
      <c r="AN111" s="166"/>
      <c r="AO111" s="166" t="str">
        <f t="shared" si="6"/>
        <v>AC Molding</v>
      </c>
      <c r="AP111" s="685">
        <f t="shared" si="7"/>
        <v>220000</v>
      </c>
      <c r="AQ111" s="686">
        <f t="shared" si="7"/>
        <v>37210</v>
      </c>
      <c r="AR111" s="686">
        <f t="shared" si="7"/>
        <v>0</v>
      </c>
      <c r="AS111" s="167" t="str">
        <f t="shared" si="7"/>
        <v>Matrix</v>
      </c>
      <c r="AT111" s="167" t="str">
        <f t="shared" si="5"/>
        <v>Masterson</v>
      </c>
    </row>
    <row r="112" spans="1:46" x14ac:dyDescent="0.2">
      <c r="A112" s="194" t="s">
        <v>426</v>
      </c>
      <c r="B112" s="38">
        <v>143691.84</v>
      </c>
      <c r="C112" s="19">
        <v>37210</v>
      </c>
      <c r="D112" s="19"/>
      <c r="E112" s="19" t="s">
        <v>376</v>
      </c>
      <c r="F112" s="21" t="s">
        <v>49</v>
      </c>
      <c r="G112" s="19" t="s">
        <v>273</v>
      </c>
      <c r="H112" s="20">
        <v>3</v>
      </c>
      <c r="I112" s="20" t="s">
        <v>28</v>
      </c>
      <c r="J112" s="22">
        <v>47897.279999999999</v>
      </c>
      <c r="K112" s="22">
        <v>0</v>
      </c>
      <c r="L112" s="20">
        <v>1</v>
      </c>
      <c r="M112" s="452" t="s">
        <v>29</v>
      </c>
      <c r="N112" s="19" t="s">
        <v>425</v>
      </c>
      <c r="O112" s="19" t="s">
        <v>201</v>
      </c>
      <c r="P112" s="45"/>
      <c r="Q112" s="302"/>
      <c r="R112" s="23" t="s">
        <v>37</v>
      </c>
      <c r="S112" s="23"/>
      <c r="T112" s="23"/>
      <c r="U112" s="44">
        <f t="shared" si="4"/>
        <v>890889.40800000005</v>
      </c>
      <c r="V112" s="23"/>
      <c r="W112" s="23" t="s">
        <v>197</v>
      </c>
      <c r="X112" s="166"/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166"/>
      <c r="AM112" s="166"/>
      <c r="AN112" s="166"/>
      <c r="AO112" s="166" t="str">
        <f t="shared" si="6"/>
        <v>Conn's Stores</v>
      </c>
      <c r="AP112" s="685">
        <f t="shared" si="7"/>
        <v>143691.84</v>
      </c>
      <c r="AQ112" s="686">
        <f t="shared" si="7"/>
        <v>37210</v>
      </c>
      <c r="AR112" s="686">
        <f t="shared" si="7"/>
        <v>0</v>
      </c>
      <c r="AS112" s="167" t="str">
        <f t="shared" si="7"/>
        <v>Woolcock</v>
      </c>
      <c r="AT112" s="167" t="str">
        <f t="shared" si="5"/>
        <v>Masterson</v>
      </c>
    </row>
    <row r="113" spans="1:46" x14ac:dyDescent="0.2">
      <c r="A113" s="194" t="s">
        <v>430</v>
      </c>
      <c r="B113" s="38">
        <v>91109.702250000002</v>
      </c>
      <c r="C113" s="19">
        <v>37210</v>
      </c>
      <c r="D113" s="19"/>
      <c r="E113" s="19" t="s">
        <v>41</v>
      </c>
      <c r="F113" s="21" t="s">
        <v>49</v>
      </c>
      <c r="G113" s="441" t="s">
        <v>273</v>
      </c>
      <c r="H113" s="20">
        <v>3</v>
      </c>
      <c r="I113" s="20" t="s">
        <v>28</v>
      </c>
      <c r="J113" s="22">
        <v>17354.228999999999</v>
      </c>
      <c r="K113" s="22">
        <v>0</v>
      </c>
      <c r="L113" s="20">
        <v>1</v>
      </c>
      <c r="M113" s="452" t="s">
        <v>29</v>
      </c>
      <c r="N113" s="19" t="s">
        <v>425</v>
      </c>
      <c r="O113" s="19" t="s">
        <v>201</v>
      </c>
      <c r="P113" s="45"/>
      <c r="Q113" s="302" t="s">
        <v>44</v>
      </c>
      <c r="R113" s="23" t="s">
        <v>41</v>
      </c>
      <c r="S113" s="23"/>
      <c r="T113" s="23"/>
      <c r="U113" s="44">
        <f t="shared" si="4"/>
        <v>322788.6594</v>
      </c>
      <c r="V113" s="23"/>
      <c r="W113" s="23" t="s">
        <v>197</v>
      </c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/>
      <c r="AO113" s="166" t="str">
        <f t="shared" si="6"/>
        <v>Dynamic Details</v>
      </c>
      <c r="AP113" s="685">
        <f t="shared" si="7"/>
        <v>91109.702250000002</v>
      </c>
      <c r="AQ113" s="686">
        <f t="shared" si="7"/>
        <v>37210</v>
      </c>
      <c r="AR113" s="686">
        <f t="shared" si="7"/>
        <v>0</v>
      </c>
      <c r="AS113" s="167" t="str">
        <f t="shared" si="7"/>
        <v>Matrix</v>
      </c>
      <c r="AT113" s="167" t="str">
        <f t="shared" si="5"/>
        <v>Masterson</v>
      </c>
    </row>
    <row r="114" spans="1:46" x14ac:dyDescent="0.2">
      <c r="A114" s="194" t="s">
        <v>985</v>
      </c>
      <c r="B114" s="38">
        <v>91000</v>
      </c>
      <c r="C114" s="19">
        <v>37210</v>
      </c>
      <c r="D114" s="19" t="s">
        <v>585</v>
      </c>
      <c r="E114" s="19" t="s">
        <v>376</v>
      </c>
      <c r="F114" s="21" t="s">
        <v>782</v>
      </c>
      <c r="G114" s="19" t="s">
        <v>273</v>
      </c>
      <c r="H114" s="20">
        <v>3</v>
      </c>
      <c r="I114" s="20" t="s">
        <v>28</v>
      </c>
      <c r="J114" s="22">
        <v>60000</v>
      </c>
      <c r="K114" s="22">
        <v>0</v>
      </c>
      <c r="L114" s="20">
        <v>9</v>
      </c>
      <c r="M114" s="452" t="s">
        <v>29</v>
      </c>
      <c r="N114" s="19" t="s">
        <v>425</v>
      </c>
      <c r="O114" s="19" t="s">
        <v>201</v>
      </c>
      <c r="P114" s="45"/>
      <c r="Q114" s="302"/>
      <c r="R114" s="23" t="s">
        <v>37</v>
      </c>
      <c r="S114" s="23"/>
      <c r="T114" s="23"/>
      <c r="U114" s="44">
        <f t="shared" si="4"/>
        <v>1116000</v>
      </c>
      <c r="V114" s="23"/>
      <c r="W114" s="23" t="s">
        <v>69</v>
      </c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N114" s="166"/>
      <c r="AO114" s="166" t="str">
        <f t="shared" si="6"/>
        <v>Pilot Chemical</v>
      </c>
      <c r="AP114" s="685">
        <f t="shared" si="7"/>
        <v>91000</v>
      </c>
      <c r="AQ114" s="686">
        <f t="shared" si="7"/>
        <v>37210</v>
      </c>
      <c r="AR114" s="686" t="str">
        <f t="shared" si="7"/>
        <v xml:space="preserve"> </v>
      </c>
      <c r="AS114" s="167" t="str">
        <f t="shared" si="7"/>
        <v>Woolcock</v>
      </c>
      <c r="AT114" s="167" t="str">
        <f t="shared" si="5"/>
        <v>Masterson</v>
      </c>
    </row>
    <row r="115" spans="1:46" x14ac:dyDescent="0.2">
      <c r="A115" s="194" t="s">
        <v>994</v>
      </c>
      <c r="B115" s="38">
        <v>36000</v>
      </c>
      <c r="C115" s="19">
        <v>37210</v>
      </c>
      <c r="D115" s="19" t="s">
        <v>585</v>
      </c>
      <c r="E115" s="19" t="s">
        <v>376</v>
      </c>
      <c r="F115" s="21" t="s">
        <v>49</v>
      </c>
      <c r="G115" s="19" t="s">
        <v>273</v>
      </c>
      <c r="H115" s="20">
        <v>3</v>
      </c>
      <c r="I115" s="20" t="s">
        <v>28</v>
      </c>
      <c r="J115" s="22">
        <v>8000</v>
      </c>
      <c r="K115" s="22">
        <v>0</v>
      </c>
      <c r="L115" s="20">
        <v>1</v>
      </c>
      <c r="M115" s="452" t="s">
        <v>29</v>
      </c>
      <c r="N115" s="19" t="s">
        <v>425</v>
      </c>
      <c r="O115" s="19" t="s">
        <v>201</v>
      </c>
      <c r="P115" s="45"/>
      <c r="Q115" s="302"/>
      <c r="R115" s="23" t="s">
        <v>37</v>
      </c>
      <c r="S115" s="23"/>
      <c r="T115" s="23"/>
      <c r="U115" s="44">
        <f t="shared" si="4"/>
        <v>148800</v>
      </c>
      <c r="V115" s="23"/>
      <c r="W115" s="23" t="s">
        <v>69</v>
      </c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N115" s="166"/>
      <c r="AO115" s="166" t="str">
        <f t="shared" si="6"/>
        <v>Hudson / McDermott</v>
      </c>
      <c r="AP115" s="685">
        <f t="shared" si="7"/>
        <v>36000</v>
      </c>
      <c r="AQ115" s="686">
        <f t="shared" si="7"/>
        <v>37210</v>
      </c>
      <c r="AR115" s="686" t="str">
        <f t="shared" si="7"/>
        <v xml:space="preserve"> </v>
      </c>
      <c r="AS115" s="167" t="str">
        <f t="shared" si="7"/>
        <v>Woolcock</v>
      </c>
      <c r="AT115" s="167" t="str">
        <f t="shared" si="5"/>
        <v>Masterson</v>
      </c>
    </row>
    <row r="116" spans="1:46" x14ac:dyDescent="0.2">
      <c r="A116" s="194" t="s">
        <v>205</v>
      </c>
      <c r="B116" s="38">
        <v>183114.51146999997</v>
      </c>
      <c r="C116" s="19">
        <v>37210</v>
      </c>
      <c r="D116" s="19"/>
      <c r="E116" s="19" t="s">
        <v>376</v>
      </c>
      <c r="F116" s="21" t="s">
        <v>49</v>
      </c>
      <c r="G116" s="19" t="s">
        <v>273</v>
      </c>
      <c r="H116" s="20">
        <v>3</v>
      </c>
      <c r="I116" s="20" t="s">
        <v>28</v>
      </c>
      <c r="J116" s="22">
        <v>24845.931000000004</v>
      </c>
      <c r="K116" s="22">
        <v>0</v>
      </c>
      <c r="L116" s="20">
        <v>1</v>
      </c>
      <c r="M116" s="452" t="s">
        <v>29</v>
      </c>
      <c r="N116" s="19" t="s">
        <v>425</v>
      </c>
      <c r="O116" s="19" t="s">
        <v>201</v>
      </c>
      <c r="P116" s="45"/>
      <c r="Q116" s="302"/>
      <c r="R116" s="23" t="s">
        <v>37</v>
      </c>
      <c r="S116" s="23"/>
      <c r="T116" s="23" t="s">
        <v>65</v>
      </c>
      <c r="U116" s="44">
        <f t="shared" si="4"/>
        <v>462134.31660000014</v>
      </c>
      <c r="V116" s="23">
        <v>9</v>
      </c>
      <c r="W116" s="23" t="s">
        <v>66</v>
      </c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N116" s="166"/>
      <c r="AO116" s="166" t="str">
        <f t="shared" si="6"/>
        <v>A &amp; E Products</v>
      </c>
      <c r="AP116" s="685">
        <f t="shared" si="7"/>
        <v>183114.51146999997</v>
      </c>
      <c r="AQ116" s="686">
        <f t="shared" si="7"/>
        <v>37210</v>
      </c>
      <c r="AR116" s="686">
        <f t="shared" si="7"/>
        <v>0</v>
      </c>
      <c r="AS116" s="167" t="str">
        <f t="shared" si="7"/>
        <v>Woolcock</v>
      </c>
      <c r="AT116" s="167" t="str">
        <f t="shared" si="5"/>
        <v>Masterson</v>
      </c>
    </row>
    <row r="117" spans="1:46" x14ac:dyDescent="0.2">
      <c r="A117" s="194" t="s">
        <v>211</v>
      </c>
      <c r="B117" s="38">
        <v>65993.875200000009</v>
      </c>
      <c r="C117" s="19">
        <v>37210</v>
      </c>
      <c r="D117" s="19"/>
      <c r="E117" s="19" t="s">
        <v>376</v>
      </c>
      <c r="F117" s="21" t="s">
        <v>49</v>
      </c>
      <c r="G117" s="19" t="s">
        <v>273</v>
      </c>
      <c r="H117" s="20">
        <v>3</v>
      </c>
      <c r="I117" s="20" t="s">
        <v>28</v>
      </c>
      <c r="J117" s="22">
        <v>11246.4</v>
      </c>
      <c r="K117" s="22">
        <v>0</v>
      </c>
      <c r="L117" s="20">
        <v>1</v>
      </c>
      <c r="M117" s="452" t="s">
        <v>29</v>
      </c>
      <c r="N117" s="19" t="s">
        <v>425</v>
      </c>
      <c r="O117" s="19" t="s">
        <v>201</v>
      </c>
      <c r="P117" s="45"/>
      <c r="Q117" s="302"/>
      <c r="R117" s="23" t="s">
        <v>37</v>
      </c>
      <c r="S117" s="23"/>
      <c r="T117" s="23" t="s">
        <v>65</v>
      </c>
      <c r="U117" s="44">
        <f t="shared" si="4"/>
        <v>209183.04</v>
      </c>
      <c r="V117" s="23">
        <v>9</v>
      </c>
      <c r="W117" s="23" t="s">
        <v>66</v>
      </c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 t="str">
        <f t="shared" si="6"/>
        <v>Handy Hardware</v>
      </c>
      <c r="AP117" s="685">
        <f t="shared" si="7"/>
        <v>65993.875200000009</v>
      </c>
      <c r="AQ117" s="686">
        <f t="shared" si="7"/>
        <v>37210</v>
      </c>
      <c r="AR117" s="686">
        <f t="shared" si="7"/>
        <v>0</v>
      </c>
      <c r="AS117" s="167" t="str">
        <f t="shared" si="7"/>
        <v>Woolcock</v>
      </c>
      <c r="AT117" s="167" t="str">
        <f t="shared" si="5"/>
        <v>Masterson</v>
      </c>
    </row>
    <row r="118" spans="1:46" x14ac:dyDescent="0.2">
      <c r="A118" s="194" t="s">
        <v>1000</v>
      </c>
      <c r="B118" s="38">
        <v>36000</v>
      </c>
      <c r="C118" s="19">
        <v>37210</v>
      </c>
      <c r="D118" s="19" t="s">
        <v>585</v>
      </c>
      <c r="E118" s="19" t="s">
        <v>41</v>
      </c>
      <c r="F118" s="21" t="s">
        <v>49</v>
      </c>
      <c r="G118" s="19" t="s">
        <v>273</v>
      </c>
      <c r="H118" s="20">
        <v>5</v>
      </c>
      <c r="I118" s="20" t="s">
        <v>28</v>
      </c>
      <c r="J118" s="22">
        <v>9480</v>
      </c>
      <c r="K118" s="22">
        <v>0</v>
      </c>
      <c r="L118" s="20">
        <v>3</v>
      </c>
      <c r="M118" s="452" t="s">
        <v>29</v>
      </c>
      <c r="N118" s="19" t="s">
        <v>425</v>
      </c>
      <c r="O118" s="19" t="s">
        <v>201</v>
      </c>
      <c r="P118" s="45"/>
      <c r="Q118" s="302"/>
      <c r="R118" s="23" t="s">
        <v>37</v>
      </c>
      <c r="S118" s="23"/>
      <c r="T118" s="23"/>
      <c r="U118" s="44">
        <f t="shared" si="4"/>
        <v>162108</v>
      </c>
      <c r="V118" s="23"/>
      <c r="W118" s="23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N118" s="166"/>
      <c r="AO118" s="166" t="str">
        <f t="shared" si="6"/>
        <v>Pillowtex</v>
      </c>
      <c r="AP118" s="685">
        <f t="shared" si="7"/>
        <v>36000</v>
      </c>
      <c r="AQ118" s="686">
        <f t="shared" si="7"/>
        <v>37210</v>
      </c>
      <c r="AR118" s="686" t="str">
        <f t="shared" si="7"/>
        <v xml:space="preserve"> </v>
      </c>
      <c r="AS118" s="167" t="str">
        <f t="shared" si="7"/>
        <v>Matrix</v>
      </c>
      <c r="AT118" s="167" t="str">
        <f t="shared" si="5"/>
        <v>Masterson</v>
      </c>
    </row>
    <row r="119" spans="1:46" x14ac:dyDescent="0.2">
      <c r="A119" s="194" t="s">
        <v>432</v>
      </c>
      <c r="B119" s="38">
        <v>63940.55616</v>
      </c>
      <c r="C119" s="19">
        <v>37210</v>
      </c>
      <c r="D119" s="19"/>
      <c r="E119" s="19" t="s">
        <v>376</v>
      </c>
      <c r="F119" s="21" t="s">
        <v>49</v>
      </c>
      <c r="G119" s="19" t="s">
        <v>273</v>
      </c>
      <c r="H119" s="20">
        <v>3</v>
      </c>
      <c r="I119" s="20" t="s">
        <v>28</v>
      </c>
      <c r="J119" s="22">
        <v>12996.048000000001</v>
      </c>
      <c r="K119" s="22">
        <v>0</v>
      </c>
      <c r="L119" s="20">
        <v>1</v>
      </c>
      <c r="M119" s="452" t="s">
        <v>29</v>
      </c>
      <c r="N119" s="19" t="s">
        <v>425</v>
      </c>
      <c r="O119" s="19" t="s">
        <v>201</v>
      </c>
      <c r="P119" s="45"/>
      <c r="Q119" s="141"/>
      <c r="R119" s="23" t="s">
        <v>37</v>
      </c>
      <c r="S119" s="23"/>
      <c r="T119" s="23"/>
      <c r="U119" s="44">
        <f t="shared" si="4"/>
        <v>241726.49280000001</v>
      </c>
      <c r="V119" s="23"/>
      <c r="W119" s="23" t="s">
        <v>69</v>
      </c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N119" s="166"/>
      <c r="AO119" s="166" t="str">
        <f t="shared" si="6"/>
        <v>Domco Tarkett</v>
      </c>
      <c r="AP119" s="685">
        <f t="shared" si="7"/>
        <v>63940.55616</v>
      </c>
      <c r="AQ119" s="686">
        <f t="shared" si="7"/>
        <v>37210</v>
      </c>
      <c r="AR119" s="686">
        <f t="shared" si="7"/>
        <v>0</v>
      </c>
      <c r="AS119" s="167" t="str">
        <f t="shared" si="7"/>
        <v>Woolcock</v>
      </c>
      <c r="AT119" s="167" t="str">
        <f t="shared" si="5"/>
        <v>Masterson</v>
      </c>
    </row>
    <row r="120" spans="1:46" x14ac:dyDescent="0.2">
      <c r="A120" s="201" t="s">
        <v>73</v>
      </c>
      <c r="B120" s="38">
        <v>270000</v>
      </c>
      <c r="C120" s="19">
        <v>37210</v>
      </c>
      <c r="D120" s="19"/>
      <c r="E120" s="19" t="s">
        <v>30</v>
      </c>
      <c r="F120" s="21" t="s">
        <v>49</v>
      </c>
      <c r="G120" s="19" t="s">
        <v>273</v>
      </c>
      <c r="H120" s="20">
        <v>2</v>
      </c>
      <c r="I120" s="20" t="s">
        <v>28</v>
      </c>
      <c r="J120" s="22">
        <v>33700</v>
      </c>
      <c r="K120" s="22">
        <v>0</v>
      </c>
      <c r="L120" s="20">
        <v>1</v>
      </c>
      <c r="M120" s="452" t="s">
        <v>29</v>
      </c>
      <c r="N120" s="20" t="s">
        <v>36</v>
      </c>
      <c r="O120" s="20" t="s">
        <v>74</v>
      </c>
      <c r="P120" s="45"/>
      <c r="Q120" s="302"/>
      <c r="R120" s="23" t="s">
        <v>37</v>
      </c>
      <c r="S120" s="23"/>
      <c r="T120" s="23" t="s">
        <v>65</v>
      </c>
      <c r="U120" s="44">
        <f t="shared" si="4"/>
        <v>690007.5</v>
      </c>
      <c r="V120" s="23">
        <v>9</v>
      </c>
      <c r="W120" s="23" t="s">
        <v>756</v>
      </c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166"/>
      <c r="AM120" s="166"/>
      <c r="AN120" s="166"/>
      <c r="AO120" s="166" t="str">
        <f t="shared" si="6"/>
        <v>Grocery Supply Co</v>
      </c>
      <c r="AP120" s="685">
        <f t="shared" si="7"/>
        <v>270000</v>
      </c>
      <c r="AQ120" s="686">
        <f t="shared" si="7"/>
        <v>37210</v>
      </c>
      <c r="AR120" s="686">
        <f t="shared" si="7"/>
        <v>0</v>
      </c>
      <c r="AS120" s="167" t="str">
        <f t="shared" si="7"/>
        <v>Leith</v>
      </c>
      <c r="AT120" s="167" t="str">
        <f t="shared" si="5"/>
        <v>Quigley</v>
      </c>
    </row>
    <row r="121" spans="1:46" x14ac:dyDescent="0.2">
      <c r="A121" s="196" t="s">
        <v>490</v>
      </c>
      <c r="B121" s="38">
        <v>40000</v>
      </c>
      <c r="C121" s="19">
        <v>37210</v>
      </c>
      <c r="D121" s="19"/>
      <c r="E121" s="19" t="s">
        <v>41</v>
      </c>
      <c r="F121" s="21" t="s">
        <v>75</v>
      </c>
      <c r="G121" s="19" t="s">
        <v>273</v>
      </c>
      <c r="H121" s="20">
        <v>3</v>
      </c>
      <c r="I121" s="20" t="s">
        <v>28</v>
      </c>
      <c r="J121" s="22">
        <v>5000</v>
      </c>
      <c r="K121" s="22">
        <v>0</v>
      </c>
      <c r="L121" s="20">
        <v>5</v>
      </c>
      <c r="M121" s="452" t="s">
        <v>29</v>
      </c>
      <c r="N121" s="19" t="s">
        <v>491</v>
      </c>
      <c r="O121" s="20" t="s">
        <v>74</v>
      </c>
      <c r="P121" s="45"/>
      <c r="Q121" s="141" t="s">
        <v>44</v>
      </c>
      <c r="R121" s="23" t="s">
        <v>41</v>
      </c>
      <c r="S121" s="23"/>
      <c r="T121" s="23"/>
      <c r="U121" s="44">
        <f t="shared" si="4"/>
        <v>93000</v>
      </c>
      <c r="V121" s="23">
        <v>9</v>
      </c>
      <c r="W121" s="23" t="s">
        <v>66</v>
      </c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166"/>
      <c r="AI121" s="166"/>
      <c r="AJ121" s="166"/>
      <c r="AK121" s="166"/>
      <c r="AL121" s="166"/>
      <c r="AM121" s="166"/>
      <c r="AN121" s="166"/>
      <c r="AO121" s="166" t="str">
        <f>+A125</f>
        <v xml:space="preserve">Jones Lang La Salle -Tx </v>
      </c>
      <c r="AP121" s="685">
        <f t="shared" si="7"/>
        <v>40000</v>
      </c>
      <c r="AQ121" s="686">
        <f t="shared" si="7"/>
        <v>37210</v>
      </c>
      <c r="AR121" s="686">
        <f t="shared" si="7"/>
        <v>0</v>
      </c>
      <c r="AS121" s="167" t="str">
        <f t="shared" si="7"/>
        <v>Matrix</v>
      </c>
      <c r="AT121" s="167" t="str">
        <f t="shared" si="5"/>
        <v>Quigley</v>
      </c>
    </row>
    <row r="122" spans="1:46" ht="24" x14ac:dyDescent="0.2">
      <c r="A122" s="196" t="s">
        <v>494</v>
      </c>
      <c r="B122" s="38">
        <v>60000</v>
      </c>
      <c r="C122" s="19">
        <v>37210</v>
      </c>
      <c r="D122" s="19"/>
      <c r="E122" s="19" t="s">
        <v>41</v>
      </c>
      <c r="F122" s="21" t="s">
        <v>495</v>
      </c>
      <c r="G122" s="19" t="s">
        <v>273</v>
      </c>
      <c r="H122" s="20">
        <v>3</v>
      </c>
      <c r="I122" s="20" t="s">
        <v>28</v>
      </c>
      <c r="J122" s="22">
        <v>4303</v>
      </c>
      <c r="K122" s="22">
        <v>0</v>
      </c>
      <c r="L122" s="20">
        <v>4</v>
      </c>
      <c r="M122" s="452" t="s">
        <v>29</v>
      </c>
      <c r="N122" s="20" t="s">
        <v>425</v>
      </c>
      <c r="O122" s="20" t="s">
        <v>74</v>
      </c>
      <c r="P122" s="45"/>
      <c r="Q122" s="302" t="s">
        <v>44</v>
      </c>
      <c r="R122" s="23" t="s">
        <v>41</v>
      </c>
      <c r="S122" s="23"/>
      <c r="T122" s="23" t="s">
        <v>65</v>
      </c>
      <c r="U122" s="44">
        <f t="shared" si="4"/>
        <v>80035.8</v>
      </c>
      <c r="V122" s="23">
        <v>9</v>
      </c>
      <c r="W122" s="23" t="s">
        <v>967</v>
      </c>
      <c r="X122" s="166"/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685"/>
      <c r="AQ122" s="686"/>
      <c r="AR122" s="686"/>
      <c r="AS122" s="167"/>
      <c r="AT122" s="167"/>
    </row>
    <row r="123" spans="1:46" x14ac:dyDescent="0.2">
      <c r="A123" s="196" t="s">
        <v>496</v>
      </c>
      <c r="B123" s="38">
        <v>50000</v>
      </c>
      <c r="C123" s="19">
        <v>37210</v>
      </c>
      <c r="D123" s="19"/>
      <c r="E123" s="19" t="s">
        <v>41</v>
      </c>
      <c r="F123" s="21" t="s">
        <v>49</v>
      </c>
      <c r="G123" s="19" t="s">
        <v>273</v>
      </c>
      <c r="H123" s="20">
        <v>3</v>
      </c>
      <c r="I123" s="20" t="s">
        <v>28</v>
      </c>
      <c r="J123" s="22">
        <v>3118</v>
      </c>
      <c r="K123" s="22">
        <v>0</v>
      </c>
      <c r="L123" s="20">
        <v>6</v>
      </c>
      <c r="M123" s="452" t="s">
        <v>29</v>
      </c>
      <c r="N123" s="20" t="s">
        <v>425</v>
      </c>
      <c r="O123" s="20" t="s">
        <v>74</v>
      </c>
      <c r="P123" s="45"/>
      <c r="Q123" s="302" t="s">
        <v>44</v>
      </c>
      <c r="R123" s="23" t="s">
        <v>41</v>
      </c>
      <c r="S123" s="23"/>
      <c r="T123" s="23" t="s">
        <v>65</v>
      </c>
      <c r="U123" s="44">
        <f t="shared" si="4"/>
        <v>57994.8</v>
      </c>
      <c r="V123" s="23">
        <v>9</v>
      </c>
      <c r="W123" s="23" t="s">
        <v>66</v>
      </c>
      <c r="X123" s="166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685"/>
      <c r="AQ123" s="686"/>
      <c r="AR123" s="686"/>
      <c r="AS123" s="167"/>
      <c r="AT123" s="167"/>
    </row>
    <row r="124" spans="1:46" x14ac:dyDescent="0.2">
      <c r="A124" s="196" t="s">
        <v>774</v>
      </c>
      <c r="B124" s="38">
        <v>60000</v>
      </c>
      <c r="C124" s="19">
        <v>37210</v>
      </c>
      <c r="D124" s="19"/>
      <c r="E124" s="19" t="s">
        <v>41</v>
      </c>
      <c r="F124" s="21" t="s">
        <v>635</v>
      </c>
      <c r="G124" s="19" t="s">
        <v>273</v>
      </c>
      <c r="H124" s="20">
        <v>11</v>
      </c>
      <c r="I124" s="20" t="s">
        <v>28</v>
      </c>
      <c r="J124" s="22">
        <v>2620</v>
      </c>
      <c r="K124" s="22">
        <v>0</v>
      </c>
      <c r="L124" s="20">
        <v>6</v>
      </c>
      <c r="M124" s="452" t="s">
        <v>29</v>
      </c>
      <c r="N124" s="19" t="s">
        <v>491</v>
      </c>
      <c r="O124" s="20" t="s">
        <v>74</v>
      </c>
      <c r="P124" s="45"/>
      <c r="Q124" s="141" t="s">
        <v>44</v>
      </c>
      <c r="R124" s="23" t="s">
        <v>41</v>
      </c>
      <c r="S124" s="23"/>
      <c r="T124" s="23"/>
      <c r="U124" s="44">
        <f t="shared" si="4"/>
        <v>41586.545454545463</v>
      </c>
      <c r="V124" s="23"/>
      <c r="W124" s="23" t="s">
        <v>69</v>
      </c>
      <c r="X124" s="166"/>
      <c r="Y124" s="16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685"/>
      <c r="AQ124" s="686"/>
      <c r="AR124" s="686"/>
      <c r="AS124" s="167"/>
      <c r="AT124" s="167"/>
    </row>
    <row r="125" spans="1:46" x14ac:dyDescent="0.2">
      <c r="A125" s="199" t="s">
        <v>958</v>
      </c>
      <c r="B125" s="251">
        <v>200000</v>
      </c>
      <c r="C125" s="142">
        <v>37210</v>
      </c>
      <c r="D125" s="142"/>
      <c r="E125" s="19" t="s">
        <v>199</v>
      </c>
      <c r="F125" s="23" t="s">
        <v>42</v>
      </c>
      <c r="G125" s="23" t="s">
        <v>39</v>
      </c>
      <c r="H125" s="23">
        <v>2</v>
      </c>
      <c r="I125" s="20" t="s">
        <v>28</v>
      </c>
      <c r="J125" s="252">
        <v>153000</v>
      </c>
      <c r="K125" s="22">
        <v>0</v>
      </c>
      <c r="L125" s="23">
        <v>7</v>
      </c>
      <c r="M125" s="452" t="s">
        <v>29</v>
      </c>
      <c r="N125" s="23"/>
      <c r="O125" s="23" t="s">
        <v>74</v>
      </c>
      <c r="P125" s="23"/>
      <c r="Q125" s="141"/>
      <c r="R125" s="23" t="s">
        <v>37</v>
      </c>
      <c r="S125" s="23"/>
      <c r="T125" s="23" t="s">
        <v>65</v>
      </c>
      <c r="U125" s="44">
        <f t="shared" si="4"/>
        <v>3132675</v>
      </c>
      <c r="V125" s="23">
        <v>5</v>
      </c>
      <c r="W125" s="23" t="s">
        <v>66</v>
      </c>
      <c r="X125" s="166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66"/>
      <c r="AJ125" s="166"/>
      <c r="AK125" s="166"/>
      <c r="AL125" s="166"/>
      <c r="AM125" s="166"/>
      <c r="AN125" s="166"/>
      <c r="AO125" s="166" t="str">
        <f>+A135</f>
        <v>TriQuint Semiconductor</v>
      </c>
      <c r="AP125" s="685">
        <f t="shared" si="7"/>
        <v>200000</v>
      </c>
      <c r="AQ125" s="686">
        <f t="shared" si="7"/>
        <v>37210</v>
      </c>
      <c r="AR125" s="686">
        <f t="shared" si="7"/>
        <v>0</v>
      </c>
      <c r="AS125" s="167" t="str">
        <f t="shared" si="7"/>
        <v>Ragsdale</v>
      </c>
      <c r="AT125" s="167" t="str">
        <f t="shared" si="5"/>
        <v>Quigley</v>
      </c>
    </row>
    <row r="126" spans="1:46" x14ac:dyDescent="0.2">
      <c r="A126" s="199" t="s">
        <v>957</v>
      </c>
      <c r="B126" s="251">
        <v>140000</v>
      </c>
      <c r="C126" s="142">
        <v>37210</v>
      </c>
      <c r="D126" s="142"/>
      <c r="E126" s="19" t="s">
        <v>199</v>
      </c>
      <c r="F126" s="23" t="s">
        <v>49</v>
      </c>
      <c r="G126" s="23" t="s">
        <v>273</v>
      </c>
      <c r="H126" s="23">
        <v>2</v>
      </c>
      <c r="I126" s="20" t="s">
        <v>28</v>
      </c>
      <c r="J126" s="252">
        <v>29800</v>
      </c>
      <c r="K126" s="22">
        <v>0</v>
      </c>
      <c r="L126" s="23">
        <v>5</v>
      </c>
      <c r="M126" s="452" t="s">
        <v>29</v>
      </c>
      <c r="N126" s="23"/>
      <c r="O126" s="23" t="s">
        <v>74</v>
      </c>
      <c r="P126" s="23"/>
      <c r="Q126" s="141"/>
      <c r="R126" s="23" t="s">
        <v>37</v>
      </c>
      <c r="S126" s="23"/>
      <c r="T126" s="23" t="s">
        <v>65</v>
      </c>
      <c r="U126" s="44">
        <f t="shared" si="4"/>
        <v>610155</v>
      </c>
      <c r="V126" s="23"/>
      <c r="W126" s="23" t="s">
        <v>372</v>
      </c>
      <c r="X126" s="166"/>
      <c r="Y126" s="166"/>
      <c r="Z126" s="166"/>
      <c r="AA126" s="166"/>
      <c r="AB126" s="166"/>
      <c r="AC126" s="166"/>
      <c r="AD126" s="166"/>
      <c r="AE126" s="166"/>
      <c r="AF126" s="166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685"/>
      <c r="AQ126" s="686"/>
      <c r="AR126" s="686"/>
      <c r="AS126" s="167"/>
      <c r="AT126" s="167"/>
    </row>
    <row r="127" spans="1:46" x14ac:dyDescent="0.2">
      <c r="A127" s="565" t="s">
        <v>692</v>
      </c>
      <c r="B127" s="38">
        <v>146493</v>
      </c>
      <c r="C127" s="19">
        <v>37210</v>
      </c>
      <c r="D127" s="19"/>
      <c r="E127" s="19" t="s">
        <v>376</v>
      </c>
      <c r="F127" s="21" t="s">
        <v>693</v>
      </c>
      <c r="G127" s="19" t="s">
        <v>273</v>
      </c>
      <c r="H127" s="20">
        <v>2</v>
      </c>
      <c r="I127" s="20" t="s">
        <v>28</v>
      </c>
      <c r="J127" s="22">
        <v>50000</v>
      </c>
      <c r="K127" s="22">
        <v>0</v>
      </c>
      <c r="L127" s="20">
        <v>2</v>
      </c>
      <c r="M127" s="452" t="s">
        <v>29</v>
      </c>
      <c r="N127" s="19"/>
      <c r="O127" s="19" t="s">
        <v>694</v>
      </c>
      <c r="P127" s="45"/>
      <c r="Q127" s="302"/>
      <c r="R127" s="23" t="s">
        <v>37</v>
      </c>
      <c r="S127" s="23"/>
      <c r="T127" s="23"/>
      <c r="U127" s="44">
        <f t="shared" si="4"/>
        <v>1023750.0000000001</v>
      </c>
      <c r="V127" s="23"/>
      <c r="W127" s="23" t="s">
        <v>197</v>
      </c>
      <c r="X127" s="166"/>
      <c r="Y127" s="166"/>
      <c r="Z127" s="166"/>
      <c r="AA127" s="166"/>
      <c r="AB127" s="166"/>
      <c r="AC127" s="166"/>
      <c r="AD127" s="166"/>
      <c r="AE127" s="166"/>
      <c r="AF127" s="166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685"/>
      <c r="AQ127" s="686"/>
      <c r="AR127" s="686"/>
      <c r="AS127" s="167"/>
      <c r="AT127" s="167"/>
    </row>
    <row r="128" spans="1:46" x14ac:dyDescent="0.2">
      <c r="A128" s="201" t="s">
        <v>1092</v>
      </c>
      <c r="B128" s="38">
        <v>140000</v>
      </c>
      <c r="C128" s="19">
        <v>37210</v>
      </c>
      <c r="D128" s="19">
        <v>37187</v>
      </c>
      <c r="E128" s="19" t="s">
        <v>376</v>
      </c>
      <c r="F128" s="21" t="s">
        <v>49</v>
      </c>
      <c r="G128" s="19" t="s">
        <v>273</v>
      </c>
      <c r="H128" s="20">
        <v>4</v>
      </c>
      <c r="I128" s="20" t="s">
        <v>28</v>
      </c>
      <c r="J128" s="22">
        <v>43920</v>
      </c>
      <c r="K128" s="22">
        <v>0</v>
      </c>
      <c r="L128" s="20">
        <v>3</v>
      </c>
      <c r="M128" s="452" t="s">
        <v>29</v>
      </c>
      <c r="N128" s="20"/>
      <c r="O128" s="20" t="s">
        <v>694</v>
      </c>
      <c r="P128" s="20"/>
      <c r="Q128" s="302"/>
      <c r="R128" s="23" t="s">
        <v>37</v>
      </c>
      <c r="S128" s="23"/>
      <c r="T128" s="23"/>
      <c r="U128" s="44">
        <f t="shared" si="4"/>
        <v>775737.00000000012</v>
      </c>
      <c r="V128" s="23"/>
      <c r="W128" s="23"/>
      <c r="X128" s="166"/>
      <c r="Y128" s="166"/>
      <c r="Z128" s="166"/>
      <c r="AA128" s="166"/>
      <c r="AB128" s="166"/>
      <c r="AC128" s="166"/>
      <c r="AD128" s="166"/>
      <c r="AE128" s="166"/>
      <c r="AF128" s="166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685"/>
      <c r="AQ128" s="686"/>
      <c r="AR128" s="686"/>
      <c r="AS128" s="167"/>
      <c r="AT128" s="167"/>
    </row>
    <row r="129" spans="1:46" x14ac:dyDescent="0.2">
      <c r="A129" s="194" t="s">
        <v>913</v>
      </c>
      <c r="B129" s="38">
        <v>85000</v>
      </c>
      <c r="C129" s="19">
        <v>37210</v>
      </c>
      <c r="D129" s="19"/>
      <c r="E129" s="19" t="s">
        <v>376</v>
      </c>
      <c r="F129" s="21" t="s">
        <v>49</v>
      </c>
      <c r="G129" s="19" t="s">
        <v>273</v>
      </c>
      <c r="H129" s="20">
        <v>3</v>
      </c>
      <c r="I129" s="20" t="s">
        <v>28</v>
      </c>
      <c r="J129" s="22">
        <v>47985</v>
      </c>
      <c r="K129" s="22">
        <v>0</v>
      </c>
      <c r="L129" s="20">
        <v>4</v>
      </c>
      <c r="M129" s="452" t="s">
        <v>29</v>
      </c>
      <c r="N129" s="19"/>
      <c r="O129" s="19" t="s">
        <v>694</v>
      </c>
      <c r="P129" s="45"/>
      <c r="Q129" s="302"/>
      <c r="R129" s="23" t="s">
        <v>37</v>
      </c>
      <c r="S129" s="23"/>
      <c r="T129" s="23"/>
      <c r="U129" s="44">
        <f t="shared" si="4"/>
        <v>892521.00000000012</v>
      </c>
      <c r="V129" s="23"/>
      <c r="W129" s="23" t="s">
        <v>197</v>
      </c>
      <c r="X129" s="166"/>
      <c r="Y129" s="166"/>
      <c r="Z129" s="166"/>
      <c r="AA129" s="166"/>
      <c r="AB129" s="166"/>
      <c r="AC129" s="166"/>
      <c r="AD129" s="166"/>
      <c r="AE129" s="166"/>
      <c r="AF129" s="166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685"/>
      <c r="AQ129" s="686"/>
      <c r="AR129" s="686"/>
      <c r="AS129" s="167"/>
      <c r="AT129" s="167"/>
    </row>
    <row r="130" spans="1:46" x14ac:dyDescent="0.2">
      <c r="A130" s="194" t="s">
        <v>1101</v>
      </c>
      <c r="B130" s="38">
        <v>402000</v>
      </c>
      <c r="C130" s="19">
        <v>37214</v>
      </c>
      <c r="D130" s="19"/>
      <c r="E130" s="19" t="s">
        <v>41</v>
      </c>
      <c r="F130" s="21" t="s">
        <v>49</v>
      </c>
      <c r="G130" s="19" t="s">
        <v>39</v>
      </c>
      <c r="H130" s="20">
        <v>3</v>
      </c>
      <c r="I130" s="20" t="s">
        <v>28</v>
      </c>
      <c r="J130" s="22">
        <v>67000</v>
      </c>
      <c r="K130" s="22">
        <v>0</v>
      </c>
      <c r="L130" s="20">
        <v>1</v>
      </c>
      <c r="M130" s="452" t="s">
        <v>29</v>
      </c>
      <c r="N130" s="19" t="s">
        <v>425</v>
      </c>
      <c r="O130" s="19" t="s">
        <v>201</v>
      </c>
      <c r="P130" s="45"/>
      <c r="Q130" s="302"/>
      <c r="R130" s="23" t="s">
        <v>37</v>
      </c>
      <c r="S130" s="23"/>
      <c r="T130" s="23"/>
      <c r="U130" s="44">
        <f t="shared" si="4"/>
        <v>1246200</v>
      </c>
      <c r="V130" s="23"/>
      <c r="W130" s="23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685"/>
      <c r="AQ130" s="686"/>
      <c r="AR130" s="686"/>
      <c r="AS130" s="167"/>
      <c r="AT130" s="167"/>
    </row>
    <row r="131" spans="1:46" x14ac:dyDescent="0.2">
      <c r="A131" s="194" t="s">
        <v>1102</v>
      </c>
      <c r="B131" s="38">
        <v>94500</v>
      </c>
      <c r="C131" s="19">
        <v>37214</v>
      </c>
      <c r="D131" s="19"/>
      <c r="E131" s="19" t="s">
        <v>376</v>
      </c>
      <c r="F131" s="21" t="s">
        <v>1103</v>
      </c>
      <c r="G131" s="19" t="s">
        <v>39</v>
      </c>
      <c r="H131" s="20">
        <v>3</v>
      </c>
      <c r="I131" s="20" t="s">
        <v>28</v>
      </c>
      <c r="J131" s="22">
        <v>7000</v>
      </c>
      <c r="K131" s="22">
        <v>0</v>
      </c>
      <c r="L131" s="20">
        <v>1</v>
      </c>
      <c r="M131" s="452" t="s">
        <v>29</v>
      </c>
      <c r="N131" s="19" t="s">
        <v>425</v>
      </c>
      <c r="O131" s="19" t="s">
        <v>201</v>
      </c>
      <c r="P131" s="45"/>
      <c r="Q131" s="302"/>
      <c r="R131" s="23" t="s">
        <v>37</v>
      </c>
      <c r="S131" s="23"/>
      <c r="T131" s="23"/>
      <c r="U131" s="44">
        <f t="shared" si="4"/>
        <v>130200.00000000001</v>
      </c>
      <c r="V131" s="23"/>
      <c r="W131" s="23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685"/>
      <c r="AQ131" s="686"/>
      <c r="AR131" s="686"/>
      <c r="AS131" s="167"/>
      <c r="AT131" s="167"/>
    </row>
    <row r="132" spans="1:46" x14ac:dyDescent="0.2">
      <c r="A132" s="194" t="s">
        <v>1104</v>
      </c>
      <c r="B132" s="38">
        <v>153300</v>
      </c>
      <c r="C132" s="19">
        <v>37214</v>
      </c>
      <c r="D132" s="19"/>
      <c r="E132" s="19" t="s">
        <v>376</v>
      </c>
      <c r="F132" s="21" t="s">
        <v>1103</v>
      </c>
      <c r="G132" s="19" t="s">
        <v>273</v>
      </c>
      <c r="H132" s="20">
        <v>3</v>
      </c>
      <c r="I132" s="20" t="s">
        <v>28</v>
      </c>
      <c r="J132" s="22">
        <v>14600</v>
      </c>
      <c r="K132" s="22">
        <v>0</v>
      </c>
      <c r="L132" s="20">
        <v>1</v>
      </c>
      <c r="M132" s="452" t="s">
        <v>29</v>
      </c>
      <c r="N132" s="19" t="s">
        <v>425</v>
      </c>
      <c r="O132" s="19" t="s">
        <v>201</v>
      </c>
      <c r="P132" s="45"/>
      <c r="Q132" s="302"/>
      <c r="R132" s="23" t="s">
        <v>37</v>
      </c>
      <c r="S132" s="23"/>
      <c r="T132" s="23"/>
      <c r="U132" s="44">
        <f t="shared" si="4"/>
        <v>271560</v>
      </c>
      <c r="V132" s="23"/>
      <c r="W132" s="23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685"/>
      <c r="AQ132" s="686"/>
      <c r="AR132" s="686"/>
      <c r="AS132" s="167"/>
      <c r="AT132" s="167"/>
    </row>
    <row r="133" spans="1:46" x14ac:dyDescent="0.2">
      <c r="A133" s="194" t="s">
        <v>1105</v>
      </c>
      <c r="B133" s="38">
        <v>108150</v>
      </c>
      <c r="C133" s="19">
        <v>37214</v>
      </c>
      <c r="D133" s="19"/>
      <c r="E133" s="19" t="s">
        <v>41</v>
      </c>
      <c r="F133" s="21" t="s">
        <v>49</v>
      </c>
      <c r="G133" s="19" t="s">
        <v>39</v>
      </c>
      <c r="H133" s="20">
        <v>3</v>
      </c>
      <c r="I133" s="20" t="s">
        <v>28</v>
      </c>
      <c r="J133" s="22">
        <v>10300</v>
      </c>
      <c r="K133" s="22">
        <v>0</v>
      </c>
      <c r="L133" s="20">
        <v>1</v>
      </c>
      <c r="M133" s="452" t="s">
        <v>29</v>
      </c>
      <c r="N133" s="19" t="s">
        <v>425</v>
      </c>
      <c r="O133" s="19" t="s">
        <v>201</v>
      </c>
      <c r="P133" s="45"/>
      <c r="Q133" s="302" t="s">
        <v>44</v>
      </c>
      <c r="R133" s="23" t="s">
        <v>41</v>
      </c>
      <c r="S133" s="23"/>
      <c r="T133" s="23"/>
      <c r="U133" s="44">
        <f t="shared" si="4"/>
        <v>191580.00000000003</v>
      </c>
      <c r="V133" s="23"/>
      <c r="W133" s="23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685"/>
      <c r="AQ133" s="686"/>
      <c r="AR133" s="686"/>
      <c r="AS133" s="167"/>
      <c r="AT133" s="167"/>
    </row>
    <row r="134" spans="1:46" x14ac:dyDescent="0.2">
      <c r="A134" s="194" t="s">
        <v>1096</v>
      </c>
      <c r="B134" s="38">
        <v>350000</v>
      </c>
      <c r="C134" s="19">
        <v>37215</v>
      </c>
      <c r="D134" s="19">
        <v>37192</v>
      </c>
      <c r="E134" s="19" t="s">
        <v>376</v>
      </c>
      <c r="F134" s="21" t="s">
        <v>49</v>
      </c>
      <c r="G134" s="19" t="s">
        <v>273</v>
      </c>
      <c r="H134" s="20">
        <v>2</v>
      </c>
      <c r="I134" s="20" t="s">
        <v>28</v>
      </c>
      <c r="J134" s="22">
        <v>43000</v>
      </c>
      <c r="K134" s="22">
        <v>0</v>
      </c>
      <c r="L134" s="20">
        <v>2</v>
      </c>
      <c r="M134" s="452" t="s">
        <v>29</v>
      </c>
      <c r="N134" s="19"/>
      <c r="O134" s="19" t="s">
        <v>694</v>
      </c>
      <c r="P134" s="45"/>
      <c r="Q134" s="302"/>
      <c r="R134" s="23" t="s">
        <v>37</v>
      </c>
      <c r="S134" s="23"/>
      <c r="T134" s="23"/>
      <c r="U134" s="44">
        <f t="shared" si="4"/>
        <v>880425.00000000012</v>
      </c>
      <c r="V134" s="23"/>
      <c r="W134" s="23" t="s">
        <v>197</v>
      </c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685"/>
      <c r="AQ134" s="686"/>
      <c r="AR134" s="686"/>
      <c r="AS134" s="167"/>
      <c r="AT134" s="167"/>
    </row>
    <row r="135" spans="1:46" x14ac:dyDescent="0.2">
      <c r="A135" s="194" t="s">
        <v>910</v>
      </c>
      <c r="B135" s="38">
        <v>85000</v>
      </c>
      <c r="C135" s="19">
        <v>37216</v>
      </c>
      <c r="D135" s="19"/>
      <c r="E135" s="19" t="s">
        <v>376</v>
      </c>
      <c r="F135" s="21" t="s">
        <v>75</v>
      </c>
      <c r="G135" s="19" t="s">
        <v>39</v>
      </c>
      <c r="H135" s="20">
        <v>2</v>
      </c>
      <c r="I135" s="20" t="s">
        <v>28</v>
      </c>
      <c r="J135" s="22">
        <v>85000</v>
      </c>
      <c r="K135" s="22">
        <v>0</v>
      </c>
      <c r="L135" s="20">
        <v>1</v>
      </c>
      <c r="M135" s="452" t="s">
        <v>29</v>
      </c>
      <c r="N135" s="19"/>
      <c r="O135" s="19" t="s">
        <v>694</v>
      </c>
      <c r="P135" s="45"/>
      <c r="Q135" s="302"/>
      <c r="R135" s="23" t="s">
        <v>37</v>
      </c>
      <c r="S135" s="23"/>
      <c r="T135" s="23"/>
      <c r="U135" s="44">
        <f t="shared" si="4"/>
        <v>1740375.0000000002</v>
      </c>
      <c r="V135" s="23"/>
      <c r="W135" s="23" t="s">
        <v>197</v>
      </c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66"/>
      <c r="AO135" s="166" t="str">
        <f t="shared" si="6"/>
        <v>Fujikoki America</v>
      </c>
      <c r="AP135" s="685">
        <f t="shared" si="7"/>
        <v>85000</v>
      </c>
      <c r="AQ135" s="686">
        <f t="shared" si="7"/>
        <v>37216</v>
      </c>
      <c r="AR135" s="686">
        <f t="shared" si="7"/>
        <v>0</v>
      </c>
      <c r="AS135" s="167" t="str">
        <f t="shared" si="7"/>
        <v>Woolcock</v>
      </c>
      <c r="AT135" s="167" t="str">
        <f t="shared" ref="AT135:AT196" si="8">+O135</f>
        <v>Reasoner</v>
      </c>
    </row>
    <row r="136" spans="1:46" x14ac:dyDescent="0.2">
      <c r="A136" s="194" t="s">
        <v>909</v>
      </c>
      <c r="B136" s="38">
        <v>65000</v>
      </c>
      <c r="C136" s="19">
        <v>37216</v>
      </c>
      <c r="D136" s="19"/>
      <c r="E136" s="19" t="s">
        <v>41</v>
      </c>
      <c r="F136" s="21" t="s">
        <v>75</v>
      </c>
      <c r="G136" s="19" t="s">
        <v>273</v>
      </c>
      <c r="H136" s="20">
        <v>3</v>
      </c>
      <c r="I136" s="20" t="s">
        <v>28</v>
      </c>
      <c r="J136" s="22">
        <v>25000</v>
      </c>
      <c r="K136" s="22">
        <v>0</v>
      </c>
      <c r="L136" s="20">
        <v>7</v>
      </c>
      <c r="M136" s="452" t="s">
        <v>29</v>
      </c>
      <c r="N136" s="19"/>
      <c r="O136" s="19" t="s">
        <v>694</v>
      </c>
      <c r="P136" s="45"/>
      <c r="Q136" s="302" t="s">
        <v>44</v>
      </c>
      <c r="R136" s="23" t="s">
        <v>41</v>
      </c>
      <c r="S136" s="23"/>
      <c r="T136" s="23"/>
      <c r="U136" s="44">
        <f t="shared" si="4"/>
        <v>465000.00000000006</v>
      </c>
      <c r="V136" s="23"/>
      <c r="W136" s="23" t="s">
        <v>69</v>
      </c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66"/>
      <c r="AO136" s="166" t="str">
        <f>+A138</f>
        <v>Crescent Real Estate - RFP I</v>
      </c>
      <c r="AP136" s="685">
        <f t="shared" si="7"/>
        <v>65000</v>
      </c>
      <c r="AQ136" s="686">
        <f t="shared" si="7"/>
        <v>37216</v>
      </c>
      <c r="AR136" s="686">
        <f t="shared" si="7"/>
        <v>0</v>
      </c>
      <c r="AS136" s="167" t="str">
        <f t="shared" si="7"/>
        <v>Matrix</v>
      </c>
      <c r="AT136" s="167" t="str">
        <f t="shared" si="8"/>
        <v>Reasoner</v>
      </c>
    </row>
    <row r="137" spans="1:46" x14ac:dyDescent="0.2">
      <c r="A137" s="194" t="s">
        <v>441</v>
      </c>
      <c r="B137" s="38">
        <v>319022.93428200006</v>
      </c>
      <c r="C137" s="19">
        <v>37217</v>
      </c>
      <c r="D137" s="19"/>
      <c r="E137" s="19" t="s">
        <v>376</v>
      </c>
      <c r="F137" s="21" t="s">
        <v>49</v>
      </c>
      <c r="G137" s="19" t="s">
        <v>273</v>
      </c>
      <c r="H137" s="20">
        <v>3</v>
      </c>
      <c r="I137" s="20" t="s">
        <v>28</v>
      </c>
      <c r="J137" s="22">
        <v>83909.241000000009</v>
      </c>
      <c r="K137" s="22">
        <v>0</v>
      </c>
      <c r="L137" s="20">
        <v>1</v>
      </c>
      <c r="M137" s="452" t="s">
        <v>29</v>
      </c>
      <c r="N137" s="19" t="s">
        <v>425</v>
      </c>
      <c r="O137" s="19" t="s">
        <v>201</v>
      </c>
      <c r="P137" s="45"/>
      <c r="Q137" s="302"/>
      <c r="R137" s="23" t="s">
        <v>37</v>
      </c>
      <c r="S137" s="23"/>
      <c r="T137" s="23" t="s">
        <v>65</v>
      </c>
      <c r="U137" s="44">
        <f t="shared" si="4"/>
        <v>1560711.8826000004</v>
      </c>
      <c r="V137" s="23">
        <v>9</v>
      </c>
      <c r="W137" s="23" t="s">
        <v>66</v>
      </c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685"/>
      <c r="AQ137" s="686"/>
      <c r="AR137" s="686"/>
      <c r="AS137" s="167"/>
      <c r="AT137" s="167"/>
    </row>
    <row r="138" spans="1:46" x14ac:dyDescent="0.2">
      <c r="A138" s="194" t="s">
        <v>1106</v>
      </c>
      <c r="B138" s="38">
        <v>124575.14100053997</v>
      </c>
      <c r="C138" s="19">
        <v>37217</v>
      </c>
      <c r="D138" s="19" t="s">
        <v>585</v>
      </c>
      <c r="E138" s="19" t="s">
        <v>376</v>
      </c>
      <c r="F138" s="21" t="s">
        <v>49</v>
      </c>
      <c r="G138" s="19" t="s">
        <v>39</v>
      </c>
      <c r="H138" s="20">
        <v>2</v>
      </c>
      <c r="I138" s="20" t="s">
        <v>28</v>
      </c>
      <c r="J138" s="22">
        <v>20762.523500089996</v>
      </c>
      <c r="K138" s="22">
        <v>0</v>
      </c>
      <c r="L138" s="20">
        <v>1</v>
      </c>
      <c r="M138" s="452" t="s">
        <v>29</v>
      </c>
      <c r="N138" s="19" t="s">
        <v>425</v>
      </c>
      <c r="O138" s="19" t="s">
        <v>201</v>
      </c>
      <c r="P138" s="45"/>
      <c r="Q138" s="302"/>
      <c r="R138" s="23" t="s">
        <v>37</v>
      </c>
      <c r="S138" s="23"/>
      <c r="T138" s="23"/>
      <c r="U138" s="44">
        <f t="shared" si="4"/>
        <v>425112.66866434272</v>
      </c>
      <c r="V138" s="23"/>
      <c r="W138" s="23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 t="str">
        <f t="shared" si="6"/>
        <v>Crescent Real Estate - RFP II</v>
      </c>
      <c r="AP138" s="685">
        <f t="shared" si="7"/>
        <v>124575.14100053997</v>
      </c>
      <c r="AQ138" s="686">
        <f t="shared" si="7"/>
        <v>37217</v>
      </c>
      <c r="AR138" s="686" t="str">
        <f t="shared" si="7"/>
        <v xml:space="preserve"> </v>
      </c>
      <c r="AS138" s="167" t="str">
        <f t="shared" si="7"/>
        <v>Woolcock</v>
      </c>
      <c r="AT138" s="167" t="str">
        <f t="shared" si="8"/>
        <v>Masterson</v>
      </c>
    </row>
    <row r="139" spans="1:46" x14ac:dyDescent="0.2">
      <c r="A139" s="194" t="s">
        <v>1107</v>
      </c>
      <c r="B139" s="38">
        <v>793843.19100432587</v>
      </c>
      <c r="C139" s="19">
        <v>37217</v>
      </c>
      <c r="D139" s="19" t="s">
        <v>585</v>
      </c>
      <c r="E139" s="19" t="s">
        <v>376</v>
      </c>
      <c r="F139" s="21" t="s">
        <v>49</v>
      </c>
      <c r="G139" s="19" t="s">
        <v>39</v>
      </c>
      <c r="H139" s="20">
        <v>2</v>
      </c>
      <c r="I139" s="20" t="s">
        <v>28</v>
      </c>
      <c r="J139" s="22">
        <v>132307.19850072099</v>
      </c>
      <c r="K139" s="22">
        <v>0</v>
      </c>
      <c r="L139" s="20">
        <v>1</v>
      </c>
      <c r="M139" s="452" t="s">
        <v>29</v>
      </c>
      <c r="N139" s="19" t="s">
        <v>425</v>
      </c>
      <c r="O139" s="19" t="s">
        <v>201</v>
      </c>
      <c r="P139" s="45"/>
      <c r="Q139" s="302"/>
      <c r="R139" s="23" t="s">
        <v>37</v>
      </c>
      <c r="S139" s="23"/>
      <c r="T139" s="23"/>
      <c r="U139" s="44">
        <f t="shared" si="4"/>
        <v>2708989.8893022621</v>
      </c>
      <c r="V139" s="23"/>
      <c r="W139" s="23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6"/>
      <c r="AH139" s="166"/>
      <c r="AI139" s="166"/>
      <c r="AJ139" s="166"/>
      <c r="AK139" s="166"/>
      <c r="AL139" s="166"/>
      <c r="AM139" s="166"/>
      <c r="AN139" s="166"/>
      <c r="AO139" s="166" t="str">
        <f t="shared" si="6"/>
        <v>Crescent Real Estate - RFP III</v>
      </c>
      <c r="AP139" s="685">
        <f t="shared" si="7"/>
        <v>793843.19100432587</v>
      </c>
      <c r="AQ139" s="686">
        <f t="shared" si="7"/>
        <v>37217</v>
      </c>
      <c r="AR139" s="686" t="str">
        <f t="shared" si="7"/>
        <v xml:space="preserve"> </v>
      </c>
      <c r="AS139" s="167" t="str">
        <f t="shared" si="7"/>
        <v>Woolcock</v>
      </c>
      <c r="AT139" s="167" t="str">
        <f t="shared" si="8"/>
        <v>Masterson</v>
      </c>
    </row>
    <row r="140" spans="1:46" x14ac:dyDescent="0.2">
      <c r="A140" s="194" t="s">
        <v>1108</v>
      </c>
      <c r="B140" s="38">
        <v>132115.33499999999</v>
      </c>
      <c r="C140" s="19">
        <v>37217</v>
      </c>
      <c r="D140" s="19" t="s">
        <v>585</v>
      </c>
      <c r="E140" s="19" t="s">
        <v>376</v>
      </c>
      <c r="F140" s="21" t="s">
        <v>49</v>
      </c>
      <c r="G140" s="19" t="s">
        <v>39</v>
      </c>
      <c r="H140" s="20">
        <v>2</v>
      </c>
      <c r="I140" s="20" t="s">
        <v>28</v>
      </c>
      <c r="J140" s="22">
        <v>22019.2225</v>
      </c>
      <c r="K140" s="22">
        <v>0</v>
      </c>
      <c r="L140" s="20">
        <v>1</v>
      </c>
      <c r="M140" s="452" t="s">
        <v>29</v>
      </c>
      <c r="N140" s="19" t="s">
        <v>425</v>
      </c>
      <c r="O140" s="19" t="s">
        <v>201</v>
      </c>
      <c r="P140" s="45"/>
      <c r="Q140" s="302"/>
      <c r="R140" s="23" t="s">
        <v>37</v>
      </c>
      <c r="S140" s="23"/>
      <c r="T140" s="23"/>
      <c r="U140" s="44">
        <f t="shared" si="4"/>
        <v>450843.58068750007</v>
      </c>
      <c r="V140" s="23"/>
      <c r="W140" s="23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66"/>
      <c r="AJ140" s="166"/>
      <c r="AK140" s="166"/>
      <c r="AL140" s="166"/>
      <c r="AM140" s="166"/>
      <c r="AN140" s="166"/>
      <c r="AO140" s="166" t="str">
        <f>+A142</f>
        <v>Crescent Real Estate - RFP V</v>
      </c>
      <c r="AP140" s="685">
        <f t="shared" si="7"/>
        <v>132115.33499999999</v>
      </c>
      <c r="AQ140" s="686">
        <f t="shared" si="7"/>
        <v>37217</v>
      </c>
      <c r="AR140" s="686" t="str">
        <f t="shared" si="7"/>
        <v xml:space="preserve"> </v>
      </c>
      <c r="AS140" s="167" t="str">
        <f t="shared" si="7"/>
        <v>Woolcock</v>
      </c>
      <c r="AT140" s="167" t="str">
        <f t="shared" si="8"/>
        <v>Masterson</v>
      </c>
    </row>
    <row r="141" spans="1:46" x14ac:dyDescent="0.2">
      <c r="A141" s="194" t="s">
        <v>1109</v>
      </c>
      <c r="B141" s="38">
        <v>46347.220534539476</v>
      </c>
      <c r="C141" s="19">
        <v>37217</v>
      </c>
      <c r="D141" s="19" t="s">
        <v>585</v>
      </c>
      <c r="E141" s="19" t="s">
        <v>376</v>
      </c>
      <c r="F141" s="21" t="s">
        <v>782</v>
      </c>
      <c r="G141" s="19" t="s">
        <v>39</v>
      </c>
      <c r="H141" s="20">
        <v>2</v>
      </c>
      <c r="I141" s="20" t="s">
        <v>28</v>
      </c>
      <c r="J141" s="22">
        <v>7724.5367557565796</v>
      </c>
      <c r="K141" s="22">
        <v>0</v>
      </c>
      <c r="L141" s="20">
        <v>1</v>
      </c>
      <c r="M141" s="452" t="s">
        <v>29</v>
      </c>
      <c r="N141" s="19" t="s">
        <v>425</v>
      </c>
      <c r="O141" s="19" t="s">
        <v>201</v>
      </c>
      <c r="P141" s="45"/>
      <c r="Q141" s="302"/>
      <c r="R141" s="23" t="s">
        <v>37</v>
      </c>
      <c r="S141" s="23"/>
      <c r="T141" s="23"/>
      <c r="U141" s="44">
        <f t="shared" si="4"/>
        <v>158159.89007411597</v>
      </c>
      <c r="V141" s="23"/>
      <c r="W141" s="23"/>
      <c r="X141" s="166"/>
      <c r="Y141" s="166"/>
      <c r="Z141" s="166"/>
      <c r="AA141" s="166"/>
      <c r="AB141" s="166"/>
      <c r="AC141" s="166"/>
      <c r="AD141" s="166"/>
      <c r="AE141" s="166"/>
      <c r="AF141" s="166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685"/>
      <c r="AQ141" s="686"/>
      <c r="AR141" s="686"/>
      <c r="AS141" s="167"/>
      <c r="AT141" s="167"/>
    </row>
    <row r="142" spans="1:46" x14ac:dyDescent="0.2">
      <c r="A142" s="194" t="s">
        <v>1110</v>
      </c>
      <c r="B142" s="38">
        <v>650163.43500000006</v>
      </c>
      <c r="C142" s="19">
        <v>37217</v>
      </c>
      <c r="D142" s="19" t="s">
        <v>585</v>
      </c>
      <c r="E142" s="19" t="s">
        <v>376</v>
      </c>
      <c r="F142" s="21" t="s">
        <v>782</v>
      </c>
      <c r="G142" s="19" t="s">
        <v>39</v>
      </c>
      <c r="H142" s="20">
        <v>2</v>
      </c>
      <c r="I142" s="20" t="s">
        <v>28</v>
      </c>
      <c r="J142" s="22">
        <v>108360.57249999999</v>
      </c>
      <c r="K142" s="22">
        <v>0</v>
      </c>
      <c r="L142" s="20">
        <v>1</v>
      </c>
      <c r="M142" s="452" t="s">
        <v>29</v>
      </c>
      <c r="N142" s="19" t="s">
        <v>425</v>
      </c>
      <c r="O142" s="19" t="s">
        <v>201</v>
      </c>
      <c r="P142" s="45"/>
      <c r="Q142" s="302"/>
      <c r="R142" s="23" t="s">
        <v>37</v>
      </c>
      <c r="S142" s="23"/>
      <c r="T142" s="23"/>
      <c r="U142" s="44">
        <f t="shared" si="4"/>
        <v>2218682.7219374999</v>
      </c>
      <c r="V142" s="23"/>
      <c r="W142" s="23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 t="str">
        <f t="shared" si="6"/>
        <v>College of the Mainland</v>
      </c>
      <c r="AP142" s="685">
        <f t="shared" si="7"/>
        <v>650163.43500000006</v>
      </c>
      <c r="AQ142" s="686">
        <f t="shared" si="7"/>
        <v>37217</v>
      </c>
      <c r="AR142" s="686" t="str">
        <f t="shared" si="7"/>
        <v xml:space="preserve"> </v>
      </c>
      <c r="AS142" s="167" t="str">
        <f t="shared" si="7"/>
        <v>Woolcock</v>
      </c>
      <c r="AT142" s="167" t="str">
        <f t="shared" si="8"/>
        <v>Masterson</v>
      </c>
    </row>
    <row r="143" spans="1:46" x14ac:dyDescent="0.2">
      <c r="A143" s="565" t="s">
        <v>904</v>
      </c>
      <c r="B143" s="38">
        <v>35000</v>
      </c>
      <c r="C143" s="19">
        <v>37220</v>
      </c>
      <c r="D143" s="19"/>
      <c r="E143" s="19" t="s">
        <v>41</v>
      </c>
      <c r="F143" s="21" t="s">
        <v>905</v>
      </c>
      <c r="G143" s="19" t="s">
        <v>273</v>
      </c>
      <c r="H143" s="20">
        <v>2</v>
      </c>
      <c r="I143" s="20" t="s">
        <v>28</v>
      </c>
      <c r="J143" s="22">
        <v>4155</v>
      </c>
      <c r="K143" s="22">
        <v>0</v>
      </c>
      <c r="L143" s="20">
        <v>2</v>
      </c>
      <c r="M143" s="452" t="s">
        <v>29</v>
      </c>
      <c r="N143" s="19" t="s">
        <v>569</v>
      </c>
      <c r="O143" s="19" t="s">
        <v>694</v>
      </c>
      <c r="P143" s="45"/>
      <c r="Q143" s="302" t="s">
        <v>44</v>
      </c>
      <c r="R143" s="23" t="s">
        <v>41</v>
      </c>
      <c r="S143" s="23"/>
      <c r="T143" s="23"/>
      <c r="U143" s="44">
        <f t="shared" si="4"/>
        <v>85073.625</v>
      </c>
      <c r="V143" s="23"/>
      <c r="W143" s="23" t="s">
        <v>69</v>
      </c>
      <c r="X143" s="166"/>
      <c r="Y143" s="166"/>
      <c r="Z143" s="166"/>
      <c r="AA143" s="166"/>
      <c r="AB143" s="166"/>
      <c r="AC143" s="166"/>
      <c r="AD143" s="166"/>
      <c r="AE143" s="166"/>
      <c r="AF143" s="166"/>
      <c r="AG143" s="166"/>
      <c r="AH143" s="166"/>
      <c r="AI143" s="166"/>
      <c r="AJ143" s="166"/>
      <c r="AK143" s="166"/>
      <c r="AL143" s="166"/>
      <c r="AM143" s="166"/>
      <c r="AN143" s="166"/>
      <c r="AO143" s="166" t="str">
        <f>+A147</f>
        <v>Southline MFG. Pail</v>
      </c>
      <c r="AP143" s="685">
        <f t="shared" si="7"/>
        <v>35000</v>
      </c>
      <c r="AQ143" s="686">
        <f t="shared" si="7"/>
        <v>37220</v>
      </c>
      <c r="AR143" s="686">
        <f t="shared" si="7"/>
        <v>0</v>
      </c>
      <c r="AS143" s="167" t="str">
        <f t="shared" si="7"/>
        <v>Matrix</v>
      </c>
      <c r="AT143" s="167" t="str">
        <f t="shared" si="8"/>
        <v>Reasoner</v>
      </c>
    </row>
    <row r="144" spans="1:46" x14ac:dyDescent="0.2">
      <c r="A144" s="194" t="s">
        <v>209</v>
      </c>
      <c r="B144" s="38">
        <v>58039.043399999995</v>
      </c>
      <c r="C144" s="19">
        <v>37222</v>
      </c>
      <c r="D144" s="19"/>
      <c r="E144" s="19" t="s">
        <v>376</v>
      </c>
      <c r="F144" s="21" t="s">
        <v>49</v>
      </c>
      <c r="G144" s="19" t="s">
        <v>273</v>
      </c>
      <c r="H144" s="20">
        <v>3</v>
      </c>
      <c r="I144" s="20" t="s">
        <v>28</v>
      </c>
      <c r="J144" s="22">
        <v>12401.504999999999</v>
      </c>
      <c r="K144" s="22">
        <v>0</v>
      </c>
      <c r="L144" s="20">
        <v>1</v>
      </c>
      <c r="M144" s="452" t="s">
        <v>29</v>
      </c>
      <c r="N144" s="19" t="s">
        <v>425</v>
      </c>
      <c r="O144" s="19" t="s">
        <v>201</v>
      </c>
      <c r="P144" s="45"/>
      <c r="Q144" s="302" t="s">
        <v>44</v>
      </c>
      <c r="R144" s="23" t="s">
        <v>41</v>
      </c>
      <c r="S144" s="23"/>
      <c r="T144" s="23"/>
      <c r="U144" s="44">
        <f t="shared" si="4"/>
        <v>230667.99300000002</v>
      </c>
      <c r="V144" s="23"/>
      <c r="W144" s="23" t="s">
        <v>69</v>
      </c>
      <c r="X144" s="166"/>
      <c r="Y144" s="166"/>
      <c r="Z144" s="166"/>
      <c r="AA144" s="166"/>
      <c r="AB144" s="166"/>
      <c r="AC144" s="166"/>
      <c r="AD144" s="166"/>
      <c r="AE144" s="166"/>
      <c r="AF144" s="166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685"/>
      <c r="AQ144" s="686"/>
      <c r="AR144" s="686"/>
      <c r="AS144" s="167"/>
      <c r="AT144" s="167"/>
    </row>
    <row r="145" spans="1:46" x14ac:dyDescent="0.2">
      <c r="A145" s="194" t="s">
        <v>997</v>
      </c>
      <c r="B145" s="38">
        <v>54000</v>
      </c>
      <c r="C145" s="19">
        <v>37222</v>
      </c>
      <c r="D145" s="19" t="s">
        <v>585</v>
      </c>
      <c r="E145" s="19" t="s">
        <v>376</v>
      </c>
      <c r="F145" s="21" t="s">
        <v>49</v>
      </c>
      <c r="G145" s="19" t="s">
        <v>273</v>
      </c>
      <c r="H145" s="20">
        <v>3</v>
      </c>
      <c r="I145" s="20" t="s">
        <v>28</v>
      </c>
      <c r="J145" s="22">
        <v>27000</v>
      </c>
      <c r="K145" s="22">
        <v>0</v>
      </c>
      <c r="L145" s="20">
        <v>1</v>
      </c>
      <c r="M145" s="452" t="s">
        <v>29</v>
      </c>
      <c r="N145" s="19" t="s">
        <v>425</v>
      </c>
      <c r="O145" s="19" t="s">
        <v>201</v>
      </c>
      <c r="P145" s="45"/>
      <c r="Q145" s="302"/>
      <c r="R145" s="23" t="s">
        <v>37</v>
      </c>
      <c r="S145" s="23"/>
      <c r="T145" s="23"/>
      <c r="U145" s="44">
        <f t="shared" si="4"/>
        <v>502200.00000000006</v>
      </c>
      <c r="V145" s="23"/>
      <c r="W145" s="23" t="s">
        <v>69</v>
      </c>
      <c r="X145" s="166"/>
      <c r="Y145" s="166"/>
      <c r="Z145" s="166"/>
      <c r="AA145" s="166"/>
      <c r="AB145" s="166"/>
      <c r="AC145" s="166"/>
      <c r="AD145" s="166"/>
      <c r="AE145" s="166"/>
      <c r="AF145" s="166"/>
      <c r="AG145" s="166"/>
      <c r="AH145" s="166"/>
      <c r="AI145" s="166"/>
      <c r="AJ145" s="166"/>
      <c r="AK145" s="166"/>
      <c r="AL145" s="166"/>
      <c r="AM145" s="166"/>
      <c r="AN145" s="166"/>
      <c r="AO145" s="166"/>
      <c r="AP145" s="685"/>
      <c r="AQ145" s="686"/>
      <c r="AR145" s="686"/>
      <c r="AS145" s="167"/>
      <c r="AT145" s="167"/>
    </row>
    <row r="146" spans="1:46" x14ac:dyDescent="0.2">
      <c r="A146" s="194" t="s">
        <v>998</v>
      </c>
      <c r="B146" s="38">
        <v>65000</v>
      </c>
      <c r="C146" s="19">
        <v>37222</v>
      </c>
      <c r="D146" s="19" t="s">
        <v>585</v>
      </c>
      <c r="E146" s="19" t="s">
        <v>376</v>
      </c>
      <c r="F146" s="21" t="s">
        <v>49</v>
      </c>
      <c r="G146" s="19" t="s">
        <v>273</v>
      </c>
      <c r="H146" s="20">
        <v>3</v>
      </c>
      <c r="I146" s="20" t="s">
        <v>28</v>
      </c>
      <c r="J146" s="22">
        <v>22000</v>
      </c>
      <c r="K146" s="22">
        <v>0</v>
      </c>
      <c r="L146" s="20">
        <v>1</v>
      </c>
      <c r="M146" s="452" t="s">
        <v>29</v>
      </c>
      <c r="N146" s="19" t="s">
        <v>425</v>
      </c>
      <c r="O146" s="19" t="s">
        <v>201</v>
      </c>
      <c r="P146" s="45"/>
      <c r="Q146" s="302"/>
      <c r="R146" s="23" t="s">
        <v>37</v>
      </c>
      <c r="S146" s="23"/>
      <c r="T146" s="23"/>
      <c r="U146" s="44">
        <f t="shared" si="4"/>
        <v>409200.00000000006</v>
      </c>
      <c r="V146" s="23"/>
      <c r="W146" s="23" t="s">
        <v>69</v>
      </c>
      <c r="X146" s="166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66"/>
      <c r="AJ146" s="166"/>
      <c r="AK146" s="166"/>
      <c r="AL146" s="166"/>
      <c r="AM146" s="166"/>
      <c r="AN146" s="166"/>
      <c r="AO146" s="166"/>
      <c r="AP146" s="685"/>
      <c r="AQ146" s="686"/>
      <c r="AR146" s="686"/>
      <c r="AS146" s="167"/>
      <c r="AT146" s="167"/>
    </row>
    <row r="147" spans="1:46" x14ac:dyDescent="0.2">
      <c r="A147" s="199" t="s">
        <v>207</v>
      </c>
      <c r="B147" s="38">
        <v>82190.527077908962</v>
      </c>
      <c r="C147" s="19">
        <v>37222</v>
      </c>
      <c r="D147" s="19"/>
      <c r="E147" s="19" t="s">
        <v>376</v>
      </c>
      <c r="F147" s="21" t="s">
        <v>49</v>
      </c>
      <c r="G147" s="19" t="s">
        <v>273</v>
      </c>
      <c r="H147" s="20">
        <v>3</v>
      </c>
      <c r="I147" s="20" t="s">
        <v>28</v>
      </c>
      <c r="J147" s="22">
        <v>24573.255000000001</v>
      </c>
      <c r="K147" s="22">
        <v>0</v>
      </c>
      <c r="L147" s="20">
        <v>1</v>
      </c>
      <c r="M147" s="452" t="s">
        <v>29</v>
      </c>
      <c r="N147" s="19" t="s">
        <v>425</v>
      </c>
      <c r="O147" s="19" t="s">
        <v>201</v>
      </c>
      <c r="P147" s="45"/>
      <c r="Q147" s="302"/>
      <c r="R147" s="23" t="s">
        <v>37</v>
      </c>
      <c r="S147" s="23"/>
      <c r="T147" s="23"/>
      <c r="U147" s="44">
        <f t="shared" si="4"/>
        <v>457062.54300000006</v>
      </c>
      <c r="V147" s="23"/>
      <c r="W147" s="23" t="s">
        <v>69</v>
      </c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66"/>
      <c r="AJ147" s="166"/>
      <c r="AK147" s="166"/>
      <c r="AL147" s="166"/>
      <c r="AM147" s="166"/>
      <c r="AN147" s="166"/>
      <c r="AO147" s="166" t="str">
        <f t="shared" si="6"/>
        <v>RCMI - Bellfort Southwest - 6400</v>
      </c>
      <c r="AP147" s="685">
        <f t="shared" si="7"/>
        <v>82190.527077908962</v>
      </c>
      <c r="AQ147" s="686">
        <f t="shared" si="7"/>
        <v>37222</v>
      </c>
      <c r="AR147" s="686">
        <f t="shared" si="7"/>
        <v>0</v>
      </c>
      <c r="AS147" s="167" t="str">
        <f t="shared" si="7"/>
        <v>Woolcock</v>
      </c>
      <c r="AT147" s="167" t="str">
        <f t="shared" si="8"/>
        <v>Masterson</v>
      </c>
    </row>
    <row r="148" spans="1:46" x14ac:dyDescent="0.2">
      <c r="A148" s="194" t="s">
        <v>433</v>
      </c>
      <c r="B148" s="38">
        <v>16500</v>
      </c>
      <c r="C148" s="19">
        <v>37222</v>
      </c>
      <c r="D148" s="19"/>
      <c r="E148" s="19" t="s">
        <v>376</v>
      </c>
      <c r="F148" s="21" t="s">
        <v>49</v>
      </c>
      <c r="G148" s="19" t="s">
        <v>273</v>
      </c>
      <c r="H148" s="20">
        <v>3</v>
      </c>
      <c r="I148" s="20" t="s">
        <v>28</v>
      </c>
      <c r="J148" s="22">
        <v>3200</v>
      </c>
      <c r="K148" s="22">
        <v>0</v>
      </c>
      <c r="L148" s="20">
        <v>1</v>
      </c>
      <c r="M148" s="452" t="s">
        <v>29</v>
      </c>
      <c r="N148" s="19" t="s">
        <v>425</v>
      </c>
      <c r="O148" s="19" t="s">
        <v>201</v>
      </c>
      <c r="P148" s="45"/>
      <c r="Q148" s="302"/>
      <c r="R148" s="23" t="s">
        <v>37</v>
      </c>
      <c r="S148" s="23"/>
      <c r="T148" s="23"/>
      <c r="U148" s="44">
        <f t="shared" si="4"/>
        <v>59520.000000000007</v>
      </c>
      <c r="V148" s="23"/>
      <c r="W148" s="23" t="s">
        <v>69</v>
      </c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6"/>
      <c r="AJ148" s="166"/>
      <c r="AK148" s="166"/>
      <c r="AL148" s="166"/>
      <c r="AM148" s="166"/>
      <c r="AN148" s="166"/>
      <c r="AO148" s="166" t="str">
        <f t="shared" si="6"/>
        <v>RCMI - Bellfort Southwest - 8400</v>
      </c>
      <c r="AP148" s="685">
        <f t="shared" si="7"/>
        <v>16500</v>
      </c>
      <c r="AQ148" s="686">
        <f t="shared" si="7"/>
        <v>37222</v>
      </c>
      <c r="AR148" s="686">
        <f t="shared" si="7"/>
        <v>0</v>
      </c>
      <c r="AS148" s="167" t="str">
        <f t="shared" si="7"/>
        <v>Woolcock</v>
      </c>
      <c r="AT148" s="167" t="str">
        <f t="shared" si="8"/>
        <v>Masterson</v>
      </c>
    </row>
    <row r="149" spans="1:46" x14ac:dyDescent="0.2">
      <c r="A149" s="194" t="s">
        <v>434</v>
      </c>
      <c r="B149" s="38">
        <v>12000</v>
      </c>
      <c r="C149" s="19">
        <v>37222</v>
      </c>
      <c r="D149" s="19"/>
      <c r="E149" s="19" t="s">
        <v>376</v>
      </c>
      <c r="F149" s="21" t="s">
        <v>49</v>
      </c>
      <c r="G149" s="19" t="s">
        <v>273</v>
      </c>
      <c r="H149" s="20">
        <v>3</v>
      </c>
      <c r="I149" s="20" t="s">
        <v>28</v>
      </c>
      <c r="J149" s="22">
        <v>1300</v>
      </c>
      <c r="K149" s="22">
        <v>0</v>
      </c>
      <c r="L149" s="20">
        <v>1</v>
      </c>
      <c r="M149" s="452" t="s">
        <v>29</v>
      </c>
      <c r="N149" s="19" t="s">
        <v>425</v>
      </c>
      <c r="O149" s="19" t="s">
        <v>201</v>
      </c>
      <c r="P149" s="45"/>
      <c r="Q149" s="302"/>
      <c r="R149" s="23" t="s">
        <v>37</v>
      </c>
      <c r="S149" s="23"/>
      <c r="T149" s="23"/>
      <c r="U149" s="44">
        <f t="shared" si="4"/>
        <v>24180.000000000004</v>
      </c>
      <c r="V149" s="23"/>
      <c r="W149" s="23" t="s">
        <v>69</v>
      </c>
      <c r="X149" s="166"/>
      <c r="Y149" s="166"/>
      <c r="Z149" s="166"/>
      <c r="AA149" s="166"/>
      <c r="AB149" s="166"/>
      <c r="AC149" s="166"/>
      <c r="AD149" s="166"/>
      <c r="AE149" s="166"/>
      <c r="AF149" s="166"/>
      <c r="AG149" s="166"/>
      <c r="AH149" s="166"/>
      <c r="AI149" s="166"/>
      <c r="AJ149" s="166"/>
      <c r="AK149" s="166"/>
      <c r="AL149" s="166"/>
      <c r="AM149" s="166"/>
      <c r="AN149" s="166"/>
      <c r="AO149" s="166" t="str">
        <f t="shared" si="6"/>
        <v>RCMI - Deerwood</v>
      </c>
      <c r="AP149" s="685">
        <f t="shared" si="7"/>
        <v>12000</v>
      </c>
      <c r="AQ149" s="686">
        <f t="shared" si="7"/>
        <v>37222</v>
      </c>
      <c r="AR149" s="686">
        <f t="shared" si="7"/>
        <v>0</v>
      </c>
      <c r="AS149" s="167" t="str">
        <f t="shared" si="7"/>
        <v>Woolcock</v>
      </c>
      <c r="AT149" s="167" t="str">
        <f t="shared" si="8"/>
        <v>Masterson</v>
      </c>
    </row>
    <row r="150" spans="1:46" x14ac:dyDescent="0.2">
      <c r="A150" s="194" t="s">
        <v>435</v>
      </c>
      <c r="B150" s="38">
        <v>30000</v>
      </c>
      <c r="C150" s="19">
        <v>37222</v>
      </c>
      <c r="D150" s="19"/>
      <c r="E150" s="19" t="s">
        <v>376</v>
      </c>
      <c r="F150" s="21" t="s">
        <v>49</v>
      </c>
      <c r="G150" s="19" t="s">
        <v>273</v>
      </c>
      <c r="H150" s="20">
        <v>3</v>
      </c>
      <c r="I150" s="20" t="s">
        <v>28</v>
      </c>
      <c r="J150" s="22">
        <v>1800</v>
      </c>
      <c r="K150" s="22">
        <v>0</v>
      </c>
      <c r="L150" s="20">
        <v>1</v>
      </c>
      <c r="M150" s="452" t="s">
        <v>29</v>
      </c>
      <c r="N150" s="19" t="s">
        <v>425</v>
      </c>
      <c r="O150" s="19" t="s">
        <v>201</v>
      </c>
      <c r="P150" s="45"/>
      <c r="Q150" s="302"/>
      <c r="R150" s="23" t="s">
        <v>37</v>
      </c>
      <c r="S150" s="23"/>
      <c r="T150" s="23"/>
      <c r="U150" s="44">
        <f t="shared" si="4"/>
        <v>33480</v>
      </c>
      <c r="V150" s="23"/>
      <c r="W150" s="23" t="s">
        <v>69</v>
      </c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6"/>
      <c r="AJ150" s="166"/>
      <c r="AK150" s="166"/>
      <c r="AL150" s="166"/>
      <c r="AM150" s="166"/>
      <c r="AN150" s="166"/>
      <c r="AO150" s="166" t="e">
        <f>+#REF!</f>
        <v>#REF!</v>
      </c>
      <c r="AP150" s="685">
        <f t="shared" ref="AP150:AS196" si="9">+B150</f>
        <v>30000</v>
      </c>
      <c r="AQ150" s="686">
        <f t="shared" si="9"/>
        <v>37222</v>
      </c>
      <c r="AR150" s="686">
        <f t="shared" si="9"/>
        <v>0</v>
      </c>
      <c r="AS150" s="167" t="str">
        <f t="shared" si="9"/>
        <v>Woolcock</v>
      </c>
      <c r="AT150" s="167" t="str">
        <f t="shared" si="8"/>
        <v>Masterson</v>
      </c>
    </row>
    <row r="151" spans="1:46" x14ac:dyDescent="0.2">
      <c r="A151" s="194" t="s">
        <v>212</v>
      </c>
      <c r="B151" s="38">
        <v>19201.248</v>
      </c>
      <c r="C151" s="19">
        <v>37222</v>
      </c>
      <c r="D151" s="19"/>
      <c r="E151" s="19" t="s">
        <v>376</v>
      </c>
      <c r="F151" s="21" t="s">
        <v>49</v>
      </c>
      <c r="G151" s="19" t="s">
        <v>273</v>
      </c>
      <c r="H151" s="20">
        <v>3</v>
      </c>
      <c r="I151" s="20" t="s">
        <v>28</v>
      </c>
      <c r="J151" s="22">
        <v>3368.64</v>
      </c>
      <c r="K151" s="22">
        <v>0</v>
      </c>
      <c r="L151" s="20">
        <v>1</v>
      </c>
      <c r="M151" s="452" t="s">
        <v>29</v>
      </c>
      <c r="N151" s="19" t="s">
        <v>425</v>
      </c>
      <c r="O151" s="19" t="s">
        <v>201</v>
      </c>
      <c r="P151" s="45"/>
      <c r="Q151" s="302"/>
      <c r="R151" s="23" t="s">
        <v>37</v>
      </c>
      <c r="S151" s="23"/>
      <c r="T151" s="23"/>
      <c r="U151" s="44">
        <f t="shared" si="4"/>
        <v>62656.703999999998</v>
      </c>
      <c r="V151" s="23"/>
      <c r="W151" s="23" t="s">
        <v>69</v>
      </c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66"/>
      <c r="AJ151" s="166"/>
      <c r="AK151" s="166"/>
      <c r="AL151" s="166"/>
      <c r="AM151" s="166"/>
      <c r="AN151" s="166"/>
      <c r="AO151" s="166" t="str">
        <f t="shared" ref="AO151:AO196" si="10">+A152</f>
        <v>RCMI - Grande Hills</v>
      </c>
      <c r="AP151" s="685">
        <f t="shared" si="9"/>
        <v>19201.248</v>
      </c>
      <c r="AQ151" s="686">
        <f t="shared" si="9"/>
        <v>37222</v>
      </c>
      <c r="AR151" s="686">
        <f t="shared" si="9"/>
        <v>0</v>
      </c>
      <c r="AS151" s="167" t="str">
        <f t="shared" si="9"/>
        <v>Woolcock</v>
      </c>
      <c r="AT151" s="167" t="str">
        <f t="shared" si="8"/>
        <v>Masterson</v>
      </c>
    </row>
    <row r="152" spans="1:46" x14ac:dyDescent="0.2">
      <c r="A152" s="194" t="s">
        <v>708</v>
      </c>
      <c r="B152" s="38">
        <v>180000</v>
      </c>
      <c r="C152" s="19">
        <v>37222</v>
      </c>
      <c r="D152" s="19"/>
      <c r="E152" s="19" t="s">
        <v>376</v>
      </c>
      <c r="F152" s="21" t="s">
        <v>49</v>
      </c>
      <c r="G152" s="19" t="s">
        <v>273</v>
      </c>
      <c r="H152" s="20">
        <v>3</v>
      </c>
      <c r="I152" s="20" t="s">
        <v>28</v>
      </c>
      <c r="J152" s="22">
        <v>3293</v>
      </c>
      <c r="K152" s="22">
        <v>0</v>
      </c>
      <c r="L152" s="20">
        <v>1</v>
      </c>
      <c r="M152" s="452" t="s">
        <v>29</v>
      </c>
      <c r="N152" s="19" t="s">
        <v>425</v>
      </c>
      <c r="O152" s="19" t="s">
        <v>201</v>
      </c>
      <c r="P152" s="45"/>
      <c r="Q152" s="302"/>
      <c r="R152" s="23" t="s">
        <v>37</v>
      </c>
      <c r="S152" s="23"/>
      <c r="T152" s="23"/>
      <c r="U152" s="44">
        <f t="shared" si="4"/>
        <v>61249.8</v>
      </c>
      <c r="V152" s="23"/>
      <c r="W152" s="23" t="s">
        <v>69</v>
      </c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  <c r="AL152" s="166"/>
      <c r="AM152" s="166"/>
      <c r="AN152" s="166"/>
      <c r="AO152" s="166" t="str">
        <f>+A154</f>
        <v>RCMI - Southwest Village</v>
      </c>
      <c r="AP152" s="685">
        <f t="shared" si="9"/>
        <v>180000</v>
      </c>
      <c r="AQ152" s="686">
        <f t="shared" si="9"/>
        <v>37222</v>
      </c>
      <c r="AR152" s="686">
        <f t="shared" si="9"/>
        <v>0</v>
      </c>
      <c r="AS152" s="167" t="str">
        <f t="shared" si="9"/>
        <v>Woolcock</v>
      </c>
      <c r="AT152" s="167" t="str">
        <f t="shared" si="8"/>
        <v>Masterson</v>
      </c>
    </row>
    <row r="153" spans="1:46" x14ac:dyDescent="0.2">
      <c r="A153" s="194" t="s">
        <v>436</v>
      </c>
      <c r="B153" s="38">
        <v>150000</v>
      </c>
      <c r="C153" s="19">
        <v>37222</v>
      </c>
      <c r="D153" s="19"/>
      <c r="E153" s="19" t="s">
        <v>376</v>
      </c>
      <c r="F153" s="21" t="s">
        <v>49</v>
      </c>
      <c r="G153" s="19" t="s">
        <v>273</v>
      </c>
      <c r="H153" s="20">
        <v>3</v>
      </c>
      <c r="I153" s="20" t="s">
        <v>28</v>
      </c>
      <c r="J153" s="22">
        <v>2727</v>
      </c>
      <c r="K153" s="22">
        <v>0</v>
      </c>
      <c r="L153" s="20">
        <v>1</v>
      </c>
      <c r="M153" s="452" t="s">
        <v>29</v>
      </c>
      <c r="N153" s="19" t="s">
        <v>425</v>
      </c>
      <c r="O153" s="19" t="s">
        <v>201</v>
      </c>
      <c r="P153" s="45"/>
      <c r="Q153" s="302"/>
      <c r="R153" s="23" t="s">
        <v>37</v>
      </c>
      <c r="S153" s="23"/>
      <c r="T153" s="23"/>
      <c r="U153" s="44">
        <f t="shared" si="4"/>
        <v>50722.200000000004</v>
      </c>
      <c r="V153" s="23"/>
      <c r="W153" s="23" t="s">
        <v>69</v>
      </c>
      <c r="X153" s="166"/>
      <c r="Y153" s="166"/>
      <c r="Z153" s="166"/>
      <c r="AA153" s="166"/>
      <c r="AB153" s="166"/>
      <c r="AC153" s="166"/>
      <c r="AD153" s="166"/>
      <c r="AE153" s="166"/>
      <c r="AF153" s="166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685"/>
      <c r="AQ153" s="686"/>
      <c r="AR153" s="686"/>
      <c r="AS153" s="167"/>
      <c r="AT153" s="167"/>
    </row>
    <row r="154" spans="1:46" x14ac:dyDescent="0.2">
      <c r="A154" s="194" t="s">
        <v>437</v>
      </c>
      <c r="B154" s="38">
        <v>45000</v>
      </c>
      <c r="C154" s="19">
        <v>37222</v>
      </c>
      <c r="D154" s="19"/>
      <c r="E154" s="19" t="s">
        <v>376</v>
      </c>
      <c r="F154" s="21" t="s">
        <v>49</v>
      </c>
      <c r="G154" s="19" t="s">
        <v>273</v>
      </c>
      <c r="H154" s="20">
        <v>3</v>
      </c>
      <c r="I154" s="20" t="s">
        <v>28</v>
      </c>
      <c r="J154" s="22">
        <v>818</v>
      </c>
      <c r="K154" s="22">
        <v>0</v>
      </c>
      <c r="L154" s="20">
        <v>1</v>
      </c>
      <c r="M154" s="452" t="s">
        <v>29</v>
      </c>
      <c r="N154" s="19" t="s">
        <v>425</v>
      </c>
      <c r="O154" s="19" t="s">
        <v>201</v>
      </c>
      <c r="P154" s="45"/>
      <c r="Q154" s="302"/>
      <c r="R154" s="23" t="s">
        <v>37</v>
      </c>
      <c r="S154" s="23"/>
      <c r="T154" s="23"/>
      <c r="U154" s="44">
        <f t="shared" si="4"/>
        <v>15214.800000000001</v>
      </c>
      <c r="V154" s="23"/>
      <c r="W154" s="23" t="s">
        <v>69</v>
      </c>
      <c r="X154" s="166"/>
      <c r="Y154" s="166"/>
      <c r="Z154" s="166"/>
      <c r="AA154" s="166"/>
      <c r="AB154" s="166"/>
      <c r="AC154" s="166"/>
      <c r="AD154" s="166"/>
      <c r="AE154" s="166"/>
      <c r="AF154" s="166"/>
      <c r="AG154" s="166"/>
      <c r="AH154" s="166"/>
      <c r="AI154" s="166"/>
      <c r="AJ154" s="166"/>
      <c r="AK154" s="166"/>
      <c r="AL154" s="166"/>
      <c r="AM154" s="166"/>
      <c r="AN154" s="166"/>
      <c r="AO154" s="166" t="str">
        <f t="shared" si="10"/>
        <v>RCMI - Willow Creek / Tex Dev</v>
      </c>
      <c r="AP154" s="685">
        <f t="shared" si="9"/>
        <v>45000</v>
      </c>
      <c r="AQ154" s="686">
        <f t="shared" si="9"/>
        <v>37222</v>
      </c>
      <c r="AR154" s="686">
        <f t="shared" si="9"/>
        <v>0</v>
      </c>
      <c r="AS154" s="167" t="str">
        <f t="shared" si="9"/>
        <v>Woolcock</v>
      </c>
      <c r="AT154" s="167" t="str">
        <f t="shared" si="8"/>
        <v>Masterson</v>
      </c>
    </row>
    <row r="155" spans="1:46" x14ac:dyDescent="0.2">
      <c r="A155" s="194" t="s">
        <v>438</v>
      </c>
      <c r="B155" s="38">
        <v>340000</v>
      </c>
      <c r="C155" s="19">
        <v>37222</v>
      </c>
      <c r="D155" s="19"/>
      <c r="E155" s="19" t="s">
        <v>376</v>
      </c>
      <c r="F155" s="21" t="s">
        <v>49</v>
      </c>
      <c r="G155" s="19" t="s">
        <v>273</v>
      </c>
      <c r="H155" s="20">
        <v>3</v>
      </c>
      <c r="I155" s="20" t="s">
        <v>28</v>
      </c>
      <c r="J155" s="22">
        <v>13091</v>
      </c>
      <c r="K155" s="22">
        <v>0</v>
      </c>
      <c r="L155" s="20">
        <v>1</v>
      </c>
      <c r="M155" s="452" t="s">
        <v>29</v>
      </c>
      <c r="N155" s="19" t="s">
        <v>425</v>
      </c>
      <c r="O155" s="19" t="s">
        <v>201</v>
      </c>
      <c r="P155" s="45"/>
      <c r="Q155" s="302"/>
      <c r="R155" s="23" t="s">
        <v>37</v>
      </c>
      <c r="S155" s="23"/>
      <c r="T155" s="23"/>
      <c r="U155" s="44">
        <f t="shared" si="4"/>
        <v>243492.6</v>
      </c>
      <c r="V155" s="23"/>
      <c r="W155" s="23" t="s">
        <v>69</v>
      </c>
      <c r="X155" s="166"/>
      <c r="Y155" s="166"/>
      <c r="Z155" s="166"/>
      <c r="AA155" s="166"/>
      <c r="AB155" s="166"/>
      <c r="AC155" s="166"/>
      <c r="AD155" s="166"/>
      <c r="AE155" s="166"/>
      <c r="AF155" s="166"/>
      <c r="AG155" s="166"/>
      <c r="AH155" s="166"/>
      <c r="AI155" s="166"/>
      <c r="AJ155" s="166"/>
      <c r="AK155" s="166"/>
      <c r="AL155" s="166"/>
      <c r="AM155" s="166"/>
      <c r="AN155" s="166"/>
      <c r="AO155" s="166" t="str">
        <f t="shared" si="10"/>
        <v>RCMI - Woodland Trails</v>
      </c>
      <c r="AP155" s="685">
        <f t="shared" si="9"/>
        <v>340000</v>
      </c>
      <c r="AQ155" s="686">
        <f t="shared" si="9"/>
        <v>37222</v>
      </c>
      <c r="AR155" s="686">
        <f t="shared" si="9"/>
        <v>0</v>
      </c>
      <c r="AS155" s="167" t="str">
        <f t="shared" si="9"/>
        <v>Woolcock</v>
      </c>
      <c r="AT155" s="167" t="str">
        <f t="shared" si="8"/>
        <v>Masterson</v>
      </c>
    </row>
    <row r="156" spans="1:46" x14ac:dyDescent="0.2">
      <c r="A156" s="194" t="s">
        <v>439</v>
      </c>
      <c r="B156" s="38">
        <v>40500</v>
      </c>
      <c r="C156" s="19">
        <v>37222</v>
      </c>
      <c r="D156" s="19"/>
      <c r="E156" s="19" t="s">
        <v>376</v>
      </c>
      <c r="F156" s="21" t="s">
        <v>49</v>
      </c>
      <c r="G156" s="19" t="s">
        <v>273</v>
      </c>
      <c r="H156" s="20">
        <v>3</v>
      </c>
      <c r="I156" s="20" t="s">
        <v>28</v>
      </c>
      <c r="J156" s="22">
        <v>1800</v>
      </c>
      <c r="K156" s="22">
        <v>0</v>
      </c>
      <c r="L156" s="20">
        <v>1</v>
      </c>
      <c r="M156" s="452" t="s">
        <v>29</v>
      </c>
      <c r="N156" s="19" t="s">
        <v>425</v>
      </c>
      <c r="O156" s="19" t="s">
        <v>201</v>
      </c>
      <c r="P156" s="45"/>
      <c r="Q156" s="302"/>
      <c r="R156" s="23" t="s">
        <v>37</v>
      </c>
      <c r="S156" s="23"/>
      <c r="T156" s="23"/>
      <c r="U156" s="44">
        <f t="shared" si="4"/>
        <v>33480</v>
      </c>
      <c r="V156" s="23"/>
      <c r="W156" s="23" t="s">
        <v>69</v>
      </c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6"/>
      <c r="AL156" s="166"/>
      <c r="AM156" s="166"/>
      <c r="AN156" s="166"/>
      <c r="AO156" s="166" t="str">
        <f t="shared" si="10"/>
        <v>ECOM Real Estate</v>
      </c>
      <c r="AP156" s="685">
        <f t="shared" si="9"/>
        <v>40500</v>
      </c>
      <c r="AQ156" s="686">
        <f t="shared" si="9"/>
        <v>37222</v>
      </c>
      <c r="AR156" s="686">
        <f t="shared" si="9"/>
        <v>0</v>
      </c>
      <c r="AS156" s="167" t="str">
        <f t="shared" si="9"/>
        <v>Woolcock</v>
      </c>
      <c r="AT156" s="167" t="str">
        <f t="shared" si="8"/>
        <v>Masterson</v>
      </c>
    </row>
    <row r="157" spans="1:46" x14ac:dyDescent="0.2">
      <c r="A157" s="199" t="s">
        <v>498</v>
      </c>
      <c r="B157" s="251">
        <v>150000</v>
      </c>
      <c r="C157" s="142">
        <v>37223</v>
      </c>
      <c r="D157" s="142"/>
      <c r="E157" s="19" t="s">
        <v>199</v>
      </c>
      <c r="F157" s="23" t="s">
        <v>75</v>
      </c>
      <c r="G157" s="23" t="s">
        <v>273</v>
      </c>
      <c r="H157" s="23">
        <v>2</v>
      </c>
      <c r="I157" s="20" t="s">
        <v>28</v>
      </c>
      <c r="J157" s="252">
        <v>54000</v>
      </c>
      <c r="K157" s="22">
        <v>0</v>
      </c>
      <c r="L157" s="23">
        <v>9</v>
      </c>
      <c r="M157" s="452" t="s">
        <v>29</v>
      </c>
      <c r="N157" s="23" t="s">
        <v>41</v>
      </c>
      <c r="O157" s="23" t="s">
        <v>762</v>
      </c>
      <c r="P157" s="23"/>
      <c r="Q157" s="141"/>
      <c r="R157" s="23" t="s">
        <v>37</v>
      </c>
      <c r="S157" s="23"/>
      <c r="T157" s="23"/>
      <c r="U157" s="44">
        <f t="shared" si="4"/>
        <v>1105650</v>
      </c>
      <c r="V157" s="23"/>
      <c r="W157" s="23" t="s">
        <v>197</v>
      </c>
      <c r="X157" s="166"/>
      <c r="Y157" s="166"/>
      <c r="Z157" s="166"/>
      <c r="AA157" s="166"/>
      <c r="AB157" s="166"/>
      <c r="AC157" s="166"/>
      <c r="AD157" s="166"/>
      <c r="AE157" s="166"/>
      <c r="AF157" s="166"/>
      <c r="AG157" s="166"/>
      <c r="AH157" s="166"/>
      <c r="AI157" s="166"/>
      <c r="AJ157" s="166"/>
      <c r="AK157" s="166"/>
      <c r="AL157" s="166"/>
      <c r="AM157" s="166"/>
      <c r="AN157" s="166"/>
      <c r="AO157" s="166" t="str">
        <f t="shared" si="10"/>
        <v>First Baptist Church Richardson</v>
      </c>
      <c r="AP157" s="685">
        <f t="shared" si="9"/>
        <v>150000</v>
      </c>
      <c r="AQ157" s="686">
        <f t="shared" si="9"/>
        <v>37223</v>
      </c>
      <c r="AR157" s="686">
        <f t="shared" si="9"/>
        <v>0</v>
      </c>
      <c r="AS157" s="167" t="str">
        <f t="shared" si="9"/>
        <v>Ragsdale</v>
      </c>
      <c r="AT157" s="167" t="str">
        <f t="shared" si="8"/>
        <v>Niemeyer</v>
      </c>
    </row>
    <row r="158" spans="1:46" x14ac:dyDescent="0.2">
      <c r="A158" s="199" t="s">
        <v>497</v>
      </c>
      <c r="B158" s="251">
        <v>50000</v>
      </c>
      <c r="C158" s="142">
        <v>37223</v>
      </c>
      <c r="D158" s="142"/>
      <c r="E158" s="19" t="s">
        <v>41</v>
      </c>
      <c r="F158" s="23" t="s">
        <v>75</v>
      </c>
      <c r="G158" s="23" t="s">
        <v>273</v>
      </c>
      <c r="H158" s="23">
        <v>1</v>
      </c>
      <c r="I158" s="20" t="s">
        <v>28</v>
      </c>
      <c r="J158" s="252">
        <v>10401</v>
      </c>
      <c r="K158" s="22">
        <v>0</v>
      </c>
      <c r="L158" s="23">
        <v>1</v>
      </c>
      <c r="M158" s="452" t="s">
        <v>29</v>
      </c>
      <c r="N158" s="23" t="s">
        <v>41</v>
      </c>
      <c r="O158" s="23" t="s">
        <v>762</v>
      </c>
      <c r="P158" s="23"/>
      <c r="Q158" s="141" t="s">
        <v>44</v>
      </c>
      <c r="R158" s="23" t="s">
        <v>41</v>
      </c>
      <c r="S158" s="23"/>
      <c r="T158" s="23"/>
      <c r="U158" s="44">
        <f t="shared" si="4"/>
        <v>271466.09999999998</v>
      </c>
      <c r="V158" s="23"/>
      <c r="W158" s="23" t="s">
        <v>69</v>
      </c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 t="str">
        <f t="shared" si="10"/>
        <v>Golden Restaurants</v>
      </c>
      <c r="AP158" s="685">
        <f t="shared" si="9"/>
        <v>50000</v>
      </c>
      <c r="AQ158" s="686">
        <f t="shared" si="9"/>
        <v>37223</v>
      </c>
      <c r="AR158" s="686">
        <f t="shared" si="9"/>
        <v>0</v>
      </c>
      <c r="AS158" s="167" t="str">
        <f t="shared" si="9"/>
        <v>Matrix</v>
      </c>
      <c r="AT158" s="167" t="str">
        <f t="shared" si="8"/>
        <v>Niemeyer</v>
      </c>
    </row>
    <row r="159" spans="1:46" x14ac:dyDescent="0.2">
      <c r="A159" s="199" t="s">
        <v>499</v>
      </c>
      <c r="B159" s="251">
        <v>120000</v>
      </c>
      <c r="C159" s="142">
        <v>37223</v>
      </c>
      <c r="D159" s="142"/>
      <c r="E159" s="19" t="s">
        <v>41</v>
      </c>
      <c r="F159" s="23" t="s">
        <v>75</v>
      </c>
      <c r="G159" s="23" t="s">
        <v>273</v>
      </c>
      <c r="H159" s="23">
        <v>2</v>
      </c>
      <c r="I159" s="20" t="s">
        <v>28</v>
      </c>
      <c r="J159" s="252">
        <v>14300</v>
      </c>
      <c r="K159" s="22">
        <v>0</v>
      </c>
      <c r="L159" s="23">
        <v>16</v>
      </c>
      <c r="M159" s="452" t="s">
        <v>29</v>
      </c>
      <c r="N159" s="23" t="s">
        <v>41</v>
      </c>
      <c r="O159" s="23" t="s">
        <v>762</v>
      </c>
      <c r="P159" s="23"/>
      <c r="Q159" s="141" t="s">
        <v>44</v>
      </c>
      <c r="R159" s="23" t="s">
        <v>41</v>
      </c>
      <c r="S159" s="23"/>
      <c r="T159" s="23" t="s">
        <v>65</v>
      </c>
      <c r="U159" s="44">
        <f t="shared" si="4"/>
        <v>292792.5</v>
      </c>
      <c r="V159" s="23"/>
      <c r="W159" s="23" t="s">
        <v>372</v>
      </c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 t="str">
        <f t="shared" si="10"/>
        <v>Grand Prairie School District</v>
      </c>
      <c r="AP159" s="685">
        <f t="shared" si="9"/>
        <v>120000</v>
      </c>
      <c r="AQ159" s="686">
        <f t="shared" si="9"/>
        <v>37223</v>
      </c>
      <c r="AR159" s="686">
        <f t="shared" si="9"/>
        <v>0</v>
      </c>
      <c r="AS159" s="167" t="str">
        <f t="shared" si="9"/>
        <v>Matrix</v>
      </c>
      <c r="AT159" s="167" t="str">
        <f t="shared" si="8"/>
        <v>Niemeyer</v>
      </c>
    </row>
    <row r="160" spans="1:46" x14ac:dyDescent="0.2">
      <c r="A160" s="199" t="s">
        <v>219</v>
      </c>
      <c r="B160" s="251">
        <v>450000</v>
      </c>
      <c r="C160" s="142">
        <v>37223</v>
      </c>
      <c r="D160" s="142"/>
      <c r="E160" s="19" t="s">
        <v>41</v>
      </c>
      <c r="F160" s="23" t="s">
        <v>75</v>
      </c>
      <c r="G160" s="23" t="s">
        <v>273</v>
      </c>
      <c r="H160" s="23">
        <v>3</v>
      </c>
      <c r="I160" s="20" t="s">
        <v>28</v>
      </c>
      <c r="J160" s="252">
        <v>128466</v>
      </c>
      <c r="K160" s="22">
        <v>0</v>
      </c>
      <c r="L160" s="23">
        <v>59</v>
      </c>
      <c r="M160" s="452" t="s">
        <v>29</v>
      </c>
      <c r="N160" s="23" t="s">
        <v>41</v>
      </c>
      <c r="O160" s="23" t="s">
        <v>762</v>
      </c>
      <c r="P160" s="23"/>
      <c r="Q160" s="141" t="s">
        <v>44</v>
      </c>
      <c r="R160" s="23" t="s">
        <v>41</v>
      </c>
      <c r="S160" s="23"/>
      <c r="T160" s="23"/>
      <c r="U160" s="44">
        <f t="shared" si="4"/>
        <v>2389467.6</v>
      </c>
      <c r="V160" s="23"/>
      <c r="W160" s="23" t="s">
        <v>197</v>
      </c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  <c r="AL160" s="166"/>
      <c r="AM160" s="166"/>
      <c r="AN160" s="166"/>
      <c r="AO160" s="166" t="str">
        <f t="shared" si="10"/>
        <v>Tranwestern Commercial Services</v>
      </c>
      <c r="AP160" s="685">
        <f t="shared" si="9"/>
        <v>450000</v>
      </c>
      <c r="AQ160" s="686">
        <f t="shared" si="9"/>
        <v>37223</v>
      </c>
      <c r="AR160" s="686">
        <f t="shared" si="9"/>
        <v>0</v>
      </c>
      <c r="AS160" s="167" t="str">
        <f t="shared" si="9"/>
        <v>Matrix</v>
      </c>
      <c r="AT160" s="167" t="str">
        <f t="shared" si="8"/>
        <v>Niemeyer</v>
      </c>
    </row>
    <row r="161" spans="1:46" x14ac:dyDescent="0.2">
      <c r="A161" s="199" t="s">
        <v>221</v>
      </c>
      <c r="B161" s="251">
        <v>500000</v>
      </c>
      <c r="C161" s="142">
        <v>37223</v>
      </c>
      <c r="D161" s="142"/>
      <c r="E161" s="19" t="s">
        <v>199</v>
      </c>
      <c r="F161" s="23" t="s">
        <v>420</v>
      </c>
      <c r="G161" s="23" t="s">
        <v>273</v>
      </c>
      <c r="H161" s="23">
        <v>2</v>
      </c>
      <c r="I161" s="20" t="s">
        <v>28</v>
      </c>
      <c r="J161" s="252">
        <v>120000</v>
      </c>
      <c r="K161" s="22">
        <v>0</v>
      </c>
      <c r="L161" s="23">
        <v>45</v>
      </c>
      <c r="M161" s="452" t="s">
        <v>29</v>
      </c>
      <c r="N161" s="23" t="s">
        <v>41</v>
      </c>
      <c r="O161" s="23" t="s">
        <v>762</v>
      </c>
      <c r="P161" s="23"/>
      <c r="Q161" s="141"/>
      <c r="R161" s="23" t="s">
        <v>37</v>
      </c>
      <c r="S161" s="23"/>
      <c r="T161" s="23"/>
      <c r="U161" s="44">
        <f t="shared" si="4"/>
        <v>2457000</v>
      </c>
      <c r="V161" s="23"/>
      <c r="W161" s="23" t="s">
        <v>197</v>
      </c>
      <c r="X161" s="166"/>
      <c r="Y161" s="166"/>
      <c r="Z161" s="166"/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 t="str">
        <f t="shared" si="10"/>
        <v>Bob Evans/Owens Family</v>
      </c>
      <c r="AP161" s="685">
        <f t="shared" si="9"/>
        <v>500000</v>
      </c>
      <c r="AQ161" s="686">
        <f t="shared" si="9"/>
        <v>37223</v>
      </c>
      <c r="AR161" s="686">
        <f t="shared" si="9"/>
        <v>0</v>
      </c>
      <c r="AS161" s="167" t="str">
        <f t="shared" si="9"/>
        <v>Ragsdale</v>
      </c>
      <c r="AT161" s="167" t="str">
        <f t="shared" si="8"/>
        <v>Niemeyer</v>
      </c>
    </row>
    <row r="162" spans="1:46" x14ac:dyDescent="0.2">
      <c r="A162" s="196" t="s">
        <v>936</v>
      </c>
      <c r="B162" s="38">
        <v>225000</v>
      </c>
      <c r="C162" s="142">
        <v>37223</v>
      </c>
      <c r="D162" s="19">
        <v>37172</v>
      </c>
      <c r="E162" s="19" t="s">
        <v>376</v>
      </c>
      <c r="F162" s="21" t="s">
        <v>937</v>
      </c>
      <c r="G162" s="19" t="s">
        <v>39</v>
      </c>
      <c r="H162" s="20">
        <v>3</v>
      </c>
      <c r="I162" s="20" t="s">
        <v>28</v>
      </c>
      <c r="J162" s="22">
        <v>12924</v>
      </c>
      <c r="K162" s="22">
        <v>0</v>
      </c>
      <c r="L162" s="20">
        <v>8</v>
      </c>
      <c r="M162" s="452" t="s">
        <v>29</v>
      </c>
      <c r="N162" s="19"/>
      <c r="O162" s="20" t="s">
        <v>762</v>
      </c>
      <c r="P162" s="45"/>
      <c r="Q162" s="302"/>
      <c r="R162" s="23" t="s">
        <v>37</v>
      </c>
      <c r="S162" s="23"/>
      <c r="T162" s="23" t="s">
        <v>758</v>
      </c>
      <c r="U162" s="44">
        <f t="shared" si="4"/>
        <v>240386.40000000002</v>
      </c>
      <c r="V162" s="23">
        <v>5</v>
      </c>
      <c r="W162" s="23" t="s">
        <v>66</v>
      </c>
      <c r="X162" s="166"/>
      <c r="Y162" s="166"/>
      <c r="Z162" s="166"/>
      <c r="AA162" s="166"/>
      <c r="AB162" s="166"/>
      <c r="AC162" s="166"/>
      <c r="AD162" s="166"/>
      <c r="AE162" s="166"/>
      <c r="AF162" s="166"/>
      <c r="AG162" s="166"/>
      <c r="AH162" s="166"/>
      <c r="AI162" s="166"/>
      <c r="AJ162" s="166"/>
      <c r="AK162" s="166"/>
      <c r="AL162" s="166"/>
      <c r="AM162" s="166"/>
      <c r="AN162" s="166"/>
      <c r="AO162" s="166" t="str">
        <f t="shared" si="10"/>
        <v>Four Oaks Place</v>
      </c>
      <c r="AP162" s="685">
        <f t="shared" si="9"/>
        <v>225000</v>
      </c>
      <c r="AQ162" s="686">
        <f t="shared" si="9"/>
        <v>37223</v>
      </c>
      <c r="AR162" s="686">
        <f t="shared" si="9"/>
        <v>37172</v>
      </c>
      <c r="AS162" s="167" t="str">
        <f t="shared" si="9"/>
        <v>Woolcock</v>
      </c>
      <c r="AT162" s="167" t="str">
        <f t="shared" si="8"/>
        <v>Niemeyer</v>
      </c>
    </row>
    <row r="163" spans="1:46" x14ac:dyDescent="0.2">
      <c r="A163" s="194" t="s">
        <v>431</v>
      </c>
      <c r="B163" s="38">
        <v>225000</v>
      </c>
      <c r="C163" s="19">
        <v>37224</v>
      </c>
      <c r="D163" s="19"/>
      <c r="E163" s="19" t="s">
        <v>41</v>
      </c>
      <c r="F163" s="21" t="s">
        <v>49</v>
      </c>
      <c r="G163" s="19" t="s">
        <v>273</v>
      </c>
      <c r="H163" s="20">
        <v>3</v>
      </c>
      <c r="I163" s="20" t="s">
        <v>28</v>
      </c>
      <c r="J163" s="22">
        <v>101314.44899999999</v>
      </c>
      <c r="K163" s="22">
        <v>0</v>
      </c>
      <c r="L163" s="20">
        <v>1</v>
      </c>
      <c r="M163" s="452" t="s">
        <v>29</v>
      </c>
      <c r="N163" s="19" t="s">
        <v>425</v>
      </c>
      <c r="O163" s="19" t="s">
        <v>201</v>
      </c>
      <c r="P163" s="45"/>
      <c r="Q163" s="302" t="s">
        <v>44</v>
      </c>
      <c r="R163" s="23" t="s">
        <v>41</v>
      </c>
      <c r="S163" s="23"/>
      <c r="T163" s="23"/>
      <c r="U163" s="44">
        <f t="shared" si="4"/>
        <v>1884448.7514000002</v>
      </c>
      <c r="V163" s="23"/>
      <c r="W163" s="23" t="s">
        <v>69</v>
      </c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6"/>
      <c r="AH163" s="166"/>
      <c r="AI163" s="166"/>
      <c r="AJ163" s="166"/>
      <c r="AK163" s="166"/>
      <c r="AL163" s="166"/>
      <c r="AM163" s="166"/>
      <c r="AN163" s="166"/>
      <c r="AO163" s="166" t="str">
        <f t="shared" si="10"/>
        <v>American Ventures</v>
      </c>
      <c r="AP163" s="685">
        <f t="shared" si="9"/>
        <v>225000</v>
      </c>
      <c r="AQ163" s="686">
        <f t="shared" si="9"/>
        <v>37224</v>
      </c>
      <c r="AR163" s="686">
        <f t="shared" si="9"/>
        <v>0</v>
      </c>
      <c r="AS163" s="167" t="str">
        <f t="shared" si="9"/>
        <v>Matrix</v>
      </c>
      <c r="AT163" s="167" t="str">
        <f t="shared" si="8"/>
        <v>Masterson</v>
      </c>
    </row>
    <row r="164" spans="1:46" x14ac:dyDescent="0.2">
      <c r="A164" s="194" t="s">
        <v>427</v>
      </c>
      <c r="B164" s="38">
        <v>36000</v>
      </c>
      <c r="C164" s="19">
        <v>37224</v>
      </c>
      <c r="D164" s="19"/>
      <c r="E164" s="19" t="s">
        <v>376</v>
      </c>
      <c r="F164" s="21" t="s">
        <v>49</v>
      </c>
      <c r="G164" s="19" t="s">
        <v>273</v>
      </c>
      <c r="H164" s="20">
        <v>3</v>
      </c>
      <c r="I164" s="20" t="s">
        <v>28</v>
      </c>
      <c r="J164" s="22">
        <v>7200</v>
      </c>
      <c r="K164" s="22">
        <v>0</v>
      </c>
      <c r="L164" s="20">
        <v>1</v>
      </c>
      <c r="M164" s="452" t="s">
        <v>29</v>
      </c>
      <c r="N164" s="19" t="s">
        <v>425</v>
      </c>
      <c r="O164" s="19" t="s">
        <v>201</v>
      </c>
      <c r="P164" s="45"/>
      <c r="Q164" s="302"/>
      <c r="R164" s="23" t="s">
        <v>37</v>
      </c>
      <c r="S164" s="23"/>
      <c r="T164" s="23"/>
      <c r="U164" s="44">
        <f t="shared" si="4"/>
        <v>133920</v>
      </c>
      <c r="V164" s="23"/>
      <c r="W164" s="23" t="s">
        <v>197</v>
      </c>
      <c r="X164" s="166"/>
      <c r="Y164" s="166"/>
      <c r="Z164" s="166"/>
      <c r="AA164" s="166"/>
      <c r="AB164" s="166"/>
      <c r="AC164" s="166"/>
      <c r="AD164" s="166"/>
      <c r="AE164" s="166"/>
      <c r="AF164" s="166"/>
      <c r="AG164" s="166"/>
      <c r="AH164" s="166"/>
      <c r="AI164" s="166"/>
      <c r="AJ164" s="166"/>
      <c r="AK164" s="166"/>
      <c r="AL164" s="166"/>
      <c r="AM164" s="166"/>
      <c r="AN164" s="166"/>
      <c r="AO164" s="166" t="str">
        <f t="shared" si="10"/>
        <v>Caldwell Watson</v>
      </c>
      <c r="AP164" s="685">
        <f t="shared" si="9"/>
        <v>36000</v>
      </c>
      <c r="AQ164" s="686">
        <f t="shared" si="9"/>
        <v>37224</v>
      </c>
      <c r="AR164" s="686">
        <f t="shared" si="9"/>
        <v>0</v>
      </c>
      <c r="AS164" s="167" t="str">
        <f t="shared" si="9"/>
        <v>Woolcock</v>
      </c>
      <c r="AT164" s="167" t="str">
        <f t="shared" si="8"/>
        <v>Masterson</v>
      </c>
    </row>
    <row r="165" spans="1:46" x14ac:dyDescent="0.2">
      <c r="A165" s="194" t="s">
        <v>989</v>
      </c>
      <c r="B165" s="38">
        <v>140000</v>
      </c>
      <c r="C165" s="19">
        <v>37224</v>
      </c>
      <c r="D165" s="19" t="s">
        <v>585</v>
      </c>
      <c r="E165" s="19" t="s">
        <v>376</v>
      </c>
      <c r="F165" s="21" t="s">
        <v>49</v>
      </c>
      <c r="G165" s="19" t="s">
        <v>273</v>
      </c>
      <c r="H165" s="20">
        <v>2</v>
      </c>
      <c r="I165" s="20" t="s">
        <v>28</v>
      </c>
      <c r="J165" s="22">
        <v>47000</v>
      </c>
      <c r="K165" s="22">
        <v>0</v>
      </c>
      <c r="L165" s="20">
        <v>16</v>
      </c>
      <c r="M165" s="452" t="s">
        <v>29</v>
      </c>
      <c r="N165" s="19" t="s">
        <v>425</v>
      </c>
      <c r="O165" s="19" t="s">
        <v>201</v>
      </c>
      <c r="P165" s="45"/>
      <c r="Q165" s="302"/>
      <c r="R165" s="23" t="s">
        <v>37</v>
      </c>
      <c r="S165" s="23"/>
      <c r="T165" s="23"/>
      <c r="U165" s="44">
        <f t="shared" si="4"/>
        <v>962325.00000000012</v>
      </c>
      <c r="V165" s="23"/>
      <c r="W165" s="23" t="s">
        <v>69</v>
      </c>
      <c r="X165" s="166"/>
      <c r="Y165" s="166"/>
      <c r="Z165" s="166"/>
      <c r="AA165" s="166"/>
      <c r="AB165" s="166"/>
      <c r="AC165" s="166"/>
      <c r="AD165" s="166"/>
      <c r="AE165" s="166"/>
      <c r="AF165" s="166"/>
      <c r="AG165" s="166"/>
      <c r="AH165" s="166"/>
      <c r="AI165" s="166"/>
      <c r="AJ165" s="166"/>
      <c r="AK165" s="166"/>
      <c r="AL165" s="166"/>
      <c r="AM165" s="166"/>
      <c r="AN165" s="166"/>
      <c r="AO165" s="166" t="str">
        <f t="shared" si="10"/>
        <v>Museum of Fine Arts Houston</v>
      </c>
      <c r="AP165" s="685">
        <f t="shared" si="9"/>
        <v>140000</v>
      </c>
      <c r="AQ165" s="686">
        <f t="shared" si="9"/>
        <v>37224</v>
      </c>
      <c r="AR165" s="686" t="str">
        <f t="shared" si="9"/>
        <v xml:space="preserve"> </v>
      </c>
      <c r="AS165" s="167" t="str">
        <f t="shared" si="9"/>
        <v>Woolcock</v>
      </c>
      <c r="AT165" s="167" t="str">
        <f t="shared" si="8"/>
        <v>Masterson</v>
      </c>
    </row>
    <row r="166" spans="1:46" x14ac:dyDescent="0.2">
      <c r="A166" s="194" t="s">
        <v>202</v>
      </c>
      <c r="B166" s="38">
        <v>220000</v>
      </c>
      <c r="C166" s="19">
        <v>37224</v>
      </c>
      <c r="D166" s="19"/>
      <c r="E166" s="19" t="s">
        <v>376</v>
      </c>
      <c r="F166" s="21" t="s">
        <v>49</v>
      </c>
      <c r="G166" s="19" t="s">
        <v>273</v>
      </c>
      <c r="H166" s="20">
        <v>3</v>
      </c>
      <c r="I166" s="20" t="s">
        <v>28</v>
      </c>
      <c r="J166" s="22">
        <v>69791.991000000009</v>
      </c>
      <c r="K166" s="22">
        <v>0</v>
      </c>
      <c r="L166" s="20">
        <v>1</v>
      </c>
      <c r="M166" s="452" t="s">
        <v>29</v>
      </c>
      <c r="N166" s="19" t="s">
        <v>425</v>
      </c>
      <c r="O166" s="19" t="s">
        <v>201</v>
      </c>
      <c r="P166" s="45"/>
      <c r="Q166" s="302"/>
      <c r="R166" s="23" t="s">
        <v>37</v>
      </c>
      <c r="S166" s="23"/>
      <c r="T166" s="23"/>
      <c r="U166" s="44">
        <f t="shared" si="4"/>
        <v>1298131.0326000003</v>
      </c>
      <c r="V166" s="23">
        <v>9</v>
      </c>
      <c r="W166" s="23" t="s">
        <v>66</v>
      </c>
      <c r="X166" s="166"/>
      <c r="Y166" s="166"/>
      <c r="Z166" s="166"/>
      <c r="AA166" s="166"/>
      <c r="AB166" s="166"/>
      <c r="AC166" s="166"/>
      <c r="AD166" s="166"/>
      <c r="AE166" s="166"/>
      <c r="AF166" s="166"/>
      <c r="AG166" s="166"/>
      <c r="AH166" s="166"/>
      <c r="AI166" s="166"/>
      <c r="AJ166" s="166"/>
      <c r="AK166" s="166"/>
      <c r="AL166" s="166"/>
      <c r="AM166" s="166"/>
      <c r="AN166" s="166"/>
      <c r="AO166" s="166" t="str">
        <f t="shared" si="10"/>
        <v>Metals Usa</v>
      </c>
      <c r="AP166" s="685">
        <f t="shared" si="9"/>
        <v>220000</v>
      </c>
      <c r="AQ166" s="686">
        <f t="shared" si="9"/>
        <v>37224</v>
      </c>
      <c r="AR166" s="686">
        <f t="shared" si="9"/>
        <v>0</v>
      </c>
      <c r="AS166" s="167" t="str">
        <f t="shared" si="9"/>
        <v>Woolcock</v>
      </c>
      <c r="AT166" s="167" t="str">
        <f t="shared" si="8"/>
        <v>Masterson</v>
      </c>
    </row>
    <row r="167" spans="1:46" x14ac:dyDescent="0.2">
      <c r="A167" s="194" t="s">
        <v>210</v>
      </c>
      <c r="B167" s="38">
        <v>54615.095976000011</v>
      </c>
      <c r="C167" s="19">
        <v>37224</v>
      </c>
      <c r="D167" s="19"/>
      <c r="E167" s="19" t="s">
        <v>376</v>
      </c>
      <c r="F167" s="21" t="s">
        <v>49</v>
      </c>
      <c r="G167" s="19" t="s">
        <v>273</v>
      </c>
      <c r="H167" s="20">
        <v>3</v>
      </c>
      <c r="I167" s="20" t="s">
        <v>28</v>
      </c>
      <c r="J167" s="22">
        <v>8304.7279999999992</v>
      </c>
      <c r="K167" s="22">
        <v>0</v>
      </c>
      <c r="L167" s="20">
        <v>1</v>
      </c>
      <c r="M167" s="452" t="s">
        <v>29</v>
      </c>
      <c r="N167" s="19" t="s">
        <v>425</v>
      </c>
      <c r="O167" s="19" t="s">
        <v>201</v>
      </c>
      <c r="P167" s="45"/>
      <c r="Q167" s="141"/>
      <c r="R167" s="23" t="s">
        <v>37</v>
      </c>
      <c r="S167" s="23"/>
      <c r="T167" s="23" t="s">
        <v>65</v>
      </c>
      <c r="U167" s="44">
        <f t="shared" si="4"/>
        <v>154467.94080000001</v>
      </c>
      <c r="V167" s="23">
        <v>9</v>
      </c>
      <c r="W167" s="23" t="s">
        <v>66</v>
      </c>
      <c r="X167" s="166"/>
      <c r="Y167" s="166"/>
      <c r="Z167" s="166"/>
      <c r="AA167" s="166"/>
      <c r="AB167" s="166"/>
      <c r="AC167" s="166"/>
      <c r="AD167" s="166"/>
      <c r="AE167" s="166"/>
      <c r="AF167" s="166"/>
      <c r="AG167" s="166"/>
      <c r="AH167" s="166"/>
      <c r="AI167" s="166"/>
      <c r="AJ167" s="166"/>
      <c r="AK167" s="166"/>
      <c r="AL167" s="166"/>
      <c r="AM167" s="166"/>
      <c r="AN167" s="166"/>
      <c r="AO167" s="166" t="str">
        <f t="shared" si="10"/>
        <v>American Airlines Center (Sports Arena)</v>
      </c>
      <c r="AP167" s="685">
        <f t="shared" si="9"/>
        <v>54615.095976000011</v>
      </c>
      <c r="AQ167" s="686">
        <f t="shared" si="9"/>
        <v>37224</v>
      </c>
      <c r="AR167" s="686">
        <f t="shared" si="9"/>
        <v>0</v>
      </c>
      <c r="AS167" s="167" t="str">
        <f t="shared" si="9"/>
        <v>Woolcock</v>
      </c>
      <c r="AT167" s="167" t="str">
        <f t="shared" si="8"/>
        <v>Masterson</v>
      </c>
    </row>
    <row r="168" spans="1:46" x14ac:dyDescent="0.2">
      <c r="A168" s="194" t="s">
        <v>1111</v>
      </c>
      <c r="B168" s="38">
        <v>54000</v>
      </c>
      <c r="C168" s="19">
        <v>37224</v>
      </c>
      <c r="D168" s="19"/>
      <c r="E168" s="19" t="s">
        <v>376</v>
      </c>
      <c r="F168" s="21" t="s">
        <v>75</v>
      </c>
      <c r="G168" s="441" t="s">
        <v>39</v>
      </c>
      <c r="H168" s="20">
        <v>1</v>
      </c>
      <c r="I168" s="20" t="s">
        <v>28</v>
      </c>
      <c r="J168" s="22">
        <v>27000</v>
      </c>
      <c r="K168" s="22">
        <v>0</v>
      </c>
      <c r="L168" s="20">
        <v>1</v>
      </c>
      <c r="M168" s="452" t="s">
        <v>29</v>
      </c>
      <c r="N168" s="19" t="s">
        <v>425</v>
      </c>
      <c r="O168" s="19" t="s">
        <v>201</v>
      </c>
      <c r="P168" s="45"/>
      <c r="Q168" s="302"/>
      <c r="R168" s="23" t="s">
        <v>37</v>
      </c>
      <c r="S168" s="23"/>
      <c r="T168" s="23"/>
      <c r="U168" s="44">
        <f t="shared" si="4"/>
        <v>704700</v>
      </c>
      <c r="V168" s="23"/>
      <c r="W168" s="23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6"/>
      <c r="AN168" s="166"/>
      <c r="AO168" s="166" t="str">
        <f t="shared" si="10"/>
        <v>Federal Flange</v>
      </c>
      <c r="AP168" s="685">
        <f t="shared" si="9"/>
        <v>54000</v>
      </c>
      <c r="AQ168" s="686">
        <f t="shared" si="9"/>
        <v>37224</v>
      </c>
      <c r="AR168" s="686">
        <f t="shared" si="9"/>
        <v>0</v>
      </c>
      <c r="AS168" s="167" t="str">
        <f t="shared" si="9"/>
        <v>Woolcock</v>
      </c>
      <c r="AT168" s="167" t="str">
        <f t="shared" si="8"/>
        <v>Masterson</v>
      </c>
    </row>
    <row r="169" spans="1:46" x14ac:dyDescent="0.2">
      <c r="A169" s="194" t="s">
        <v>1112</v>
      </c>
      <c r="B169" s="38">
        <v>33500</v>
      </c>
      <c r="C169" s="19">
        <v>37224</v>
      </c>
      <c r="D169" s="19"/>
      <c r="E169" s="19" t="s">
        <v>376</v>
      </c>
      <c r="F169" s="21" t="s">
        <v>49</v>
      </c>
      <c r="G169" s="19" t="s">
        <v>273</v>
      </c>
      <c r="H169" s="20">
        <v>5</v>
      </c>
      <c r="I169" s="20" t="s">
        <v>28</v>
      </c>
      <c r="J169" s="22">
        <v>1340</v>
      </c>
      <c r="K169" s="22">
        <v>0</v>
      </c>
      <c r="L169" s="20">
        <v>1</v>
      </c>
      <c r="M169" s="452" t="s">
        <v>29</v>
      </c>
      <c r="N169" s="19" t="s">
        <v>425</v>
      </c>
      <c r="O169" s="19" t="s">
        <v>201</v>
      </c>
      <c r="P169" s="45"/>
      <c r="Q169" s="302"/>
      <c r="R169" s="23" t="s">
        <v>37</v>
      </c>
      <c r="S169" s="23"/>
      <c r="T169" s="23"/>
      <c r="U169" s="44">
        <f t="shared" si="4"/>
        <v>22914.000000000004</v>
      </c>
      <c r="V169" s="23"/>
      <c r="W169" s="23"/>
      <c r="X169" s="166"/>
      <c r="Y169" s="166"/>
      <c r="Z169" s="166"/>
      <c r="AA169" s="166"/>
      <c r="AB169" s="166"/>
      <c r="AC169" s="166"/>
      <c r="AD169" s="166"/>
      <c r="AE169" s="166"/>
      <c r="AF169" s="166"/>
      <c r="AG169" s="166"/>
      <c r="AH169" s="166"/>
      <c r="AI169" s="166"/>
      <c r="AJ169" s="166"/>
      <c r="AK169" s="166"/>
      <c r="AL169" s="166"/>
      <c r="AM169" s="166"/>
      <c r="AN169" s="166"/>
      <c r="AO169" s="166" t="str">
        <f t="shared" si="10"/>
        <v>Alief ISD</v>
      </c>
      <c r="AP169" s="685">
        <f t="shared" si="9"/>
        <v>33500</v>
      </c>
      <c r="AQ169" s="686">
        <f t="shared" si="9"/>
        <v>37224</v>
      </c>
      <c r="AR169" s="686">
        <f t="shared" si="9"/>
        <v>0</v>
      </c>
      <c r="AS169" s="167" t="str">
        <f t="shared" si="9"/>
        <v>Woolcock</v>
      </c>
      <c r="AT169" s="167" t="str">
        <f t="shared" si="8"/>
        <v>Masterson</v>
      </c>
    </row>
    <row r="170" spans="1:46" x14ac:dyDescent="0.2">
      <c r="A170" s="194" t="s">
        <v>1113</v>
      </c>
      <c r="B170" s="38">
        <v>268761.5</v>
      </c>
      <c r="C170" s="19">
        <v>37224</v>
      </c>
      <c r="D170" s="19"/>
      <c r="E170" s="19" t="s">
        <v>376</v>
      </c>
      <c r="F170" s="21" t="s">
        <v>49</v>
      </c>
      <c r="G170" s="19" t="s">
        <v>39</v>
      </c>
      <c r="H170" s="20">
        <v>1</v>
      </c>
      <c r="I170" s="20" t="s">
        <v>28</v>
      </c>
      <c r="J170" s="22">
        <v>76789</v>
      </c>
      <c r="K170" s="22">
        <v>0</v>
      </c>
      <c r="L170" s="20">
        <v>1</v>
      </c>
      <c r="M170" s="452" t="s">
        <v>29</v>
      </c>
      <c r="N170" s="19" t="s">
        <v>425</v>
      </c>
      <c r="O170" s="19" t="s">
        <v>201</v>
      </c>
      <c r="P170" s="45"/>
      <c r="Q170" s="302"/>
      <c r="R170" s="23" t="s">
        <v>37</v>
      </c>
      <c r="S170" s="23"/>
      <c r="T170" s="23"/>
      <c r="U170" s="44">
        <f t="shared" si="4"/>
        <v>2004192.9000000001</v>
      </c>
      <c r="V170" s="23"/>
      <c r="W170" s="23"/>
      <c r="X170" s="166"/>
      <c r="Y170" s="166"/>
      <c r="Z170" s="166"/>
      <c r="AA170" s="166"/>
      <c r="AB170" s="166"/>
      <c r="AC170" s="166"/>
      <c r="AD170" s="166"/>
      <c r="AE170" s="166"/>
      <c r="AF170" s="166"/>
      <c r="AG170" s="166"/>
      <c r="AH170" s="166"/>
      <c r="AI170" s="166"/>
      <c r="AJ170" s="166"/>
      <c r="AK170" s="166"/>
      <c r="AL170" s="166"/>
      <c r="AM170" s="166"/>
      <c r="AN170" s="166"/>
      <c r="AO170" s="166" t="str">
        <f t="shared" si="10"/>
        <v>Fuller Realty</v>
      </c>
      <c r="AP170" s="685">
        <f t="shared" si="9"/>
        <v>268761.5</v>
      </c>
      <c r="AQ170" s="686">
        <f t="shared" si="9"/>
        <v>37224</v>
      </c>
      <c r="AR170" s="686">
        <f t="shared" si="9"/>
        <v>0</v>
      </c>
      <c r="AS170" s="167" t="str">
        <f t="shared" si="9"/>
        <v>Woolcock</v>
      </c>
      <c r="AT170" s="167" t="str">
        <f t="shared" si="8"/>
        <v>Masterson</v>
      </c>
    </row>
    <row r="171" spans="1:46" x14ac:dyDescent="0.2">
      <c r="A171" s="194" t="s">
        <v>1114</v>
      </c>
      <c r="B171" s="38">
        <v>131250</v>
      </c>
      <c r="C171" s="19">
        <v>37224</v>
      </c>
      <c r="D171" s="19"/>
      <c r="E171" s="19" t="s">
        <v>41</v>
      </c>
      <c r="F171" s="21" t="s">
        <v>49</v>
      </c>
      <c r="G171" s="441" t="s">
        <v>273</v>
      </c>
      <c r="H171" s="20">
        <v>3</v>
      </c>
      <c r="I171" s="20" t="s">
        <v>28</v>
      </c>
      <c r="J171" s="22">
        <v>11300</v>
      </c>
      <c r="K171" s="22">
        <v>0</v>
      </c>
      <c r="L171" s="20">
        <v>1</v>
      </c>
      <c r="M171" s="452" t="s">
        <v>29</v>
      </c>
      <c r="N171" s="19" t="s">
        <v>425</v>
      </c>
      <c r="O171" s="19" t="s">
        <v>201</v>
      </c>
      <c r="P171" s="45"/>
      <c r="Q171" s="302" t="s">
        <v>44</v>
      </c>
      <c r="R171" s="23" t="s">
        <v>41</v>
      </c>
      <c r="S171" s="23"/>
      <c r="T171" s="23"/>
      <c r="U171" s="44">
        <f t="shared" si="4"/>
        <v>210180.00000000003</v>
      </c>
      <c r="V171" s="23"/>
      <c r="W171" s="23"/>
      <c r="X171" s="166"/>
      <c r="Y171" s="166"/>
      <c r="Z171" s="166"/>
      <c r="AA171" s="166"/>
      <c r="AB171" s="166"/>
      <c r="AC171" s="166"/>
      <c r="AD171" s="166"/>
      <c r="AE171" s="166"/>
      <c r="AF171" s="166"/>
      <c r="AG171" s="166"/>
      <c r="AH171" s="166"/>
      <c r="AI171" s="166"/>
      <c r="AJ171" s="166"/>
      <c r="AK171" s="166"/>
      <c r="AL171" s="166"/>
      <c r="AM171" s="166"/>
      <c r="AN171" s="166"/>
      <c r="AO171" s="166" t="str">
        <f t="shared" si="10"/>
        <v>Bed Bath and Beyond</v>
      </c>
      <c r="AP171" s="685">
        <f t="shared" si="9"/>
        <v>131250</v>
      </c>
      <c r="AQ171" s="686">
        <f t="shared" si="9"/>
        <v>37224</v>
      </c>
      <c r="AR171" s="686">
        <f t="shared" si="9"/>
        <v>0</v>
      </c>
      <c r="AS171" s="167" t="str">
        <f t="shared" si="9"/>
        <v>Matrix</v>
      </c>
      <c r="AT171" s="167" t="str">
        <f t="shared" si="8"/>
        <v>Masterson</v>
      </c>
    </row>
    <row r="172" spans="1:46" x14ac:dyDescent="0.2">
      <c r="A172" s="194" t="s">
        <v>1115</v>
      </c>
      <c r="B172" s="38">
        <v>131250</v>
      </c>
      <c r="C172" s="19">
        <v>37224</v>
      </c>
      <c r="D172" s="19"/>
      <c r="E172" s="19" t="s">
        <v>41</v>
      </c>
      <c r="F172" s="21" t="s">
        <v>42</v>
      </c>
      <c r="G172" s="19" t="s">
        <v>39</v>
      </c>
      <c r="H172" s="20">
        <v>3</v>
      </c>
      <c r="I172" s="20" t="s">
        <v>28</v>
      </c>
      <c r="J172" s="22">
        <v>17500</v>
      </c>
      <c r="K172" s="22">
        <v>0</v>
      </c>
      <c r="L172" s="20">
        <v>1</v>
      </c>
      <c r="M172" s="452" t="s">
        <v>29</v>
      </c>
      <c r="N172" s="19" t="s">
        <v>425</v>
      </c>
      <c r="O172" s="19" t="s">
        <v>201</v>
      </c>
      <c r="P172" s="45"/>
      <c r="Q172" s="302" t="s">
        <v>44</v>
      </c>
      <c r="R172" s="23" t="s">
        <v>41</v>
      </c>
      <c r="S172" s="23"/>
      <c r="T172" s="23"/>
      <c r="U172" s="44"/>
      <c r="V172" s="23"/>
      <c r="W172" s="23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  <c r="AH172" s="166"/>
      <c r="AI172" s="166"/>
      <c r="AJ172" s="166"/>
      <c r="AK172" s="166"/>
      <c r="AL172" s="166"/>
      <c r="AM172" s="166"/>
      <c r="AN172" s="166"/>
      <c r="AO172" s="166" t="str">
        <f t="shared" si="10"/>
        <v>International Bank of Commerce / Senterra</v>
      </c>
      <c r="AP172" s="685">
        <f t="shared" si="9"/>
        <v>131250</v>
      </c>
      <c r="AQ172" s="686">
        <f t="shared" si="9"/>
        <v>37224</v>
      </c>
      <c r="AR172" s="686">
        <f t="shared" si="9"/>
        <v>0</v>
      </c>
      <c r="AS172" s="167" t="str">
        <f t="shared" si="9"/>
        <v>Matrix</v>
      </c>
      <c r="AT172" s="167" t="str">
        <f t="shared" si="8"/>
        <v>Masterson</v>
      </c>
    </row>
    <row r="173" spans="1:46" x14ac:dyDescent="0.2">
      <c r="A173" s="194" t="s">
        <v>1116</v>
      </c>
      <c r="B173" s="38">
        <v>40687.5</v>
      </c>
      <c r="C173" s="19">
        <v>37224</v>
      </c>
      <c r="D173" s="19"/>
      <c r="E173" s="19" t="s">
        <v>41</v>
      </c>
      <c r="F173" s="21" t="s">
        <v>49</v>
      </c>
      <c r="G173" s="19" t="s">
        <v>273</v>
      </c>
      <c r="H173" s="20">
        <v>3</v>
      </c>
      <c r="I173" s="20" t="s">
        <v>28</v>
      </c>
      <c r="J173" s="22">
        <v>3875</v>
      </c>
      <c r="K173" s="22">
        <v>0</v>
      </c>
      <c r="L173" s="20">
        <v>1</v>
      </c>
      <c r="M173" s="452" t="s">
        <v>29</v>
      </c>
      <c r="N173" s="19" t="s">
        <v>425</v>
      </c>
      <c r="O173" s="19" t="s">
        <v>201</v>
      </c>
      <c r="P173" s="45"/>
      <c r="Q173" s="302" t="s">
        <v>44</v>
      </c>
      <c r="R173" s="23" t="s">
        <v>41</v>
      </c>
      <c r="S173" s="23"/>
      <c r="T173" s="23"/>
      <c r="U173" s="44">
        <f t="shared" si="4"/>
        <v>72075</v>
      </c>
      <c r="V173" s="23"/>
      <c r="W173" s="23"/>
      <c r="X173" s="166"/>
      <c r="Y173" s="166"/>
      <c r="Z173" s="166"/>
      <c r="AA173" s="166"/>
      <c r="AB173" s="166"/>
      <c r="AC173" s="166"/>
      <c r="AD173" s="166"/>
      <c r="AE173" s="166"/>
      <c r="AF173" s="166"/>
      <c r="AG173" s="166"/>
      <c r="AH173" s="166"/>
      <c r="AI173" s="166"/>
      <c r="AJ173" s="166"/>
      <c r="AK173" s="166"/>
      <c r="AL173" s="166"/>
      <c r="AM173" s="166"/>
      <c r="AN173" s="166"/>
      <c r="AO173" s="166" t="str">
        <f t="shared" si="10"/>
        <v>Bettis - Corp Office</v>
      </c>
      <c r="AP173" s="685">
        <f t="shared" si="9"/>
        <v>40687.5</v>
      </c>
      <c r="AQ173" s="686">
        <f t="shared" si="9"/>
        <v>37224</v>
      </c>
      <c r="AR173" s="686">
        <f t="shared" si="9"/>
        <v>0</v>
      </c>
      <c r="AS173" s="167" t="str">
        <f t="shared" si="9"/>
        <v>Matrix</v>
      </c>
      <c r="AT173" s="167" t="str">
        <f t="shared" si="8"/>
        <v>Masterson</v>
      </c>
    </row>
    <row r="174" spans="1:46" x14ac:dyDescent="0.2">
      <c r="A174" s="194" t="s">
        <v>429</v>
      </c>
      <c r="B174" s="38">
        <v>86399.901750000005</v>
      </c>
      <c r="C174" s="19">
        <v>37224</v>
      </c>
      <c r="D174" s="19"/>
      <c r="E174" s="19" t="s">
        <v>41</v>
      </c>
      <c r="F174" s="21" t="s">
        <v>49</v>
      </c>
      <c r="G174" s="19" t="s">
        <v>273</v>
      </c>
      <c r="H174" s="20">
        <v>3</v>
      </c>
      <c r="I174" s="20" t="s">
        <v>28</v>
      </c>
      <c r="J174" s="22">
        <v>18189.453000000001</v>
      </c>
      <c r="K174" s="22">
        <v>0</v>
      </c>
      <c r="L174" s="20">
        <v>1</v>
      </c>
      <c r="M174" s="452" t="s">
        <v>29</v>
      </c>
      <c r="N174" s="19" t="s">
        <v>425</v>
      </c>
      <c r="O174" s="19" t="s">
        <v>201</v>
      </c>
      <c r="P174" s="45"/>
      <c r="Q174" s="302" t="s">
        <v>44</v>
      </c>
      <c r="R174" s="23" t="s">
        <v>41</v>
      </c>
      <c r="S174" s="23"/>
      <c r="T174" s="23"/>
      <c r="U174" s="44">
        <f>(0.33*45*J174)+(J174/H174/4*45)</f>
        <v>338323.82580000011</v>
      </c>
      <c r="V174" s="23"/>
      <c r="W174" s="23" t="s">
        <v>69</v>
      </c>
      <c r="X174" s="166"/>
      <c r="Y174" s="166"/>
      <c r="Z174" s="166"/>
      <c r="AA174" s="166"/>
      <c r="AB174" s="166"/>
      <c r="AC174" s="166"/>
      <c r="AD174" s="166"/>
      <c r="AE174" s="166"/>
      <c r="AF174" s="166"/>
      <c r="AG174" s="166"/>
      <c r="AH174" s="166"/>
      <c r="AI174" s="166"/>
      <c r="AJ174" s="166"/>
      <c r="AK174" s="166"/>
      <c r="AL174" s="166"/>
      <c r="AM174" s="166"/>
      <c r="AN174" s="166"/>
      <c r="AO174" s="166" t="str">
        <f t="shared" si="10"/>
        <v>Boccard USA Corp.</v>
      </c>
      <c r="AP174" s="685">
        <f t="shared" si="9"/>
        <v>86399.901750000005</v>
      </c>
      <c r="AQ174" s="686">
        <f t="shared" si="9"/>
        <v>37224</v>
      </c>
      <c r="AR174" s="686">
        <f t="shared" si="9"/>
        <v>0</v>
      </c>
      <c r="AS174" s="167" t="str">
        <f t="shared" si="9"/>
        <v>Matrix</v>
      </c>
      <c r="AT174" s="167" t="str">
        <f t="shared" si="8"/>
        <v>Masterson</v>
      </c>
    </row>
    <row r="175" spans="1:46" x14ac:dyDescent="0.2">
      <c r="A175" s="565" t="s">
        <v>757</v>
      </c>
      <c r="B175" s="38">
        <v>33500</v>
      </c>
      <c r="C175" s="19">
        <v>37225</v>
      </c>
      <c r="D175" s="19"/>
      <c r="E175" s="19" t="s">
        <v>376</v>
      </c>
      <c r="F175" s="21" t="s">
        <v>49</v>
      </c>
      <c r="G175" s="19" t="s">
        <v>273</v>
      </c>
      <c r="H175" s="20">
        <v>3</v>
      </c>
      <c r="I175" s="20" t="s">
        <v>28</v>
      </c>
      <c r="J175" s="22">
        <v>7224</v>
      </c>
      <c r="K175" s="22">
        <v>0</v>
      </c>
      <c r="L175" s="20">
        <v>1</v>
      </c>
      <c r="M175" s="452" t="s">
        <v>29</v>
      </c>
      <c r="N175" s="19"/>
      <c r="O175" s="19" t="s">
        <v>694</v>
      </c>
      <c r="P175" s="45"/>
      <c r="Q175" s="302"/>
      <c r="R175" s="23" t="s">
        <v>37</v>
      </c>
      <c r="S175" s="23"/>
      <c r="T175" s="23" t="s">
        <v>758</v>
      </c>
      <c r="U175" s="44">
        <f t="shared" si="4"/>
        <v>134366.40000000002</v>
      </c>
      <c r="V175" s="23">
        <v>9</v>
      </c>
      <c r="W175" s="23" t="s">
        <v>66</v>
      </c>
      <c r="X175" s="166"/>
      <c r="Y175" s="166"/>
      <c r="Z175" s="166"/>
      <c r="AA175" s="166"/>
      <c r="AB175" s="166"/>
      <c r="AC175" s="166"/>
      <c r="AD175" s="166"/>
      <c r="AE175" s="166"/>
      <c r="AF175" s="166"/>
      <c r="AG175" s="166"/>
      <c r="AH175" s="166"/>
      <c r="AI175" s="166"/>
      <c r="AJ175" s="166"/>
      <c r="AK175" s="166"/>
      <c r="AL175" s="166"/>
      <c r="AM175" s="166"/>
      <c r="AN175" s="166"/>
      <c r="AO175" s="166" t="str">
        <f t="shared" si="10"/>
        <v>Blue Cross Blue Shield</v>
      </c>
      <c r="AP175" s="685">
        <f t="shared" si="9"/>
        <v>33500</v>
      </c>
      <c r="AQ175" s="686">
        <f t="shared" si="9"/>
        <v>37225</v>
      </c>
      <c r="AR175" s="686">
        <f t="shared" si="9"/>
        <v>0</v>
      </c>
      <c r="AS175" s="167" t="str">
        <f t="shared" si="9"/>
        <v>Woolcock</v>
      </c>
      <c r="AT175" s="167" t="str">
        <f t="shared" si="8"/>
        <v>Reasoner</v>
      </c>
    </row>
    <row r="176" spans="1:46" x14ac:dyDescent="0.2">
      <c r="A176" s="199" t="s">
        <v>240</v>
      </c>
      <c r="B176" s="251">
        <v>204000</v>
      </c>
      <c r="C176" s="142">
        <v>37225</v>
      </c>
      <c r="D176" s="142"/>
      <c r="E176" s="19" t="s">
        <v>199</v>
      </c>
      <c r="F176" s="23" t="s">
        <v>75</v>
      </c>
      <c r="G176" s="23" t="s">
        <v>273</v>
      </c>
      <c r="H176" s="23">
        <v>2</v>
      </c>
      <c r="I176" s="20" t="s">
        <v>28</v>
      </c>
      <c r="J176" s="252">
        <v>41000</v>
      </c>
      <c r="K176" s="22">
        <v>0</v>
      </c>
      <c r="L176" s="23">
        <v>10</v>
      </c>
      <c r="M176" s="452" t="s">
        <v>29</v>
      </c>
      <c r="N176" s="23" t="s">
        <v>41</v>
      </c>
      <c r="O176" s="23" t="s">
        <v>1095</v>
      </c>
      <c r="P176" s="23"/>
      <c r="Q176" s="141"/>
      <c r="R176" s="23" t="s">
        <v>37</v>
      </c>
      <c r="S176" s="23"/>
      <c r="T176" s="23"/>
      <c r="U176" s="44">
        <f t="shared" si="4"/>
        <v>839475.00000000012</v>
      </c>
      <c r="V176" s="23"/>
      <c r="W176" s="23" t="s">
        <v>197</v>
      </c>
      <c r="X176" s="166"/>
      <c r="Y176" s="166"/>
      <c r="Z176" s="166"/>
      <c r="AA176" s="166"/>
      <c r="AB176" s="166"/>
      <c r="AC176" s="166"/>
      <c r="AD176" s="166"/>
      <c r="AE176" s="166"/>
      <c r="AF176" s="166"/>
      <c r="AG176" s="166"/>
      <c r="AH176" s="166"/>
      <c r="AI176" s="166"/>
      <c r="AJ176" s="166"/>
      <c r="AK176" s="166"/>
      <c r="AL176" s="166"/>
      <c r="AM176" s="166"/>
      <c r="AN176" s="166"/>
      <c r="AO176" s="166" t="str">
        <f t="shared" si="10"/>
        <v>Delta Centrifugal Corporation</v>
      </c>
      <c r="AP176" s="685">
        <f t="shared" si="9"/>
        <v>204000</v>
      </c>
      <c r="AQ176" s="686">
        <f t="shared" si="9"/>
        <v>37225</v>
      </c>
      <c r="AR176" s="686">
        <f t="shared" si="9"/>
        <v>0</v>
      </c>
      <c r="AS176" s="167" t="str">
        <f t="shared" si="9"/>
        <v>Ragsdale</v>
      </c>
      <c r="AT176" s="167" t="str">
        <f t="shared" si="8"/>
        <v>Brobst</v>
      </c>
    </row>
    <row r="177" spans="1:46" x14ac:dyDescent="0.2">
      <c r="A177" s="199" t="s">
        <v>471</v>
      </c>
      <c r="B177" s="251">
        <v>90396</v>
      </c>
      <c r="C177" s="142">
        <v>37225</v>
      </c>
      <c r="D177" s="142"/>
      <c r="E177" s="19" t="s">
        <v>932</v>
      </c>
      <c r="F177" s="23" t="s">
        <v>75</v>
      </c>
      <c r="G177" s="23" t="s">
        <v>273</v>
      </c>
      <c r="H177" s="23">
        <v>2</v>
      </c>
      <c r="I177" s="20" t="s">
        <v>28</v>
      </c>
      <c r="J177" s="252">
        <v>10044</v>
      </c>
      <c r="K177" s="22">
        <v>0</v>
      </c>
      <c r="L177" s="23">
        <v>6</v>
      </c>
      <c r="M177" s="452" t="s">
        <v>29</v>
      </c>
      <c r="N177" s="23" t="s">
        <v>36</v>
      </c>
      <c r="O177" s="23" t="s">
        <v>1095</v>
      </c>
      <c r="P177" s="23"/>
      <c r="Q177" s="141"/>
      <c r="R177" s="23" t="s">
        <v>37</v>
      </c>
      <c r="S177" s="23"/>
      <c r="T177" s="23" t="s">
        <v>65</v>
      </c>
      <c r="U177" s="44">
        <f t="shared" si="4"/>
        <v>205650.90000000002</v>
      </c>
      <c r="V177" s="23">
        <v>9</v>
      </c>
      <c r="W177" s="23" t="s">
        <v>66</v>
      </c>
      <c r="X177" s="166"/>
      <c r="Y177" s="166"/>
      <c r="Z177" s="166"/>
      <c r="AA177" s="166"/>
      <c r="AB177" s="166"/>
      <c r="AC177" s="166"/>
      <c r="AD177" s="166"/>
      <c r="AE177" s="166"/>
      <c r="AF177" s="166"/>
      <c r="AG177" s="166"/>
      <c r="AH177" s="166"/>
      <c r="AI177" s="166"/>
      <c r="AJ177" s="166"/>
      <c r="AK177" s="166"/>
      <c r="AL177" s="166"/>
      <c r="AM177" s="166"/>
      <c r="AN177" s="166"/>
      <c r="AO177" s="166" t="str">
        <f t="shared" si="10"/>
        <v>Diocese of Forth Worth</v>
      </c>
      <c r="AP177" s="685">
        <f t="shared" si="9"/>
        <v>90396</v>
      </c>
      <c r="AQ177" s="686">
        <f t="shared" si="9"/>
        <v>37225</v>
      </c>
      <c r="AR177" s="686">
        <f t="shared" si="9"/>
        <v>0</v>
      </c>
      <c r="AS177" s="167" t="str">
        <f t="shared" si="9"/>
        <v>Petrashko</v>
      </c>
      <c r="AT177" s="167" t="str">
        <f t="shared" si="8"/>
        <v>Brobst</v>
      </c>
    </row>
    <row r="178" spans="1:46" x14ac:dyDescent="0.2">
      <c r="A178" s="565" t="s">
        <v>939</v>
      </c>
      <c r="B178" s="38">
        <v>300000</v>
      </c>
      <c r="C178" s="19">
        <v>37225</v>
      </c>
      <c r="D178" s="19"/>
      <c r="E178" s="19" t="s">
        <v>30</v>
      </c>
      <c r="F178" s="21" t="s">
        <v>75</v>
      </c>
      <c r="G178" s="19" t="s">
        <v>273</v>
      </c>
      <c r="H178" s="20">
        <v>3</v>
      </c>
      <c r="I178" s="20" t="s">
        <v>28</v>
      </c>
      <c r="J178" s="22">
        <v>80000</v>
      </c>
      <c r="K178" s="22">
        <v>0</v>
      </c>
      <c r="L178" s="20">
        <v>90</v>
      </c>
      <c r="M178" s="452" t="s">
        <v>29</v>
      </c>
      <c r="N178" s="19"/>
      <c r="O178" s="19" t="s">
        <v>1095</v>
      </c>
      <c r="P178" s="45"/>
      <c r="Q178" s="302"/>
      <c r="R178" s="23" t="s">
        <v>37</v>
      </c>
      <c r="S178" s="23"/>
      <c r="T178" s="23"/>
      <c r="U178" s="44">
        <f t="shared" si="4"/>
        <v>1488000</v>
      </c>
      <c r="V178" s="23"/>
      <c r="W178" s="23" t="s">
        <v>197</v>
      </c>
      <c r="X178" s="166"/>
      <c r="Y178" s="166"/>
      <c r="Z178" s="166"/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  <c r="AL178" s="166"/>
      <c r="AM178" s="166"/>
      <c r="AN178" s="166"/>
      <c r="AO178" s="166" t="str">
        <f t="shared" si="10"/>
        <v>Memorial City Mall/General Growth Properties, Inc.</v>
      </c>
      <c r="AP178" s="685">
        <f t="shared" si="9"/>
        <v>300000</v>
      </c>
      <c r="AQ178" s="686">
        <f t="shared" si="9"/>
        <v>37225</v>
      </c>
      <c r="AR178" s="686">
        <f t="shared" si="9"/>
        <v>0</v>
      </c>
      <c r="AS178" s="167" t="str">
        <f t="shared" si="9"/>
        <v>Leith</v>
      </c>
      <c r="AT178" s="167" t="str">
        <f t="shared" si="8"/>
        <v>Brobst</v>
      </c>
    </row>
    <row r="179" spans="1:46" x14ac:dyDescent="0.2">
      <c r="A179" s="199" t="s">
        <v>220</v>
      </c>
      <c r="B179" s="251">
        <v>90000</v>
      </c>
      <c r="C179" s="142">
        <v>37225</v>
      </c>
      <c r="D179" s="142"/>
      <c r="E179" s="19" t="s">
        <v>41</v>
      </c>
      <c r="F179" s="23" t="s">
        <v>49</v>
      </c>
      <c r="G179" s="23" t="s">
        <v>273</v>
      </c>
      <c r="H179" s="23">
        <v>2</v>
      </c>
      <c r="I179" s="20" t="s">
        <v>28</v>
      </c>
      <c r="J179" s="39">
        <v>11592</v>
      </c>
      <c r="K179" s="22">
        <v>0</v>
      </c>
      <c r="L179" s="23">
        <v>2</v>
      </c>
      <c r="M179" s="452" t="s">
        <v>29</v>
      </c>
      <c r="N179" s="23" t="s">
        <v>41</v>
      </c>
      <c r="O179" s="23" t="s">
        <v>1095</v>
      </c>
      <c r="P179" s="23"/>
      <c r="Q179" s="141" t="s">
        <v>44</v>
      </c>
      <c r="R179" s="23" t="s">
        <v>41</v>
      </c>
      <c r="S179" s="23"/>
      <c r="T179" s="23"/>
      <c r="U179" s="44">
        <f t="shared" si="4"/>
        <v>237346.2</v>
      </c>
      <c r="V179" s="23"/>
      <c r="W179" s="23" t="s">
        <v>69</v>
      </c>
      <c r="X179" s="166"/>
      <c r="Y179" s="166"/>
      <c r="Z179" s="166"/>
      <c r="AA179" s="166"/>
      <c r="AB179" s="166"/>
      <c r="AC179" s="166"/>
      <c r="AD179" s="166"/>
      <c r="AE179" s="166"/>
      <c r="AF179" s="166"/>
      <c r="AG179" s="166"/>
      <c r="AH179" s="166"/>
      <c r="AI179" s="166"/>
      <c r="AJ179" s="166"/>
      <c r="AK179" s="166"/>
      <c r="AL179" s="166"/>
      <c r="AM179" s="166"/>
      <c r="AN179" s="166"/>
      <c r="AO179" s="166" t="str">
        <f t="shared" si="10"/>
        <v>Dallas Semiconductor</v>
      </c>
      <c r="AP179" s="685">
        <f t="shared" si="9"/>
        <v>90000</v>
      </c>
      <c r="AQ179" s="686">
        <f t="shared" si="9"/>
        <v>37225</v>
      </c>
      <c r="AR179" s="686">
        <f t="shared" si="9"/>
        <v>0</v>
      </c>
      <c r="AS179" s="167" t="str">
        <f t="shared" si="9"/>
        <v>Matrix</v>
      </c>
      <c r="AT179" s="167" t="str">
        <f t="shared" si="8"/>
        <v>Brobst</v>
      </c>
    </row>
    <row r="180" spans="1:46" x14ac:dyDescent="0.2">
      <c r="A180" s="201" t="s">
        <v>116</v>
      </c>
      <c r="B180" s="38">
        <v>400000</v>
      </c>
      <c r="C180" s="19">
        <v>37225</v>
      </c>
      <c r="D180" s="19">
        <v>37162</v>
      </c>
      <c r="E180" s="19" t="s">
        <v>376</v>
      </c>
      <c r="F180" s="21" t="s">
        <v>75</v>
      </c>
      <c r="G180" s="19" t="s">
        <v>39</v>
      </c>
      <c r="H180" s="20">
        <v>4</v>
      </c>
      <c r="I180" s="20" t="s">
        <v>28</v>
      </c>
      <c r="J180" s="22">
        <v>220000</v>
      </c>
      <c r="K180" s="22">
        <v>0</v>
      </c>
      <c r="L180" s="20">
        <v>41</v>
      </c>
      <c r="M180" s="452" t="s">
        <v>29</v>
      </c>
      <c r="N180" s="20" t="s">
        <v>36</v>
      </c>
      <c r="O180" s="20" t="s">
        <v>76</v>
      </c>
      <c r="P180" s="20"/>
      <c r="Q180" s="302"/>
      <c r="R180" s="23" t="s">
        <v>37</v>
      </c>
      <c r="S180" s="23"/>
      <c r="T180" s="23"/>
      <c r="U180" s="44">
        <f t="shared" si="4"/>
        <v>3885750.0000000005</v>
      </c>
      <c r="V180" s="23"/>
      <c r="W180" s="23" t="s">
        <v>197</v>
      </c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66"/>
      <c r="AJ180" s="166"/>
      <c r="AK180" s="166"/>
      <c r="AL180" s="166"/>
      <c r="AM180" s="166"/>
      <c r="AN180" s="166"/>
      <c r="AO180" s="166" t="str">
        <f t="shared" si="10"/>
        <v>Hotel / Motel Association</v>
      </c>
      <c r="AP180" s="685">
        <f t="shared" si="9"/>
        <v>400000</v>
      </c>
      <c r="AQ180" s="686">
        <f t="shared" si="9"/>
        <v>37225</v>
      </c>
      <c r="AR180" s="686">
        <f t="shared" si="9"/>
        <v>37162</v>
      </c>
      <c r="AS180" s="167" t="str">
        <f t="shared" si="9"/>
        <v>Woolcock</v>
      </c>
      <c r="AT180" s="167" t="str">
        <f t="shared" si="8"/>
        <v>Burton</v>
      </c>
    </row>
    <row r="181" spans="1:46" x14ac:dyDescent="0.2">
      <c r="A181" s="196" t="s">
        <v>931</v>
      </c>
      <c r="B181" s="38">
        <v>100000</v>
      </c>
      <c r="C181" s="19">
        <v>37225</v>
      </c>
      <c r="D181" s="19"/>
      <c r="E181" s="19" t="s">
        <v>41</v>
      </c>
      <c r="F181" s="19" t="s">
        <v>75</v>
      </c>
      <c r="G181" s="19" t="s">
        <v>273</v>
      </c>
      <c r="H181" s="20">
        <v>1</v>
      </c>
      <c r="I181" s="20" t="s">
        <v>28</v>
      </c>
      <c r="J181" s="22">
        <v>2000</v>
      </c>
      <c r="K181" s="22">
        <v>0</v>
      </c>
      <c r="L181" s="20">
        <v>1</v>
      </c>
      <c r="M181" s="452" t="s">
        <v>29</v>
      </c>
      <c r="N181" s="20"/>
      <c r="O181" s="20" t="s">
        <v>76</v>
      </c>
      <c r="P181" s="20"/>
      <c r="Q181" s="302" t="s">
        <v>44</v>
      </c>
      <c r="R181" s="23" t="s">
        <v>41</v>
      </c>
      <c r="S181" s="20"/>
      <c r="T181" s="23"/>
      <c r="U181" s="44">
        <f t="shared" si="4"/>
        <v>52200</v>
      </c>
      <c r="V181" s="23"/>
      <c r="W181" s="23" t="s">
        <v>69</v>
      </c>
      <c r="X181" s="166"/>
      <c r="Y181" s="166"/>
      <c r="Z181" s="166"/>
      <c r="AA181" s="166"/>
      <c r="AB181" s="166"/>
      <c r="AC181" s="166"/>
      <c r="AD181" s="166"/>
      <c r="AE181" s="166"/>
      <c r="AF181" s="166"/>
      <c r="AG181" s="166"/>
      <c r="AH181" s="166"/>
      <c r="AI181" s="166"/>
      <c r="AJ181" s="166"/>
      <c r="AK181" s="166"/>
      <c r="AL181" s="166"/>
      <c r="AM181" s="166"/>
      <c r="AN181" s="166"/>
      <c r="AO181" s="166" t="str">
        <f t="shared" si="10"/>
        <v>InterVoice Brite</v>
      </c>
      <c r="AP181" s="685">
        <f t="shared" si="9"/>
        <v>100000</v>
      </c>
      <c r="AQ181" s="686">
        <f t="shared" si="9"/>
        <v>37225</v>
      </c>
      <c r="AR181" s="686">
        <f t="shared" si="9"/>
        <v>0</v>
      </c>
      <c r="AS181" s="167" t="str">
        <f t="shared" si="9"/>
        <v>Matrix</v>
      </c>
      <c r="AT181" s="167" t="str">
        <f t="shared" si="8"/>
        <v>Burton</v>
      </c>
    </row>
    <row r="182" spans="1:46" x14ac:dyDescent="0.2">
      <c r="A182" s="201" t="s">
        <v>760</v>
      </c>
      <c r="B182" s="38">
        <v>100000</v>
      </c>
      <c r="C182" s="19">
        <v>37225</v>
      </c>
      <c r="D182" s="19"/>
      <c r="E182" s="19" t="s">
        <v>376</v>
      </c>
      <c r="F182" s="21" t="s">
        <v>75</v>
      </c>
      <c r="G182" s="441" t="s">
        <v>273</v>
      </c>
      <c r="H182" s="20">
        <v>2</v>
      </c>
      <c r="I182" s="20" t="s">
        <v>28</v>
      </c>
      <c r="J182" s="22">
        <v>8000</v>
      </c>
      <c r="K182" s="22">
        <v>0</v>
      </c>
      <c r="L182" s="20">
        <v>2</v>
      </c>
      <c r="M182" s="452" t="s">
        <v>29</v>
      </c>
      <c r="N182" s="20" t="s">
        <v>199</v>
      </c>
      <c r="O182" s="20" t="s">
        <v>76</v>
      </c>
      <c r="P182" s="20"/>
      <c r="Q182" s="302"/>
      <c r="R182" s="23" t="s">
        <v>37</v>
      </c>
      <c r="S182" s="23"/>
      <c r="T182" s="23"/>
      <c r="U182" s="44">
        <f t="shared" si="4"/>
        <v>163800</v>
      </c>
      <c r="V182" s="23"/>
      <c r="W182" s="23" t="s">
        <v>69</v>
      </c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66"/>
      <c r="AH182" s="166"/>
      <c r="AI182" s="166"/>
      <c r="AJ182" s="166"/>
      <c r="AK182" s="166"/>
      <c r="AL182" s="166"/>
      <c r="AM182" s="166"/>
      <c r="AN182" s="166"/>
      <c r="AO182" s="166" t="str">
        <f t="shared" si="10"/>
        <v>Mary Kay Inc.</v>
      </c>
      <c r="AP182" s="685">
        <f t="shared" si="9"/>
        <v>100000</v>
      </c>
      <c r="AQ182" s="686">
        <f t="shared" si="9"/>
        <v>37225</v>
      </c>
      <c r="AR182" s="686">
        <f t="shared" si="9"/>
        <v>0</v>
      </c>
      <c r="AS182" s="167" t="str">
        <f t="shared" si="9"/>
        <v>Woolcock</v>
      </c>
      <c r="AT182" s="167" t="str">
        <f t="shared" si="8"/>
        <v>Burton</v>
      </c>
    </row>
    <row r="183" spans="1:46" x14ac:dyDescent="0.2">
      <c r="A183" s="201" t="s">
        <v>115</v>
      </c>
      <c r="B183" s="450">
        <v>300000</v>
      </c>
      <c r="C183" s="441">
        <v>37225</v>
      </c>
      <c r="D183" s="441">
        <v>37174</v>
      </c>
      <c r="E183" s="19" t="s">
        <v>376</v>
      </c>
      <c r="F183" s="451" t="s">
        <v>75</v>
      </c>
      <c r="G183" s="441" t="s">
        <v>39</v>
      </c>
      <c r="H183" s="452">
        <v>3</v>
      </c>
      <c r="I183" s="20" t="s">
        <v>28</v>
      </c>
      <c r="J183" s="444">
        <v>175000</v>
      </c>
      <c r="K183" s="22">
        <v>0</v>
      </c>
      <c r="L183" s="452">
        <v>13</v>
      </c>
      <c r="M183" s="452" t="s">
        <v>29</v>
      </c>
      <c r="N183" s="452" t="s">
        <v>36</v>
      </c>
      <c r="O183" s="452" t="s">
        <v>76</v>
      </c>
      <c r="P183" s="452"/>
      <c r="Q183" s="598"/>
      <c r="R183" s="454" t="s">
        <v>37</v>
      </c>
      <c r="S183" s="454"/>
      <c r="T183" s="23"/>
      <c r="U183" s="44">
        <f t="shared" si="4"/>
        <v>3255000.0000000005</v>
      </c>
      <c r="V183" s="23"/>
      <c r="W183" s="23" t="s">
        <v>197</v>
      </c>
      <c r="X183" s="166"/>
      <c r="Y183" s="166"/>
      <c r="Z183" s="166"/>
      <c r="AA183" s="166"/>
      <c r="AB183" s="166"/>
      <c r="AC183" s="166"/>
      <c r="AD183" s="166"/>
      <c r="AE183" s="166"/>
      <c r="AF183" s="166"/>
      <c r="AG183" s="166"/>
      <c r="AH183" s="166"/>
      <c r="AI183" s="166"/>
      <c r="AJ183" s="166"/>
      <c r="AK183" s="166"/>
      <c r="AL183" s="166"/>
      <c r="AM183" s="166"/>
      <c r="AN183" s="166"/>
      <c r="AO183" s="166" t="str">
        <f t="shared" si="10"/>
        <v>Southwest Airlines</v>
      </c>
      <c r="AP183" s="685">
        <f t="shared" si="9"/>
        <v>300000</v>
      </c>
      <c r="AQ183" s="686">
        <f t="shared" si="9"/>
        <v>37225</v>
      </c>
      <c r="AR183" s="686">
        <f t="shared" si="9"/>
        <v>37174</v>
      </c>
      <c r="AS183" s="167" t="str">
        <f t="shared" si="9"/>
        <v>Woolcock</v>
      </c>
      <c r="AT183" s="167" t="str">
        <f t="shared" si="8"/>
        <v>Burton</v>
      </c>
    </row>
    <row r="184" spans="1:46" x14ac:dyDescent="0.2">
      <c r="A184" s="201" t="s">
        <v>117</v>
      </c>
      <c r="B184" s="450">
        <v>250000</v>
      </c>
      <c r="C184" s="441">
        <v>37225</v>
      </c>
      <c r="D184" s="441">
        <v>37172</v>
      </c>
      <c r="E184" s="19" t="s">
        <v>30</v>
      </c>
      <c r="F184" s="451" t="s">
        <v>52</v>
      </c>
      <c r="G184" s="441" t="s">
        <v>39</v>
      </c>
      <c r="H184" s="452">
        <v>3</v>
      </c>
      <c r="I184" s="20" t="s">
        <v>28</v>
      </c>
      <c r="J184" s="444">
        <v>145000</v>
      </c>
      <c r="K184" s="22">
        <v>0</v>
      </c>
      <c r="L184" s="452">
        <v>14</v>
      </c>
      <c r="M184" s="452" t="s">
        <v>29</v>
      </c>
      <c r="N184" s="452" t="s">
        <v>36</v>
      </c>
      <c r="O184" s="452" t="s">
        <v>76</v>
      </c>
      <c r="P184" s="452"/>
      <c r="Q184" s="598"/>
      <c r="R184" s="454" t="s">
        <v>37</v>
      </c>
      <c r="S184" s="454"/>
      <c r="T184" s="23" t="s">
        <v>65</v>
      </c>
      <c r="U184" s="44">
        <f t="shared" si="4"/>
        <v>2697000</v>
      </c>
      <c r="V184" s="23"/>
      <c r="W184" s="23" t="s">
        <v>467</v>
      </c>
      <c r="X184" s="166"/>
      <c r="Y184" s="166"/>
      <c r="Z184" s="166"/>
      <c r="AA184" s="166"/>
      <c r="AB184" s="166"/>
      <c r="AC184" s="166"/>
      <c r="AD184" s="166"/>
      <c r="AE184" s="166"/>
      <c r="AF184" s="166"/>
      <c r="AG184" s="166"/>
      <c r="AH184" s="166"/>
      <c r="AI184" s="166"/>
      <c r="AJ184" s="166"/>
      <c r="AK184" s="166"/>
      <c r="AL184" s="166"/>
      <c r="AM184" s="166"/>
      <c r="AN184" s="166"/>
      <c r="AO184" s="166" t="str">
        <f t="shared" si="10"/>
        <v>Vista Wall</v>
      </c>
      <c r="AP184" s="685">
        <f t="shared" si="9"/>
        <v>250000</v>
      </c>
      <c r="AQ184" s="686">
        <f t="shared" si="9"/>
        <v>37225</v>
      </c>
      <c r="AR184" s="686">
        <f t="shared" si="9"/>
        <v>37172</v>
      </c>
      <c r="AS184" s="167" t="str">
        <f t="shared" si="9"/>
        <v>Leith</v>
      </c>
      <c r="AT184" s="167" t="str">
        <f t="shared" si="8"/>
        <v>Burton</v>
      </c>
    </row>
    <row r="185" spans="1:46" x14ac:dyDescent="0.2">
      <c r="A185" s="201" t="s">
        <v>761</v>
      </c>
      <c r="B185" s="450">
        <v>150000</v>
      </c>
      <c r="C185" s="441">
        <v>37225</v>
      </c>
      <c r="D185" s="441"/>
      <c r="E185" s="19" t="s">
        <v>376</v>
      </c>
      <c r="F185" s="451" t="s">
        <v>75</v>
      </c>
      <c r="G185" s="441" t="s">
        <v>273</v>
      </c>
      <c r="H185" s="452">
        <v>3</v>
      </c>
      <c r="I185" s="20" t="s">
        <v>28</v>
      </c>
      <c r="J185" s="444">
        <v>25000</v>
      </c>
      <c r="K185" s="22">
        <v>0</v>
      </c>
      <c r="L185" s="452">
        <v>11</v>
      </c>
      <c r="M185" s="452" t="s">
        <v>29</v>
      </c>
      <c r="N185" s="452" t="s">
        <v>199</v>
      </c>
      <c r="O185" s="452" t="s">
        <v>76</v>
      </c>
      <c r="P185" s="452"/>
      <c r="Q185" s="598"/>
      <c r="R185" s="454" t="s">
        <v>37</v>
      </c>
      <c r="S185" s="454"/>
      <c r="T185" s="23"/>
      <c r="U185" s="44">
        <f t="shared" si="4"/>
        <v>465000.00000000006</v>
      </c>
      <c r="V185" s="23"/>
      <c r="W185" s="23" t="s">
        <v>69</v>
      </c>
      <c r="X185" s="166"/>
      <c r="Y185" s="166"/>
      <c r="Z185" s="166"/>
      <c r="AA185" s="166"/>
      <c r="AB185" s="166"/>
      <c r="AC185" s="166"/>
      <c r="AD185" s="166"/>
      <c r="AE185" s="166"/>
      <c r="AF185" s="166"/>
      <c r="AG185" s="166"/>
      <c r="AH185" s="166"/>
      <c r="AI185" s="166"/>
      <c r="AJ185" s="166"/>
      <c r="AK185" s="166"/>
      <c r="AL185" s="166"/>
      <c r="AM185" s="166"/>
      <c r="AN185" s="166"/>
      <c r="AO185" s="166" t="str">
        <f t="shared" si="10"/>
        <v>Nova Chemical</v>
      </c>
      <c r="AP185" s="685">
        <f t="shared" si="9"/>
        <v>150000</v>
      </c>
      <c r="AQ185" s="686">
        <f t="shared" si="9"/>
        <v>37225</v>
      </c>
      <c r="AR185" s="686">
        <f t="shared" si="9"/>
        <v>0</v>
      </c>
      <c r="AS185" s="167" t="str">
        <f t="shared" si="9"/>
        <v>Woolcock</v>
      </c>
      <c r="AT185" s="167" t="str">
        <f t="shared" si="8"/>
        <v>Burton</v>
      </c>
    </row>
    <row r="186" spans="1:46" x14ac:dyDescent="0.2">
      <c r="A186" s="196" t="s">
        <v>86</v>
      </c>
      <c r="B186" s="450">
        <v>250000</v>
      </c>
      <c r="C186" s="441">
        <v>37225</v>
      </c>
      <c r="D186" s="441"/>
      <c r="E186" s="19" t="s">
        <v>30</v>
      </c>
      <c r="F186" s="451" t="s">
        <v>49</v>
      </c>
      <c r="G186" s="441" t="s">
        <v>273</v>
      </c>
      <c r="H186" s="452">
        <v>3</v>
      </c>
      <c r="I186" s="20" t="s">
        <v>28</v>
      </c>
      <c r="J186" s="444">
        <v>37500</v>
      </c>
      <c r="K186" s="22">
        <v>0</v>
      </c>
      <c r="L186" s="452">
        <v>1</v>
      </c>
      <c r="M186" s="452" t="s">
        <v>29</v>
      </c>
      <c r="N186" s="452" t="s">
        <v>30</v>
      </c>
      <c r="O186" s="452" t="s">
        <v>85</v>
      </c>
      <c r="P186" s="453"/>
      <c r="Q186" s="598" t="s">
        <v>87</v>
      </c>
      <c r="R186" s="454" t="s">
        <v>37</v>
      </c>
      <c r="S186" s="454"/>
      <c r="T186" s="23" t="s">
        <v>758</v>
      </c>
      <c r="U186" s="44">
        <f>(0.33*45*J186)+(J186/H186/4*45)</f>
        <v>697500</v>
      </c>
      <c r="V186" s="23"/>
      <c r="W186" s="23" t="s">
        <v>197</v>
      </c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66"/>
      <c r="AH186" s="166"/>
      <c r="AI186" s="166"/>
      <c r="AJ186" s="166"/>
      <c r="AK186" s="166"/>
      <c r="AL186" s="166"/>
      <c r="AM186" s="166"/>
      <c r="AN186" s="166"/>
      <c r="AO186" s="166" t="str">
        <f t="shared" si="10"/>
        <v>Reliant HL&amp;P</v>
      </c>
      <c r="AP186" s="685">
        <f t="shared" si="9"/>
        <v>250000</v>
      </c>
      <c r="AQ186" s="686">
        <f t="shared" si="9"/>
        <v>37225</v>
      </c>
      <c r="AR186" s="686">
        <f t="shared" si="9"/>
        <v>0</v>
      </c>
      <c r="AS186" s="167" t="str">
        <f t="shared" si="9"/>
        <v>Leith</v>
      </c>
      <c r="AT186" s="167" t="str">
        <f t="shared" si="8"/>
        <v>Dafferner</v>
      </c>
    </row>
    <row r="187" spans="1:46" ht="24" x14ac:dyDescent="0.2">
      <c r="A187" s="196" t="s">
        <v>1011</v>
      </c>
      <c r="B187" s="450">
        <v>350000</v>
      </c>
      <c r="C187" s="441">
        <v>37225</v>
      </c>
      <c r="D187" s="441"/>
      <c r="E187" s="19" t="s">
        <v>376</v>
      </c>
      <c r="F187" s="451" t="s">
        <v>1012</v>
      </c>
      <c r="G187" s="441" t="s">
        <v>273</v>
      </c>
      <c r="H187" s="452" t="s">
        <v>1013</v>
      </c>
      <c r="I187" s="20" t="s">
        <v>28</v>
      </c>
      <c r="J187" s="444">
        <v>321852</v>
      </c>
      <c r="K187" s="22">
        <v>0</v>
      </c>
      <c r="L187" s="452">
        <v>95</v>
      </c>
      <c r="M187" s="452" t="s">
        <v>29</v>
      </c>
      <c r="N187" s="452"/>
      <c r="O187" s="452" t="s">
        <v>85</v>
      </c>
      <c r="P187" s="452"/>
      <c r="Q187" s="598"/>
      <c r="R187" s="454" t="s">
        <v>37</v>
      </c>
      <c r="S187" s="454"/>
      <c r="T187" s="23"/>
      <c r="U187" s="44"/>
      <c r="V187" s="23"/>
      <c r="W187" s="23" t="s">
        <v>69</v>
      </c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66"/>
      <c r="AI187" s="166"/>
      <c r="AJ187" s="166"/>
      <c r="AK187" s="166"/>
      <c r="AL187" s="166"/>
      <c r="AM187" s="166"/>
      <c r="AN187" s="166"/>
      <c r="AO187" s="166" t="str">
        <f t="shared" si="10"/>
        <v>Arena Towers</v>
      </c>
      <c r="AP187" s="685">
        <f t="shared" si="9"/>
        <v>350000</v>
      </c>
      <c r="AQ187" s="686">
        <f t="shared" si="9"/>
        <v>37225</v>
      </c>
      <c r="AR187" s="686">
        <f t="shared" si="9"/>
        <v>0</v>
      </c>
      <c r="AS187" s="167" t="str">
        <f t="shared" si="9"/>
        <v>Woolcock</v>
      </c>
      <c r="AT187" s="167" t="str">
        <f t="shared" si="8"/>
        <v>Dafferner</v>
      </c>
    </row>
    <row r="188" spans="1:46" x14ac:dyDescent="0.2">
      <c r="A188" s="196" t="s">
        <v>638</v>
      </c>
      <c r="B188" s="450">
        <v>300000</v>
      </c>
      <c r="C188" s="441">
        <v>37225</v>
      </c>
      <c r="D188" s="441"/>
      <c r="E188" s="19" t="s">
        <v>41</v>
      </c>
      <c r="F188" s="451" t="s">
        <v>49</v>
      </c>
      <c r="G188" s="441" t="s">
        <v>39</v>
      </c>
      <c r="H188" s="452">
        <v>3</v>
      </c>
      <c r="I188" s="20" t="s">
        <v>28</v>
      </c>
      <c r="J188" s="444">
        <v>75000</v>
      </c>
      <c r="K188" s="22">
        <v>0</v>
      </c>
      <c r="L188" s="452">
        <v>1</v>
      </c>
      <c r="M188" s="452" t="s">
        <v>29</v>
      </c>
      <c r="N188" s="452" t="s">
        <v>41</v>
      </c>
      <c r="O188" s="452" t="s">
        <v>99</v>
      </c>
      <c r="P188" s="453"/>
      <c r="Q188" s="598" t="s">
        <v>44</v>
      </c>
      <c r="R188" s="454" t="s">
        <v>41</v>
      </c>
      <c r="S188" s="454"/>
      <c r="T188" s="23" t="s">
        <v>65</v>
      </c>
      <c r="U188" s="44">
        <f t="shared" ref="U188:U194" si="11">(0.33*45*J188)+(J188/H188/4*45)</f>
        <v>1395000</v>
      </c>
      <c r="V188" s="23">
        <v>9</v>
      </c>
      <c r="W188" s="23" t="s">
        <v>66</v>
      </c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66"/>
      <c r="AO188" s="166" t="str">
        <f t="shared" si="10"/>
        <v>Pennzoil</v>
      </c>
      <c r="AP188" s="685">
        <f t="shared" si="9"/>
        <v>300000</v>
      </c>
      <c r="AQ188" s="686">
        <f t="shared" si="9"/>
        <v>37225</v>
      </c>
      <c r="AR188" s="686">
        <f t="shared" si="9"/>
        <v>0</v>
      </c>
      <c r="AS188" s="167" t="str">
        <f t="shared" si="9"/>
        <v>Matrix</v>
      </c>
      <c r="AT188" s="167" t="str">
        <f t="shared" si="8"/>
        <v>Daniels</v>
      </c>
    </row>
    <row r="189" spans="1:46" x14ac:dyDescent="0.2">
      <c r="A189" s="196" t="s">
        <v>103</v>
      </c>
      <c r="B189" s="450">
        <v>150000</v>
      </c>
      <c r="C189" s="441">
        <v>37225</v>
      </c>
      <c r="D189" s="441"/>
      <c r="E189" s="19" t="s">
        <v>41</v>
      </c>
      <c r="F189" s="451" t="s">
        <v>104</v>
      </c>
      <c r="G189" s="441" t="s">
        <v>39</v>
      </c>
      <c r="H189" s="452">
        <v>3</v>
      </c>
      <c r="I189" s="20" t="s">
        <v>28</v>
      </c>
      <c r="J189" s="444">
        <v>18000</v>
      </c>
      <c r="K189" s="22">
        <v>0</v>
      </c>
      <c r="L189" s="452">
        <v>1</v>
      </c>
      <c r="M189" s="452" t="s">
        <v>29</v>
      </c>
      <c r="N189" s="452" t="s">
        <v>41</v>
      </c>
      <c r="O189" s="452" t="s">
        <v>99</v>
      </c>
      <c r="P189" s="453"/>
      <c r="Q189" s="598" t="s">
        <v>44</v>
      </c>
      <c r="R189" s="454" t="s">
        <v>41</v>
      </c>
      <c r="S189" s="454"/>
      <c r="T189" s="23" t="s">
        <v>65</v>
      </c>
      <c r="U189" s="44">
        <f t="shared" si="11"/>
        <v>334800</v>
      </c>
      <c r="V189" s="23"/>
      <c r="W189" s="23" t="s">
        <v>66</v>
      </c>
      <c r="X189" s="166"/>
      <c r="Y189" s="166"/>
      <c r="Z189" s="166"/>
      <c r="AA189" s="166"/>
      <c r="AB189" s="166"/>
      <c r="AC189" s="166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66"/>
      <c r="AO189" s="166" t="str">
        <f t="shared" si="10"/>
        <v>Huntingdon</v>
      </c>
      <c r="AP189" s="685">
        <f t="shared" si="9"/>
        <v>150000</v>
      </c>
      <c r="AQ189" s="686">
        <f t="shared" si="9"/>
        <v>37225</v>
      </c>
      <c r="AR189" s="686">
        <f t="shared" si="9"/>
        <v>0</v>
      </c>
      <c r="AS189" s="167" t="str">
        <f t="shared" si="9"/>
        <v>Matrix</v>
      </c>
      <c r="AT189" s="167" t="str">
        <f t="shared" si="8"/>
        <v>Daniels</v>
      </c>
    </row>
    <row r="190" spans="1:46" x14ac:dyDescent="0.2">
      <c r="A190" s="196" t="s">
        <v>100</v>
      </c>
      <c r="B190" s="450">
        <v>75000</v>
      </c>
      <c r="C190" s="441">
        <v>37225</v>
      </c>
      <c r="D190" s="441"/>
      <c r="E190" s="19" t="s">
        <v>41</v>
      </c>
      <c r="F190" s="451" t="s">
        <v>49</v>
      </c>
      <c r="G190" s="441" t="s">
        <v>273</v>
      </c>
      <c r="H190" s="452">
        <v>5</v>
      </c>
      <c r="I190" s="20" t="s">
        <v>28</v>
      </c>
      <c r="J190" s="444">
        <v>12000</v>
      </c>
      <c r="K190" s="22">
        <v>0</v>
      </c>
      <c r="L190" s="452">
        <v>1</v>
      </c>
      <c r="M190" s="452" t="s">
        <v>29</v>
      </c>
      <c r="N190" s="452" t="s">
        <v>41</v>
      </c>
      <c r="O190" s="452" t="s">
        <v>99</v>
      </c>
      <c r="P190" s="453"/>
      <c r="Q190" s="598" t="s">
        <v>44</v>
      </c>
      <c r="R190" s="454" t="s">
        <v>41</v>
      </c>
      <c r="S190" s="454"/>
      <c r="T190" s="23" t="s">
        <v>65</v>
      </c>
      <c r="U190" s="44">
        <f t="shared" si="11"/>
        <v>205200.00000000003</v>
      </c>
      <c r="V190" s="23"/>
      <c r="W190" s="23" t="s">
        <v>69</v>
      </c>
      <c r="X190" s="166"/>
      <c r="Y190" s="166"/>
      <c r="Z190" s="166"/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6"/>
      <c r="AN190" s="166"/>
      <c r="AO190" s="166" t="str">
        <f t="shared" si="10"/>
        <v>Southwest Bank of Texas</v>
      </c>
      <c r="AP190" s="685">
        <f t="shared" si="9"/>
        <v>75000</v>
      </c>
      <c r="AQ190" s="686">
        <f t="shared" si="9"/>
        <v>37225</v>
      </c>
      <c r="AR190" s="686">
        <f t="shared" si="9"/>
        <v>0</v>
      </c>
      <c r="AS190" s="167" t="str">
        <f t="shared" si="9"/>
        <v>Matrix</v>
      </c>
      <c r="AT190" s="167" t="str">
        <f t="shared" si="8"/>
        <v>Daniels</v>
      </c>
    </row>
    <row r="191" spans="1:46" x14ac:dyDescent="0.2">
      <c r="A191" s="196" t="s">
        <v>102</v>
      </c>
      <c r="B191" s="450">
        <v>125000</v>
      </c>
      <c r="C191" s="441">
        <v>37225</v>
      </c>
      <c r="D191" s="441"/>
      <c r="E191" s="19" t="s">
        <v>41</v>
      </c>
      <c r="F191" s="451" t="s">
        <v>49</v>
      </c>
      <c r="G191" s="441" t="s">
        <v>273</v>
      </c>
      <c r="H191" s="452">
        <v>3</v>
      </c>
      <c r="I191" s="20" t="s">
        <v>28</v>
      </c>
      <c r="J191" s="444">
        <v>30000</v>
      </c>
      <c r="K191" s="22">
        <v>0</v>
      </c>
      <c r="L191" s="452">
        <v>1</v>
      </c>
      <c r="M191" s="452" t="s">
        <v>29</v>
      </c>
      <c r="N191" s="452" t="s">
        <v>41</v>
      </c>
      <c r="O191" s="452" t="s">
        <v>99</v>
      </c>
      <c r="P191" s="453"/>
      <c r="Q191" s="598" t="s">
        <v>44</v>
      </c>
      <c r="R191" s="454" t="s">
        <v>41</v>
      </c>
      <c r="S191" s="454"/>
      <c r="T191" s="23" t="s">
        <v>77</v>
      </c>
      <c r="U191" s="44">
        <f t="shared" si="11"/>
        <v>558000</v>
      </c>
      <c r="V191" s="23">
        <v>9</v>
      </c>
      <c r="W191" s="23" t="s">
        <v>66</v>
      </c>
      <c r="X191" s="166"/>
      <c r="Y191" s="166"/>
      <c r="Z191" s="166"/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66"/>
      <c r="AO191" s="166" t="str">
        <f t="shared" si="10"/>
        <v>Ladco</v>
      </c>
      <c r="AP191" s="685">
        <f t="shared" si="9"/>
        <v>125000</v>
      </c>
      <c r="AQ191" s="686">
        <f t="shared" si="9"/>
        <v>37225</v>
      </c>
      <c r="AR191" s="686">
        <f t="shared" si="9"/>
        <v>0</v>
      </c>
      <c r="AS191" s="167" t="str">
        <f t="shared" si="9"/>
        <v>Matrix</v>
      </c>
      <c r="AT191" s="167" t="str">
        <f t="shared" si="8"/>
        <v>Daniels</v>
      </c>
    </row>
    <row r="192" spans="1:46" x14ac:dyDescent="0.2">
      <c r="A192" s="194" t="s">
        <v>208</v>
      </c>
      <c r="B192" s="450">
        <v>52224.08400000001</v>
      </c>
      <c r="C192" s="441">
        <v>37225</v>
      </c>
      <c r="D192" s="441"/>
      <c r="E192" s="19" t="s">
        <v>41</v>
      </c>
      <c r="F192" s="451" t="s">
        <v>49</v>
      </c>
      <c r="G192" s="441" t="s">
        <v>273</v>
      </c>
      <c r="H192" s="452">
        <v>3</v>
      </c>
      <c r="I192" s="20" t="s">
        <v>28</v>
      </c>
      <c r="J192" s="444">
        <v>9162.1200000000008</v>
      </c>
      <c r="K192" s="22">
        <v>0</v>
      </c>
      <c r="L192" s="452">
        <v>1</v>
      </c>
      <c r="M192" s="452" t="s">
        <v>29</v>
      </c>
      <c r="N192" s="441" t="s">
        <v>425</v>
      </c>
      <c r="O192" s="441" t="s">
        <v>201</v>
      </c>
      <c r="P192" s="453"/>
      <c r="Q192" s="598" t="s">
        <v>44</v>
      </c>
      <c r="R192" s="454" t="s">
        <v>41</v>
      </c>
      <c r="S192" s="454"/>
      <c r="T192" s="23"/>
      <c r="U192" s="44">
        <f t="shared" si="11"/>
        <v>170415.43200000003</v>
      </c>
      <c r="V192" s="23"/>
      <c r="W192" s="23" t="s">
        <v>69</v>
      </c>
      <c r="X192" s="166"/>
      <c r="Y192" s="166"/>
      <c r="Z192" s="166"/>
      <c r="AA192" s="166"/>
      <c r="AB192" s="166"/>
      <c r="AC192" s="166"/>
      <c r="AD192" s="166"/>
      <c r="AE192" s="166"/>
      <c r="AF192" s="166"/>
      <c r="AG192" s="166"/>
      <c r="AH192" s="166"/>
      <c r="AI192" s="166"/>
      <c r="AJ192" s="166"/>
      <c r="AK192" s="166"/>
      <c r="AL192" s="166"/>
      <c r="AM192" s="166"/>
      <c r="AN192" s="166"/>
      <c r="AO192" s="166" t="str">
        <f t="shared" si="10"/>
        <v>Baylor University</v>
      </c>
      <c r="AP192" s="685">
        <f t="shared" si="9"/>
        <v>52224.08400000001</v>
      </c>
      <c r="AQ192" s="686">
        <f t="shared" si="9"/>
        <v>37225</v>
      </c>
      <c r="AR192" s="686">
        <f t="shared" si="9"/>
        <v>0</v>
      </c>
      <c r="AS192" s="167" t="str">
        <f t="shared" si="9"/>
        <v>Matrix</v>
      </c>
      <c r="AT192" s="167" t="str">
        <f t="shared" si="8"/>
        <v>Masterson</v>
      </c>
    </row>
    <row r="193" spans="1:46" x14ac:dyDescent="0.2">
      <c r="A193" s="194" t="s">
        <v>1019</v>
      </c>
      <c r="B193" s="450">
        <v>200000</v>
      </c>
      <c r="C193" s="441">
        <v>37225</v>
      </c>
      <c r="D193" s="441"/>
      <c r="E193" s="19" t="s">
        <v>980</v>
      </c>
      <c r="F193" s="451" t="s">
        <v>75</v>
      </c>
      <c r="G193" s="441" t="s">
        <v>39</v>
      </c>
      <c r="H193" s="452">
        <v>1</v>
      </c>
      <c r="I193" s="20" t="s">
        <v>28</v>
      </c>
      <c r="J193" s="444">
        <v>104000</v>
      </c>
      <c r="K193" s="22">
        <v>0</v>
      </c>
      <c r="L193" s="452">
        <v>135</v>
      </c>
      <c r="M193" s="452" t="s">
        <v>29</v>
      </c>
      <c r="N193" s="441"/>
      <c r="O193" s="441" t="s">
        <v>74</v>
      </c>
      <c r="P193" s="453"/>
      <c r="Q193" s="598"/>
      <c r="R193" s="454" t="s">
        <v>37</v>
      </c>
      <c r="S193" s="454"/>
      <c r="T193" s="23"/>
      <c r="U193" s="44">
        <f t="shared" si="11"/>
        <v>2714400</v>
      </c>
      <c r="V193" s="23"/>
      <c r="W193" s="23" t="s">
        <v>197</v>
      </c>
      <c r="X193" s="166"/>
      <c r="Y193" s="166"/>
      <c r="Z193" s="166"/>
      <c r="AA193" s="166"/>
      <c r="AB193" s="166"/>
      <c r="AC193" s="166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66"/>
      <c r="AO193" s="166" t="str">
        <f t="shared" si="10"/>
        <v>MacGregor Medical</v>
      </c>
      <c r="AP193" s="685">
        <f t="shared" si="9"/>
        <v>200000</v>
      </c>
      <c r="AQ193" s="686">
        <f t="shared" si="9"/>
        <v>37225</v>
      </c>
      <c r="AR193" s="686">
        <f t="shared" si="9"/>
        <v>0</v>
      </c>
      <c r="AS193" s="167" t="str">
        <f t="shared" si="9"/>
        <v>Samuel</v>
      </c>
      <c r="AT193" s="167" t="str">
        <f t="shared" si="8"/>
        <v>Quigley</v>
      </c>
    </row>
    <row r="194" spans="1:46" x14ac:dyDescent="0.2">
      <c r="A194" s="196" t="s">
        <v>493</v>
      </c>
      <c r="B194" s="450">
        <v>55000</v>
      </c>
      <c r="C194" s="441">
        <v>37225</v>
      </c>
      <c r="D194" s="441"/>
      <c r="E194" s="19" t="s">
        <v>980</v>
      </c>
      <c r="F194" s="451" t="s">
        <v>49</v>
      </c>
      <c r="G194" s="441" t="s">
        <v>273</v>
      </c>
      <c r="H194" s="452">
        <v>2</v>
      </c>
      <c r="I194" s="20" t="s">
        <v>28</v>
      </c>
      <c r="J194" s="444">
        <v>8200</v>
      </c>
      <c r="K194" s="22">
        <v>0</v>
      </c>
      <c r="L194" s="452">
        <v>6</v>
      </c>
      <c r="M194" s="452" t="s">
        <v>29</v>
      </c>
      <c r="N194" s="452" t="s">
        <v>425</v>
      </c>
      <c r="O194" s="452" t="s">
        <v>74</v>
      </c>
      <c r="P194" s="453"/>
      <c r="Q194" s="598"/>
      <c r="R194" s="454" t="s">
        <v>37</v>
      </c>
      <c r="S194" s="454"/>
      <c r="T194" s="23" t="s">
        <v>65</v>
      </c>
      <c r="U194" s="44">
        <f t="shared" si="11"/>
        <v>167895</v>
      </c>
      <c r="V194" s="23">
        <v>9</v>
      </c>
      <c r="W194" s="23" t="s">
        <v>66</v>
      </c>
      <c r="X194" s="166"/>
      <c r="Y194" s="166"/>
      <c r="Z194" s="166"/>
      <c r="AA194" s="166"/>
      <c r="AB194" s="166"/>
      <c r="AC194" s="166"/>
      <c r="AD194" s="166"/>
      <c r="AE194" s="166"/>
      <c r="AF194" s="166"/>
      <c r="AG194" s="166"/>
      <c r="AH194" s="166"/>
      <c r="AI194" s="166"/>
      <c r="AJ194" s="166"/>
      <c r="AK194" s="166"/>
      <c r="AL194" s="166"/>
      <c r="AM194" s="166"/>
      <c r="AN194" s="166"/>
      <c r="AO194" s="166">
        <f t="shared" si="10"/>
        <v>0</v>
      </c>
      <c r="AP194" s="685">
        <f t="shared" si="9"/>
        <v>55000</v>
      </c>
      <c r="AQ194" s="686">
        <f t="shared" si="9"/>
        <v>37225</v>
      </c>
      <c r="AR194" s="686">
        <f t="shared" si="9"/>
        <v>0</v>
      </c>
      <c r="AS194" s="167" t="str">
        <f t="shared" si="9"/>
        <v>Samuel</v>
      </c>
      <c r="AT194" s="167" t="str">
        <f t="shared" si="8"/>
        <v>Quigley</v>
      </c>
    </row>
    <row r="195" spans="1:46" x14ac:dyDescent="0.2">
      <c r="A195" s="194"/>
      <c r="B195" s="439"/>
      <c r="C195" s="440"/>
      <c r="D195" s="440"/>
      <c r="E195" s="456"/>
      <c r="F195" s="440"/>
      <c r="G195" s="442"/>
      <c r="H195" s="440"/>
      <c r="I195" s="442"/>
      <c r="J195" s="443"/>
      <c r="K195" s="444"/>
      <c r="L195" s="442"/>
      <c r="M195" s="601"/>
      <c r="N195" s="442"/>
      <c r="O195" s="442"/>
      <c r="P195" s="445"/>
      <c r="Q195" s="602"/>
      <c r="R195" s="446"/>
      <c r="S195" s="447"/>
      <c r="T195" s="448"/>
      <c r="U195" s="446"/>
      <c r="V195" s="448"/>
      <c r="W195" s="449"/>
      <c r="X195" s="470"/>
      <c r="Y195" s="470"/>
      <c r="Z195" s="470"/>
      <c r="AA195" s="470"/>
      <c r="AB195" s="470"/>
      <c r="AC195" s="470"/>
      <c r="AD195" s="470"/>
      <c r="AE195" s="470"/>
      <c r="AF195" s="470"/>
      <c r="AG195" s="470"/>
      <c r="AH195" s="470"/>
      <c r="AI195" s="470"/>
      <c r="AJ195" s="470"/>
      <c r="AK195" s="470"/>
      <c r="AL195" s="470"/>
      <c r="AM195" s="470"/>
      <c r="AN195" s="470"/>
      <c r="AO195" s="166" t="str">
        <f t="shared" si="10"/>
        <v>Total</v>
      </c>
      <c r="AP195" s="685">
        <f t="shared" si="9"/>
        <v>0</v>
      </c>
      <c r="AQ195" s="686">
        <f t="shared" si="9"/>
        <v>0</v>
      </c>
      <c r="AR195" s="686">
        <f t="shared" si="9"/>
        <v>0</v>
      </c>
      <c r="AS195" s="167">
        <f t="shared" si="9"/>
        <v>0</v>
      </c>
      <c r="AT195" s="167">
        <f t="shared" si="8"/>
        <v>0</v>
      </c>
    </row>
    <row r="196" spans="1:46" ht="13.5" thickBot="1" x14ac:dyDescent="0.25">
      <c r="A196" s="256" t="s">
        <v>58</v>
      </c>
      <c r="B196" s="545">
        <f>SUM(B42:B194)</f>
        <v>22216992.447945308</v>
      </c>
      <c r="C196" s="523"/>
      <c r="D196" s="523"/>
      <c r="E196" s="551"/>
      <c r="F196" s="524"/>
      <c r="G196" s="523"/>
      <c r="H196" s="525"/>
      <c r="I196" s="525"/>
      <c r="J196" s="547">
        <f>SUM(J42:J194)</f>
        <v>5770096.8857565662</v>
      </c>
      <c r="K196" s="547">
        <v>0</v>
      </c>
      <c r="L196" s="547">
        <f>SUM(L42:L194)</f>
        <v>1002</v>
      </c>
      <c r="M196" s="525"/>
      <c r="N196" s="525"/>
      <c r="O196" s="525"/>
      <c r="P196" s="525"/>
      <c r="Q196" s="583"/>
      <c r="R196" s="527"/>
      <c r="S196" s="527"/>
      <c r="T196" s="527"/>
      <c r="U196" s="528"/>
      <c r="V196" s="527"/>
      <c r="W196" s="529"/>
      <c r="X196" s="166"/>
      <c r="Y196" s="166"/>
      <c r="Z196" s="166"/>
      <c r="AA196" s="166"/>
      <c r="AB196" s="166"/>
      <c r="AC196" s="166"/>
      <c r="AD196" s="166"/>
      <c r="AE196" s="166"/>
      <c r="AF196" s="166"/>
      <c r="AG196" s="166"/>
      <c r="AH196" s="166"/>
      <c r="AI196" s="166"/>
      <c r="AJ196" s="166"/>
      <c r="AK196" s="166"/>
      <c r="AL196" s="166"/>
      <c r="AM196" s="166"/>
      <c r="AN196" s="166"/>
      <c r="AO196" s="166">
        <f t="shared" si="10"/>
        <v>0</v>
      </c>
      <c r="AP196" s="685">
        <f t="shared" si="9"/>
        <v>22216992.447945308</v>
      </c>
      <c r="AQ196" s="686">
        <f t="shared" si="9"/>
        <v>0</v>
      </c>
      <c r="AR196" s="686">
        <f t="shared" si="9"/>
        <v>0</v>
      </c>
      <c r="AS196" s="167">
        <f t="shared" si="9"/>
        <v>0</v>
      </c>
      <c r="AT196" s="167">
        <f t="shared" si="8"/>
        <v>0</v>
      </c>
    </row>
    <row r="202" spans="1:46" ht="20.25" x14ac:dyDescent="0.3">
      <c r="A202" s="461" t="s">
        <v>247</v>
      </c>
    </row>
    <row r="203" spans="1:46" ht="20.25" x14ac:dyDescent="0.3">
      <c r="A203" s="461" t="s">
        <v>442</v>
      </c>
    </row>
    <row r="204" spans="1:46" ht="13.5" thickBot="1" x14ac:dyDescent="0.25"/>
    <row r="205" spans="1:46" x14ac:dyDescent="0.2">
      <c r="A205" s="867" t="s">
        <v>0</v>
      </c>
      <c r="B205" s="841" t="s">
        <v>1</v>
      </c>
      <c r="C205" s="841" t="s">
        <v>388</v>
      </c>
      <c r="D205" s="14" t="s">
        <v>454</v>
      </c>
      <c r="E205" s="841" t="s">
        <v>4</v>
      </c>
      <c r="F205" s="14" t="s">
        <v>6</v>
      </c>
      <c r="G205" s="870" t="s">
        <v>138</v>
      </c>
      <c r="H205" s="14" t="s">
        <v>719</v>
      </c>
      <c r="I205" s="841" t="s">
        <v>386</v>
      </c>
      <c r="J205" s="14" t="s">
        <v>8</v>
      </c>
      <c r="K205" s="14" t="s">
        <v>8</v>
      </c>
      <c r="L205" s="841" t="s">
        <v>9</v>
      </c>
      <c r="M205" s="14" t="s">
        <v>10</v>
      </c>
      <c r="N205" s="841" t="s">
        <v>3</v>
      </c>
      <c r="O205" s="841" t="s">
        <v>12</v>
      </c>
      <c r="P205" s="841" t="s">
        <v>13</v>
      </c>
      <c r="Q205" s="864" t="s">
        <v>14</v>
      </c>
      <c r="R205" s="841" t="s">
        <v>15</v>
      </c>
      <c r="S205" s="862" t="s">
        <v>16</v>
      </c>
      <c r="U205" s="140"/>
      <c r="V205" s="140"/>
      <c r="W205" s="140"/>
      <c r="X205" s="140"/>
      <c r="Y205" s="140"/>
      <c r="Z205" s="140"/>
      <c r="AO205" t="str">
        <f t="shared" ref="AO205:AP267" si="12">+A205</f>
        <v>Customer</v>
      </c>
      <c r="AP205" s="680" t="str">
        <f t="shared" si="12"/>
        <v>Value</v>
      </c>
      <c r="AQ205" s="673" t="str">
        <f t="shared" ref="AQ205:AQ268" si="13">+D205</f>
        <v xml:space="preserve">Pricing </v>
      </c>
      <c r="AR205" s="673"/>
      <c r="AS205" s="77" t="str">
        <f t="shared" ref="AS205:AT267" si="14">+N205</f>
        <v>Structurer</v>
      </c>
      <c r="AT205" s="77" t="str">
        <f t="shared" si="14"/>
        <v>Sales</v>
      </c>
    </row>
    <row r="206" spans="1:46" ht="13.5" thickBot="1" x14ac:dyDescent="0.25">
      <c r="A206" s="868"/>
      <c r="B206" s="866"/>
      <c r="C206" s="861"/>
      <c r="D206" s="15" t="s">
        <v>393</v>
      </c>
      <c r="E206" s="861"/>
      <c r="F206" s="17" t="s">
        <v>23</v>
      </c>
      <c r="G206" s="871" t="s">
        <v>24</v>
      </c>
      <c r="H206" s="17" t="s">
        <v>389</v>
      </c>
      <c r="I206" s="861"/>
      <c r="J206" s="17" t="s">
        <v>25</v>
      </c>
      <c r="K206" s="17" t="s">
        <v>26</v>
      </c>
      <c r="L206" s="861"/>
      <c r="M206" s="17" t="s">
        <v>27</v>
      </c>
      <c r="N206" s="861"/>
      <c r="O206" s="861"/>
      <c r="P206" s="866"/>
      <c r="Q206" s="865"/>
      <c r="R206" s="861"/>
      <c r="S206" s="863"/>
      <c r="U206" s="140"/>
      <c r="V206" s="140"/>
      <c r="W206" s="140"/>
      <c r="X206" s="140"/>
      <c r="Y206" s="140"/>
      <c r="Z206" s="140"/>
      <c r="AO206">
        <f t="shared" si="12"/>
        <v>0</v>
      </c>
      <c r="AP206" s="680">
        <f t="shared" si="12"/>
        <v>0</v>
      </c>
      <c r="AQ206" s="673" t="str">
        <f t="shared" si="13"/>
        <v>Due Date</v>
      </c>
      <c r="AR206" s="673"/>
      <c r="AS206" s="77">
        <f t="shared" si="14"/>
        <v>0</v>
      </c>
      <c r="AT206" s="77">
        <f t="shared" si="14"/>
        <v>0</v>
      </c>
    </row>
    <row r="207" spans="1:46" ht="14.25" customHeight="1" x14ac:dyDescent="0.2">
      <c r="A207" s="176" t="s">
        <v>943</v>
      </c>
      <c r="B207" s="179">
        <v>800000</v>
      </c>
      <c r="C207" s="480" t="s">
        <v>370</v>
      </c>
      <c r="D207" s="19">
        <v>37193</v>
      </c>
      <c r="E207" s="21" t="s">
        <v>828</v>
      </c>
      <c r="F207" s="20">
        <v>3</v>
      </c>
      <c r="G207" s="20" t="s">
        <v>829</v>
      </c>
      <c r="H207" s="20"/>
      <c r="I207" s="20" t="s">
        <v>307</v>
      </c>
      <c r="J207" s="20">
        <v>800000</v>
      </c>
      <c r="K207" s="22"/>
      <c r="L207" s="22"/>
      <c r="M207" s="22" t="s">
        <v>369</v>
      </c>
      <c r="N207" s="20" t="s">
        <v>30</v>
      </c>
      <c r="O207" s="20" t="s">
        <v>656</v>
      </c>
      <c r="P207" s="20"/>
      <c r="Q207" s="561"/>
      <c r="R207" s="560"/>
      <c r="S207" s="57"/>
      <c r="U207" s="140"/>
      <c r="V207" s="140"/>
      <c r="W207" s="140"/>
      <c r="X207" s="140"/>
      <c r="Y207" s="140"/>
      <c r="Z207" s="140"/>
      <c r="AO207" t="str">
        <f t="shared" si="12"/>
        <v>Koch Industries (Pumping)</v>
      </c>
      <c r="AP207" s="680">
        <f t="shared" si="12"/>
        <v>800000</v>
      </c>
      <c r="AQ207" s="673">
        <f t="shared" si="13"/>
        <v>37193</v>
      </c>
      <c r="AR207" s="673"/>
      <c r="AS207" s="77" t="str">
        <f t="shared" si="14"/>
        <v>Leith</v>
      </c>
      <c r="AT207" s="77" t="str">
        <f t="shared" si="14"/>
        <v>Barnwell</v>
      </c>
    </row>
    <row r="208" spans="1:46" ht="14.25" customHeight="1" x14ac:dyDescent="0.2">
      <c r="A208" s="176" t="s">
        <v>654</v>
      </c>
      <c r="B208" s="179">
        <v>600000</v>
      </c>
      <c r="C208" s="480" t="s">
        <v>370</v>
      </c>
      <c r="D208" s="19">
        <v>37193</v>
      </c>
      <c r="E208" s="21" t="s">
        <v>45</v>
      </c>
      <c r="F208" s="20">
        <v>3</v>
      </c>
      <c r="G208" s="20" t="s">
        <v>28</v>
      </c>
      <c r="H208" s="20"/>
      <c r="I208" s="20" t="s">
        <v>307</v>
      </c>
      <c r="J208" s="22">
        <v>100000</v>
      </c>
      <c r="K208" s="22"/>
      <c r="L208" s="22"/>
      <c r="M208" s="20" t="s">
        <v>29</v>
      </c>
      <c r="N208" s="20" t="s">
        <v>30</v>
      </c>
      <c r="O208" s="20" t="s">
        <v>656</v>
      </c>
      <c r="P208" s="20"/>
      <c r="Q208" s="182"/>
      <c r="R208" s="57"/>
      <c r="S208" s="57"/>
      <c r="U208" s="140"/>
      <c r="V208" s="140"/>
      <c r="W208" s="140"/>
      <c r="X208" s="140"/>
      <c r="Y208" s="140"/>
      <c r="Z208" s="140"/>
      <c r="AO208" t="str">
        <f t="shared" si="12"/>
        <v>Sandvik Inc</v>
      </c>
      <c r="AP208" s="680">
        <f t="shared" si="12"/>
        <v>600000</v>
      </c>
      <c r="AQ208" s="673">
        <f t="shared" si="13"/>
        <v>37193</v>
      </c>
      <c r="AR208" s="673"/>
      <c r="AS208" s="77" t="str">
        <f t="shared" si="14"/>
        <v>Leith</v>
      </c>
      <c r="AT208" s="77" t="str">
        <f t="shared" si="14"/>
        <v>Barnwell</v>
      </c>
    </row>
    <row r="209" spans="1:46" ht="14.25" customHeight="1" x14ac:dyDescent="0.2">
      <c r="A209" s="176" t="s">
        <v>646</v>
      </c>
      <c r="B209" s="179">
        <v>350000</v>
      </c>
      <c r="C209" s="480" t="s">
        <v>383</v>
      </c>
      <c r="D209" s="19">
        <v>37193</v>
      </c>
      <c r="E209" s="21" t="s">
        <v>711</v>
      </c>
      <c r="F209" s="20">
        <v>3</v>
      </c>
      <c r="G209" s="20" t="s">
        <v>28</v>
      </c>
      <c r="H209" s="20"/>
      <c r="I209" s="20" t="s">
        <v>307</v>
      </c>
      <c r="J209" s="22">
        <v>171000</v>
      </c>
      <c r="K209" s="22"/>
      <c r="L209" s="22"/>
      <c r="M209" s="20" t="s">
        <v>29</v>
      </c>
      <c r="N209" s="20" t="s">
        <v>376</v>
      </c>
      <c r="O209" s="20" t="s">
        <v>656</v>
      </c>
      <c r="P209" s="20"/>
      <c r="Q209" s="182"/>
      <c r="R209" s="57"/>
      <c r="S209" s="57"/>
      <c r="U209" s="140"/>
      <c r="V209" s="140"/>
      <c r="W209" s="140"/>
      <c r="X209" s="140"/>
      <c r="Y209" s="140"/>
      <c r="Z209" s="140"/>
      <c r="AO209" t="str">
        <f t="shared" si="12"/>
        <v>Rhodia Inc.</v>
      </c>
      <c r="AP209" s="680">
        <f t="shared" si="12"/>
        <v>350000</v>
      </c>
      <c r="AQ209" s="673">
        <f t="shared" si="13"/>
        <v>37193</v>
      </c>
      <c r="AR209" s="673"/>
      <c r="AS209" s="77" t="str">
        <f t="shared" si="14"/>
        <v>Woolcock</v>
      </c>
      <c r="AT209" s="77" t="str">
        <f t="shared" si="14"/>
        <v>Barnwell</v>
      </c>
    </row>
    <row r="210" spans="1:46" ht="14.25" customHeight="1" x14ac:dyDescent="0.2">
      <c r="A210" s="176" t="s">
        <v>648</v>
      </c>
      <c r="B210" s="179">
        <v>300000</v>
      </c>
      <c r="C210" s="480" t="s">
        <v>370</v>
      </c>
      <c r="D210" s="19">
        <v>37194</v>
      </c>
      <c r="E210" s="21" t="s">
        <v>75</v>
      </c>
      <c r="F210" s="20">
        <v>3</v>
      </c>
      <c r="G210" s="20" t="s">
        <v>689</v>
      </c>
      <c r="H210" s="20"/>
      <c r="I210" s="20" t="s">
        <v>307</v>
      </c>
      <c r="J210" s="22">
        <v>210000</v>
      </c>
      <c r="K210" s="22"/>
      <c r="L210" s="22"/>
      <c r="M210" s="20" t="s">
        <v>29</v>
      </c>
      <c r="N210" s="20" t="s">
        <v>376</v>
      </c>
      <c r="O210" s="20" t="s">
        <v>656</v>
      </c>
      <c r="P210" s="20"/>
      <c r="Q210" s="182"/>
      <c r="R210" s="57"/>
      <c r="S210" s="57"/>
      <c r="U210" s="140"/>
      <c r="V210" s="140"/>
      <c r="W210" s="140"/>
      <c r="X210" s="140"/>
      <c r="Y210" s="140"/>
      <c r="Z210" s="140"/>
      <c r="AO210" t="str">
        <f t="shared" si="12"/>
        <v>XTO Energy</v>
      </c>
      <c r="AP210" s="680">
        <f t="shared" si="12"/>
        <v>300000</v>
      </c>
      <c r="AQ210" s="673">
        <f t="shared" si="13"/>
        <v>37194</v>
      </c>
      <c r="AR210" s="673"/>
      <c r="AS210" s="77" t="str">
        <f t="shared" si="14"/>
        <v>Woolcock</v>
      </c>
      <c r="AT210" s="77" t="str">
        <f t="shared" si="14"/>
        <v>Barnwell</v>
      </c>
    </row>
    <row r="211" spans="1:46" x14ac:dyDescent="0.2">
      <c r="A211" s="176" t="s">
        <v>866</v>
      </c>
      <c r="B211" s="179">
        <v>100000</v>
      </c>
      <c r="C211" s="480" t="s">
        <v>370</v>
      </c>
      <c r="D211" s="19">
        <v>37194</v>
      </c>
      <c r="E211" s="21" t="s">
        <v>45</v>
      </c>
      <c r="F211" s="20">
        <v>2</v>
      </c>
      <c r="G211" s="20" t="s">
        <v>28</v>
      </c>
      <c r="H211" s="20"/>
      <c r="I211" s="20" t="s">
        <v>307</v>
      </c>
      <c r="J211" s="22">
        <v>52454</v>
      </c>
      <c r="K211" s="22"/>
      <c r="L211" s="22"/>
      <c r="M211" s="20"/>
      <c r="N211" s="20" t="s">
        <v>376</v>
      </c>
      <c r="O211" s="20" t="s">
        <v>656</v>
      </c>
      <c r="P211" s="20"/>
      <c r="Q211" s="182"/>
      <c r="R211" s="57"/>
      <c r="S211" s="57"/>
      <c r="U211" s="140"/>
      <c r="V211" s="140"/>
      <c r="W211" s="140"/>
      <c r="X211" s="140"/>
      <c r="Y211" s="140"/>
      <c r="Z211" s="140"/>
      <c r="AO211" t="str">
        <f t="shared" si="12"/>
        <v>PCA</v>
      </c>
      <c r="AP211" s="680">
        <f t="shared" si="12"/>
        <v>100000</v>
      </c>
      <c r="AQ211" s="673">
        <f t="shared" si="13"/>
        <v>37194</v>
      </c>
      <c r="AR211" s="673"/>
      <c r="AS211" s="77" t="str">
        <f t="shared" si="14"/>
        <v>Woolcock</v>
      </c>
      <c r="AT211" s="77" t="str">
        <f t="shared" si="14"/>
        <v>Barnwell</v>
      </c>
    </row>
    <row r="212" spans="1:46" x14ac:dyDescent="0.2">
      <c r="A212" s="176" t="s">
        <v>827</v>
      </c>
      <c r="B212" s="179">
        <v>250000</v>
      </c>
      <c r="C212" s="479" t="s">
        <v>383</v>
      </c>
      <c r="D212" s="19">
        <v>37195</v>
      </c>
      <c r="E212" s="21" t="s">
        <v>75</v>
      </c>
      <c r="F212" s="20">
        <v>5</v>
      </c>
      <c r="G212" s="20" t="s">
        <v>28</v>
      </c>
      <c r="H212" s="20"/>
      <c r="I212" s="20"/>
      <c r="J212" s="22">
        <v>250000</v>
      </c>
      <c r="K212" s="22"/>
      <c r="L212" s="22"/>
      <c r="M212" s="20" t="s">
        <v>29</v>
      </c>
      <c r="N212" s="20" t="s">
        <v>199</v>
      </c>
      <c r="O212" s="20" t="s">
        <v>412</v>
      </c>
      <c r="P212" s="20"/>
      <c r="Q212" s="182"/>
      <c r="R212" s="57"/>
      <c r="S212" s="57"/>
      <c r="U212" s="140"/>
      <c r="V212" s="140"/>
      <c r="W212" s="140"/>
      <c r="X212" s="140"/>
      <c r="Y212" s="140"/>
      <c r="Z212" s="140"/>
      <c r="AO212" t="str">
        <f t="shared" si="12"/>
        <v>Methodist Hospitals - Dallas</v>
      </c>
      <c r="AP212" s="680">
        <f t="shared" si="12"/>
        <v>250000</v>
      </c>
      <c r="AQ212" s="673">
        <f t="shared" si="13"/>
        <v>37195</v>
      </c>
      <c r="AR212" s="673"/>
      <c r="AS212" s="77" t="str">
        <f t="shared" si="14"/>
        <v>Ragsdale</v>
      </c>
      <c r="AT212" s="77" t="str">
        <f t="shared" si="14"/>
        <v>Agnew</v>
      </c>
    </row>
    <row r="213" spans="1:46" x14ac:dyDescent="0.2">
      <c r="A213" s="176" t="s">
        <v>653</v>
      </c>
      <c r="B213" s="179">
        <v>800000</v>
      </c>
      <c r="C213" s="479" t="s">
        <v>383</v>
      </c>
      <c r="D213" s="19">
        <v>37195</v>
      </c>
      <c r="E213" s="21" t="s">
        <v>49</v>
      </c>
      <c r="F213" s="20">
        <v>3</v>
      </c>
      <c r="G213" s="20" t="s">
        <v>28</v>
      </c>
      <c r="H213" s="20"/>
      <c r="I213" s="20" t="s">
        <v>307</v>
      </c>
      <c r="J213" s="22">
        <v>800000</v>
      </c>
      <c r="K213" s="22"/>
      <c r="L213" s="22"/>
      <c r="M213" s="20" t="s">
        <v>29</v>
      </c>
      <c r="N213" s="20" t="s">
        <v>199</v>
      </c>
      <c r="O213" s="20" t="s">
        <v>656</v>
      </c>
      <c r="P213" s="20"/>
      <c r="Q213" s="182"/>
      <c r="R213" s="57"/>
      <c r="S213" s="57"/>
      <c r="U213" s="140"/>
      <c r="V213" s="140"/>
      <c r="W213" s="140"/>
      <c r="X213" s="140"/>
      <c r="Y213" s="140"/>
      <c r="Z213" s="140"/>
      <c r="AO213" t="str">
        <f t="shared" si="12"/>
        <v>Texas Council Urban Counties</v>
      </c>
      <c r="AP213" s="680">
        <f t="shared" si="12"/>
        <v>800000</v>
      </c>
      <c r="AQ213" s="673">
        <f t="shared" si="13"/>
        <v>37195</v>
      </c>
      <c r="AR213" s="673"/>
      <c r="AS213" s="77" t="str">
        <f t="shared" si="14"/>
        <v>Ragsdale</v>
      </c>
      <c r="AT213" s="77" t="str">
        <f t="shared" si="14"/>
        <v>Barnwell</v>
      </c>
    </row>
    <row r="214" spans="1:46" x14ac:dyDescent="0.2">
      <c r="A214" s="176" t="s">
        <v>830</v>
      </c>
      <c r="B214" s="179">
        <v>700000</v>
      </c>
      <c r="C214" s="480" t="s">
        <v>370</v>
      </c>
      <c r="D214" s="19">
        <v>37195</v>
      </c>
      <c r="E214" s="21" t="s">
        <v>831</v>
      </c>
      <c r="F214" s="20">
        <v>3</v>
      </c>
      <c r="G214" s="20" t="s">
        <v>829</v>
      </c>
      <c r="H214" s="20"/>
      <c r="I214" s="20" t="s">
        <v>307</v>
      </c>
      <c r="J214" s="20">
        <v>700000</v>
      </c>
      <c r="K214" s="22"/>
      <c r="L214" s="22"/>
      <c r="M214" s="22" t="s">
        <v>369</v>
      </c>
      <c r="N214" s="20" t="s">
        <v>376</v>
      </c>
      <c r="O214" s="20" t="s">
        <v>656</v>
      </c>
      <c r="P214" s="20"/>
      <c r="Q214" s="561"/>
      <c r="R214" s="560"/>
      <c r="S214" s="57"/>
      <c r="U214" s="140"/>
      <c r="V214" s="140"/>
      <c r="W214" s="140"/>
      <c r="X214" s="140"/>
      <c r="Y214" s="140"/>
      <c r="Z214" s="140"/>
      <c r="AO214" t="str">
        <f t="shared" si="12"/>
        <v>Chevron Phillips Chemical</v>
      </c>
      <c r="AP214" s="680">
        <f t="shared" si="12"/>
        <v>700000</v>
      </c>
      <c r="AQ214" s="673">
        <f t="shared" si="13"/>
        <v>37195</v>
      </c>
      <c r="AR214" s="673"/>
      <c r="AS214" s="77" t="str">
        <f t="shared" si="14"/>
        <v>Woolcock</v>
      </c>
      <c r="AT214" s="77" t="str">
        <f t="shared" si="14"/>
        <v>Barnwell</v>
      </c>
    </row>
    <row r="215" spans="1:46" x14ac:dyDescent="0.2">
      <c r="A215" s="176" t="s">
        <v>405</v>
      </c>
      <c r="B215" s="179">
        <v>300000</v>
      </c>
      <c r="C215" s="479" t="s">
        <v>383</v>
      </c>
      <c r="D215" s="19">
        <v>37195</v>
      </c>
      <c r="E215" s="21" t="s">
        <v>75</v>
      </c>
      <c r="F215" s="20">
        <v>3</v>
      </c>
      <c r="G215" s="20" t="s">
        <v>28</v>
      </c>
      <c r="H215" s="20"/>
      <c r="I215" s="20" t="s">
        <v>307</v>
      </c>
      <c r="J215" s="22">
        <v>300000</v>
      </c>
      <c r="K215" s="22"/>
      <c r="L215" s="20">
        <v>6</v>
      </c>
      <c r="M215" s="20" t="s">
        <v>29</v>
      </c>
      <c r="N215" s="20" t="s">
        <v>376</v>
      </c>
      <c r="O215" s="20" t="s">
        <v>656</v>
      </c>
      <c r="P215" s="20"/>
      <c r="Q215" s="182"/>
      <c r="R215" s="57"/>
      <c r="S215" s="57"/>
      <c r="U215" s="140"/>
      <c r="V215" s="140"/>
      <c r="W215" s="140"/>
      <c r="X215" s="140"/>
      <c r="Y215" s="140"/>
      <c r="Z215" s="140"/>
      <c r="AO215" t="str">
        <f t="shared" si="12"/>
        <v>Raytheon</v>
      </c>
      <c r="AP215" s="680">
        <f t="shared" si="12"/>
        <v>300000</v>
      </c>
      <c r="AQ215" s="673">
        <f t="shared" si="13"/>
        <v>37195</v>
      </c>
      <c r="AR215" s="673"/>
      <c r="AS215" s="77" t="str">
        <f t="shared" si="14"/>
        <v>Woolcock</v>
      </c>
      <c r="AT215" s="77" t="str">
        <f t="shared" si="14"/>
        <v>Barnwell</v>
      </c>
    </row>
    <row r="216" spans="1:46" x14ac:dyDescent="0.2">
      <c r="A216" s="176" t="s">
        <v>867</v>
      </c>
      <c r="B216" s="179">
        <v>100000</v>
      </c>
      <c r="C216" s="480" t="s">
        <v>383</v>
      </c>
      <c r="D216" s="19">
        <v>37196</v>
      </c>
      <c r="E216" s="21" t="s">
        <v>45</v>
      </c>
      <c r="F216" s="20">
        <v>3</v>
      </c>
      <c r="G216" s="20" t="s">
        <v>28</v>
      </c>
      <c r="H216" s="20"/>
      <c r="I216" s="20" t="s">
        <v>307</v>
      </c>
      <c r="J216" s="22">
        <v>24167</v>
      </c>
      <c r="K216" s="22"/>
      <c r="L216" s="22"/>
      <c r="M216" s="20"/>
      <c r="N216" s="20" t="s">
        <v>30</v>
      </c>
      <c r="O216" s="20" t="s">
        <v>682</v>
      </c>
      <c r="P216" s="20"/>
      <c r="Q216" s="182"/>
      <c r="R216" s="57"/>
      <c r="S216" s="57"/>
      <c r="U216" s="140"/>
      <c r="V216" s="140"/>
      <c r="W216" s="140"/>
      <c r="X216" s="140"/>
      <c r="Y216" s="140"/>
      <c r="Z216" s="140"/>
      <c r="AO216" t="str">
        <f t="shared" si="12"/>
        <v>Sherwin Williams</v>
      </c>
      <c r="AP216" s="680">
        <f t="shared" si="12"/>
        <v>100000</v>
      </c>
      <c r="AQ216" s="673">
        <f t="shared" si="13"/>
        <v>37196</v>
      </c>
      <c r="AR216" s="673"/>
      <c r="AS216" s="77" t="str">
        <f t="shared" si="14"/>
        <v>Leith</v>
      </c>
      <c r="AT216" s="77" t="str">
        <f t="shared" si="14"/>
        <v>Tellis</v>
      </c>
    </row>
    <row r="217" spans="1:46" x14ac:dyDescent="0.2">
      <c r="A217" s="176" t="s">
        <v>378</v>
      </c>
      <c r="B217" s="179">
        <v>500000</v>
      </c>
      <c r="C217" s="479" t="s">
        <v>383</v>
      </c>
      <c r="D217" s="19">
        <v>37196</v>
      </c>
      <c r="E217" s="21" t="s">
        <v>49</v>
      </c>
      <c r="F217" s="20">
        <v>5</v>
      </c>
      <c r="G217" s="20" t="s">
        <v>28</v>
      </c>
      <c r="H217" s="20"/>
      <c r="I217" s="20" t="s">
        <v>307</v>
      </c>
      <c r="J217" s="22">
        <v>300000</v>
      </c>
      <c r="K217" s="22">
        <v>0</v>
      </c>
      <c r="L217" s="20">
        <v>1</v>
      </c>
      <c r="M217" s="20" t="s">
        <v>29</v>
      </c>
      <c r="N217" s="20" t="s">
        <v>30</v>
      </c>
      <c r="O217" s="20" t="s">
        <v>535</v>
      </c>
      <c r="P217" s="20"/>
      <c r="Q217" s="182"/>
      <c r="R217" s="57" t="s">
        <v>56</v>
      </c>
      <c r="S217" s="57"/>
      <c r="U217" s="140"/>
      <c r="V217" s="140"/>
      <c r="W217" s="140"/>
      <c r="X217" s="140"/>
      <c r="Y217" s="140"/>
      <c r="Z217" s="140"/>
      <c r="AO217" t="str">
        <f t="shared" si="12"/>
        <v>Astros</v>
      </c>
      <c r="AP217" s="680">
        <f t="shared" si="12"/>
        <v>500000</v>
      </c>
      <c r="AQ217" s="673">
        <f t="shared" si="13"/>
        <v>37196</v>
      </c>
      <c r="AR217" s="673"/>
      <c r="AS217" s="77" t="str">
        <f t="shared" si="14"/>
        <v>Leith</v>
      </c>
      <c r="AT217" s="77" t="str">
        <f t="shared" si="14"/>
        <v>Bertram</v>
      </c>
    </row>
    <row r="218" spans="1:46" x14ac:dyDescent="0.2">
      <c r="A218" s="176" t="s">
        <v>672</v>
      </c>
      <c r="B218" s="179">
        <v>450000</v>
      </c>
      <c r="C218" s="479" t="s">
        <v>370</v>
      </c>
      <c r="D218" s="221">
        <v>37196</v>
      </c>
      <c r="E218" s="222" t="s">
        <v>45</v>
      </c>
      <c r="F218" s="223">
        <v>3</v>
      </c>
      <c r="G218" s="223" t="s">
        <v>28</v>
      </c>
      <c r="H218" s="223"/>
      <c r="I218" s="20" t="s">
        <v>307</v>
      </c>
      <c r="J218" s="224">
        <v>450000</v>
      </c>
      <c r="K218" s="224">
        <v>0</v>
      </c>
      <c r="L218" s="224">
        <v>0</v>
      </c>
      <c r="M218" s="20" t="s">
        <v>29</v>
      </c>
      <c r="N218" s="223" t="s">
        <v>376</v>
      </c>
      <c r="O218" s="223" t="s">
        <v>535</v>
      </c>
      <c r="P218" s="223"/>
      <c r="Q218" s="182"/>
      <c r="R218" s="57"/>
      <c r="S218" s="185"/>
      <c r="U218" s="140"/>
      <c r="V218" s="140"/>
      <c r="W218" s="140"/>
      <c r="X218" s="140"/>
      <c r="Y218" s="140"/>
      <c r="Z218" s="140"/>
      <c r="AO218" t="str">
        <f t="shared" si="12"/>
        <v>Citation/Texas Foundries</v>
      </c>
      <c r="AP218" s="680">
        <f t="shared" si="12"/>
        <v>450000</v>
      </c>
      <c r="AQ218" s="673">
        <f t="shared" si="13"/>
        <v>37196</v>
      </c>
      <c r="AR218" s="673"/>
      <c r="AS218" s="77" t="str">
        <f t="shared" si="14"/>
        <v>Woolcock</v>
      </c>
      <c r="AT218" s="77" t="str">
        <f t="shared" si="14"/>
        <v>Bertram</v>
      </c>
    </row>
    <row r="219" spans="1:46" x14ac:dyDescent="0.2">
      <c r="A219" s="176" t="s">
        <v>678</v>
      </c>
      <c r="B219" s="179">
        <v>500000</v>
      </c>
      <c r="C219" s="480" t="s">
        <v>370</v>
      </c>
      <c r="D219" s="19">
        <v>37196</v>
      </c>
      <c r="E219" s="21" t="s">
        <v>45</v>
      </c>
      <c r="F219" s="20">
        <v>3</v>
      </c>
      <c r="G219" s="20" t="s">
        <v>28</v>
      </c>
      <c r="H219" s="20"/>
      <c r="I219" s="20" t="s">
        <v>307</v>
      </c>
      <c r="J219" s="22">
        <v>250000</v>
      </c>
      <c r="K219" s="22">
        <v>0</v>
      </c>
      <c r="L219" s="22">
        <v>0</v>
      </c>
      <c r="M219" s="20" t="s">
        <v>29</v>
      </c>
      <c r="N219" s="20" t="s">
        <v>376</v>
      </c>
      <c r="O219" s="20" t="s">
        <v>535</v>
      </c>
      <c r="P219" s="20"/>
      <c r="Q219" s="182"/>
      <c r="R219" s="57"/>
      <c r="S219" s="57"/>
      <c r="U219" s="140"/>
      <c r="V219" s="140"/>
      <c r="W219" s="140"/>
      <c r="X219" s="140"/>
      <c r="Y219" s="140"/>
      <c r="Z219" s="140"/>
      <c r="AO219" t="str">
        <f t="shared" si="12"/>
        <v>McDonald's Hamburger</v>
      </c>
      <c r="AP219" s="680">
        <f t="shared" si="12"/>
        <v>500000</v>
      </c>
      <c r="AQ219" s="673">
        <f t="shared" si="13"/>
        <v>37196</v>
      </c>
      <c r="AR219" s="673"/>
      <c r="AS219" s="77" t="str">
        <f t="shared" si="14"/>
        <v>Woolcock</v>
      </c>
      <c r="AT219" s="77" t="str">
        <f t="shared" si="14"/>
        <v>Bertram</v>
      </c>
    </row>
    <row r="220" spans="1:46" x14ac:dyDescent="0.2">
      <c r="A220" s="176" t="s">
        <v>679</v>
      </c>
      <c r="B220" s="179">
        <v>350000</v>
      </c>
      <c r="C220" s="480" t="s">
        <v>370</v>
      </c>
      <c r="D220" s="19">
        <v>37196</v>
      </c>
      <c r="E220" s="21" t="s">
        <v>45</v>
      </c>
      <c r="F220" s="20">
        <v>3</v>
      </c>
      <c r="G220" s="20" t="s">
        <v>28</v>
      </c>
      <c r="H220" s="20"/>
      <c r="I220" s="20" t="s">
        <v>307</v>
      </c>
      <c r="J220" s="22">
        <v>450000</v>
      </c>
      <c r="K220" s="22">
        <v>0</v>
      </c>
      <c r="L220" s="22">
        <v>0</v>
      </c>
      <c r="M220" s="20" t="s">
        <v>29</v>
      </c>
      <c r="N220" s="20" t="s">
        <v>376</v>
      </c>
      <c r="O220" s="20" t="s">
        <v>535</v>
      </c>
      <c r="P220" s="20"/>
      <c r="Q220" s="182"/>
      <c r="R220" s="57"/>
      <c r="S220" s="57"/>
      <c r="U220" s="140"/>
      <c r="V220" s="140"/>
      <c r="W220" s="140"/>
      <c r="X220" s="140"/>
      <c r="Y220" s="140"/>
      <c r="Z220" s="140"/>
      <c r="AO220" t="str">
        <f t="shared" si="12"/>
        <v>Nortel Networks</v>
      </c>
      <c r="AP220" s="680">
        <f t="shared" si="12"/>
        <v>350000</v>
      </c>
      <c r="AQ220" s="673">
        <f t="shared" si="13"/>
        <v>37196</v>
      </c>
      <c r="AR220" s="673"/>
      <c r="AS220" s="77" t="str">
        <f t="shared" si="14"/>
        <v>Woolcock</v>
      </c>
      <c r="AT220" s="77" t="str">
        <f t="shared" si="14"/>
        <v>Bertram</v>
      </c>
    </row>
    <row r="221" spans="1:46" x14ac:dyDescent="0.2">
      <c r="A221" s="176" t="s">
        <v>105</v>
      </c>
      <c r="B221" s="179">
        <v>450000</v>
      </c>
      <c r="C221" s="480" t="s">
        <v>370</v>
      </c>
      <c r="D221" s="19">
        <v>37196</v>
      </c>
      <c r="E221" s="21" t="s">
        <v>45</v>
      </c>
      <c r="F221" s="20">
        <v>3</v>
      </c>
      <c r="G221" s="20" t="s">
        <v>28</v>
      </c>
      <c r="H221" s="20"/>
      <c r="I221" s="20" t="s">
        <v>307</v>
      </c>
      <c r="J221" s="22">
        <v>450000</v>
      </c>
      <c r="K221" s="22">
        <v>0</v>
      </c>
      <c r="L221" s="22">
        <v>0</v>
      </c>
      <c r="M221" s="20" t="s">
        <v>29</v>
      </c>
      <c r="N221" s="20" t="s">
        <v>30</v>
      </c>
      <c r="O221" s="20" t="s">
        <v>535</v>
      </c>
      <c r="P221" s="20"/>
      <c r="Q221" s="182"/>
      <c r="R221" s="57"/>
      <c r="S221" s="57"/>
      <c r="U221" s="140"/>
      <c r="V221" s="140"/>
      <c r="W221" s="140"/>
      <c r="X221" s="140"/>
      <c r="Y221" s="140"/>
      <c r="Z221" s="140"/>
      <c r="AO221" t="str">
        <f t="shared" si="12"/>
        <v>Kinder Morgan</v>
      </c>
      <c r="AP221" s="680">
        <f t="shared" si="12"/>
        <v>450000</v>
      </c>
      <c r="AQ221" s="673">
        <f t="shared" si="13"/>
        <v>37196</v>
      </c>
      <c r="AR221" s="673"/>
      <c r="AS221" s="77" t="str">
        <f t="shared" si="14"/>
        <v>Leith</v>
      </c>
      <c r="AT221" s="77" t="str">
        <f t="shared" si="14"/>
        <v>Bertram</v>
      </c>
    </row>
    <row r="222" spans="1:46" x14ac:dyDescent="0.2">
      <c r="A222" s="176" t="s">
        <v>675</v>
      </c>
      <c r="B222" s="179">
        <v>500000</v>
      </c>
      <c r="C222" s="480" t="s">
        <v>370</v>
      </c>
      <c r="D222" s="19">
        <v>37196</v>
      </c>
      <c r="E222" s="21" t="s">
        <v>45</v>
      </c>
      <c r="F222" s="20">
        <v>3</v>
      </c>
      <c r="G222" s="20" t="s">
        <v>28</v>
      </c>
      <c r="H222" s="20"/>
      <c r="I222" s="20" t="s">
        <v>307</v>
      </c>
      <c r="J222" s="22">
        <v>500000</v>
      </c>
      <c r="K222" s="22">
        <v>0</v>
      </c>
      <c r="L222" s="22">
        <v>0</v>
      </c>
      <c r="M222" s="20" t="s">
        <v>29</v>
      </c>
      <c r="N222" s="20" t="s">
        <v>376</v>
      </c>
      <c r="O222" s="20" t="s">
        <v>535</v>
      </c>
      <c r="P222" s="20"/>
      <c r="Q222" s="182"/>
      <c r="R222" s="57"/>
      <c r="S222" s="57"/>
      <c r="U222" s="140"/>
      <c r="V222" s="140"/>
      <c r="W222" s="140"/>
      <c r="X222" s="140"/>
      <c r="Y222" s="140"/>
      <c r="Z222" s="140"/>
      <c r="AO222" t="str">
        <f t="shared" si="12"/>
        <v>FMC</v>
      </c>
      <c r="AP222" s="680">
        <f t="shared" si="12"/>
        <v>500000</v>
      </c>
      <c r="AQ222" s="673">
        <f t="shared" si="13"/>
        <v>37196</v>
      </c>
      <c r="AR222" s="673"/>
      <c r="AS222" s="77" t="str">
        <f t="shared" si="14"/>
        <v>Woolcock</v>
      </c>
      <c r="AT222" s="77" t="str">
        <f t="shared" si="14"/>
        <v>Bertram</v>
      </c>
    </row>
    <row r="223" spans="1:46" x14ac:dyDescent="0.2">
      <c r="A223" s="176" t="s">
        <v>933</v>
      </c>
      <c r="B223" s="179">
        <v>200000</v>
      </c>
      <c r="C223" s="480" t="s">
        <v>370</v>
      </c>
      <c r="D223" s="19">
        <v>37196</v>
      </c>
      <c r="E223" s="21" t="s">
        <v>45</v>
      </c>
      <c r="F223" s="20">
        <v>3</v>
      </c>
      <c r="G223" s="20" t="s">
        <v>28</v>
      </c>
      <c r="H223" s="20"/>
      <c r="I223" s="20"/>
      <c r="J223" s="22">
        <v>150000</v>
      </c>
      <c r="K223" s="22"/>
      <c r="L223" s="20"/>
      <c r="M223" s="20" t="s">
        <v>29</v>
      </c>
      <c r="N223" s="20" t="s">
        <v>376</v>
      </c>
      <c r="O223" s="20" t="s">
        <v>729</v>
      </c>
      <c r="P223" s="20"/>
      <c r="Q223" s="182"/>
      <c r="R223" s="57"/>
      <c r="S223" s="57"/>
      <c r="U223" s="140"/>
      <c r="V223" s="140"/>
      <c r="W223" s="140"/>
      <c r="X223" s="140"/>
      <c r="Y223" s="140"/>
      <c r="Z223" s="140"/>
      <c r="AO223" t="str">
        <f t="shared" si="12"/>
        <v>Prescott Realty</v>
      </c>
      <c r="AP223" s="680">
        <f t="shared" si="12"/>
        <v>200000</v>
      </c>
      <c r="AQ223" s="673">
        <f t="shared" si="13"/>
        <v>37196</v>
      </c>
      <c r="AR223" s="673"/>
      <c r="AS223" s="77" t="str">
        <f t="shared" si="14"/>
        <v>Woolcock</v>
      </c>
      <c r="AT223" s="77" t="str">
        <f t="shared" si="14"/>
        <v>Vaughn</v>
      </c>
    </row>
    <row r="224" spans="1:46" x14ac:dyDescent="0.2">
      <c r="A224" s="176" t="s">
        <v>826</v>
      </c>
      <c r="B224" s="179">
        <v>300000</v>
      </c>
      <c r="C224" s="479" t="s">
        <v>383</v>
      </c>
      <c r="D224" s="19">
        <v>37196</v>
      </c>
      <c r="E224" s="21" t="s">
        <v>75</v>
      </c>
      <c r="F224" s="20">
        <v>3</v>
      </c>
      <c r="G224" s="20" t="s">
        <v>28</v>
      </c>
      <c r="H224" s="20"/>
      <c r="I224" s="20"/>
      <c r="J224" s="22">
        <v>300000</v>
      </c>
      <c r="K224" s="22"/>
      <c r="L224" s="22">
        <v>4</v>
      </c>
      <c r="M224" s="20" t="s">
        <v>29</v>
      </c>
      <c r="N224" s="20" t="s">
        <v>376</v>
      </c>
      <c r="O224" s="20" t="s">
        <v>412</v>
      </c>
      <c r="P224" s="20"/>
      <c r="Q224" s="182"/>
      <c r="R224" s="57"/>
      <c r="S224" s="57"/>
      <c r="U224" s="140"/>
      <c r="V224" s="140"/>
      <c r="W224" s="140"/>
      <c r="X224" s="140"/>
      <c r="Y224" s="140"/>
      <c r="Z224" s="140"/>
      <c r="AO224" t="str">
        <f t="shared" si="12"/>
        <v>Vought Aircraft</v>
      </c>
      <c r="AP224" s="680">
        <f t="shared" si="12"/>
        <v>300000</v>
      </c>
      <c r="AQ224" s="673">
        <f t="shared" si="13"/>
        <v>37196</v>
      </c>
      <c r="AR224" s="673"/>
      <c r="AS224" s="77" t="str">
        <f t="shared" si="14"/>
        <v>Woolcock</v>
      </c>
      <c r="AT224" s="77" t="str">
        <f t="shared" si="14"/>
        <v>Agnew</v>
      </c>
    </row>
    <row r="225" spans="1:46" x14ac:dyDescent="0.2">
      <c r="A225" s="176" t="s">
        <v>647</v>
      </c>
      <c r="B225" s="179">
        <v>1400000</v>
      </c>
      <c r="C225" s="480" t="s">
        <v>370</v>
      </c>
      <c r="D225" s="19">
        <v>37196</v>
      </c>
      <c r="E225" s="21" t="s">
        <v>45</v>
      </c>
      <c r="F225" s="20">
        <v>3</v>
      </c>
      <c r="G225" s="20" t="s">
        <v>28</v>
      </c>
      <c r="H225" s="20"/>
      <c r="I225" s="20" t="s">
        <v>307</v>
      </c>
      <c r="J225" s="22">
        <v>1000000</v>
      </c>
      <c r="K225" s="22"/>
      <c r="L225" s="20"/>
      <c r="M225" s="20" t="s">
        <v>29</v>
      </c>
      <c r="N225" s="20" t="s">
        <v>30</v>
      </c>
      <c r="O225" s="20" t="s">
        <v>656</v>
      </c>
      <c r="P225" s="20"/>
      <c r="Q225" s="182"/>
      <c r="R225" s="57"/>
      <c r="S225" s="57"/>
      <c r="U225" s="140"/>
      <c r="V225" s="140"/>
      <c r="W225" s="140"/>
      <c r="X225" s="140"/>
      <c r="Y225" s="140"/>
      <c r="Z225" s="140"/>
      <c r="AO225" t="str">
        <f t="shared" si="12"/>
        <v>Basell, Inc</v>
      </c>
      <c r="AP225" s="680">
        <f t="shared" si="12"/>
        <v>1400000</v>
      </c>
      <c r="AQ225" s="673">
        <f t="shared" si="13"/>
        <v>37196</v>
      </c>
      <c r="AR225" s="673"/>
      <c r="AS225" s="77" t="str">
        <f t="shared" si="14"/>
        <v>Leith</v>
      </c>
      <c r="AT225" s="77" t="str">
        <f t="shared" si="14"/>
        <v>Barnwell</v>
      </c>
    </row>
    <row r="226" spans="1:46" x14ac:dyDescent="0.2">
      <c r="A226" s="176" t="s">
        <v>650</v>
      </c>
      <c r="B226" s="179">
        <v>800000</v>
      </c>
      <c r="C226" s="480" t="s">
        <v>370</v>
      </c>
      <c r="D226" s="19">
        <v>37196</v>
      </c>
      <c r="E226" s="21" t="s">
        <v>45</v>
      </c>
      <c r="F226" s="20">
        <v>3</v>
      </c>
      <c r="G226" s="20" t="s">
        <v>28</v>
      </c>
      <c r="H226" s="20"/>
      <c r="I226" s="20" t="s">
        <v>307</v>
      </c>
      <c r="J226" s="22">
        <v>110000</v>
      </c>
      <c r="K226" s="22"/>
      <c r="L226" s="22"/>
      <c r="M226" s="20" t="s">
        <v>29</v>
      </c>
      <c r="N226" s="20" t="s">
        <v>376</v>
      </c>
      <c r="O226" s="20" t="s">
        <v>656</v>
      </c>
      <c r="P226" s="20"/>
      <c r="Q226" s="182"/>
      <c r="R226" s="57"/>
      <c r="S226" s="57"/>
      <c r="U226" s="140"/>
      <c r="V226" s="140"/>
      <c r="W226" s="140"/>
      <c r="X226" s="140"/>
      <c r="Y226" s="140"/>
      <c r="Z226" s="140"/>
      <c r="AO226" t="str">
        <f t="shared" si="12"/>
        <v>Extendicare</v>
      </c>
      <c r="AP226" s="680">
        <f t="shared" si="12"/>
        <v>800000</v>
      </c>
      <c r="AQ226" s="673">
        <f t="shared" si="13"/>
        <v>37196</v>
      </c>
      <c r="AR226" s="673"/>
      <c r="AS226" s="77" t="str">
        <f t="shared" si="14"/>
        <v>Woolcock</v>
      </c>
      <c r="AT226" s="77" t="str">
        <f t="shared" si="14"/>
        <v>Barnwell</v>
      </c>
    </row>
    <row r="227" spans="1:46" x14ac:dyDescent="0.2">
      <c r="A227" s="176" t="s">
        <v>942</v>
      </c>
      <c r="B227" s="179">
        <v>300000</v>
      </c>
      <c r="C227" s="480" t="s">
        <v>370</v>
      </c>
      <c r="D227" s="19">
        <v>37196</v>
      </c>
      <c r="E227" s="21" t="s">
        <v>45</v>
      </c>
      <c r="F227" s="20">
        <v>3</v>
      </c>
      <c r="G227" s="20" t="s">
        <v>28</v>
      </c>
      <c r="H227" s="20"/>
      <c r="I227" s="20" t="s">
        <v>307</v>
      </c>
      <c r="J227" s="22">
        <v>300000</v>
      </c>
      <c r="K227" s="22">
        <v>0</v>
      </c>
      <c r="L227" s="22">
        <v>0</v>
      </c>
      <c r="M227" s="20" t="s">
        <v>29</v>
      </c>
      <c r="N227" s="20" t="s">
        <v>376</v>
      </c>
      <c r="O227" s="20" t="s">
        <v>535</v>
      </c>
      <c r="P227" s="20"/>
      <c r="Q227" s="182"/>
      <c r="R227" s="57"/>
      <c r="S227" s="57"/>
      <c r="U227" s="140"/>
      <c r="V227" s="140"/>
      <c r="W227" s="140"/>
      <c r="X227" s="140"/>
      <c r="Y227" s="140"/>
      <c r="Z227" s="140"/>
      <c r="AO227" t="str">
        <f t="shared" si="12"/>
        <v>Equiva Services (C-Stores)</v>
      </c>
      <c r="AP227" s="680">
        <f t="shared" si="12"/>
        <v>300000</v>
      </c>
      <c r="AQ227" s="673">
        <f t="shared" si="13"/>
        <v>37196</v>
      </c>
      <c r="AR227" s="673"/>
      <c r="AS227" s="77" t="str">
        <f t="shared" si="14"/>
        <v>Woolcock</v>
      </c>
      <c r="AT227" s="77" t="str">
        <f t="shared" si="14"/>
        <v>Bertram</v>
      </c>
    </row>
    <row r="228" spans="1:46" x14ac:dyDescent="0.2">
      <c r="A228" s="176" t="s">
        <v>651</v>
      </c>
      <c r="B228" s="179">
        <v>800000</v>
      </c>
      <c r="C228" s="480" t="s">
        <v>370</v>
      </c>
      <c r="D228" s="19">
        <v>37197</v>
      </c>
      <c r="E228" s="21" t="s">
        <v>45</v>
      </c>
      <c r="F228" s="20">
        <v>3</v>
      </c>
      <c r="G228" s="20" t="s">
        <v>28</v>
      </c>
      <c r="H228" s="20"/>
      <c r="I228" s="20" t="s">
        <v>307</v>
      </c>
      <c r="J228" s="22">
        <v>75000</v>
      </c>
      <c r="K228" s="22"/>
      <c r="L228" s="22"/>
      <c r="M228" s="20" t="s">
        <v>29</v>
      </c>
      <c r="N228" s="20" t="s">
        <v>30</v>
      </c>
      <c r="O228" s="20" t="s">
        <v>656</v>
      </c>
      <c r="P228" s="20"/>
      <c r="Q228" s="182"/>
      <c r="R228" s="57"/>
      <c r="S228" s="57"/>
      <c r="U228" s="140"/>
      <c r="V228" s="140"/>
      <c r="W228" s="140"/>
      <c r="X228" s="140"/>
      <c r="Y228" s="140"/>
      <c r="Z228" s="140"/>
      <c r="AO228" t="str">
        <f t="shared" si="12"/>
        <v>Cox Enterprises</v>
      </c>
      <c r="AP228" s="680">
        <f t="shared" si="12"/>
        <v>800000</v>
      </c>
      <c r="AQ228" s="673">
        <f t="shared" si="13"/>
        <v>37197</v>
      </c>
      <c r="AR228" s="673"/>
      <c r="AS228" s="77" t="str">
        <f t="shared" si="14"/>
        <v>Leith</v>
      </c>
      <c r="AT228" s="77" t="str">
        <f t="shared" si="14"/>
        <v>Barnwell</v>
      </c>
    </row>
    <row r="229" spans="1:46" ht="24" x14ac:dyDescent="0.2">
      <c r="A229" s="176" t="s">
        <v>681</v>
      </c>
      <c r="B229" s="179">
        <v>500000</v>
      </c>
      <c r="C229" s="480" t="s">
        <v>370</v>
      </c>
      <c r="D229" s="19">
        <v>37197</v>
      </c>
      <c r="E229" s="21" t="s">
        <v>75</v>
      </c>
      <c r="F229" s="20">
        <v>3</v>
      </c>
      <c r="G229" s="20" t="s">
        <v>28</v>
      </c>
      <c r="H229" s="20"/>
      <c r="I229" s="20" t="s">
        <v>307</v>
      </c>
      <c r="J229" s="22">
        <v>150000</v>
      </c>
      <c r="K229" s="22"/>
      <c r="L229" s="22"/>
      <c r="M229" s="20" t="s">
        <v>29</v>
      </c>
      <c r="N229" s="20" t="s">
        <v>30</v>
      </c>
      <c r="O229" s="20" t="s">
        <v>682</v>
      </c>
      <c r="P229" s="20"/>
      <c r="Q229" s="182" t="s">
        <v>683</v>
      </c>
      <c r="R229" s="57"/>
      <c r="S229" s="57"/>
      <c r="U229" s="140"/>
      <c r="V229" s="140"/>
      <c r="W229" s="140"/>
      <c r="X229" s="140"/>
      <c r="Y229" s="140"/>
      <c r="Z229" s="140"/>
      <c r="AO229" t="str">
        <f t="shared" si="12"/>
        <v>CR/PL</v>
      </c>
      <c r="AP229" s="680">
        <f t="shared" si="12"/>
        <v>500000</v>
      </c>
      <c r="AQ229" s="673">
        <f t="shared" si="13"/>
        <v>37197</v>
      </c>
      <c r="AR229" s="673"/>
      <c r="AS229" s="77" t="str">
        <f t="shared" si="14"/>
        <v>Leith</v>
      </c>
      <c r="AT229" s="77" t="str">
        <f t="shared" si="14"/>
        <v>Tellis</v>
      </c>
    </row>
    <row r="230" spans="1:46" x14ac:dyDescent="0.2">
      <c r="A230" s="518" t="s">
        <v>818</v>
      </c>
      <c r="B230" s="290">
        <v>500000</v>
      </c>
      <c r="C230" s="480" t="s">
        <v>383</v>
      </c>
      <c r="D230" s="19">
        <v>37197</v>
      </c>
      <c r="E230" s="43" t="s">
        <v>819</v>
      </c>
      <c r="F230" s="143">
        <v>3</v>
      </c>
      <c r="G230" s="23" t="s">
        <v>811</v>
      </c>
      <c r="H230" s="23"/>
      <c r="I230" s="23" t="s">
        <v>321</v>
      </c>
      <c r="J230" s="23">
        <v>700000</v>
      </c>
      <c r="K230" s="44">
        <v>0</v>
      </c>
      <c r="L230" s="44">
        <v>5</v>
      </c>
      <c r="M230" s="43" t="s">
        <v>29</v>
      </c>
      <c r="N230" s="23" t="s">
        <v>199</v>
      </c>
      <c r="O230" s="43" t="s">
        <v>812</v>
      </c>
      <c r="P230" s="43"/>
      <c r="Q230" s="182"/>
      <c r="R230" s="306" t="s">
        <v>639</v>
      </c>
      <c r="S230" s="43"/>
      <c r="U230" s="140"/>
      <c r="V230" s="140"/>
      <c r="W230" s="140"/>
      <c r="X230" s="140"/>
      <c r="Y230" s="140"/>
      <c r="Z230" s="140"/>
      <c r="AO230" t="str">
        <f t="shared" si="12"/>
        <v>UPS</v>
      </c>
      <c r="AP230" s="680">
        <f t="shared" si="12"/>
        <v>500000</v>
      </c>
      <c r="AQ230" s="673">
        <f t="shared" si="13"/>
        <v>37197</v>
      </c>
      <c r="AR230" s="673"/>
      <c r="AS230" s="77" t="str">
        <f t="shared" si="14"/>
        <v>Ragsdale</v>
      </c>
      <c r="AT230" s="77" t="str">
        <f t="shared" si="14"/>
        <v>Malloy</v>
      </c>
    </row>
    <row r="231" spans="1:46" x14ac:dyDescent="0.2">
      <c r="A231" s="300" t="s">
        <v>260</v>
      </c>
      <c r="B231" s="369">
        <v>1000000</v>
      </c>
      <c r="C231" s="832" t="s">
        <v>383</v>
      </c>
      <c r="D231" s="19">
        <v>37201</v>
      </c>
      <c r="E231" s="371" t="s">
        <v>45</v>
      </c>
      <c r="F231" s="372">
        <v>3</v>
      </c>
      <c r="G231" s="372" t="s">
        <v>712</v>
      </c>
      <c r="H231" s="372"/>
      <c r="I231" s="372" t="s">
        <v>307</v>
      </c>
      <c r="J231" s="345">
        <v>618000</v>
      </c>
      <c r="K231" s="345"/>
      <c r="L231" s="345"/>
      <c r="M231" s="372" t="s">
        <v>29</v>
      </c>
      <c r="N231" s="372" t="s">
        <v>30</v>
      </c>
      <c r="O231" s="372" t="s">
        <v>656</v>
      </c>
      <c r="P231" s="20"/>
      <c r="Q231" s="182"/>
      <c r="R231" s="57"/>
      <c r="S231" s="57"/>
      <c r="U231" s="140"/>
      <c r="V231" s="140"/>
      <c r="W231" s="140"/>
      <c r="X231" s="140"/>
      <c r="Y231" s="140"/>
      <c r="Z231" s="140"/>
      <c r="AO231" t="str">
        <f t="shared" si="12"/>
        <v>Lockheed Martin</v>
      </c>
      <c r="AP231" s="680">
        <f t="shared" si="12"/>
        <v>1000000</v>
      </c>
      <c r="AQ231" s="673">
        <f t="shared" si="13"/>
        <v>37201</v>
      </c>
      <c r="AR231" s="673"/>
      <c r="AS231" s="77" t="str">
        <f t="shared" si="14"/>
        <v>Leith</v>
      </c>
      <c r="AT231" s="77" t="str">
        <f t="shared" si="14"/>
        <v>Barnwell</v>
      </c>
    </row>
    <row r="232" spans="1:46" x14ac:dyDescent="0.2">
      <c r="A232" s="176" t="s">
        <v>649</v>
      </c>
      <c r="B232" s="179">
        <v>600000</v>
      </c>
      <c r="C232" s="480" t="s">
        <v>370</v>
      </c>
      <c r="D232" s="19">
        <v>37201</v>
      </c>
      <c r="E232" s="21" t="s">
        <v>45</v>
      </c>
      <c r="F232" s="20">
        <v>3</v>
      </c>
      <c r="G232" s="20" t="s">
        <v>28</v>
      </c>
      <c r="H232" s="20"/>
      <c r="I232" s="20" t="s">
        <v>307</v>
      </c>
      <c r="J232" s="22">
        <v>150000</v>
      </c>
      <c r="K232" s="22"/>
      <c r="L232" s="22"/>
      <c r="M232" s="20" t="s">
        <v>29</v>
      </c>
      <c r="N232" s="20" t="s">
        <v>30</v>
      </c>
      <c r="O232" s="20" t="s">
        <v>656</v>
      </c>
      <c r="P232" s="20"/>
      <c r="Q232" s="182"/>
      <c r="R232" s="57"/>
      <c r="S232" s="57"/>
      <c r="U232" s="140"/>
      <c r="V232" s="140"/>
      <c r="W232" s="140"/>
      <c r="X232" s="140"/>
      <c r="Y232" s="140"/>
      <c r="Z232" s="140"/>
      <c r="AO232" t="str">
        <f t="shared" si="12"/>
        <v>Phillips Kick 66 Stores</v>
      </c>
      <c r="AP232" s="680">
        <f t="shared" si="12"/>
        <v>600000</v>
      </c>
      <c r="AQ232" s="673">
        <f t="shared" si="13"/>
        <v>37201</v>
      </c>
      <c r="AR232" s="673"/>
      <c r="AS232" s="77" t="str">
        <f t="shared" si="14"/>
        <v>Leith</v>
      </c>
      <c r="AT232" s="77" t="str">
        <f t="shared" si="14"/>
        <v>Barnwell</v>
      </c>
    </row>
    <row r="233" spans="1:46" x14ac:dyDescent="0.2">
      <c r="A233" s="176" t="s">
        <v>664</v>
      </c>
      <c r="B233" s="179">
        <v>1200000</v>
      </c>
      <c r="C233" s="479" t="s">
        <v>383</v>
      </c>
      <c r="D233" s="19">
        <v>37201</v>
      </c>
      <c r="E233" s="21" t="s">
        <v>52</v>
      </c>
      <c r="F233" s="20">
        <v>3</v>
      </c>
      <c r="G233" s="20" t="s">
        <v>28</v>
      </c>
      <c r="H233" s="20"/>
      <c r="I233" s="20" t="s">
        <v>307</v>
      </c>
      <c r="J233" s="22">
        <v>1200000</v>
      </c>
      <c r="K233" s="22">
        <v>0</v>
      </c>
      <c r="L233" s="20"/>
      <c r="M233" s="20" t="s">
        <v>27</v>
      </c>
      <c r="N233" s="20" t="s">
        <v>376</v>
      </c>
      <c r="O233" s="20" t="s">
        <v>729</v>
      </c>
      <c r="P233" s="20"/>
      <c r="Q233" s="182"/>
      <c r="R233" s="57"/>
      <c r="S233" s="57"/>
      <c r="U233" s="140"/>
      <c r="V233" s="140"/>
      <c r="W233" s="140"/>
      <c r="X233" s="140"/>
      <c r="Y233" s="140"/>
      <c r="Z233" s="140"/>
      <c r="AO233" t="str">
        <f t="shared" si="12"/>
        <v>MacFarlan Real Estate</v>
      </c>
      <c r="AP233" s="680">
        <f t="shared" si="12"/>
        <v>1200000</v>
      </c>
      <c r="AQ233" s="673">
        <f t="shared" si="13"/>
        <v>37201</v>
      </c>
      <c r="AR233" s="673"/>
      <c r="AS233" s="77" t="str">
        <f t="shared" si="14"/>
        <v>Woolcock</v>
      </c>
      <c r="AT233" s="77" t="str">
        <f t="shared" si="14"/>
        <v>Vaughn</v>
      </c>
    </row>
    <row r="234" spans="1:46" x14ac:dyDescent="0.2">
      <c r="A234" s="176" t="s">
        <v>669</v>
      </c>
      <c r="B234" s="179">
        <v>750000</v>
      </c>
      <c r="C234" s="480" t="s">
        <v>370</v>
      </c>
      <c r="D234" s="19">
        <v>37204</v>
      </c>
      <c r="E234" s="21" t="s">
        <v>45</v>
      </c>
      <c r="F234" s="20">
        <v>3</v>
      </c>
      <c r="G234" s="20" t="s">
        <v>28</v>
      </c>
      <c r="H234" s="20"/>
      <c r="I234" s="20" t="s">
        <v>307</v>
      </c>
      <c r="J234" s="22">
        <v>500000</v>
      </c>
      <c r="K234" s="22">
        <v>0</v>
      </c>
      <c r="L234" s="22">
        <v>0</v>
      </c>
      <c r="M234" s="20" t="s">
        <v>29</v>
      </c>
      <c r="N234" s="20" t="s">
        <v>30</v>
      </c>
      <c r="O234" s="20" t="s">
        <v>535</v>
      </c>
      <c r="P234" s="20"/>
      <c r="Q234" s="182"/>
      <c r="R234" s="57"/>
      <c r="S234" s="57"/>
      <c r="U234" s="140"/>
      <c r="V234" s="140"/>
      <c r="W234" s="140"/>
      <c r="X234" s="140"/>
      <c r="Y234" s="140"/>
      <c r="Z234" s="140"/>
      <c r="AO234" t="str">
        <f t="shared" si="12"/>
        <v>Ultramar Diamond Shamrock</v>
      </c>
      <c r="AP234" s="680">
        <f t="shared" si="12"/>
        <v>750000</v>
      </c>
      <c r="AQ234" s="673">
        <f t="shared" si="13"/>
        <v>37204</v>
      </c>
      <c r="AR234" s="673"/>
      <c r="AS234" s="77" t="str">
        <f t="shared" si="14"/>
        <v>Leith</v>
      </c>
      <c r="AT234" s="77" t="str">
        <f t="shared" si="14"/>
        <v>Bertram</v>
      </c>
    </row>
    <row r="235" spans="1:46" x14ac:dyDescent="0.2">
      <c r="A235" s="300" t="s">
        <v>667</v>
      </c>
      <c r="B235" s="369" t="s">
        <v>533</v>
      </c>
      <c r="C235" s="403" t="s">
        <v>383</v>
      </c>
      <c r="D235" s="19">
        <v>37210</v>
      </c>
      <c r="E235" s="371" t="s">
        <v>49</v>
      </c>
      <c r="F235" s="372">
        <v>3</v>
      </c>
      <c r="G235" s="372" t="s">
        <v>28</v>
      </c>
      <c r="H235" s="372"/>
      <c r="I235" s="372" t="s">
        <v>307</v>
      </c>
      <c r="J235" s="345" t="s">
        <v>515</v>
      </c>
      <c r="K235" s="345"/>
      <c r="L235" s="372"/>
      <c r="M235" s="372" t="s">
        <v>29</v>
      </c>
      <c r="N235" s="372" t="s">
        <v>376</v>
      </c>
      <c r="O235" s="372" t="s">
        <v>665</v>
      </c>
      <c r="P235" s="20"/>
      <c r="Q235" s="182"/>
      <c r="R235" s="57"/>
      <c r="S235" s="57"/>
      <c r="U235" s="140"/>
      <c r="V235" s="140"/>
      <c r="W235" s="140"/>
      <c r="X235" s="140"/>
      <c r="Y235" s="140"/>
      <c r="Z235" s="140"/>
      <c r="AO235" t="str">
        <f t="shared" si="12"/>
        <v>Philips Service Corp. (PSC)</v>
      </c>
      <c r="AP235" s="680" t="str">
        <f t="shared" si="12"/>
        <v>TBA</v>
      </c>
      <c r="AQ235" s="673">
        <f t="shared" si="13"/>
        <v>37210</v>
      </c>
      <c r="AR235" s="673"/>
      <c r="AS235" s="77" t="str">
        <f t="shared" si="14"/>
        <v>Woolcock</v>
      </c>
      <c r="AT235" s="77" t="str">
        <f t="shared" si="14"/>
        <v>Dickens</v>
      </c>
    </row>
    <row r="236" spans="1:46" x14ac:dyDescent="0.2">
      <c r="A236" s="176" t="s">
        <v>687</v>
      </c>
      <c r="B236" s="179">
        <v>200000</v>
      </c>
      <c r="C236" s="479" t="s">
        <v>370</v>
      </c>
      <c r="D236" s="19">
        <v>37210</v>
      </c>
      <c r="E236" s="21" t="s">
        <v>45</v>
      </c>
      <c r="F236" s="20">
        <v>5</v>
      </c>
      <c r="G236" s="20" t="s">
        <v>28</v>
      </c>
      <c r="H236" s="20"/>
      <c r="I236" s="20" t="s">
        <v>307</v>
      </c>
      <c r="J236" s="22">
        <v>60000</v>
      </c>
      <c r="K236" s="22"/>
      <c r="L236" s="22"/>
      <c r="M236" s="20" t="s">
        <v>29</v>
      </c>
      <c r="N236" s="20" t="s">
        <v>30</v>
      </c>
      <c r="O236" s="20" t="s">
        <v>682</v>
      </c>
      <c r="P236" s="20"/>
      <c r="Q236" s="182" t="s">
        <v>688</v>
      </c>
      <c r="R236" s="57"/>
      <c r="S236" s="57"/>
      <c r="X236" s="140"/>
      <c r="Y236" s="140"/>
      <c r="Z236" s="140"/>
      <c r="AO236" t="str">
        <f t="shared" si="12"/>
        <v>Walt Disney</v>
      </c>
      <c r="AP236" s="680">
        <f t="shared" si="12"/>
        <v>200000</v>
      </c>
      <c r="AQ236" s="673">
        <f t="shared" si="13"/>
        <v>37210</v>
      </c>
      <c r="AR236" s="673"/>
      <c r="AS236" s="77" t="str">
        <f t="shared" si="14"/>
        <v>Leith</v>
      </c>
      <c r="AT236" s="77" t="str">
        <f t="shared" si="14"/>
        <v>Tellis</v>
      </c>
    </row>
    <row r="237" spans="1:46" ht="36" x14ac:dyDescent="0.2">
      <c r="A237" s="176" t="s">
        <v>684</v>
      </c>
      <c r="B237" s="179">
        <v>600000</v>
      </c>
      <c r="C237" s="480" t="s">
        <v>370</v>
      </c>
      <c r="D237" s="19">
        <v>37210</v>
      </c>
      <c r="E237" s="21" t="s">
        <v>45</v>
      </c>
      <c r="F237" s="20">
        <v>5</v>
      </c>
      <c r="G237" s="20" t="s">
        <v>28</v>
      </c>
      <c r="H237" s="20"/>
      <c r="I237" s="20" t="s">
        <v>307</v>
      </c>
      <c r="J237" s="22">
        <v>180000</v>
      </c>
      <c r="K237" s="22"/>
      <c r="L237" s="22">
        <v>25</v>
      </c>
      <c r="M237" s="20" t="s">
        <v>29</v>
      </c>
      <c r="N237" s="20" t="s">
        <v>376</v>
      </c>
      <c r="O237" s="20" t="s">
        <v>682</v>
      </c>
      <c r="P237" s="20"/>
      <c r="Q237" s="182" t="s">
        <v>685</v>
      </c>
      <c r="R237" s="57"/>
      <c r="S237" s="57"/>
      <c r="X237" s="140"/>
      <c r="Y237" s="140"/>
      <c r="Z237" s="140"/>
      <c r="AO237" t="str">
        <f t="shared" si="12"/>
        <v>Holiday Retirement Corp</v>
      </c>
      <c r="AP237" s="680">
        <f t="shared" si="12"/>
        <v>600000</v>
      </c>
      <c r="AQ237" s="673">
        <f t="shared" si="13"/>
        <v>37210</v>
      </c>
      <c r="AR237" s="673"/>
      <c r="AS237" s="77" t="str">
        <f t="shared" si="14"/>
        <v>Woolcock</v>
      </c>
      <c r="AT237" s="77" t="str">
        <f t="shared" si="14"/>
        <v>Tellis</v>
      </c>
    </row>
    <row r="238" spans="1:46" x14ac:dyDescent="0.2">
      <c r="A238" s="176" t="s">
        <v>870</v>
      </c>
      <c r="B238" s="179">
        <v>500000</v>
      </c>
      <c r="C238" s="479" t="s">
        <v>383</v>
      </c>
      <c r="D238" s="19">
        <v>37210</v>
      </c>
      <c r="E238" s="21" t="s">
        <v>45</v>
      </c>
      <c r="F238" s="20">
        <v>2</v>
      </c>
      <c r="G238" s="20" t="s">
        <v>28</v>
      </c>
      <c r="H238" s="20"/>
      <c r="I238" s="20"/>
      <c r="J238" s="22">
        <v>300000</v>
      </c>
      <c r="K238" s="22"/>
      <c r="L238" s="22"/>
      <c r="M238" s="20" t="s">
        <v>29</v>
      </c>
      <c r="N238" s="20" t="s">
        <v>376</v>
      </c>
      <c r="O238" s="20" t="s">
        <v>412</v>
      </c>
      <c r="P238" s="20"/>
      <c r="Q238" s="182" t="s">
        <v>871</v>
      </c>
      <c r="R238" s="57"/>
      <c r="S238" s="57"/>
      <c r="X238" s="140"/>
      <c r="Y238" s="140"/>
      <c r="Z238" s="140"/>
      <c r="AO238" t="str">
        <f t="shared" si="12"/>
        <v>TrizecHahn</v>
      </c>
      <c r="AP238" s="680">
        <f t="shared" si="12"/>
        <v>500000</v>
      </c>
      <c r="AQ238" s="673">
        <f t="shared" si="13"/>
        <v>37210</v>
      </c>
      <c r="AR238" s="673"/>
      <c r="AS238" s="77" t="str">
        <f t="shared" si="14"/>
        <v>Woolcock</v>
      </c>
      <c r="AT238" s="77" t="str">
        <f t="shared" si="14"/>
        <v>Agnew</v>
      </c>
    </row>
    <row r="239" spans="1:46" x14ac:dyDescent="0.2">
      <c r="A239" s="176" t="s">
        <v>935</v>
      </c>
      <c r="B239" s="179">
        <v>300000</v>
      </c>
      <c r="C239" s="480" t="s">
        <v>383</v>
      </c>
      <c r="D239" s="19">
        <v>37210</v>
      </c>
      <c r="E239" s="21" t="s">
        <v>45</v>
      </c>
      <c r="F239" s="20">
        <v>3</v>
      </c>
      <c r="G239" s="20" t="s">
        <v>28</v>
      </c>
      <c r="H239" s="20"/>
      <c r="I239" s="20"/>
      <c r="J239" s="22">
        <v>270000</v>
      </c>
      <c r="K239" s="22"/>
      <c r="L239" s="20"/>
      <c r="M239" s="20" t="s">
        <v>29</v>
      </c>
      <c r="N239" s="20" t="s">
        <v>376</v>
      </c>
      <c r="O239" s="20" t="s">
        <v>729</v>
      </c>
      <c r="P239" s="20"/>
      <c r="Q239" s="182"/>
      <c r="R239" s="553"/>
      <c r="S239" s="57"/>
      <c r="X239" s="140"/>
      <c r="Y239" s="140"/>
      <c r="Z239" s="140"/>
      <c r="AO239" t="str">
        <f t="shared" si="12"/>
        <v>Frito Lay</v>
      </c>
      <c r="AP239" s="680">
        <f t="shared" si="12"/>
        <v>300000</v>
      </c>
      <c r="AQ239" s="673">
        <f t="shared" si="13"/>
        <v>37210</v>
      </c>
      <c r="AR239" s="673"/>
      <c r="AS239" s="77" t="str">
        <f t="shared" si="14"/>
        <v>Woolcock</v>
      </c>
      <c r="AT239" s="77" t="str">
        <f t="shared" si="14"/>
        <v>Vaughn</v>
      </c>
    </row>
    <row r="240" spans="1:46" ht="24" x14ac:dyDescent="0.2">
      <c r="A240" s="205" t="s">
        <v>813</v>
      </c>
      <c r="B240" s="41">
        <v>275000</v>
      </c>
      <c r="C240" s="171" t="s">
        <v>370</v>
      </c>
      <c r="D240" s="19">
        <v>37210</v>
      </c>
      <c r="E240" s="43" t="s">
        <v>52</v>
      </c>
      <c r="F240" s="143">
        <v>2</v>
      </c>
      <c r="G240" s="23" t="s">
        <v>658</v>
      </c>
      <c r="H240" s="23"/>
      <c r="I240" s="23" t="s">
        <v>321</v>
      </c>
      <c r="J240" s="23">
        <v>325000</v>
      </c>
      <c r="K240" s="44">
        <v>0</v>
      </c>
      <c r="L240" s="44">
        <v>12</v>
      </c>
      <c r="M240" s="43" t="s">
        <v>29</v>
      </c>
      <c r="N240" s="20" t="s">
        <v>30</v>
      </c>
      <c r="O240" s="43" t="s">
        <v>812</v>
      </c>
      <c r="P240" s="43"/>
      <c r="Q240" s="182" t="s">
        <v>814</v>
      </c>
      <c r="R240" s="306" t="s">
        <v>41</v>
      </c>
      <c r="S240" s="43"/>
      <c r="X240" s="140"/>
      <c r="Y240" s="140"/>
      <c r="Z240" s="140"/>
      <c r="AO240" t="str">
        <f t="shared" si="12"/>
        <v>Grant Prideco</v>
      </c>
      <c r="AP240" s="680">
        <f t="shared" si="12"/>
        <v>275000</v>
      </c>
      <c r="AQ240" s="673">
        <f t="shared" si="13"/>
        <v>37210</v>
      </c>
      <c r="AR240" s="673"/>
      <c r="AS240" s="77" t="str">
        <f t="shared" si="14"/>
        <v>Leith</v>
      </c>
      <c r="AT240" s="77" t="str">
        <f t="shared" si="14"/>
        <v>Malloy</v>
      </c>
    </row>
    <row r="241" spans="1:46" ht="24" x14ac:dyDescent="0.2">
      <c r="A241" s="196" t="s">
        <v>1131</v>
      </c>
      <c r="B241" s="38">
        <v>300000</v>
      </c>
      <c r="C241" s="480" t="s">
        <v>383</v>
      </c>
      <c r="D241" s="19">
        <v>37210</v>
      </c>
      <c r="E241" s="21" t="s">
        <v>75</v>
      </c>
      <c r="F241" s="20">
        <v>3</v>
      </c>
      <c r="G241" s="20" t="s">
        <v>28</v>
      </c>
      <c r="H241" s="20"/>
      <c r="I241" s="20" t="s">
        <v>307</v>
      </c>
      <c r="J241" s="22">
        <v>250000</v>
      </c>
      <c r="K241" s="22">
        <v>0</v>
      </c>
      <c r="L241" s="20">
        <v>1</v>
      </c>
      <c r="M241" s="20" t="s">
        <v>29</v>
      </c>
      <c r="N241" s="20" t="s">
        <v>376</v>
      </c>
      <c r="O241" s="20" t="s">
        <v>412</v>
      </c>
      <c r="P241" s="20"/>
      <c r="Q241" s="182" t="s">
        <v>536</v>
      </c>
      <c r="R241" s="57" t="s">
        <v>56</v>
      </c>
      <c r="S241" s="57"/>
      <c r="X241" s="140"/>
      <c r="Y241" s="140"/>
      <c r="Z241" s="140"/>
      <c r="AO241" t="str">
        <f t="shared" si="12"/>
        <v>Dell</v>
      </c>
      <c r="AP241" s="680">
        <f t="shared" si="12"/>
        <v>300000</v>
      </c>
      <c r="AQ241" s="673">
        <f t="shared" si="13"/>
        <v>37210</v>
      </c>
      <c r="AR241" s="673"/>
      <c r="AS241" s="77" t="str">
        <f t="shared" si="14"/>
        <v>Woolcock</v>
      </c>
      <c r="AT241" s="77" t="str">
        <f t="shared" si="14"/>
        <v>Agnew</v>
      </c>
    </row>
    <row r="242" spans="1:46" x14ac:dyDescent="0.2">
      <c r="A242" s="196" t="s">
        <v>666</v>
      </c>
      <c r="B242" s="38">
        <v>150000</v>
      </c>
      <c r="C242" s="171" t="s">
        <v>370</v>
      </c>
      <c r="D242" s="19">
        <v>37210</v>
      </c>
      <c r="E242" s="21" t="s">
        <v>52</v>
      </c>
      <c r="F242" s="20">
        <v>3</v>
      </c>
      <c r="G242" s="20" t="s">
        <v>28</v>
      </c>
      <c r="H242" s="20"/>
      <c r="I242" s="20" t="s">
        <v>307</v>
      </c>
      <c r="J242" s="22">
        <v>50000</v>
      </c>
      <c r="K242" s="22" t="s">
        <v>515</v>
      </c>
      <c r="L242" s="20"/>
      <c r="M242" s="20" t="s">
        <v>29</v>
      </c>
      <c r="N242" s="20" t="s">
        <v>376</v>
      </c>
      <c r="O242" s="20" t="s">
        <v>665</v>
      </c>
      <c r="P242" s="20"/>
      <c r="Q242" s="182"/>
      <c r="R242" s="57"/>
      <c r="S242" s="57"/>
      <c r="X242" s="140"/>
      <c r="Y242" s="140"/>
      <c r="Z242" s="140"/>
      <c r="AO242" t="str">
        <f t="shared" si="12"/>
        <v>McCoys</v>
      </c>
      <c r="AP242" s="680">
        <f t="shared" si="12"/>
        <v>150000</v>
      </c>
      <c r="AQ242" s="673">
        <f t="shared" si="13"/>
        <v>37210</v>
      </c>
      <c r="AR242" s="673"/>
      <c r="AS242" s="77" t="str">
        <f t="shared" si="14"/>
        <v>Woolcock</v>
      </c>
      <c r="AT242" s="77" t="str">
        <f t="shared" si="14"/>
        <v>Dickens</v>
      </c>
    </row>
    <row r="243" spans="1:46" x14ac:dyDescent="0.2">
      <c r="A243" s="196" t="s">
        <v>407</v>
      </c>
      <c r="B243" s="38">
        <v>1000000</v>
      </c>
      <c r="C243" s="479" t="s">
        <v>383</v>
      </c>
      <c r="D243" s="19">
        <v>37210</v>
      </c>
      <c r="E243" s="21" t="s">
        <v>698</v>
      </c>
      <c r="F243" s="20">
        <v>3</v>
      </c>
      <c r="G243" s="20" t="s">
        <v>28</v>
      </c>
      <c r="H243" s="20"/>
      <c r="I243" s="20"/>
      <c r="J243" s="22">
        <v>1400000</v>
      </c>
      <c r="K243" s="22"/>
      <c r="L243" s="20">
        <v>100</v>
      </c>
      <c r="M243" s="20" t="s">
        <v>27</v>
      </c>
      <c r="N243" s="20" t="s">
        <v>376</v>
      </c>
      <c r="O243" s="20" t="s">
        <v>412</v>
      </c>
      <c r="P243" s="20"/>
      <c r="Q243" s="182"/>
      <c r="R243" s="57"/>
      <c r="S243" s="57"/>
      <c r="X243" s="140"/>
      <c r="Y243" s="140"/>
      <c r="Z243" s="140"/>
      <c r="AO243" t="str">
        <f t="shared" si="12"/>
        <v>HCA</v>
      </c>
      <c r="AP243" s="680">
        <f t="shared" si="12"/>
        <v>1000000</v>
      </c>
      <c r="AQ243" s="673">
        <f t="shared" si="13"/>
        <v>37210</v>
      </c>
      <c r="AR243" s="673"/>
      <c r="AS243" s="77" t="str">
        <f t="shared" si="14"/>
        <v>Woolcock</v>
      </c>
      <c r="AT243" s="77" t="str">
        <f t="shared" si="14"/>
        <v>Agnew</v>
      </c>
    </row>
    <row r="244" spans="1:46" x14ac:dyDescent="0.2">
      <c r="A244" s="205" t="s">
        <v>820</v>
      </c>
      <c r="B244" s="41">
        <v>500000</v>
      </c>
      <c r="C244" s="479" t="s">
        <v>383</v>
      </c>
      <c r="D244" s="19">
        <v>37210</v>
      </c>
      <c r="E244" s="43" t="s">
        <v>75</v>
      </c>
      <c r="F244" s="143">
        <v>3</v>
      </c>
      <c r="G244" s="23" t="s">
        <v>811</v>
      </c>
      <c r="H244" s="23"/>
      <c r="I244" s="23" t="s">
        <v>321</v>
      </c>
      <c r="J244" s="23">
        <v>527000</v>
      </c>
      <c r="K244" s="44"/>
      <c r="L244" s="44">
        <v>15</v>
      </c>
      <c r="M244" s="43" t="s">
        <v>29</v>
      </c>
      <c r="N244" s="20" t="s">
        <v>376</v>
      </c>
      <c r="O244" s="43" t="s">
        <v>812</v>
      </c>
      <c r="P244" s="43"/>
      <c r="Q244" s="182" t="s">
        <v>639</v>
      </c>
      <c r="R244" s="306"/>
      <c r="S244" s="43"/>
      <c r="X244" s="140"/>
      <c r="Y244" s="140"/>
      <c r="Z244" s="140"/>
      <c r="AO244" t="str">
        <f t="shared" si="12"/>
        <v>Smurf Stone Container Corp</v>
      </c>
      <c r="AP244" s="680">
        <f t="shared" si="12"/>
        <v>500000</v>
      </c>
      <c r="AQ244" s="673">
        <f t="shared" si="13"/>
        <v>37210</v>
      </c>
      <c r="AR244" s="673"/>
      <c r="AS244" s="77" t="str">
        <f t="shared" si="14"/>
        <v>Woolcock</v>
      </c>
      <c r="AT244" s="77" t="str">
        <f t="shared" si="14"/>
        <v>Malloy</v>
      </c>
    </row>
    <row r="245" spans="1:46" x14ac:dyDescent="0.2">
      <c r="A245" s="196" t="s">
        <v>686</v>
      </c>
      <c r="B245" s="38">
        <v>100000</v>
      </c>
      <c r="C245" s="480" t="s">
        <v>370</v>
      </c>
      <c r="D245" s="19">
        <v>37210</v>
      </c>
      <c r="E245" s="21" t="s">
        <v>45</v>
      </c>
      <c r="F245" s="20">
        <v>5</v>
      </c>
      <c r="G245" s="20" t="s">
        <v>28</v>
      </c>
      <c r="H245" s="20"/>
      <c r="I245" s="20" t="s">
        <v>307</v>
      </c>
      <c r="J245" s="22">
        <v>50000</v>
      </c>
      <c r="K245" s="22"/>
      <c r="L245" s="22"/>
      <c r="M245" s="20" t="s">
        <v>29</v>
      </c>
      <c r="N245" s="20" t="s">
        <v>376</v>
      </c>
      <c r="O245" s="20" t="s">
        <v>682</v>
      </c>
      <c r="P245" s="20"/>
      <c r="Q245" s="182" t="s">
        <v>688</v>
      </c>
      <c r="R245" s="57"/>
      <c r="S245" s="57"/>
      <c r="U245" s="140"/>
      <c r="V245" s="140"/>
      <c r="W245" s="140"/>
      <c r="X245" s="140"/>
      <c r="Y245" s="140"/>
      <c r="Z245" s="140"/>
      <c r="AO245" t="str">
        <f t="shared" si="12"/>
        <v xml:space="preserve">Hercules </v>
      </c>
      <c r="AP245" s="680">
        <f t="shared" si="12"/>
        <v>100000</v>
      </c>
      <c r="AQ245" s="673">
        <f t="shared" si="13"/>
        <v>37210</v>
      </c>
      <c r="AR245" s="673"/>
      <c r="AS245" s="77" t="str">
        <f t="shared" si="14"/>
        <v>Woolcock</v>
      </c>
      <c r="AT245" s="77" t="str">
        <f t="shared" si="14"/>
        <v>Tellis</v>
      </c>
    </row>
    <row r="246" spans="1:46" x14ac:dyDescent="0.2">
      <c r="A246" s="205" t="s">
        <v>821</v>
      </c>
      <c r="B246" s="41">
        <v>500000</v>
      </c>
      <c r="C246" s="479" t="s">
        <v>370</v>
      </c>
      <c r="D246" s="19">
        <v>37210</v>
      </c>
      <c r="E246" s="43" t="s">
        <v>819</v>
      </c>
      <c r="F246" s="143">
        <v>3</v>
      </c>
      <c r="G246" s="23" t="s">
        <v>811</v>
      </c>
      <c r="H246" s="23"/>
      <c r="I246" s="23" t="s">
        <v>321</v>
      </c>
      <c r="J246" s="23">
        <v>600000</v>
      </c>
      <c r="K246" s="44"/>
      <c r="L246" s="44">
        <v>61</v>
      </c>
      <c r="M246" s="43" t="s">
        <v>29</v>
      </c>
      <c r="N246" s="20" t="s">
        <v>376</v>
      </c>
      <c r="O246" s="43" t="s">
        <v>812</v>
      </c>
      <c r="P246" s="43"/>
      <c r="Q246" s="182" t="s">
        <v>822</v>
      </c>
      <c r="R246" s="306"/>
      <c r="S246" s="43"/>
      <c r="U246" s="140"/>
      <c r="V246" s="140"/>
      <c r="W246" s="140"/>
      <c r="X246" s="140"/>
      <c r="Y246" s="140"/>
      <c r="Z246" s="140"/>
      <c r="AO246" t="str">
        <f t="shared" si="12"/>
        <v>PEP Boys</v>
      </c>
      <c r="AP246" s="680">
        <f t="shared" si="12"/>
        <v>500000</v>
      </c>
      <c r="AQ246" s="673">
        <f t="shared" si="13"/>
        <v>37210</v>
      </c>
      <c r="AR246" s="673"/>
      <c r="AS246" s="77" t="str">
        <f t="shared" si="14"/>
        <v>Woolcock</v>
      </c>
      <c r="AT246" s="77" t="str">
        <f t="shared" si="14"/>
        <v>Malloy</v>
      </c>
    </row>
    <row r="247" spans="1:46" x14ac:dyDescent="0.2">
      <c r="A247" s="196" t="s">
        <v>865</v>
      </c>
      <c r="B247" s="38">
        <v>700000</v>
      </c>
      <c r="C247" s="479" t="s">
        <v>383</v>
      </c>
      <c r="D247" s="19">
        <v>37210</v>
      </c>
      <c r="E247" s="21" t="s">
        <v>45</v>
      </c>
      <c r="F247" s="20">
        <v>3</v>
      </c>
      <c r="G247" s="20" t="s">
        <v>28</v>
      </c>
      <c r="H247" s="20"/>
      <c r="I247" s="20" t="s">
        <v>307</v>
      </c>
      <c r="J247" s="22"/>
      <c r="K247" s="22"/>
      <c r="L247" s="22"/>
      <c r="M247" s="20"/>
      <c r="N247" s="20" t="s">
        <v>30</v>
      </c>
      <c r="O247" s="20" t="s">
        <v>682</v>
      </c>
      <c r="P247" s="20"/>
      <c r="Q247" s="182"/>
      <c r="R247" s="57"/>
      <c r="S247" s="57"/>
      <c r="U247" s="140"/>
      <c r="V247" s="140"/>
      <c r="W247" s="140"/>
      <c r="X247" s="140"/>
      <c r="Y247" s="140"/>
      <c r="Z247" s="140"/>
      <c r="AO247" t="str">
        <f t="shared" si="12"/>
        <v>TXMEC</v>
      </c>
      <c r="AP247" s="680">
        <f t="shared" si="12"/>
        <v>700000</v>
      </c>
      <c r="AQ247" s="673">
        <f t="shared" si="13"/>
        <v>37210</v>
      </c>
      <c r="AR247" s="673"/>
      <c r="AS247" s="77" t="str">
        <f t="shared" si="14"/>
        <v>Leith</v>
      </c>
      <c r="AT247" s="77" t="str">
        <f t="shared" si="14"/>
        <v>Tellis</v>
      </c>
    </row>
    <row r="248" spans="1:46" x14ac:dyDescent="0.2">
      <c r="A248" s="176" t="s">
        <v>663</v>
      </c>
      <c r="B248" s="179">
        <v>600000</v>
      </c>
      <c r="C248" s="480" t="s">
        <v>370</v>
      </c>
      <c r="D248" s="19">
        <v>37210</v>
      </c>
      <c r="E248" s="21" t="s">
        <v>45</v>
      </c>
      <c r="F248" s="20">
        <v>3</v>
      </c>
      <c r="G248" s="20" t="s">
        <v>28</v>
      </c>
      <c r="H248" s="20"/>
      <c r="I248" s="20" t="s">
        <v>410</v>
      </c>
      <c r="J248" s="22">
        <v>600000</v>
      </c>
      <c r="K248" s="22">
        <v>0</v>
      </c>
      <c r="L248" s="20">
        <v>10</v>
      </c>
      <c r="M248" s="20" t="s">
        <v>29</v>
      </c>
      <c r="N248" s="20" t="s">
        <v>30</v>
      </c>
      <c r="O248" s="20" t="s">
        <v>412</v>
      </c>
      <c r="P248" s="20"/>
      <c r="Q248" s="182"/>
      <c r="R248" s="57"/>
      <c r="S248" s="57"/>
      <c r="U248" s="140"/>
      <c r="V248" s="140"/>
      <c r="W248" s="140"/>
      <c r="X248" s="140"/>
      <c r="Y248" s="140"/>
      <c r="Z248" s="140"/>
      <c r="AO248" t="str">
        <f t="shared" si="12"/>
        <v>Hines - General Partners - RFP</v>
      </c>
      <c r="AP248" s="680">
        <f t="shared" si="12"/>
        <v>600000</v>
      </c>
      <c r="AQ248" s="673">
        <f t="shared" si="13"/>
        <v>37210</v>
      </c>
      <c r="AR248" s="673"/>
      <c r="AS248" s="77" t="str">
        <f t="shared" si="14"/>
        <v>Leith</v>
      </c>
      <c r="AT248" s="77" t="str">
        <f t="shared" si="14"/>
        <v>Agnew</v>
      </c>
    </row>
    <row r="249" spans="1:46" x14ac:dyDescent="0.2">
      <c r="A249" s="176" t="s">
        <v>934</v>
      </c>
      <c r="B249" s="179"/>
      <c r="C249" s="480" t="s">
        <v>383</v>
      </c>
      <c r="D249" s="19">
        <v>37210</v>
      </c>
      <c r="E249" s="21" t="s">
        <v>45</v>
      </c>
      <c r="F249" s="20">
        <v>3</v>
      </c>
      <c r="G249" s="20" t="s">
        <v>28</v>
      </c>
      <c r="H249" s="20"/>
      <c r="I249" s="20"/>
      <c r="J249" s="22"/>
      <c r="K249" s="22"/>
      <c r="L249" s="20"/>
      <c r="M249" s="20" t="s">
        <v>29</v>
      </c>
      <c r="N249" s="20" t="s">
        <v>376</v>
      </c>
      <c r="O249" s="20" t="s">
        <v>412</v>
      </c>
      <c r="P249" s="20"/>
      <c r="Q249" s="560"/>
      <c r="R249" s="553"/>
      <c r="S249" s="57"/>
      <c r="U249" s="140"/>
      <c r="V249" s="140"/>
      <c r="W249" s="140"/>
      <c r="X249" s="140"/>
      <c r="Y249" s="140"/>
      <c r="Z249" s="140"/>
      <c r="AO249" t="str">
        <f t="shared" si="12"/>
        <v>United States Cold Storage</v>
      </c>
      <c r="AP249" s="680">
        <f t="shared" si="12"/>
        <v>0</v>
      </c>
      <c r="AQ249" s="673">
        <f t="shared" si="13"/>
        <v>37210</v>
      </c>
      <c r="AR249" s="673"/>
      <c r="AS249" s="77" t="str">
        <f t="shared" si="14"/>
        <v>Woolcock</v>
      </c>
      <c r="AT249" s="77" t="str">
        <f t="shared" si="14"/>
        <v>Agnew</v>
      </c>
    </row>
    <row r="250" spans="1:46" x14ac:dyDescent="0.2">
      <c r="A250" s="176" t="s">
        <v>764</v>
      </c>
      <c r="B250" s="179">
        <v>150000</v>
      </c>
      <c r="C250" s="480" t="s">
        <v>370</v>
      </c>
      <c r="D250" s="19">
        <v>37210</v>
      </c>
      <c r="E250" s="21" t="s">
        <v>49</v>
      </c>
      <c r="F250" s="20">
        <v>3</v>
      </c>
      <c r="G250" s="20" t="s">
        <v>28</v>
      </c>
      <c r="H250" s="20"/>
      <c r="I250" s="20" t="s">
        <v>307</v>
      </c>
      <c r="J250" s="22">
        <v>150000</v>
      </c>
      <c r="K250" s="22"/>
      <c r="L250" s="46"/>
      <c r="M250" s="20" t="s">
        <v>29</v>
      </c>
      <c r="N250" s="20" t="s">
        <v>30</v>
      </c>
      <c r="O250" s="20" t="s">
        <v>412</v>
      </c>
      <c r="P250" s="20"/>
      <c r="Q250" s="560"/>
      <c r="R250" s="553"/>
      <c r="S250" s="57"/>
      <c r="U250" s="140"/>
      <c r="V250" s="140"/>
      <c r="W250" s="140"/>
      <c r="X250" s="140"/>
      <c r="Y250" s="140"/>
      <c r="Z250" s="140"/>
      <c r="AO250" t="str">
        <f t="shared" si="12"/>
        <v>Continental Airlines</v>
      </c>
      <c r="AP250" s="680">
        <f t="shared" si="12"/>
        <v>150000</v>
      </c>
      <c r="AQ250" s="673">
        <f t="shared" si="13"/>
        <v>37210</v>
      </c>
      <c r="AR250" s="673"/>
      <c r="AS250" s="77" t="str">
        <f t="shared" si="14"/>
        <v>Leith</v>
      </c>
      <c r="AT250" s="77" t="str">
        <f t="shared" si="14"/>
        <v>Agnew</v>
      </c>
    </row>
    <row r="251" spans="1:46" x14ac:dyDescent="0.2">
      <c r="A251" s="176" t="s">
        <v>728</v>
      </c>
      <c r="B251" s="179">
        <v>300000</v>
      </c>
      <c r="C251" s="480" t="s">
        <v>370</v>
      </c>
      <c r="D251" s="19">
        <v>37210</v>
      </c>
      <c r="E251" s="21" t="s">
        <v>45</v>
      </c>
      <c r="F251" s="20">
        <v>3</v>
      </c>
      <c r="G251" s="20" t="s">
        <v>28</v>
      </c>
      <c r="H251" s="20"/>
      <c r="I251" s="20"/>
      <c r="J251" s="22">
        <v>300000</v>
      </c>
      <c r="K251" s="22"/>
      <c r="L251" s="22"/>
      <c r="M251" s="20" t="s">
        <v>29</v>
      </c>
      <c r="N251" s="20" t="s">
        <v>30</v>
      </c>
      <c r="O251" s="20" t="s">
        <v>729</v>
      </c>
      <c r="P251" s="20"/>
      <c r="Q251" s="182"/>
      <c r="R251" s="57"/>
      <c r="S251" s="57"/>
      <c r="U251" s="140"/>
      <c r="V251" s="140"/>
      <c r="W251" s="140"/>
      <c r="X251" s="140"/>
      <c r="Y251" s="140"/>
      <c r="Z251" s="140"/>
      <c r="AO251" t="str">
        <f t="shared" si="12"/>
        <v>Family Dollar Stores</v>
      </c>
      <c r="AP251" s="680">
        <f t="shared" si="12"/>
        <v>300000</v>
      </c>
      <c r="AQ251" s="673">
        <f t="shared" si="13"/>
        <v>37210</v>
      </c>
      <c r="AR251" s="673"/>
      <c r="AS251" s="77" t="str">
        <f t="shared" si="14"/>
        <v>Leith</v>
      </c>
      <c r="AT251" s="77" t="str">
        <f t="shared" si="14"/>
        <v>Vaughn</v>
      </c>
    </row>
    <row r="252" spans="1:46" x14ac:dyDescent="0.2">
      <c r="A252" s="176" t="s">
        <v>652</v>
      </c>
      <c r="B252" s="179">
        <v>1000000</v>
      </c>
      <c r="C252" s="480" t="s">
        <v>383</v>
      </c>
      <c r="D252" s="19">
        <v>37210</v>
      </c>
      <c r="E252" s="21" t="s">
        <v>45</v>
      </c>
      <c r="F252" s="20">
        <v>3</v>
      </c>
      <c r="G252" s="20" t="s">
        <v>28</v>
      </c>
      <c r="H252" s="20"/>
      <c r="I252" s="20" t="s">
        <v>307</v>
      </c>
      <c r="J252" s="22">
        <v>150000</v>
      </c>
      <c r="K252" s="22"/>
      <c r="L252" s="22"/>
      <c r="M252" s="20" t="s">
        <v>29</v>
      </c>
      <c r="N252" s="20" t="s">
        <v>376</v>
      </c>
      <c r="O252" s="20" t="s">
        <v>656</v>
      </c>
      <c r="P252" s="20"/>
      <c r="Q252" s="182"/>
      <c r="R252" s="57"/>
      <c r="S252" s="57"/>
      <c r="U252" s="140"/>
      <c r="V252" s="140"/>
      <c r="W252" s="140"/>
      <c r="X252" s="140"/>
      <c r="Y252" s="140"/>
      <c r="Z252" s="140"/>
      <c r="AO252" t="str">
        <f t="shared" si="12"/>
        <v>Vulcan Enterprises</v>
      </c>
      <c r="AP252" s="680">
        <f t="shared" si="12"/>
        <v>1000000</v>
      </c>
      <c r="AQ252" s="673">
        <f t="shared" si="13"/>
        <v>37210</v>
      </c>
      <c r="AR252" s="673"/>
      <c r="AS252" s="77" t="str">
        <f t="shared" si="14"/>
        <v>Woolcock</v>
      </c>
      <c r="AT252" s="77" t="str">
        <f t="shared" si="14"/>
        <v>Barnwell</v>
      </c>
    </row>
    <row r="253" spans="1:46" x14ac:dyDescent="0.2">
      <c r="A253" s="176" t="s">
        <v>864</v>
      </c>
      <c r="B253" s="179">
        <v>200000</v>
      </c>
      <c r="C253" s="479" t="s">
        <v>370</v>
      </c>
      <c r="D253" s="19">
        <v>37210</v>
      </c>
      <c r="E253" s="21"/>
      <c r="F253" s="20"/>
      <c r="G253" s="20"/>
      <c r="H253" s="20"/>
      <c r="I253" s="20"/>
      <c r="J253" s="22">
        <v>50000</v>
      </c>
      <c r="K253" s="22"/>
      <c r="L253" s="22"/>
      <c r="M253" s="20"/>
      <c r="N253" s="20" t="s">
        <v>376</v>
      </c>
      <c r="O253" s="20" t="s">
        <v>682</v>
      </c>
      <c r="P253" s="20"/>
      <c r="Q253" s="182"/>
      <c r="R253" s="57"/>
      <c r="S253" s="57"/>
      <c r="U253" s="140"/>
      <c r="V253" s="140"/>
      <c r="W253" s="140"/>
      <c r="X253" s="140"/>
      <c r="Y253" s="140"/>
      <c r="Z253" s="140"/>
      <c r="AO253" t="str">
        <f t="shared" si="12"/>
        <v>Schwanns</v>
      </c>
      <c r="AP253" s="680">
        <f t="shared" si="12"/>
        <v>200000</v>
      </c>
      <c r="AQ253" s="673">
        <f t="shared" si="13"/>
        <v>37210</v>
      </c>
      <c r="AR253" s="673"/>
      <c r="AS253" s="77" t="str">
        <f t="shared" si="14"/>
        <v>Woolcock</v>
      </c>
      <c r="AT253" s="77" t="str">
        <f t="shared" si="14"/>
        <v>Tellis</v>
      </c>
    </row>
    <row r="254" spans="1:46" ht="24" x14ac:dyDescent="0.2">
      <c r="A254" s="176" t="s">
        <v>868</v>
      </c>
      <c r="B254" s="179">
        <v>1000000</v>
      </c>
      <c r="C254" s="479" t="s">
        <v>383</v>
      </c>
      <c r="D254" s="19">
        <v>37210</v>
      </c>
      <c r="E254" s="21" t="s">
        <v>49</v>
      </c>
      <c r="F254" s="20">
        <v>3</v>
      </c>
      <c r="G254" s="20" t="s">
        <v>28</v>
      </c>
      <c r="H254" s="20"/>
      <c r="I254" s="20"/>
      <c r="J254" s="22">
        <v>700000</v>
      </c>
      <c r="K254" s="22"/>
      <c r="L254" s="22"/>
      <c r="M254" s="20" t="s">
        <v>29</v>
      </c>
      <c r="N254" s="20" t="s">
        <v>376</v>
      </c>
      <c r="O254" s="20"/>
      <c r="P254" s="20"/>
      <c r="Q254" s="182" t="s">
        <v>869</v>
      </c>
      <c r="R254" s="57"/>
      <c r="S254" s="57"/>
      <c r="U254" s="140"/>
      <c r="V254" s="140"/>
      <c r="W254" s="140"/>
      <c r="X254" s="140"/>
      <c r="Y254" s="140"/>
      <c r="Z254" s="140"/>
      <c r="AO254" t="str">
        <f t="shared" si="12"/>
        <v>Texas Medical Center</v>
      </c>
      <c r="AP254" s="680">
        <f t="shared" si="12"/>
        <v>1000000</v>
      </c>
      <c r="AQ254" s="673">
        <f t="shared" si="13"/>
        <v>37210</v>
      </c>
      <c r="AR254" s="673"/>
      <c r="AS254" s="77" t="str">
        <f t="shared" si="14"/>
        <v>Woolcock</v>
      </c>
      <c r="AT254" s="77">
        <f t="shared" si="14"/>
        <v>0</v>
      </c>
    </row>
    <row r="255" spans="1:46" x14ac:dyDescent="0.2">
      <c r="A255" s="176" t="s">
        <v>671</v>
      </c>
      <c r="B255" s="179">
        <v>450000</v>
      </c>
      <c r="C255" s="479" t="s">
        <v>370</v>
      </c>
      <c r="D255" s="19">
        <v>37210</v>
      </c>
      <c r="E255" s="21" t="s">
        <v>45</v>
      </c>
      <c r="F255" s="20">
        <v>3</v>
      </c>
      <c r="G255" s="20" t="s">
        <v>28</v>
      </c>
      <c r="H255" s="20"/>
      <c r="I255" s="20" t="s">
        <v>307</v>
      </c>
      <c r="J255" s="22">
        <v>450000</v>
      </c>
      <c r="K255" s="22">
        <v>0</v>
      </c>
      <c r="L255" s="22">
        <v>0</v>
      </c>
      <c r="M255" s="20" t="s">
        <v>29</v>
      </c>
      <c r="N255" s="20" t="s">
        <v>30</v>
      </c>
      <c r="O255" s="20" t="s">
        <v>535</v>
      </c>
      <c r="P255" s="20"/>
      <c r="Q255" s="182"/>
      <c r="R255" s="57"/>
      <c r="S255" s="57"/>
      <c r="U255" s="140"/>
      <c r="V255" s="140"/>
      <c r="W255" s="140"/>
      <c r="X255" s="140"/>
      <c r="Y255" s="140"/>
      <c r="Z255" s="140"/>
      <c r="AO255" t="str">
        <f t="shared" si="12"/>
        <v>Boxer Properties</v>
      </c>
      <c r="AP255" s="680">
        <f t="shared" si="12"/>
        <v>450000</v>
      </c>
      <c r="AQ255" s="673">
        <f t="shared" si="13"/>
        <v>37210</v>
      </c>
      <c r="AR255" s="673"/>
      <c r="AS255" s="77" t="str">
        <f t="shared" si="14"/>
        <v>Leith</v>
      </c>
      <c r="AT255" s="77" t="str">
        <f t="shared" si="14"/>
        <v>Bertram</v>
      </c>
    </row>
    <row r="256" spans="1:46" x14ac:dyDescent="0.2">
      <c r="A256" s="176" t="s">
        <v>674</v>
      </c>
      <c r="B256" s="179">
        <v>225000</v>
      </c>
      <c r="C256" s="480" t="s">
        <v>370</v>
      </c>
      <c r="D256" s="19">
        <v>37210</v>
      </c>
      <c r="E256" s="21" t="s">
        <v>45</v>
      </c>
      <c r="F256" s="20">
        <v>3</v>
      </c>
      <c r="G256" s="20" t="s">
        <v>28</v>
      </c>
      <c r="H256" s="20"/>
      <c r="I256" s="20" t="s">
        <v>307</v>
      </c>
      <c r="J256" s="22">
        <v>225000</v>
      </c>
      <c r="K256" s="22">
        <v>0</v>
      </c>
      <c r="L256" s="22">
        <v>0</v>
      </c>
      <c r="M256" s="20" t="s">
        <v>29</v>
      </c>
      <c r="N256" s="20" t="s">
        <v>376</v>
      </c>
      <c r="O256" s="20" t="s">
        <v>535</v>
      </c>
      <c r="P256" s="20"/>
      <c r="Q256" s="182"/>
      <c r="R256" s="57"/>
      <c r="S256" s="57"/>
      <c r="U256" s="140"/>
      <c r="V256" s="140"/>
      <c r="W256" s="140"/>
      <c r="X256" s="140"/>
      <c r="Y256" s="140"/>
      <c r="Z256" s="140"/>
      <c r="AO256" t="str">
        <f t="shared" si="12"/>
        <v>Citgo</v>
      </c>
      <c r="AP256" s="680">
        <f t="shared" si="12"/>
        <v>225000</v>
      </c>
      <c r="AQ256" s="673">
        <f t="shared" si="13"/>
        <v>37210</v>
      </c>
      <c r="AR256" s="673"/>
      <c r="AS256" s="77" t="str">
        <f t="shared" si="14"/>
        <v>Woolcock</v>
      </c>
      <c r="AT256" s="77" t="str">
        <f t="shared" si="14"/>
        <v>Bertram</v>
      </c>
    </row>
    <row r="257" spans="1:46" ht="24" x14ac:dyDescent="0.2">
      <c r="A257" s="176" t="s">
        <v>944</v>
      </c>
      <c r="B257" s="179">
        <v>500000</v>
      </c>
      <c r="C257" s="480" t="s">
        <v>383</v>
      </c>
      <c r="D257" s="19">
        <v>37225</v>
      </c>
      <c r="E257" s="21" t="s">
        <v>710</v>
      </c>
      <c r="F257" s="20">
        <v>3</v>
      </c>
      <c r="G257" s="20" t="s">
        <v>28</v>
      </c>
      <c r="H257" s="20"/>
      <c r="I257" s="20" t="s">
        <v>307</v>
      </c>
      <c r="J257" s="22">
        <v>300000</v>
      </c>
      <c r="K257" s="22">
        <v>0</v>
      </c>
      <c r="L257" s="22">
        <v>0</v>
      </c>
      <c r="M257" s="20" t="s">
        <v>29</v>
      </c>
      <c r="N257" s="20" t="s">
        <v>30</v>
      </c>
      <c r="O257" s="20" t="s">
        <v>535</v>
      </c>
      <c r="P257" s="20"/>
      <c r="Q257" s="182"/>
      <c r="R257" s="57"/>
      <c r="S257" s="57"/>
      <c r="U257" s="140"/>
      <c r="V257" s="140"/>
      <c r="W257" s="140"/>
      <c r="X257" s="140"/>
      <c r="Y257" s="140"/>
      <c r="Z257" s="140"/>
      <c r="AO257" t="str">
        <f t="shared" si="12"/>
        <v>Chevron (C-Stores)</v>
      </c>
      <c r="AP257" s="680">
        <f t="shared" si="12"/>
        <v>500000</v>
      </c>
      <c r="AQ257" s="673">
        <f t="shared" si="13"/>
        <v>37225</v>
      </c>
      <c r="AR257" s="673"/>
      <c r="AS257" s="77" t="str">
        <f t="shared" si="14"/>
        <v>Leith</v>
      </c>
      <c r="AT257" s="77" t="str">
        <f t="shared" si="14"/>
        <v>Bertram</v>
      </c>
    </row>
    <row r="258" spans="1:46" x14ac:dyDescent="0.2">
      <c r="A258" s="176" t="s">
        <v>668</v>
      </c>
      <c r="B258" s="179">
        <v>700000</v>
      </c>
      <c r="C258" s="480" t="s">
        <v>383</v>
      </c>
      <c r="D258" s="19">
        <v>37225</v>
      </c>
      <c r="E258" s="21" t="s">
        <v>45</v>
      </c>
      <c r="F258" s="20">
        <v>3</v>
      </c>
      <c r="G258" s="20" t="s">
        <v>28</v>
      </c>
      <c r="H258" s="20"/>
      <c r="I258" s="20" t="s">
        <v>307</v>
      </c>
      <c r="J258" s="22">
        <v>500000</v>
      </c>
      <c r="K258" s="22">
        <v>0</v>
      </c>
      <c r="L258" s="22">
        <v>0</v>
      </c>
      <c r="M258" s="20" t="s">
        <v>29</v>
      </c>
      <c r="N258" s="20" t="s">
        <v>376</v>
      </c>
      <c r="O258" s="20" t="s">
        <v>535</v>
      </c>
      <c r="P258" s="20"/>
      <c r="Q258" s="182"/>
      <c r="R258" s="57"/>
      <c r="S258" s="57"/>
      <c r="U258" s="140"/>
      <c r="V258" s="140"/>
      <c r="W258" s="140"/>
      <c r="X258" s="140"/>
      <c r="Y258" s="140"/>
      <c r="Z258" s="140"/>
      <c r="AO258" t="str">
        <f t="shared" si="12"/>
        <v>SBC</v>
      </c>
      <c r="AP258" s="680">
        <f t="shared" si="12"/>
        <v>700000</v>
      </c>
      <c r="AQ258" s="673">
        <f t="shared" si="13"/>
        <v>37225</v>
      </c>
      <c r="AR258" s="673"/>
      <c r="AS258" s="77" t="str">
        <f t="shared" si="14"/>
        <v>Woolcock</v>
      </c>
      <c r="AT258" s="77" t="str">
        <f t="shared" si="14"/>
        <v>Bertram</v>
      </c>
    </row>
    <row r="259" spans="1:46" x14ac:dyDescent="0.2">
      <c r="A259" s="649" t="s">
        <v>961</v>
      </c>
      <c r="B259" s="650">
        <v>1000000</v>
      </c>
      <c r="C259" s="94" t="s">
        <v>370</v>
      </c>
      <c r="D259" s="19">
        <v>37225</v>
      </c>
      <c r="E259" s="80" t="s">
        <v>75</v>
      </c>
      <c r="F259" s="80">
        <v>5</v>
      </c>
      <c r="G259" s="80" t="s">
        <v>28</v>
      </c>
      <c r="H259" s="80"/>
      <c r="I259" s="80" t="s">
        <v>307</v>
      </c>
      <c r="J259" s="651">
        <v>450000</v>
      </c>
      <c r="K259" s="80"/>
      <c r="L259" s="80">
        <v>41</v>
      </c>
      <c r="M259" s="80" t="s">
        <v>29</v>
      </c>
      <c r="N259" s="80"/>
      <c r="O259" s="80" t="s">
        <v>412</v>
      </c>
      <c r="P259" s="20"/>
      <c r="Q259" s="182"/>
      <c r="R259" s="57"/>
      <c r="S259" s="57"/>
      <c r="U259" s="140"/>
      <c r="V259" s="140"/>
      <c r="W259" s="140"/>
      <c r="X259" s="140"/>
      <c r="Y259" s="140"/>
      <c r="Z259" s="140"/>
      <c r="AO259" t="str">
        <f t="shared" si="12"/>
        <v>Trammell Crow - Dallas F/W</v>
      </c>
      <c r="AP259" s="680">
        <f t="shared" si="12"/>
        <v>1000000</v>
      </c>
      <c r="AQ259" s="673">
        <f t="shared" si="13"/>
        <v>37225</v>
      </c>
      <c r="AR259" s="673"/>
      <c r="AS259" s="77">
        <f t="shared" si="14"/>
        <v>0</v>
      </c>
      <c r="AT259" s="77" t="str">
        <f t="shared" si="14"/>
        <v>Agnew</v>
      </c>
    </row>
    <row r="260" spans="1:46" x14ac:dyDescent="0.2">
      <c r="A260" s="176" t="s">
        <v>655</v>
      </c>
      <c r="B260" s="179">
        <v>500000</v>
      </c>
      <c r="C260" s="480" t="s">
        <v>370</v>
      </c>
      <c r="D260" s="19">
        <v>37225</v>
      </c>
      <c r="E260" s="21" t="s">
        <v>45</v>
      </c>
      <c r="F260" s="20">
        <v>3</v>
      </c>
      <c r="G260" s="20" t="s">
        <v>28</v>
      </c>
      <c r="H260" s="20"/>
      <c r="I260" s="20" t="s">
        <v>307</v>
      </c>
      <c r="J260" s="22">
        <v>75000</v>
      </c>
      <c r="K260" s="22"/>
      <c r="L260" s="22"/>
      <c r="M260" s="20" t="s">
        <v>29</v>
      </c>
      <c r="N260" s="20" t="s">
        <v>30</v>
      </c>
      <c r="O260" s="20" t="s">
        <v>656</v>
      </c>
      <c r="P260" s="20"/>
      <c r="Q260" s="182"/>
      <c r="R260" s="57"/>
      <c r="S260" s="57"/>
      <c r="U260" s="140"/>
      <c r="V260" s="140"/>
      <c r="W260" s="140"/>
      <c r="X260" s="140"/>
      <c r="Y260" s="140"/>
      <c r="Z260" s="140"/>
      <c r="AO260" t="str">
        <f t="shared" si="12"/>
        <v>Cintas Corp</v>
      </c>
      <c r="AP260" s="680">
        <f t="shared" si="12"/>
        <v>500000</v>
      </c>
      <c r="AQ260" s="673">
        <f t="shared" si="13"/>
        <v>37225</v>
      </c>
      <c r="AR260" s="673"/>
      <c r="AS260" s="77" t="str">
        <f t="shared" si="14"/>
        <v>Leith</v>
      </c>
      <c r="AT260" s="77" t="str">
        <f t="shared" si="14"/>
        <v>Barnwell</v>
      </c>
    </row>
    <row r="261" spans="1:46" x14ac:dyDescent="0.2">
      <c r="A261" s="176" t="s">
        <v>945</v>
      </c>
      <c r="B261" s="179">
        <v>400000</v>
      </c>
      <c r="C261" s="479" t="s">
        <v>370</v>
      </c>
      <c r="D261" s="19">
        <v>37225</v>
      </c>
      <c r="E261" s="21" t="s">
        <v>825</v>
      </c>
      <c r="F261" s="20">
        <v>1</v>
      </c>
      <c r="G261" s="20" t="s">
        <v>689</v>
      </c>
      <c r="H261" s="20"/>
      <c r="I261" s="20"/>
      <c r="J261" s="22">
        <v>400000</v>
      </c>
      <c r="K261" s="22"/>
      <c r="L261" s="22">
        <v>40</v>
      </c>
      <c r="M261" s="20" t="s">
        <v>27</v>
      </c>
      <c r="N261" s="20" t="s">
        <v>30</v>
      </c>
      <c r="O261" s="20" t="s">
        <v>412</v>
      </c>
      <c r="P261" s="20"/>
      <c r="Q261" s="182"/>
      <c r="R261" s="57"/>
      <c r="S261" s="57"/>
      <c r="U261" s="140"/>
      <c r="V261" s="140"/>
      <c r="W261" s="140"/>
      <c r="X261" s="140"/>
      <c r="Y261" s="140"/>
      <c r="Z261" s="140"/>
      <c r="AO261" t="str">
        <f t="shared" si="12"/>
        <v>ExxonMobil (Pumping)</v>
      </c>
      <c r="AP261" s="680">
        <f t="shared" si="12"/>
        <v>400000</v>
      </c>
      <c r="AQ261" s="673">
        <f t="shared" si="13"/>
        <v>37225</v>
      </c>
      <c r="AR261" s="673"/>
      <c r="AS261" s="77" t="str">
        <f t="shared" si="14"/>
        <v>Leith</v>
      </c>
      <c r="AT261" s="77" t="str">
        <f t="shared" si="14"/>
        <v>Agnew</v>
      </c>
    </row>
    <row r="262" spans="1:46" x14ac:dyDescent="0.2">
      <c r="A262" s="518" t="s">
        <v>815</v>
      </c>
      <c r="B262" s="290">
        <v>400000</v>
      </c>
      <c r="C262" s="479" t="s">
        <v>383</v>
      </c>
      <c r="D262" s="19">
        <v>37225</v>
      </c>
      <c r="E262" s="43" t="s">
        <v>816</v>
      </c>
      <c r="F262" s="143">
        <v>5</v>
      </c>
      <c r="G262" s="23" t="s">
        <v>658</v>
      </c>
      <c r="H262" s="23"/>
      <c r="I262" s="23" t="s">
        <v>321</v>
      </c>
      <c r="J262" s="23">
        <v>610000</v>
      </c>
      <c r="K262" s="44"/>
      <c r="L262" s="44">
        <v>7</v>
      </c>
      <c r="M262" s="43" t="s">
        <v>29</v>
      </c>
      <c r="N262" s="20" t="s">
        <v>376</v>
      </c>
      <c r="O262" s="43" t="s">
        <v>812</v>
      </c>
      <c r="P262" s="43"/>
      <c r="Q262" s="182" t="s">
        <v>817</v>
      </c>
      <c r="R262" s="306"/>
      <c r="S262" s="43"/>
      <c r="U262" s="140"/>
      <c r="V262" s="140"/>
      <c r="W262" s="140"/>
      <c r="X262" s="140"/>
      <c r="Y262" s="140"/>
      <c r="Z262" s="140"/>
      <c r="AO262" t="str">
        <f t="shared" si="12"/>
        <v>Applebee's</v>
      </c>
      <c r="AP262" s="680">
        <f t="shared" si="12"/>
        <v>400000</v>
      </c>
      <c r="AQ262" s="673">
        <f t="shared" si="13"/>
        <v>37225</v>
      </c>
      <c r="AR262" s="673"/>
      <c r="AS262" s="77" t="str">
        <f t="shared" si="14"/>
        <v>Woolcock</v>
      </c>
      <c r="AT262" s="77" t="str">
        <f t="shared" si="14"/>
        <v>Malloy</v>
      </c>
    </row>
    <row r="263" spans="1:46" x14ac:dyDescent="0.2">
      <c r="A263" s="176" t="s">
        <v>670</v>
      </c>
      <c r="B263" s="179">
        <v>750000</v>
      </c>
      <c r="C263" s="480" t="s">
        <v>383</v>
      </c>
      <c r="D263" s="19">
        <v>37225</v>
      </c>
      <c r="E263" s="21" t="s">
        <v>45</v>
      </c>
      <c r="F263" s="20">
        <v>3</v>
      </c>
      <c r="G263" s="20" t="s">
        <v>28</v>
      </c>
      <c r="H263" s="20"/>
      <c r="I263" s="20" t="s">
        <v>307</v>
      </c>
      <c r="J263" s="22">
        <v>600000</v>
      </c>
      <c r="K263" s="22">
        <v>0</v>
      </c>
      <c r="L263" s="22">
        <v>0</v>
      </c>
      <c r="M263" s="20" t="s">
        <v>29</v>
      </c>
      <c r="N263" s="20" t="s">
        <v>376</v>
      </c>
      <c r="O263" s="20" t="s">
        <v>535</v>
      </c>
      <c r="P263" s="20"/>
      <c r="Q263" s="182"/>
      <c r="R263" s="57"/>
      <c r="S263" s="57"/>
      <c r="U263" s="140"/>
      <c r="V263" s="140"/>
      <c r="W263" s="140"/>
      <c r="X263" s="140"/>
      <c r="Y263" s="140"/>
      <c r="Z263" s="140"/>
      <c r="AO263" t="str">
        <f t="shared" si="12"/>
        <v>Anheuser Busch Companies</v>
      </c>
      <c r="AP263" s="680">
        <f t="shared" si="12"/>
        <v>750000</v>
      </c>
      <c r="AQ263" s="673">
        <f t="shared" si="13"/>
        <v>37225</v>
      </c>
      <c r="AR263" s="673"/>
      <c r="AS263" s="77" t="str">
        <f t="shared" si="14"/>
        <v>Woolcock</v>
      </c>
      <c r="AT263" s="77" t="str">
        <f t="shared" si="14"/>
        <v>Bertram</v>
      </c>
    </row>
    <row r="264" spans="1:46" x14ac:dyDescent="0.2">
      <c r="A264" s="176" t="s">
        <v>697</v>
      </c>
      <c r="B264" s="179">
        <v>1500000</v>
      </c>
      <c r="C264" s="479" t="s">
        <v>383</v>
      </c>
      <c r="D264" s="19">
        <v>37225</v>
      </c>
      <c r="E264" s="21" t="s">
        <v>698</v>
      </c>
      <c r="F264" s="20">
        <v>5</v>
      </c>
      <c r="G264" s="20" t="s">
        <v>689</v>
      </c>
      <c r="H264" s="20"/>
      <c r="I264" s="20" t="s">
        <v>307</v>
      </c>
      <c r="J264" s="22">
        <v>1500000</v>
      </c>
      <c r="K264" s="22"/>
      <c r="L264" s="20">
        <v>5</v>
      </c>
      <c r="M264" s="20" t="s">
        <v>27</v>
      </c>
      <c r="N264" s="20" t="s">
        <v>30</v>
      </c>
      <c r="O264" s="20" t="s">
        <v>412</v>
      </c>
      <c r="P264" s="20"/>
      <c r="Q264" s="182"/>
      <c r="R264" s="57"/>
      <c r="S264" s="57"/>
      <c r="U264" s="140"/>
      <c r="V264" s="140"/>
      <c r="W264" s="140"/>
      <c r="X264" s="140"/>
      <c r="Y264" s="140"/>
      <c r="Z264" s="140"/>
      <c r="AO264" t="str">
        <f t="shared" si="12"/>
        <v>Solvay</v>
      </c>
      <c r="AP264" s="680">
        <f t="shared" si="12"/>
        <v>1500000</v>
      </c>
      <c r="AQ264" s="673">
        <f t="shared" si="13"/>
        <v>37225</v>
      </c>
      <c r="AR264" s="673"/>
      <c r="AS264" s="77" t="str">
        <f t="shared" si="14"/>
        <v>Leith</v>
      </c>
      <c r="AT264" s="77" t="str">
        <f t="shared" si="14"/>
        <v>Agnew</v>
      </c>
    </row>
    <row r="265" spans="1:46" x14ac:dyDescent="0.2">
      <c r="A265" s="176" t="s">
        <v>531</v>
      </c>
      <c r="B265" s="179">
        <v>500000</v>
      </c>
      <c r="C265" s="479" t="s">
        <v>383</v>
      </c>
      <c r="D265" s="19">
        <v>37225</v>
      </c>
      <c r="E265" s="21" t="s">
        <v>75</v>
      </c>
      <c r="F265" s="20">
        <v>3</v>
      </c>
      <c r="G265" s="20" t="s">
        <v>28</v>
      </c>
      <c r="H265" s="20"/>
      <c r="I265" s="20" t="s">
        <v>307</v>
      </c>
      <c r="J265" s="22">
        <v>500000</v>
      </c>
      <c r="K265" s="22"/>
      <c r="L265" s="20">
        <v>5</v>
      </c>
      <c r="M265" s="20" t="s">
        <v>27</v>
      </c>
      <c r="N265" s="20" t="s">
        <v>30</v>
      </c>
      <c r="O265" s="20" t="s">
        <v>412</v>
      </c>
      <c r="P265" s="20"/>
      <c r="Q265" s="182" t="s">
        <v>532</v>
      </c>
      <c r="R265" s="57" t="s">
        <v>56</v>
      </c>
      <c r="S265" s="57"/>
      <c r="U265" s="140"/>
      <c r="V265" s="140"/>
      <c r="W265" s="140"/>
      <c r="X265" s="140"/>
      <c r="Y265" s="140"/>
      <c r="Z265" s="140"/>
      <c r="AO265" t="str">
        <f t="shared" si="12"/>
        <v>Temple Inland - RFP Response</v>
      </c>
      <c r="AP265" s="680">
        <f t="shared" si="12"/>
        <v>500000</v>
      </c>
      <c r="AQ265" s="673">
        <f t="shared" si="13"/>
        <v>37225</v>
      </c>
      <c r="AR265" s="673"/>
      <c r="AS265" s="77" t="str">
        <f t="shared" si="14"/>
        <v>Leith</v>
      </c>
      <c r="AT265" s="77" t="str">
        <f t="shared" si="14"/>
        <v>Agnew</v>
      </c>
    </row>
    <row r="266" spans="1:46" x14ac:dyDescent="0.2">
      <c r="A266" s="176" t="s">
        <v>676</v>
      </c>
      <c r="B266" s="179">
        <v>1000000</v>
      </c>
      <c r="C266" s="480" t="s">
        <v>383</v>
      </c>
      <c r="D266" s="19">
        <v>37225</v>
      </c>
      <c r="E266" s="21" t="s">
        <v>45</v>
      </c>
      <c r="F266" s="20">
        <v>3</v>
      </c>
      <c r="G266" s="20" t="s">
        <v>28</v>
      </c>
      <c r="H266" s="20"/>
      <c r="I266" s="20" t="s">
        <v>307</v>
      </c>
      <c r="J266" s="22">
        <v>1200000</v>
      </c>
      <c r="K266" s="22">
        <v>0</v>
      </c>
      <c r="L266" s="22">
        <v>0</v>
      </c>
      <c r="M266" s="20" t="s">
        <v>29</v>
      </c>
      <c r="N266" s="20" t="s">
        <v>199</v>
      </c>
      <c r="O266" s="20" t="s">
        <v>535</v>
      </c>
      <c r="P266" s="20"/>
      <c r="Q266" s="182"/>
      <c r="R266" s="57"/>
      <c r="S266" s="57"/>
      <c r="U266" s="140"/>
      <c r="V266" s="140"/>
      <c r="W266" s="140"/>
      <c r="X266" s="140"/>
      <c r="Y266" s="140"/>
      <c r="Z266" s="140"/>
      <c r="AO266" t="str">
        <f t="shared" si="12"/>
        <v>HEB</v>
      </c>
      <c r="AP266" s="680">
        <f t="shared" si="12"/>
        <v>1000000</v>
      </c>
      <c r="AQ266" s="673">
        <f t="shared" si="13"/>
        <v>37225</v>
      </c>
      <c r="AR266" s="673"/>
      <c r="AS266" s="77" t="str">
        <f t="shared" si="14"/>
        <v>Ragsdale</v>
      </c>
      <c r="AT266" s="77" t="str">
        <f t="shared" si="14"/>
        <v>Bertram</v>
      </c>
    </row>
    <row r="267" spans="1:46" x14ac:dyDescent="0.2">
      <c r="A267" s="176" t="s">
        <v>673</v>
      </c>
      <c r="B267" s="179">
        <v>600000</v>
      </c>
      <c r="C267" s="479" t="s">
        <v>383</v>
      </c>
      <c r="D267" s="19">
        <v>37225</v>
      </c>
      <c r="E267" s="21" t="s">
        <v>45</v>
      </c>
      <c r="F267" s="20">
        <v>3</v>
      </c>
      <c r="G267" s="20" t="s">
        <v>28</v>
      </c>
      <c r="H267" s="20"/>
      <c r="I267" s="20" t="s">
        <v>307</v>
      </c>
      <c r="J267" s="22">
        <v>0</v>
      </c>
      <c r="K267" s="22">
        <v>0</v>
      </c>
      <c r="L267" s="22">
        <v>0</v>
      </c>
      <c r="M267" s="20" t="s">
        <v>29</v>
      </c>
      <c r="N267" s="20" t="s">
        <v>30</v>
      </c>
      <c r="O267" s="20" t="s">
        <v>535</v>
      </c>
      <c r="P267" s="20"/>
      <c r="Q267" s="182"/>
      <c r="R267" s="57"/>
      <c r="S267" s="57"/>
      <c r="U267" s="140"/>
      <c r="V267" s="140"/>
      <c r="W267" s="140"/>
      <c r="X267" s="140"/>
      <c r="Y267" s="140"/>
      <c r="Z267" s="140"/>
      <c r="AO267" t="str">
        <f t="shared" si="12"/>
        <v>Crown Central Petroleum</v>
      </c>
      <c r="AP267" s="680">
        <f t="shared" si="12"/>
        <v>600000</v>
      </c>
      <c r="AQ267" s="673">
        <f t="shared" si="13"/>
        <v>37225</v>
      </c>
      <c r="AR267" s="673"/>
      <c r="AS267" s="77" t="str">
        <f t="shared" si="14"/>
        <v>Leith</v>
      </c>
      <c r="AT267" s="77" t="str">
        <f t="shared" si="14"/>
        <v>Bertram</v>
      </c>
    </row>
    <row r="268" spans="1:46" x14ac:dyDescent="0.2">
      <c r="A268" s="176" t="s">
        <v>680</v>
      </c>
      <c r="B268" s="179">
        <v>600000</v>
      </c>
      <c r="C268" s="480" t="s">
        <v>383</v>
      </c>
      <c r="D268" s="19">
        <v>37226</v>
      </c>
      <c r="E268" s="21" t="s">
        <v>45</v>
      </c>
      <c r="F268" s="20">
        <v>3</v>
      </c>
      <c r="G268" s="20" t="s">
        <v>28</v>
      </c>
      <c r="H268" s="20"/>
      <c r="I268" s="20" t="s">
        <v>307</v>
      </c>
      <c r="J268" s="22">
        <v>500000</v>
      </c>
      <c r="K268" s="22">
        <v>0</v>
      </c>
      <c r="L268" s="22">
        <v>0</v>
      </c>
      <c r="M268" s="20" t="s">
        <v>29</v>
      </c>
      <c r="N268" s="20" t="s">
        <v>30</v>
      </c>
      <c r="O268" s="20" t="s">
        <v>535</v>
      </c>
      <c r="P268" s="20"/>
      <c r="Q268" s="182"/>
      <c r="R268" s="57"/>
      <c r="S268" s="57"/>
      <c r="U268" s="140"/>
      <c r="V268" s="140"/>
      <c r="W268" s="140"/>
      <c r="X268" s="140"/>
      <c r="Y268" s="140"/>
      <c r="Z268" s="140"/>
      <c r="AO268" t="str">
        <f t="shared" ref="AO268:AP271" si="15">+A268</f>
        <v>PM Realty</v>
      </c>
      <c r="AP268" s="680">
        <f t="shared" si="15"/>
        <v>600000</v>
      </c>
      <c r="AQ268" s="673">
        <f t="shared" si="13"/>
        <v>37226</v>
      </c>
      <c r="AR268" s="673"/>
      <c r="AS268" s="77" t="str">
        <f t="shared" ref="AS268:AT271" si="16">+N268</f>
        <v>Leith</v>
      </c>
      <c r="AT268" s="77" t="str">
        <f t="shared" si="16"/>
        <v>Bertram</v>
      </c>
    </row>
    <row r="269" spans="1:46" x14ac:dyDescent="0.2">
      <c r="A269" s="219"/>
      <c r="B269" s="556"/>
      <c r="C269" s="557"/>
      <c r="D269" s="558"/>
      <c r="E269" s="170"/>
      <c r="F269" s="534"/>
      <c r="G269" s="139"/>
      <c r="H269" s="534"/>
      <c r="I269" s="170"/>
      <c r="J269" s="534"/>
      <c r="K269" s="534"/>
      <c r="L269" s="170"/>
      <c r="M269" s="534"/>
      <c r="N269" s="170"/>
      <c r="O269" s="170"/>
      <c r="P269" s="189"/>
      <c r="Q269" s="559"/>
      <c r="R269" s="170"/>
      <c r="S269" s="562"/>
      <c r="U269" s="140"/>
      <c r="V269" s="140"/>
      <c r="W269" s="140"/>
      <c r="X269" s="140"/>
      <c r="Y269" s="140"/>
      <c r="Z269" s="140"/>
      <c r="AO269">
        <f t="shared" si="15"/>
        <v>0</v>
      </c>
      <c r="AP269" s="680">
        <f t="shared" si="15"/>
        <v>0</v>
      </c>
      <c r="AQ269" s="673">
        <f>+D269</f>
        <v>0</v>
      </c>
      <c r="AR269" s="673"/>
      <c r="AS269" s="77">
        <f t="shared" si="16"/>
        <v>0</v>
      </c>
      <c r="AT269" s="77">
        <f t="shared" si="16"/>
        <v>0</v>
      </c>
    </row>
    <row r="270" spans="1:46" x14ac:dyDescent="0.2">
      <c r="A270" s="176"/>
      <c r="B270" s="54"/>
      <c r="C270" s="480"/>
      <c r="D270" s="19"/>
      <c r="E270" s="21"/>
      <c r="F270" s="20"/>
      <c r="G270" s="20"/>
      <c r="H270" s="20"/>
      <c r="I270" s="20"/>
      <c r="J270" s="22"/>
      <c r="K270" s="22"/>
      <c r="L270" s="22"/>
      <c r="M270" s="20"/>
      <c r="N270" s="20"/>
      <c r="O270" s="20"/>
      <c r="P270" s="20"/>
      <c r="Q270" s="182"/>
      <c r="R270" s="57"/>
      <c r="S270" s="57"/>
      <c r="U270" s="140"/>
      <c r="V270" s="140"/>
      <c r="W270" s="140"/>
      <c r="X270" s="140"/>
      <c r="Y270" s="140"/>
      <c r="Z270" s="140"/>
      <c r="AO270">
        <f t="shared" si="15"/>
        <v>0</v>
      </c>
      <c r="AP270" s="680">
        <f t="shared" si="15"/>
        <v>0</v>
      </c>
      <c r="AQ270" s="673">
        <f>+D270</f>
        <v>0</v>
      </c>
      <c r="AR270" s="673"/>
      <c r="AS270" s="77">
        <f t="shared" si="16"/>
        <v>0</v>
      </c>
      <c r="AT270" s="77">
        <f t="shared" si="16"/>
        <v>0</v>
      </c>
    </row>
    <row r="271" spans="1:46" x14ac:dyDescent="0.2">
      <c r="A271" s="112" t="s">
        <v>58</v>
      </c>
      <c r="B271" s="25">
        <f>SUM(B207:B268)</f>
        <v>32900000</v>
      </c>
      <c r="C271" s="48"/>
      <c r="D271" s="24"/>
      <c r="E271" s="55"/>
      <c r="F271" s="31"/>
      <c r="G271" s="31"/>
      <c r="H271" s="31"/>
      <c r="I271" s="31"/>
      <c r="J271" s="25">
        <f>SUM(J207:J268)</f>
        <v>24332621</v>
      </c>
      <c r="K271" s="25">
        <f>SUM(K208:K265)</f>
        <v>0</v>
      </c>
      <c r="L271" s="31"/>
      <c r="M271" s="31"/>
      <c r="N271" s="31"/>
      <c r="O271" s="31"/>
      <c r="P271" s="31"/>
      <c r="Q271" s="113"/>
      <c r="R271" s="57"/>
      <c r="S271" s="58"/>
      <c r="U271" s="140"/>
      <c r="V271" s="140"/>
      <c r="W271" s="140"/>
      <c r="X271" s="140"/>
      <c r="Y271" s="140"/>
      <c r="Z271" s="140"/>
      <c r="AO271" t="str">
        <f t="shared" si="15"/>
        <v>Total</v>
      </c>
      <c r="AP271" s="680">
        <f t="shared" si="15"/>
        <v>32900000</v>
      </c>
      <c r="AQ271" s="673">
        <f>+D271</f>
        <v>0</v>
      </c>
      <c r="AR271" s="673"/>
      <c r="AS271" s="77">
        <f t="shared" si="16"/>
        <v>0</v>
      </c>
      <c r="AT271" s="77">
        <f t="shared" si="16"/>
        <v>0</v>
      </c>
    </row>
    <row r="276" spans="1:46" ht="20.25" x14ac:dyDescent="0.3">
      <c r="A276" s="461" t="s">
        <v>136</v>
      </c>
    </row>
    <row r="277" spans="1:46" ht="20.25" x14ac:dyDescent="0.3">
      <c r="A277" s="461" t="s">
        <v>256</v>
      </c>
    </row>
    <row r="278" spans="1:46" ht="13.5" thickBot="1" x14ac:dyDescent="0.25"/>
    <row r="279" spans="1:46" ht="27" customHeight="1" x14ac:dyDescent="0.2">
      <c r="A279" s="875" t="s">
        <v>0</v>
      </c>
      <c r="B279" s="13" t="s">
        <v>286</v>
      </c>
      <c r="C279" s="130" t="s">
        <v>287</v>
      </c>
      <c r="D279" s="130" t="s">
        <v>288</v>
      </c>
      <c r="E279" s="130" t="s">
        <v>289</v>
      </c>
      <c r="F279" s="130" t="s">
        <v>386</v>
      </c>
      <c r="G279" s="130" t="s">
        <v>390</v>
      </c>
      <c r="H279" s="841" t="s">
        <v>4</v>
      </c>
      <c r="I279" s="14" t="s">
        <v>6</v>
      </c>
      <c r="J279" s="13" t="s">
        <v>137</v>
      </c>
      <c r="K279" s="260" t="s">
        <v>8</v>
      </c>
      <c r="L279" s="14" t="s">
        <v>8</v>
      </c>
      <c r="M279" s="841" t="s">
        <v>9</v>
      </c>
      <c r="N279" s="14" t="s">
        <v>10</v>
      </c>
      <c r="O279" s="13" t="s">
        <v>289</v>
      </c>
      <c r="P279" s="841" t="s">
        <v>290</v>
      </c>
      <c r="Q279" s="864" t="s">
        <v>13</v>
      </c>
      <c r="R279" s="841" t="s">
        <v>14</v>
      </c>
      <c r="S279" s="841" t="s">
        <v>15</v>
      </c>
      <c r="T279" s="853" t="s">
        <v>16</v>
      </c>
      <c r="AO279" s="674" t="str">
        <f>+A279</f>
        <v>Customer</v>
      </c>
      <c r="AP279" s="14" t="str">
        <f>+B279</f>
        <v>Estimated</v>
      </c>
      <c r="AQ279" s="356" t="str">
        <f>+D279</f>
        <v>Pricing Due</v>
      </c>
      <c r="AR279" s="358"/>
      <c r="AS279" s="14" t="str">
        <f>+O279</f>
        <v>Commodity</v>
      </c>
      <c r="AT279" s="130" t="str">
        <f>+P279</f>
        <v>Origination</v>
      </c>
    </row>
    <row r="280" spans="1:46" ht="14.25" customHeight="1" thickBot="1" x14ac:dyDescent="0.25">
      <c r="A280" s="876"/>
      <c r="B280" s="60" t="s">
        <v>291</v>
      </c>
      <c r="C280" s="162" t="s">
        <v>292</v>
      </c>
      <c r="D280" s="162" t="s">
        <v>275</v>
      </c>
      <c r="E280" s="162" t="s">
        <v>391</v>
      </c>
      <c r="F280" s="162" t="s">
        <v>387</v>
      </c>
      <c r="G280" s="162" t="s">
        <v>389</v>
      </c>
      <c r="H280" s="873"/>
      <c r="I280" s="79" t="s">
        <v>23</v>
      </c>
      <c r="J280" s="60" t="s">
        <v>138</v>
      </c>
      <c r="K280" s="261" t="s">
        <v>25</v>
      </c>
      <c r="L280" s="79" t="s">
        <v>26</v>
      </c>
      <c r="M280" s="873"/>
      <c r="N280" s="17" t="s">
        <v>27</v>
      </c>
      <c r="O280" s="60" t="s">
        <v>3</v>
      </c>
      <c r="P280" s="873"/>
      <c r="Q280" s="872"/>
      <c r="R280" s="873"/>
      <c r="S280" s="873"/>
      <c r="T280" s="874"/>
      <c r="AO280" s="676">
        <f t="shared" ref="AO280:AP325" si="17">+A280</f>
        <v>0</v>
      </c>
      <c r="AP280" s="17" t="str">
        <f t="shared" si="17"/>
        <v>Value at Offer</v>
      </c>
      <c r="AQ280" s="684" t="str">
        <f t="shared" ref="AQ280:AQ325" si="18">+D280</f>
        <v>Date</v>
      </c>
      <c r="AR280" s="678"/>
      <c r="AS280" s="17" t="str">
        <f t="shared" ref="AS280:AT325" si="19">+O280</f>
        <v>Structurer</v>
      </c>
      <c r="AT280" s="679">
        <f t="shared" si="19"/>
        <v>0</v>
      </c>
    </row>
    <row r="281" spans="1:46" ht="14.25" customHeight="1" x14ac:dyDescent="0.2">
      <c r="A281" s="116"/>
      <c r="B281" s="100"/>
      <c r="C281" s="99"/>
      <c r="D281" s="99"/>
      <c r="E281" s="99"/>
      <c r="F281" s="99"/>
      <c r="G281" s="99"/>
      <c r="H281" s="100"/>
      <c r="I281" s="101"/>
      <c r="J281" s="100"/>
      <c r="K281" s="262"/>
      <c r="L281" s="101"/>
      <c r="M281" s="100"/>
      <c r="N281" s="100"/>
      <c r="O281" s="100"/>
      <c r="P281" s="100"/>
      <c r="Q281" s="117"/>
      <c r="R281" s="100"/>
      <c r="S281" s="100"/>
      <c r="T281" s="100"/>
      <c r="AO281">
        <f t="shared" si="17"/>
        <v>0</v>
      </c>
      <c r="AP281" s="77">
        <f t="shared" si="17"/>
        <v>0</v>
      </c>
      <c r="AQ281" s="673">
        <f t="shared" si="18"/>
        <v>0</v>
      </c>
      <c r="AR281" s="77"/>
      <c r="AS281" s="77">
        <f t="shared" si="19"/>
        <v>0</v>
      </c>
      <c r="AT281" s="77">
        <f t="shared" si="19"/>
        <v>0</v>
      </c>
    </row>
    <row r="282" spans="1:46" s="140" customFormat="1" ht="14.25" customHeight="1" x14ac:dyDescent="0.2">
      <c r="A282" s="141" t="s">
        <v>141</v>
      </c>
      <c r="B282" s="18">
        <v>500000</v>
      </c>
      <c r="C282" s="142" t="s">
        <v>293</v>
      </c>
      <c r="D282" s="142" t="s">
        <v>297</v>
      </c>
      <c r="E282" s="142" t="s">
        <v>379</v>
      </c>
      <c r="F282" s="143" t="s">
        <v>307</v>
      </c>
      <c r="G282" s="143"/>
      <c r="H282" s="143" t="s">
        <v>306</v>
      </c>
      <c r="I282" s="23">
        <v>3</v>
      </c>
      <c r="J282" s="23" t="s">
        <v>443</v>
      </c>
      <c r="K282" s="123" t="s">
        <v>307</v>
      </c>
      <c r="L282" s="123" t="s">
        <v>307</v>
      </c>
      <c r="M282" s="23">
        <v>100</v>
      </c>
      <c r="N282" s="43" t="s">
        <v>61</v>
      </c>
      <c r="O282" s="23" t="s">
        <v>129</v>
      </c>
      <c r="P282" s="23" t="s">
        <v>239</v>
      </c>
      <c r="Q282" s="144"/>
      <c r="R282" s="145" t="s">
        <v>308</v>
      </c>
      <c r="S282" s="145"/>
      <c r="T282" s="39" t="s">
        <v>33</v>
      </c>
      <c r="AO282" t="str">
        <f t="shared" si="17"/>
        <v>Home Depot-Gas</v>
      </c>
      <c r="AP282" s="77">
        <f t="shared" si="17"/>
        <v>500000</v>
      </c>
      <c r="AQ282" s="673" t="str">
        <f t="shared" si="18"/>
        <v>Completed</v>
      </c>
      <c r="AR282" s="77"/>
      <c r="AS282" s="77" t="str">
        <f t="shared" si="19"/>
        <v>Riley</v>
      </c>
      <c r="AT282" s="77" t="str">
        <f t="shared" si="19"/>
        <v>Malone/Jensen</v>
      </c>
    </row>
    <row r="283" spans="1:46" s="140" customFormat="1" ht="14.25" customHeight="1" x14ac:dyDescent="0.2">
      <c r="A283" s="173" t="s">
        <v>301</v>
      </c>
      <c r="B283" s="18" t="s">
        <v>538</v>
      </c>
      <c r="C283" s="142" t="s">
        <v>293</v>
      </c>
      <c r="D283" s="142" t="s">
        <v>297</v>
      </c>
      <c r="E283" s="142" t="s">
        <v>380</v>
      </c>
      <c r="F283" s="143" t="s">
        <v>534</v>
      </c>
      <c r="G283" s="143"/>
      <c r="H283" s="143" t="s">
        <v>374</v>
      </c>
      <c r="I283" s="23" t="s">
        <v>375</v>
      </c>
      <c r="J283" s="23" t="s">
        <v>28</v>
      </c>
      <c r="K283" s="123">
        <v>162000</v>
      </c>
      <c r="L283" s="123">
        <v>0</v>
      </c>
      <c r="M283" s="23">
        <v>16</v>
      </c>
      <c r="N283" s="43" t="s">
        <v>61</v>
      </c>
      <c r="O283" s="23" t="s">
        <v>376</v>
      </c>
      <c r="P283" s="23" t="s">
        <v>302</v>
      </c>
      <c r="Q283" s="144"/>
      <c r="R283" s="145"/>
      <c r="S283" s="145"/>
      <c r="T283" s="39" t="s">
        <v>449</v>
      </c>
      <c r="AO283" t="str">
        <f t="shared" si="17"/>
        <v>EDS</v>
      </c>
      <c r="AP283" s="77" t="str">
        <f t="shared" si="17"/>
        <v>TBD</v>
      </c>
      <c r="AQ283" s="673" t="str">
        <f t="shared" si="18"/>
        <v>Completed</v>
      </c>
      <c r="AR283" s="77"/>
      <c r="AS283" s="77" t="str">
        <f t="shared" si="19"/>
        <v>Woolcock</v>
      </c>
      <c r="AT283" s="77" t="str">
        <f t="shared" si="19"/>
        <v>Chudeke/Cunningham</v>
      </c>
    </row>
    <row r="284" spans="1:46" s="140" customFormat="1" ht="14.25" customHeight="1" x14ac:dyDescent="0.2">
      <c r="A284" s="141" t="s">
        <v>329</v>
      </c>
      <c r="B284" s="18">
        <v>2000000</v>
      </c>
      <c r="C284" s="142" t="s">
        <v>370</v>
      </c>
      <c r="D284" s="142" t="s">
        <v>312</v>
      </c>
      <c r="E284" s="142" t="s">
        <v>380</v>
      </c>
      <c r="F284" s="142" t="s">
        <v>312</v>
      </c>
      <c r="G284" s="142">
        <v>37196</v>
      </c>
      <c r="H284" s="143" t="s">
        <v>84</v>
      </c>
      <c r="I284" s="23">
        <v>2</v>
      </c>
      <c r="J284" s="23" t="s">
        <v>406</v>
      </c>
      <c r="K284" s="123"/>
      <c r="L284" s="123">
        <v>0</v>
      </c>
      <c r="M284" s="23">
        <v>200</v>
      </c>
      <c r="N284" s="23" t="s">
        <v>27</v>
      </c>
      <c r="O284" s="23" t="s">
        <v>129</v>
      </c>
      <c r="P284" s="23" t="s">
        <v>727</v>
      </c>
      <c r="Q284" s="144" t="s">
        <v>128</v>
      </c>
      <c r="R284" s="145"/>
      <c r="S284" s="145"/>
      <c r="T284" s="39"/>
      <c r="AO284" t="str">
        <f t="shared" si="17"/>
        <v>Wal Mart - TX</v>
      </c>
      <c r="AP284" s="77">
        <f t="shared" si="17"/>
        <v>2000000</v>
      </c>
      <c r="AQ284" s="673" t="str">
        <f t="shared" si="18"/>
        <v>Complete</v>
      </c>
      <c r="AR284" s="77"/>
      <c r="AS284" s="77" t="str">
        <f t="shared" si="19"/>
        <v>Riley</v>
      </c>
      <c r="AT284" s="77" t="str">
        <f t="shared" si="19"/>
        <v>Howe/Dayvault</v>
      </c>
    </row>
    <row r="285" spans="1:46" s="140" customFormat="1" ht="14.25" customHeight="1" x14ac:dyDescent="0.2">
      <c r="A285" s="141" t="s">
        <v>309</v>
      </c>
      <c r="B285" s="18" t="s">
        <v>538</v>
      </c>
      <c r="C285" s="142" t="s">
        <v>293</v>
      </c>
      <c r="D285" s="142" t="s">
        <v>312</v>
      </c>
      <c r="E285" s="142" t="s">
        <v>379</v>
      </c>
      <c r="F285" s="142"/>
      <c r="G285" s="142"/>
      <c r="H285" s="143" t="s">
        <v>306</v>
      </c>
      <c r="I285" s="23"/>
      <c r="J285" s="23" t="s">
        <v>400</v>
      </c>
      <c r="K285" s="123" t="s">
        <v>307</v>
      </c>
      <c r="L285" s="123" t="s">
        <v>307</v>
      </c>
      <c r="M285" s="23">
        <v>200</v>
      </c>
      <c r="N285" s="43" t="s">
        <v>61</v>
      </c>
      <c r="O285" s="23" t="s">
        <v>539</v>
      </c>
      <c r="P285" s="23" t="s">
        <v>310</v>
      </c>
      <c r="Q285" s="144"/>
      <c r="R285" s="145"/>
      <c r="S285" s="145"/>
      <c r="T285" s="39" t="s">
        <v>263</v>
      </c>
      <c r="AO285" t="str">
        <f t="shared" si="17"/>
        <v>JC Penney - Gas</v>
      </c>
      <c r="AP285" s="77" t="str">
        <f t="shared" si="17"/>
        <v>TBD</v>
      </c>
      <c r="AQ285" s="673" t="str">
        <f t="shared" si="18"/>
        <v>Complete</v>
      </c>
      <c r="AR285" s="77"/>
      <c r="AS285" s="77" t="str">
        <f t="shared" si="19"/>
        <v>Riley/Guinn</v>
      </c>
      <c r="AT285" s="77" t="str">
        <f t="shared" si="19"/>
        <v>Harris/Gale</v>
      </c>
    </row>
    <row r="286" spans="1:46" ht="14.25" customHeight="1" x14ac:dyDescent="0.2">
      <c r="A286" s="61" t="s">
        <v>316</v>
      </c>
      <c r="B286" s="18">
        <v>909136</v>
      </c>
      <c r="C286" s="142" t="s">
        <v>293</v>
      </c>
      <c r="D286" s="142" t="s">
        <v>312</v>
      </c>
      <c r="E286" s="142" t="s">
        <v>380</v>
      </c>
      <c r="F286" s="142" t="s">
        <v>312</v>
      </c>
      <c r="G286" s="142"/>
      <c r="H286" s="143" t="s">
        <v>551</v>
      </c>
      <c r="I286" s="23" t="s">
        <v>552</v>
      </c>
      <c r="J286" s="23" t="s">
        <v>553</v>
      </c>
      <c r="K286" s="123">
        <v>454568</v>
      </c>
      <c r="L286" s="123">
        <v>0</v>
      </c>
      <c r="M286" s="23">
        <v>125</v>
      </c>
      <c r="N286" s="43" t="s">
        <v>554</v>
      </c>
      <c r="O286" s="23" t="s">
        <v>199</v>
      </c>
      <c r="P286" s="23" t="s">
        <v>317</v>
      </c>
      <c r="Q286" s="144">
        <v>0</v>
      </c>
      <c r="R286" s="145">
        <v>0</v>
      </c>
      <c r="S286" s="145">
        <v>0</v>
      </c>
      <c r="T286" s="39">
        <v>0</v>
      </c>
      <c r="AO286" t="str">
        <f t="shared" si="17"/>
        <v>Office Max</v>
      </c>
      <c r="AP286" s="77">
        <f t="shared" si="17"/>
        <v>909136</v>
      </c>
      <c r="AQ286" s="673" t="str">
        <f t="shared" si="18"/>
        <v>Complete</v>
      </c>
      <c r="AR286" s="77"/>
      <c r="AS286" s="77" t="str">
        <f t="shared" si="19"/>
        <v>Ragsdale</v>
      </c>
      <c r="AT286" s="77" t="str">
        <f t="shared" si="19"/>
        <v>DiMatteo/Versacci</v>
      </c>
    </row>
    <row r="287" spans="1:46" ht="14.25" customHeight="1" x14ac:dyDescent="0.2">
      <c r="A287" s="61" t="s">
        <v>318</v>
      </c>
      <c r="B287" s="18" t="s">
        <v>538</v>
      </c>
      <c r="C287" s="63" t="s">
        <v>293</v>
      </c>
      <c r="D287" s="142" t="s">
        <v>312</v>
      </c>
      <c r="E287" s="63" t="s">
        <v>380</v>
      </c>
      <c r="F287" s="142" t="s">
        <v>534</v>
      </c>
      <c r="G287" s="142"/>
      <c r="H287" s="64" t="s">
        <v>1137</v>
      </c>
      <c r="I287" s="267" t="s">
        <v>543</v>
      </c>
      <c r="J287" s="65" t="s">
        <v>542</v>
      </c>
      <c r="K287" s="66" t="s">
        <v>538</v>
      </c>
      <c r="L287" s="123">
        <v>0</v>
      </c>
      <c r="M287" s="66" t="s">
        <v>538</v>
      </c>
      <c r="N287" s="65"/>
      <c r="O287" s="65" t="s">
        <v>914</v>
      </c>
      <c r="P287" s="65" t="s">
        <v>320</v>
      </c>
      <c r="Q287" s="67" t="s">
        <v>626</v>
      </c>
      <c r="R287" s="33"/>
      <c r="S287" s="33"/>
      <c r="T287" s="39"/>
      <c r="AO287" t="str">
        <f t="shared" si="17"/>
        <v>Payless</v>
      </c>
      <c r="AP287" s="77" t="str">
        <f t="shared" si="17"/>
        <v>TBD</v>
      </c>
      <c r="AQ287" s="673" t="str">
        <f t="shared" si="18"/>
        <v>Complete</v>
      </c>
      <c r="AR287" s="77"/>
      <c r="AS287" s="77" t="str">
        <f t="shared" si="19"/>
        <v>Heidecker/Khan</v>
      </c>
      <c r="AT287" s="77" t="str">
        <f t="shared" si="19"/>
        <v>Francis/Jensen</v>
      </c>
    </row>
    <row r="288" spans="1:46" ht="14.25" customHeight="1" x14ac:dyDescent="0.2">
      <c r="A288" s="61" t="s">
        <v>322</v>
      </c>
      <c r="B288" s="18" t="s">
        <v>538</v>
      </c>
      <c r="C288" s="63" t="s">
        <v>293</v>
      </c>
      <c r="D288" s="142" t="s">
        <v>312</v>
      </c>
      <c r="E288" s="63" t="s">
        <v>380</v>
      </c>
      <c r="F288" s="142" t="s">
        <v>534</v>
      </c>
      <c r="G288" s="142"/>
      <c r="H288" s="64" t="s">
        <v>1137</v>
      </c>
      <c r="I288" s="267" t="s">
        <v>543</v>
      </c>
      <c r="J288" s="65" t="s">
        <v>542</v>
      </c>
      <c r="K288" s="66" t="s">
        <v>538</v>
      </c>
      <c r="L288" s="123">
        <v>0</v>
      </c>
      <c r="M288" s="66" t="s">
        <v>538</v>
      </c>
      <c r="N288" s="65"/>
      <c r="O288" s="65" t="s">
        <v>914</v>
      </c>
      <c r="P288" s="65" t="s">
        <v>323</v>
      </c>
      <c r="Q288" s="67" t="s">
        <v>626</v>
      </c>
      <c r="R288" s="33"/>
      <c r="S288" s="33"/>
      <c r="T288" s="39"/>
      <c r="AO288" t="str">
        <f t="shared" si="17"/>
        <v>Starbucks</v>
      </c>
      <c r="AP288" s="77" t="str">
        <f t="shared" si="17"/>
        <v>TBD</v>
      </c>
      <c r="AQ288" s="673" t="str">
        <f t="shared" si="18"/>
        <v>Complete</v>
      </c>
      <c r="AR288" s="77"/>
      <c r="AS288" s="77" t="str">
        <f t="shared" si="19"/>
        <v>Heidecker/Khan</v>
      </c>
      <c r="AT288" s="77" t="str">
        <f t="shared" si="19"/>
        <v>Francis/Versacci</v>
      </c>
    </row>
    <row r="289" spans="1:46" ht="13.5" customHeight="1" x14ac:dyDescent="0.2">
      <c r="A289" s="61" t="s">
        <v>328</v>
      </c>
      <c r="B289" s="62">
        <v>210000</v>
      </c>
      <c r="C289" s="63" t="s">
        <v>383</v>
      </c>
      <c r="D289" s="142" t="s">
        <v>312</v>
      </c>
      <c r="E289" s="63" t="s">
        <v>380</v>
      </c>
      <c r="F289" s="142" t="s">
        <v>312</v>
      </c>
      <c r="G289" s="142">
        <v>37195</v>
      </c>
      <c r="H289" s="64" t="s">
        <v>84</v>
      </c>
      <c r="I289" s="161" t="s">
        <v>403</v>
      </c>
      <c r="J289" s="65" t="s">
        <v>28</v>
      </c>
      <c r="K289" s="66">
        <v>84000</v>
      </c>
      <c r="L289" s="66">
        <v>0</v>
      </c>
      <c r="M289" s="65">
        <v>116</v>
      </c>
      <c r="N289" s="43" t="s">
        <v>27</v>
      </c>
      <c r="O289" s="65" t="s">
        <v>35</v>
      </c>
      <c r="P289" s="65" t="s">
        <v>143</v>
      </c>
      <c r="Q289" s="67" t="s">
        <v>178</v>
      </c>
      <c r="R289" s="33"/>
      <c r="S289" s="33"/>
      <c r="T289" s="39"/>
      <c r="AO289" t="str">
        <f t="shared" si="17"/>
        <v>The Limited - TX</v>
      </c>
      <c r="AP289" s="77">
        <f t="shared" si="17"/>
        <v>210000</v>
      </c>
      <c r="AQ289" s="673" t="str">
        <f t="shared" si="18"/>
        <v>Complete</v>
      </c>
      <c r="AR289" s="77"/>
      <c r="AS289" s="77" t="str">
        <f t="shared" si="19"/>
        <v>Heidecker</v>
      </c>
      <c r="AT289" s="77" t="str">
        <f t="shared" si="19"/>
        <v>Porter/Gale</v>
      </c>
    </row>
    <row r="290" spans="1:46" ht="14.25" customHeight="1" x14ac:dyDescent="0.2">
      <c r="A290" s="61" t="s">
        <v>330</v>
      </c>
      <c r="B290" s="62">
        <v>4281494</v>
      </c>
      <c r="C290" s="63" t="s">
        <v>383</v>
      </c>
      <c r="D290" s="142" t="s">
        <v>312</v>
      </c>
      <c r="E290" s="63" t="s">
        <v>380</v>
      </c>
      <c r="F290" s="142" t="s">
        <v>312</v>
      </c>
      <c r="G290" s="142">
        <v>37155</v>
      </c>
      <c r="H290" s="64" t="s">
        <v>84</v>
      </c>
      <c r="I290" s="65">
        <v>5</v>
      </c>
      <c r="J290" s="65" t="s">
        <v>542</v>
      </c>
      <c r="K290" s="66">
        <v>570744</v>
      </c>
      <c r="L290" s="123">
        <v>0</v>
      </c>
      <c r="M290" s="65">
        <v>248</v>
      </c>
      <c r="N290" s="43" t="s">
        <v>61</v>
      </c>
      <c r="O290" s="65" t="s">
        <v>294</v>
      </c>
      <c r="P290" s="65" t="s">
        <v>331</v>
      </c>
      <c r="Q290" s="67" t="s">
        <v>841</v>
      </c>
      <c r="R290" s="33"/>
      <c r="S290" s="33"/>
      <c r="T290" s="39"/>
      <c r="AO290" t="str">
        <f t="shared" si="17"/>
        <v>Wendys - TX</v>
      </c>
      <c r="AP290" s="77">
        <f t="shared" si="17"/>
        <v>4281494</v>
      </c>
      <c r="AQ290" s="673" t="str">
        <f t="shared" si="18"/>
        <v>Complete</v>
      </c>
      <c r="AR290" s="77"/>
      <c r="AS290" s="77" t="str">
        <f t="shared" si="19"/>
        <v>L. Connolly</v>
      </c>
      <c r="AT290" s="77" t="str">
        <f t="shared" si="19"/>
        <v>Worthy</v>
      </c>
    </row>
    <row r="291" spans="1:46" ht="14.25" customHeight="1" x14ac:dyDescent="0.2">
      <c r="A291" s="111" t="s">
        <v>544</v>
      </c>
      <c r="B291" s="62" t="s">
        <v>538</v>
      </c>
      <c r="C291" s="63" t="s">
        <v>293</v>
      </c>
      <c r="D291" s="63" t="s">
        <v>312</v>
      </c>
      <c r="E291" s="63" t="s">
        <v>382</v>
      </c>
      <c r="F291" s="142" t="s">
        <v>534</v>
      </c>
      <c r="G291" s="142"/>
      <c r="H291" s="64" t="s">
        <v>84</v>
      </c>
      <c r="I291" s="65" t="s">
        <v>417</v>
      </c>
      <c r="J291" s="65" t="s">
        <v>542</v>
      </c>
      <c r="K291" s="66" t="s">
        <v>538</v>
      </c>
      <c r="L291" s="123">
        <v>0</v>
      </c>
      <c r="M291" s="66" t="s">
        <v>538</v>
      </c>
      <c r="N291" s="43" t="s">
        <v>61</v>
      </c>
      <c r="O291" s="65" t="s">
        <v>199</v>
      </c>
      <c r="P291" s="65" t="s">
        <v>295</v>
      </c>
      <c r="Q291" s="67"/>
      <c r="R291" s="33"/>
      <c r="S291" s="33"/>
      <c r="T291" s="39"/>
      <c r="AO291" t="str">
        <f t="shared" si="17"/>
        <v>Accor - RFP</v>
      </c>
      <c r="AP291" s="77" t="str">
        <f t="shared" si="17"/>
        <v>TBD</v>
      </c>
      <c r="AQ291" s="673" t="str">
        <f t="shared" si="18"/>
        <v>Complete</v>
      </c>
      <c r="AR291" s="77"/>
      <c r="AS291" s="77" t="str">
        <f t="shared" si="19"/>
        <v>Ragsdale</v>
      </c>
      <c r="AT291" s="77" t="str">
        <f t="shared" si="19"/>
        <v>Fuja/Cunningham</v>
      </c>
    </row>
    <row r="292" spans="1:46" ht="14.25" customHeight="1" x14ac:dyDescent="0.2">
      <c r="A292" s="61" t="s">
        <v>304</v>
      </c>
      <c r="B292" s="62">
        <v>0</v>
      </c>
      <c r="C292" s="63" t="s">
        <v>293</v>
      </c>
      <c r="D292" s="63" t="s">
        <v>312</v>
      </c>
      <c r="E292" s="63" t="s">
        <v>380</v>
      </c>
      <c r="F292" s="142" t="s">
        <v>312</v>
      </c>
      <c r="G292" s="142"/>
      <c r="H292" s="64" t="s">
        <v>84</v>
      </c>
      <c r="I292" s="65">
        <v>5</v>
      </c>
      <c r="J292" s="65" t="s">
        <v>542</v>
      </c>
      <c r="K292" s="66">
        <v>730516.73458404408</v>
      </c>
      <c r="L292" s="123">
        <v>0</v>
      </c>
      <c r="M292" s="65">
        <v>29</v>
      </c>
      <c r="N292" s="43" t="s">
        <v>27</v>
      </c>
      <c r="O292" s="65" t="s">
        <v>294</v>
      </c>
      <c r="P292" s="65" t="s">
        <v>303</v>
      </c>
      <c r="Q292" s="20" t="s">
        <v>31</v>
      </c>
      <c r="R292" s="33"/>
      <c r="S292" s="33"/>
      <c r="T292" s="39"/>
      <c r="AO292" t="str">
        <f t="shared" si="17"/>
        <v>Equity Office Properties - TX</v>
      </c>
      <c r="AP292" s="77">
        <f t="shared" si="17"/>
        <v>0</v>
      </c>
      <c r="AQ292" s="673" t="str">
        <f t="shared" si="18"/>
        <v>Complete</v>
      </c>
      <c r="AR292" s="77"/>
      <c r="AS292" s="77" t="str">
        <f t="shared" si="19"/>
        <v>L. Connolly</v>
      </c>
      <c r="AT292" s="77" t="str">
        <f t="shared" si="19"/>
        <v>Odland/Gale</v>
      </c>
    </row>
    <row r="293" spans="1:46" ht="14.25" customHeight="1" x14ac:dyDescent="0.2">
      <c r="A293" s="61" t="s">
        <v>971</v>
      </c>
      <c r="B293" s="62"/>
      <c r="C293" s="69" t="s">
        <v>293</v>
      </c>
      <c r="D293" s="63"/>
      <c r="E293" s="63" t="s">
        <v>380</v>
      </c>
      <c r="F293" s="63" t="s">
        <v>534</v>
      </c>
      <c r="G293" s="63"/>
      <c r="H293" s="64" t="s">
        <v>84</v>
      </c>
      <c r="I293" s="71">
        <v>5</v>
      </c>
      <c r="J293" s="65" t="s">
        <v>28</v>
      </c>
      <c r="K293" s="66"/>
      <c r="L293" s="123"/>
      <c r="M293" s="65">
        <v>200</v>
      </c>
      <c r="N293" s="65" t="s">
        <v>29</v>
      </c>
      <c r="O293" s="65" t="s">
        <v>35</v>
      </c>
      <c r="P293" s="65" t="s">
        <v>331</v>
      </c>
      <c r="Q293" s="67"/>
      <c r="R293" s="33"/>
      <c r="S293" s="33"/>
      <c r="T293" s="638"/>
      <c r="AO293" t="str">
        <f t="shared" si="17"/>
        <v>Sonic Burger</v>
      </c>
      <c r="AP293" s="77">
        <f t="shared" si="17"/>
        <v>0</v>
      </c>
      <c r="AQ293" s="673">
        <f t="shared" si="18"/>
        <v>0</v>
      </c>
      <c r="AR293" s="77"/>
      <c r="AS293" s="77" t="str">
        <f t="shared" si="19"/>
        <v>Heidecker</v>
      </c>
      <c r="AT293" s="77" t="str">
        <f t="shared" si="19"/>
        <v>Worthy</v>
      </c>
    </row>
    <row r="294" spans="1:46" s="3" customFormat="1" ht="14.25" customHeight="1" x14ac:dyDescent="0.2">
      <c r="A294" s="118" t="s">
        <v>54</v>
      </c>
      <c r="B294" s="97">
        <v>300000</v>
      </c>
      <c r="C294" s="87" t="s">
        <v>293</v>
      </c>
      <c r="D294" s="124">
        <v>37139</v>
      </c>
      <c r="E294" s="124" t="s">
        <v>380</v>
      </c>
      <c r="F294" s="124" t="s">
        <v>545</v>
      </c>
      <c r="G294" s="124"/>
      <c r="H294" s="64" t="s">
        <v>84</v>
      </c>
      <c r="I294" s="3">
        <v>3</v>
      </c>
      <c r="J294" s="65" t="s">
        <v>385</v>
      </c>
      <c r="K294" s="68">
        <v>40000</v>
      </c>
      <c r="L294" s="123">
        <v>0</v>
      </c>
      <c r="M294" s="68"/>
      <c r="N294" s="43" t="s">
        <v>61</v>
      </c>
      <c r="O294" s="98" t="s">
        <v>199</v>
      </c>
      <c r="P294" s="96" t="s">
        <v>50</v>
      </c>
      <c r="Q294" s="65"/>
      <c r="R294" s="96"/>
      <c r="S294" s="125"/>
      <c r="T294" s="186" t="s">
        <v>57</v>
      </c>
      <c r="U294" s="153"/>
      <c r="V294" s="169"/>
      <c r="W294" s="168"/>
      <c r="X294" s="152"/>
      <c r="Y294" s="152"/>
      <c r="Z294" s="164"/>
      <c r="AO294" t="str">
        <f t="shared" si="17"/>
        <v xml:space="preserve">Walgreen's </v>
      </c>
      <c r="AP294" s="77">
        <f t="shared" si="17"/>
        <v>300000</v>
      </c>
      <c r="AQ294" s="673">
        <f t="shared" si="18"/>
        <v>37139</v>
      </c>
      <c r="AR294" s="77"/>
      <c r="AS294" s="77" t="str">
        <f t="shared" si="19"/>
        <v>Ragsdale</v>
      </c>
      <c r="AT294" s="77" t="str">
        <f t="shared" si="19"/>
        <v>Robichaux</v>
      </c>
    </row>
    <row r="295" spans="1:46" s="3" customFormat="1" ht="14.25" customHeight="1" x14ac:dyDescent="0.2">
      <c r="A295" s="176" t="s">
        <v>677</v>
      </c>
      <c r="B295" s="54">
        <v>1500000</v>
      </c>
      <c r="C295" s="480" t="s">
        <v>370</v>
      </c>
      <c r="D295" s="19">
        <v>37240</v>
      </c>
      <c r="E295" s="21" t="s">
        <v>380</v>
      </c>
      <c r="F295" s="124" t="s">
        <v>545</v>
      </c>
      <c r="G295" s="20"/>
      <c r="H295" s="20" t="s">
        <v>84</v>
      </c>
      <c r="I295" s="20">
        <v>3</v>
      </c>
      <c r="J295" s="65" t="s">
        <v>28</v>
      </c>
      <c r="K295" s="22">
        <v>0</v>
      </c>
      <c r="L295" s="22">
        <v>0</v>
      </c>
      <c r="M295" s="20"/>
      <c r="N295" s="43" t="s">
        <v>61</v>
      </c>
      <c r="O295" s="98" t="s">
        <v>199</v>
      </c>
      <c r="P295" s="20"/>
      <c r="Q295" s="182"/>
      <c r="R295" s="57"/>
      <c r="S295" s="57"/>
      <c r="T295" s="186"/>
      <c r="U295" s="153"/>
      <c r="V295" s="169"/>
      <c r="W295" s="168"/>
      <c r="X295" s="152"/>
      <c r="Y295" s="152"/>
      <c r="Z295" s="164"/>
      <c r="AO295" t="str">
        <f t="shared" si="17"/>
        <v>K_Mart</v>
      </c>
      <c r="AP295" s="77">
        <f t="shared" si="17"/>
        <v>1500000</v>
      </c>
      <c r="AQ295" s="673">
        <f t="shared" si="18"/>
        <v>37240</v>
      </c>
      <c r="AR295" s="77"/>
      <c r="AS295" s="77" t="str">
        <f t="shared" si="19"/>
        <v>Ragsdale</v>
      </c>
      <c r="AT295" s="77">
        <f t="shared" si="19"/>
        <v>0</v>
      </c>
    </row>
    <row r="296" spans="1:46" s="3" customFormat="1" ht="14.25" customHeight="1" x14ac:dyDescent="0.2">
      <c r="A296" s="118" t="s">
        <v>632</v>
      </c>
      <c r="B296" s="97"/>
      <c r="C296" s="87" t="s">
        <v>293</v>
      </c>
      <c r="D296" s="124"/>
      <c r="E296" s="124" t="s">
        <v>395</v>
      </c>
      <c r="F296" s="124" t="s">
        <v>534</v>
      </c>
      <c r="G296" s="124"/>
      <c r="H296" s="64"/>
      <c r="J296" s="65"/>
      <c r="K296" s="68"/>
      <c r="L296" s="123"/>
      <c r="M296" s="68"/>
      <c r="N296" s="43"/>
      <c r="O296" s="98" t="s">
        <v>35</v>
      </c>
      <c r="P296" s="96" t="s">
        <v>239</v>
      </c>
      <c r="Q296" s="67"/>
      <c r="R296" s="96"/>
      <c r="S296" s="125"/>
      <c r="T296" s="186"/>
      <c r="U296" s="153"/>
      <c r="V296" s="169"/>
      <c r="W296" s="168"/>
      <c r="X296" s="152"/>
      <c r="Y296" s="152"/>
      <c r="Z296" s="164"/>
      <c r="AO296" t="str">
        <f t="shared" si="17"/>
        <v>SuperValu</v>
      </c>
      <c r="AP296" s="77">
        <f t="shared" si="17"/>
        <v>0</v>
      </c>
      <c r="AQ296" s="673">
        <f t="shared" si="18"/>
        <v>0</v>
      </c>
      <c r="AR296" s="77"/>
      <c r="AS296" s="77" t="str">
        <f t="shared" si="19"/>
        <v>Heidecker</v>
      </c>
      <c r="AT296" s="77" t="str">
        <f t="shared" si="19"/>
        <v>Malone/Jensen</v>
      </c>
    </row>
    <row r="297" spans="1:46" ht="14.25" customHeight="1" x14ac:dyDescent="0.2">
      <c r="A297" s="131"/>
      <c r="B297" s="132"/>
      <c r="C297" s="133"/>
      <c r="D297" s="133"/>
      <c r="E297" s="133"/>
      <c r="F297" s="133"/>
      <c r="G297" s="133"/>
      <c r="H297" s="134"/>
      <c r="I297" s="135"/>
      <c r="J297" s="135"/>
      <c r="K297" s="136"/>
      <c r="L297" s="136"/>
      <c r="M297" s="135"/>
      <c r="N297" s="135"/>
      <c r="O297" s="135"/>
      <c r="P297" s="135"/>
      <c r="Q297" s="137"/>
      <c r="R297" s="138"/>
      <c r="S297" s="138"/>
      <c r="T297" s="151"/>
      <c r="AO297">
        <f t="shared" si="17"/>
        <v>0</v>
      </c>
      <c r="AP297" s="77">
        <f t="shared" si="17"/>
        <v>0</v>
      </c>
      <c r="AQ297" s="673">
        <f t="shared" si="18"/>
        <v>0</v>
      </c>
      <c r="AR297" s="77"/>
      <c r="AS297" s="77">
        <f t="shared" si="19"/>
        <v>0</v>
      </c>
      <c r="AT297" s="77">
        <f t="shared" si="19"/>
        <v>0</v>
      </c>
    </row>
    <row r="298" spans="1:46" ht="14.25" customHeight="1" x14ac:dyDescent="0.2">
      <c r="A298" s="61" t="s">
        <v>332</v>
      </c>
      <c r="B298" s="62">
        <v>0</v>
      </c>
      <c r="C298" s="63" t="s">
        <v>333</v>
      </c>
      <c r="D298" s="63" t="s">
        <v>189</v>
      </c>
      <c r="E298" s="63"/>
      <c r="F298" s="63"/>
      <c r="G298" s="63"/>
      <c r="H298" s="64"/>
      <c r="I298" s="65"/>
      <c r="J298" s="65"/>
      <c r="K298" s="66"/>
      <c r="L298" s="123">
        <v>0</v>
      </c>
      <c r="M298" s="65"/>
      <c r="N298" s="65"/>
      <c r="O298" s="65" t="s">
        <v>451</v>
      </c>
      <c r="P298" s="65" t="s">
        <v>334</v>
      </c>
      <c r="Q298" s="67"/>
      <c r="R298" s="33"/>
      <c r="S298" s="33"/>
      <c r="T298" s="39"/>
      <c r="AO298" t="str">
        <f t="shared" si="17"/>
        <v>7-Eleven</v>
      </c>
      <c r="AP298" s="77">
        <f t="shared" si="17"/>
        <v>0</v>
      </c>
      <c r="AQ298" s="673" t="str">
        <f t="shared" si="18"/>
        <v>Q4</v>
      </c>
      <c r="AR298" s="77"/>
      <c r="AS298" s="77" t="str">
        <f t="shared" si="19"/>
        <v>Connolly</v>
      </c>
      <c r="AT298" s="77" t="str">
        <f t="shared" si="19"/>
        <v>Chudeke</v>
      </c>
    </row>
    <row r="299" spans="1:46" ht="14.25" customHeight="1" x14ac:dyDescent="0.2">
      <c r="A299" s="33" t="s">
        <v>634</v>
      </c>
      <c r="B299" s="62">
        <v>0</v>
      </c>
      <c r="C299" s="63" t="s">
        <v>333</v>
      </c>
      <c r="D299" s="63" t="s">
        <v>189</v>
      </c>
      <c r="E299" s="63"/>
      <c r="F299" s="63"/>
      <c r="G299" s="63"/>
      <c r="H299" s="64"/>
      <c r="I299" s="65"/>
      <c r="J299" s="65"/>
      <c r="K299" s="66"/>
      <c r="L299" s="123">
        <v>0</v>
      </c>
      <c r="M299" s="65"/>
      <c r="N299" s="65"/>
      <c r="O299" s="65" t="s">
        <v>129</v>
      </c>
      <c r="P299" s="65" t="s">
        <v>239</v>
      </c>
      <c r="Q299" s="67"/>
      <c r="R299" s="65"/>
      <c r="S299" s="33"/>
      <c r="T299" s="39"/>
      <c r="AO299" t="str">
        <f t="shared" si="17"/>
        <v>Ahold - NJ</v>
      </c>
      <c r="AP299" s="77">
        <f t="shared" si="17"/>
        <v>0</v>
      </c>
      <c r="AQ299" s="673" t="str">
        <f t="shared" si="18"/>
        <v>Q4</v>
      </c>
      <c r="AR299" s="77"/>
      <c r="AS299" s="77" t="str">
        <f t="shared" si="19"/>
        <v>Riley</v>
      </c>
      <c r="AT299" s="77" t="str">
        <f t="shared" si="19"/>
        <v>Malone/Jensen</v>
      </c>
    </row>
    <row r="300" spans="1:46" ht="14.25" customHeight="1" x14ac:dyDescent="0.2">
      <c r="A300" s="61" t="s">
        <v>335</v>
      </c>
      <c r="B300" s="62">
        <v>0</v>
      </c>
      <c r="C300" s="63" t="s">
        <v>333</v>
      </c>
      <c r="D300" s="63" t="s">
        <v>189</v>
      </c>
      <c r="E300" s="63"/>
      <c r="F300" s="63"/>
      <c r="G300" s="63"/>
      <c r="H300" s="64"/>
      <c r="I300" s="65"/>
      <c r="J300" s="65"/>
      <c r="K300" s="66"/>
      <c r="L300" s="123">
        <v>0</v>
      </c>
      <c r="M300" s="65"/>
      <c r="N300" s="65"/>
      <c r="O300" s="65" t="s">
        <v>968</v>
      </c>
      <c r="P300" s="65" t="s">
        <v>334</v>
      </c>
      <c r="Q300" s="67"/>
      <c r="R300" s="33"/>
      <c r="S300" s="33"/>
      <c r="T300" s="39"/>
      <c r="AO300" t="str">
        <f t="shared" si="17"/>
        <v>Blockbuster</v>
      </c>
      <c r="AP300" s="77">
        <f t="shared" si="17"/>
        <v>0</v>
      </c>
      <c r="AQ300" s="673" t="str">
        <f t="shared" si="18"/>
        <v>Q4</v>
      </c>
      <c r="AR300" s="77"/>
      <c r="AS300" s="77" t="str">
        <f t="shared" si="19"/>
        <v>Liu</v>
      </c>
      <c r="AT300" s="77" t="str">
        <f t="shared" si="19"/>
        <v>Chudeke</v>
      </c>
    </row>
    <row r="301" spans="1:46" ht="14.25" customHeight="1" x14ac:dyDescent="0.2">
      <c r="A301" s="61" t="s">
        <v>336</v>
      </c>
      <c r="B301" s="62">
        <v>0</v>
      </c>
      <c r="C301" s="63" t="s">
        <v>333</v>
      </c>
      <c r="D301" s="63" t="s">
        <v>189</v>
      </c>
      <c r="E301" s="63"/>
      <c r="F301" s="63"/>
      <c r="G301" s="63"/>
      <c r="H301" s="64"/>
      <c r="I301" s="65"/>
      <c r="J301" s="65"/>
      <c r="K301" s="66"/>
      <c r="L301" s="123">
        <v>0</v>
      </c>
      <c r="M301" s="65"/>
      <c r="N301" s="65"/>
      <c r="O301" s="65"/>
      <c r="P301" s="65" t="s">
        <v>337</v>
      </c>
      <c r="Q301" s="67"/>
      <c r="R301" s="33"/>
      <c r="S301" s="33"/>
      <c r="T301" s="39"/>
      <c r="AO301" t="str">
        <f t="shared" si="17"/>
        <v>Cingular</v>
      </c>
      <c r="AP301" s="77">
        <f t="shared" si="17"/>
        <v>0</v>
      </c>
      <c r="AQ301" s="673" t="str">
        <f t="shared" si="18"/>
        <v>Q4</v>
      </c>
      <c r="AR301" s="77"/>
      <c r="AS301" s="77">
        <f t="shared" si="19"/>
        <v>0</v>
      </c>
      <c r="AT301" s="77" t="str">
        <f t="shared" si="19"/>
        <v>Porter</v>
      </c>
    </row>
    <row r="302" spans="1:46" ht="14.25" customHeight="1" x14ac:dyDescent="0.2">
      <c r="A302" s="33" t="s">
        <v>633</v>
      </c>
      <c r="B302" s="62">
        <v>0</v>
      </c>
      <c r="C302" s="63" t="s">
        <v>333</v>
      </c>
      <c r="D302" s="63" t="s">
        <v>189</v>
      </c>
      <c r="E302" s="63"/>
      <c r="F302" s="63"/>
      <c r="G302" s="63"/>
      <c r="H302" s="64"/>
      <c r="I302" s="65"/>
      <c r="J302" s="65"/>
      <c r="K302" s="66"/>
      <c r="L302" s="123">
        <v>0</v>
      </c>
      <c r="M302" s="65"/>
      <c r="N302" s="65"/>
      <c r="O302" s="65" t="s">
        <v>294</v>
      </c>
      <c r="P302" s="65" t="s">
        <v>377</v>
      </c>
      <c r="Q302" s="67"/>
      <c r="R302" s="65"/>
      <c r="S302" s="33"/>
      <c r="T302" s="39"/>
      <c r="AO302" t="str">
        <f t="shared" si="17"/>
        <v>Costco - NJ, TX, NY</v>
      </c>
      <c r="AP302" s="77">
        <f t="shared" si="17"/>
        <v>0</v>
      </c>
      <c r="AQ302" s="673" t="str">
        <f t="shared" si="18"/>
        <v>Q4</v>
      </c>
      <c r="AR302" s="77"/>
      <c r="AS302" s="77" t="str">
        <f t="shared" si="19"/>
        <v>L. Connolly</v>
      </c>
      <c r="AT302" s="77" t="str">
        <f t="shared" si="19"/>
        <v>Malone</v>
      </c>
    </row>
    <row r="303" spans="1:46" ht="14.25" customHeight="1" x14ac:dyDescent="0.2">
      <c r="A303" s="61" t="s">
        <v>419</v>
      </c>
      <c r="B303" s="62">
        <v>0</v>
      </c>
      <c r="C303" s="63" t="s">
        <v>333</v>
      </c>
      <c r="D303" s="63" t="s">
        <v>189</v>
      </c>
      <c r="E303" s="63"/>
      <c r="F303" s="63"/>
      <c r="G303" s="63"/>
      <c r="H303" s="64"/>
      <c r="I303" s="65"/>
      <c r="J303" s="65"/>
      <c r="K303" s="66"/>
      <c r="L303" s="123">
        <v>0</v>
      </c>
      <c r="M303" s="65"/>
      <c r="N303" s="65"/>
      <c r="O303" s="65"/>
      <c r="P303" s="65" t="s">
        <v>334</v>
      </c>
      <c r="Q303" s="67"/>
      <c r="R303" s="33"/>
      <c r="S303" s="33"/>
      <c r="T303" s="39"/>
      <c r="AO303" t="str">
        <f t="shared" si="17"/>
        <v>CBL</v>
      </c>
      <c r="AP303" s="77">
        <f t="shared" si="17"/>
        <v>0</v>
      </c>
      <c r="AQ303" s="673" t="str">
        <f t="shared" si="18"/>
        <v>Q4</v>
      </c>
      <c r="AR303" s="77"/>
      <c r="AS303" s="77">
        <f t="shared" si="19"/>
        <v>0</v>
      </c>
      <c r="AT303" s="77" t="str">
        <f t="shared" si="19"/>
        <v>Chudeke</v>
      </c>
    </row>
    <row r="304" spans="1:46" ht="14.25" customHeight="1" x14ac:dyDescent="0.2">
      <c r="A304" s="61" t="s">
        <v>338</v>
      </c>
      <c r="B304" s="62">
        <v>0</v>
      </c>
      <c r="C304" s="63" t="s">
        <v>333</v>
      </c>
      <c r="D304" s="63" t="s">
        <v>189</v>
      </c>
      <c r="E304" s="63"/>
      <c r="F304" s="63"/>
      <c r="G304" s="63"/>
      <c r="H304" s="64"/>
      <c r="I304" s="65"/>
      <c r="J304" s="65"/>
      <c r="K304" s="66"/>
      <c r="L304" s="123">
        <v>0</v>
      </c>
      <c r="M304" s="65"/>
      <c r="N304" s="65"/>
      <c r="O304" s="65" t="s">
        <v>129</v>
      </c>
      <c r="P304" s="65" t="s">
        <v>339</v>
      </c>
      <c r="Q304" s="67"/>
      <c r="R304" s="33"/>
      <c r="S304" s="33"/>
      <c r="T304" s="39"/>
      <c r="AO304" t="str">
        <f t="shared" si="17"/>
        <v>Equity Residential</v>
      </c>
      <c r="AP304" s="77">
        <f t="shared" si="17"/>
        <v>0</v>
      </c>
      <c r="AQ304" s="673" t="str">
        <f t="shared" si="18"/>
        <v>Q4</v>
      </c>
      <c r="AR304" s="77"/>
      <c r="AS304" s="77" t="str">
        <f t="shared" si="19"/>
        <v>Riley</v>
      </c>
      <c r="AT304" s="77" t="str">
        <f t="shared" si="19"/>
        <v>Odland</v>
      </c>
    </row>
    <row r="305" spans="1:46" ht="14.25" customHeight="1" x14ac:dyDescent="0.2">
      <c r="A305" s="61" t="s">
        <v>342</v>
      </c>
      <c r="B305" s="18">
        <f>3*K305</f>
        <v>0</v>
      </c>
      <c r="C305" s="63" t="s">
        <v>333</v>
      </c>
      <c r="D305" s="63" t="s">
        <v>189</v>
      </c>
      <c r="E305" s="63"/>
      <c r="F305" s="63"/>
      <c r="G305" s="63"/>
      <c r="H305" s="64"/>
      <c r="I305" s="65"/>
      <c r="J305" s="65"/>
      <c r="K305" s="66"/>
      <c r="L305" s="123">
        <v>0</v>
      </c>
      <c r="M305" s="65"/>
      <c r="N305" s="65"/>
      <c r="O305" s="65"/>
      <c r="P305" s="65" t="s">
        <v>337</v>
      </c>
      <c r="Q305" s="67"/>
      <c r="R305" s="33"/>
      <c r="S305" s="33"/>
      <c r="T305" s="39"/>
      <c r="AO305" t="str">
        <f t="shared" si="17"/>
        <v>J.P. Morgan</v>
      </c>
      <c r="AP305" s="77">
        <f t="shared" si="17"/>
        <v>0</v>
      </c>
      <c r="AQ305" s="673" t="str">
        <f t="shared" si="18"/>
        <v>Q4</v>
      </c>
      <c r="AR305" s="77"/>
      <c r="AS305" s="77">
        <f t="shared" si="19"/>
        <v>0</v>
      </c>
      <c r="AT305" s="77" t="str">
        <f t="shared" si="19"/>
        <v>Porter</v>
      </c>
    </row>
    <row r="306" spans="1:46" ht="14.25" customHeight="1" x14ac:dyDescent="0.2">
      <c r="A306" s="61" t="s">
        <v>343</v>
      </c>
      <c r="B306" s="18">
        <f>3*K306</f>
        <v>0</v>
      </c>
      <c r="C306" s="63" t="s">
        <v>333</v>
      </c>
      <c r="D306" s="63" t="s">
        <v>189</v>
      </c>
      <c r="E306" s="63"/>
      <c r="F306" s="63"/>
      <c r="G306" s="63"/>
      <c r="H306" s="64"/>
      <c r="I306" s="65"/>
      <c r="J306" s="65"/>
      <c r="K306" s="66"/>
      <c r="L306" s="123">
        <v>0</v>
      </c>
      <c r="M306" s="65"/>
      <c r="N306" s="65"/>
      <c r="O306" s="65"/>
      <c r="P306" s="65" t="s">
        <v>334</v>
      </c>
      <c r="Q306" s="67"/>
      <c r="R306" s="33"/>
      <c r="S306" s="33"/>
      <c r="T306" s="39"/>
      <c r="AO306" t="str">
        <f t="shared" si="17"/>
        <v>Sprint PCS</v>
      </c>
      <c r="AP306" s="77">
        <f t="shared" si="17"/>
        <v>0</v>
      </c>
      <c r="AQ306" s="673" t="str">
        <f t="shared" si="18"/>
        <v>Q4</v>
      </c>
      <c r="AR306" s="77"/>
      <c r="AS306" s="77">
        <f t="shared" si="19"/>
        <v>0</v>
      </c>
      <c r="AT306" s="77" t="str">
        <f t="shared" si="19"/>
        <v>Chudeke</v>
      </c>
    </row>
    <row r="307" spans="1:46" ht="14.25" customHeight="1" x14ac:dyDescent="0.2">
      <c r="A307" s="33" t="s">
        <v>344</v>
      </c>
      <c r="B307" s="62">
        <v>0</v>
      </c>
      <c r="C307" s="63" t="s">
        <v>333</v>
      </c>
      <c r="D307" s="63" t="s">
        <v>189</v>
      </c>
      <c r="E307" s="63"/>
      <c r="F307" s="63"/>
      <c r="G307" s="63"/>
      <c r="H307" s="64"/>
      <c r="I307" s="65"/>
      <c r="J307" s="65"/>
      <c r="K307" s="66"/>
      <c r="L307" s="123">
        <v>0</v>
      </c>
      <c r="M307" s="65"/>
      <c r="N307" s="65"/>
      <c r="O307" s="65" t="s">
        <v>299</v>
      </c>
      <c r="P307" s="65"/>
      <c r="Q307" s="67"/>
      <c r="R307" s="65"/>
      <c r="S307" s="33"/>
      <c r="T307" s="39"/>
      <c r="AO307" t="str">
        <f t="shared" si="17"/>
        <v>Target - CA</v>
      </c>
      <c r="AP307" s="77">
        <f t="shared" si="17"/>
        <v>0</v>
      </c>
      <c r="AQ307" s="673" t="str">
        <f t="shared" si="18"/>
        <v>Q4</v>
      </c>
      <c r="AR307" s="77"/>
      <c r="AS307" s="77" t="str">
        <f t="shared" si="19"/>
        <v>Riley/Almy</v>
      </c>
      <c r="AT307" s="77">
        <f t="shared" si="19"/>
        <v>0</v>
      </c>
    </row>
    <row r="308" spans="1:46" ht="14.25" customHeight="1" x14ac:dyDescent="0.2">
      <c r="A308" s="61" t="s">
        <v>345</v>
      </c>
      <c r="B308" s="62">
        <v>0</v>
      </c>
      <c r="C308" s="63" t="s">
        <v>293</v>
      </c>
      <c r="D308" s="63" t="s">
        <v>189</v>
      </c>
      <c r="E308" s="63"/>
      <c r="F308" s="63"/>
      <c r="G308" s="63"/>
      <c r="H308" s="64" t="s">
        <v>546</v>
      </c>
      <c r="I308" s="65"/>
      <c r="J308" s="65"/>
      <c r="K308" s="66"/>
      <c r="L308" s="123">
        <v>0</v>
      </c>
      <c r="M308" s="65"/>
      <c r="N308" s="65"/>
      <c r="O308" s="65" t="s">
        <v>35</v>
      </c>
      <c r="P308" s="65" t="s">
        <v>337</v>
      </c>
      <c r="Q308" s="67"/>
      <c r="R308" s="33"/>
      <c r="S308" s="33"/>
      <c r="T308" s="39"/>
      <c r="AO308" t="str">
        <f t="shared" si="17"/>
        <v>Vernado</v>
      </c>
      <c r="AP308" s="77">
        <f t="shared" si="17"/>
        <v>0</v>
      </c>
      <c r="AQ308" s="673" t="str">
        <f t="shared" si="18"/>
        <v>Q4</v>
      </c>
      <c r="AR308" s="77"/>
      <c r="AS308" s="77" t="str">
        <f t="shared" si="19"/>
        <v>Heidecker</v>
      </c>
      <c r="AT308" s="77" t="str">
        <f t="shared" si="19"/>
        <v>Porter</v>
      </c>
    </row>
    <row r="309" spans="1:46" ht="14.25" customHeight="1" x14ac:dyDescent="0.2">
      <c r="A309" s="61" t="s">
        <v>346</v>
      </c>
      <c r="B309" s="62">
        <v>0</v>
      </c>
      <c r="C309" s="63" t="s">
        <v>333</v>
      </c>
      <c r="D309" s="63" t="s">
        <v>189</v>
      </c>
      <c r="E309" s="63"/>
      <c r="F309" s="63"/>
      <c r="G309" s="63"/>
      <c r="H309" s="64"/>
      <c r="I309" s="65"/>
      <c r="J309" s="65"/>
      <c r="K309" s="66"/>
      <c r="L309" s="123">
        <v>0</v>
      </c>
      <c r="M309" s="65"/>
      <c r="N309" s="65"/>
      <c r="O309" s="65"/>
      <c r="P309" s="65" t="s">
        <v>347</v>
      </c>
      <c r="Q309" s="67"/>
      <c r="R309" s="33"/>
      <c r="S309" s="33"/>
      <c r="T309" s="39"/>
      <c r="AO309" t="str">
        <f t="shared" si="17"/>
        <v>Whole Foods</v>
      </c>
      <c r="AP309" s="77">
        <f t="shared" si="17"/>
        <v>0</v>
      </c>
      <c r="AQ309" s="673" t="str">
        <f t="shared" si="18"/>
        <v>Q4</v>
      </c>
      <c r="AR309" s="77"/>
      <c r="AS309" s="77">
        <f t="shared" si="19"/>
        <v>0</v>
      </c>
      <c r="AT309" s="77" t="str">
        <f t="shared" si="19"/>
        <v>DiMatteo/Cunningham</v>
      </c>
    </row>
    <row r="310" spans="1:46" ht="14.25" customHeight="1" x14ac:dyDescent="0.2">
      <c r="A310" s="111" t="s">
        <v>970</v>
      </c>
      <c r="B310" s="647"/>
      <c r="C310" s="648" t="s">
        <v>293</v>
      </c>
      <c r="D310" s="63" t="s">
        <v>189</v>
      </c>
      <c r="E310" s="63" t="s">
        <v>380</v>
      </c>
      <c r="F310" s="63" t="s">
        <v>534</v>
      </c>
      <c r="G310" s="63"/>
      <c r="H310" s="64" t="s">
        <v>45</v>
      </c>
      <c r="I310" s="65">
        <v>5</v>
      </c>
      <c r="J310" s="65" t="s">
        <v>28</v>
      </c>
      <c r="K310" s="66"/>
      <c r="L310" s="66"/>
      <c r="M310" s="65">
        <v>20</v>
      </c>
      <c r="N310" s="65" t="s">
        <v>29</v>
      </c>
      <c r="O310" s="65" t="s">
        <v>932</v>
      </c>
      <c r="P310" s="65"/>
      <c r="Q310" s="67"/>
      <c r="R310" s="33"/>
      <c r="S310" s="33"/>
      <c r="T310" s="39"/>
      <c r="AO310" t="str">
        <f t="shared" si="17"/>
        <v>Mills/Rouse - TX</v>
      </c>
      <c r="AP310" s="77">
        <f t="shared" si="17"/>
        <v>0</v>
      </c>
      <c r="AQ310" s="673" t="str">
        <f t="shared" si="18"/>
        <v>Q4</v>
      </c>
      <c r="AR310" s="77"/>
      <c r="AS310" s="77" t="str">
        <f t="shared" si="19"/>
        <v>Petrashko</v>
      </c>
      <c r="AT310" s="77">
        <f t="shared" si="19"/>
        <v>0</v>
      </c>
    </row>
    <row r="311" spans="1:46" ht="14.25" customHeight="1" x14ac:dyDescent="0.2">
      <c r="A311" s="176" t="s">
        <v>677</v>
      </c>
      <c r="B311" s="54">
        <v>1500000</v>
      </c>
      <c r="C311" s="480" t="s">
        <v>370</v>
      </c>
      <c r="D311" s="19">
        <v>37240</v>
      </c>
      <c r="E311" s="63"/>
      <c r="F311" s="20" t="s">
        <v>307</v>
      </c>
      <c r="G311" s="63"/>
      <c r="H311" s="21" t="s">
        <v>45</v>
      </c>
      <c r="I311" s="20">
        <v>3</v>
      </c>
      <c r="J311" s="20" t="s">
        <v>28</v>
      </c>
      <c r="K311" s="66"/>
      <c r="L311" s="66"/>
      <c r="M311" s="65"/>
      <c r="N311" s="20" t="s">
        <v>29</v>
      </c>
      <c r="O311" s="20" t="s">
        <v>199</v>
      </c>
      <c r="P311" s="20" t="s">
        <v>810</v>
      </c>
      <c r="Q311" s="67"/>
      <c r="R311" s="33"/>
      <c r="S311" s="33"/>
      <c r="T311" s="39"/>
      <c r="AO311" t="str">
        <f t="shared" si="17"/>
        <v>K_Mart</v>
      </c>
      <c r="AP311" s="77">
        <f t="shared" si="17"/>
        <v>1500000</v>
      </c>
      <c r="AQ311" s="673">
        <f t="shared" si="18"/>
        <v>37240</v>
      </c>
      <c r="AR311" s="77"/>
      <c r="AS311" s="77" t="str">
        <f t="shared" si="19"/>
        <v>Ragsdale</v>
      </c>
      <c r="AT311" s="77" t="str">
        <f t="shared" si="19"/>
        <v>DiMatteo</v>
      </c>
    </row>
    <row r="312" spans="1:46" ht="14.25" customHeight="1" x14ac:dyDescent="0.2">
      <c r="A312" s="107" t="s">
        <v>58</v>
      </c>
      <c r="B312" s="88">
        <f>SUM(B281:B311)</f>
        <v>11200630</v>
      </c>
      <c r="C312" s="63"/>
      <c r="D312" s="63"/>
      <c r="E312" s="63"/>
      <c r="F312" s="63"/>
      <c r="G312" s="63"/>
      <c r="H312" s="64"/>
      <c r="I312" s="65"/>
      <c r="J312" s="65"/>
      <c r="K312" s="68">
        <f>SUM(K281:K309)</f>
        <v>2041828.7345840442</v>
      </c>
      <c r="L312" s="32">
        <f>SUM(L291:L291)</f>
        <v>0</v>
      </c>
      <c r="M312" s="65"/>
      <c r="N312" s="65"/>
      <c r="O312" s="65"/>
      <c r="P312" s="65"/>
      <c r="Q312" s="65"/>
      <c r="R312" s="65"/>
      <c r="S312" s="33"/>
      <c r="T312" s="39"/>
      <c r="AO312" t="str">
        <f t="shared" si="17"/>
        <v>Total</v>
      </c>
      <c r="AP312" s="77">
        <f t="shared" si="17"/>
        <v>11200630</v>
      </c>
      <c r="AQ312" s="673">
        <f t="shared" si="18"/>
        <v>0</v>
      </c>
      <c r="AR312" s="77"/>
      <c r="AS312" s="77">
        <f t="shared" si="19"/>
        <v>0</v>
      </c>
      <c r="AT312" s="77">
        <f t="shared" si="19"/>
        <v>0</v>
      </c>
    </row>
    <row r="313" spans="1:46" ht="14.25" customHeight="1" x14ac:dyDescent="0.2">
      <c r="A313" s="74"/>
      <c r="B313" s="75"/>
      <c r="C313" s="69"/>
      <c r="D313" s="69"/>
      <c r="E313" s="69"/>
      <c r="F313" s="69"/>
      <c r="G313" s="70"/>
      <c r="H313" s="71"/>
      <c r="I313" s="71"/>
      <c r="J313" s="72"/>
      <c r="K313" s="72"/>
      <c r="L313" s="71"/>
      <c r="M313" s="71"/>
      <c r="N313" s="71"/>
      <c r="O313" s="71"/>
      <c r="P313" s="71"/>
      <c r="Q313" s="71"/>
      <c r="R313" s="8"/>
      <c r="S313" s="172"/>
      <c r="AO313">
        <f t="shared" si="17"/>
        <v>0</v>
      </c>
      <c r="AP313" s="77">
        <f t="shared" si="17"/>
        <v>0</v>
      </c>
      <c r="AQ313" s="673">
        <f t="shared" si="18"/>
        <v>0</v>
      </c>
      <c r="AR313" s="77"/>
      <c r="AS313" s="77">
        <f t="shared" si="19"/>
        <v>0</v>
      </c>
      <c r="AT313" s="77">
        <f t="shared" si="19"/>
        <v>0</v>
      </c>
    </row>
    <row r="314" spans="1:46" ht="14.25" customHeight="1" x14ac:dyDescent="0.2">
      <c r="B314"/>
      <c r="C314" s="76"/>
      <c r="D314" s="76"/>
      <c r="E314" s="76"/>
      <c r="F314" s="76"/>
      <c r="H314" s="77"/>
      <c r="I314"/>
      <c r="L314"/>
      <c r="M314"/>
      <c r="Q314" s="78"/>
      <c r="R314" s="73"/>
      <c r="S314" s="172"/>
      <c r="AO314">
        <f t="shared" si="17"/>
        <v>0</v>
      </c>
      <c r="AP314" s="77">
        <f t="shared" si="17"/>
        <v>0</v>
      </c>
      <c r="AQ314" s="673">
        <f t="shared" si="18"/>
        <v>0</v>
      </c>
      <c r="AR314" s="77"/>
      <c r="AS314" s="77">
        <f t="shared" si="19"/>
        <v>0</v>
      </c>
      <c r="AT314" s="77">
        <f t="shared" si="19"/>
        <v>0</v>
      </c>
    </row>
    <row r="315" spans="1:46" ht="14.25" customHeight="1" x14ac:dyDescent="0.25">
      <c r="A315" s="10" t="s">
        <v>251</v>
      </c>
      <c r="B315" s="11"/>
      <c r="C315" s="12"/>
      <c r="D315" s="12"/>
      <c r="E315" s="12"/>
      <c r="F315" s="12"/>
      <c r="G315" s="12"/>
      <c r="H315" s="12"/>
      <c r="I315" s="12"/>
      <c r="J315" s="109"/>
      <c r="K315" s="12"/>
      <c r="L315" s="12"/>
      <c r="M315" s="12"/>
      <c r="N315" s="12"/>
      <c r="O315" s="12"/>
      <c r="P315" s="12"/>
      <c r="Q315" s="8"/>
      <c r="S315" s="172"/>
      <c r="AO315" t="str">
        <f t="shared" si="17"/>
        <v>Commercial Portfolio Origination</v>
      </c>
      <c r="AP315" s="77">
        <f t="shared" si="17"/>
        <v>0</v>
      </c>
      <c r="AQ315" s="673">
        <f t="shared" si="18"/>
        <v>0</v>
      </c>
      <c r="AR315" s="77"/>
      <c r="AS315" s="77">
        <f t="shared" si="19"/>
        <v>0</v>
      </c>
      <c r="AT315" s="77">
        <f t="shared" si="19"/>
        <v>0</v>
      </c>
    </row>
    <row r="316" spans="1:46" ht="14.25" customHeight="1" thickBot="1" x14ac:dyDescent="0.3">
      <c r="A316" s="10"/>
      <c r="B316" s="877" t="s">
        <v>612</v>
      </c>
      <c r="C316" s="877"/>
      <c r="D316" s="877"/>
      <c r="E316" s="878" t="s">
        <v>613</v>
      </c>
      <c r="F316" s="878"/>
      <c r="G316" s="878"/>
      <c r="H316" s="878"/>
      <c r="I316" s="878"/>
      <c r="J316" s="878"/>
      <c r="K316" s="878"/>
      <c r="L316" s="878"/>
      <c r="M316" s="878"/>
      <c r="N316" s="879" t="s">
        <v>614</v>
      </c>
      <c r="O316" s="879"/>
      <c r="P316" s="879"/>
      <c r="Q316" s="879"/>
      <c r="R316" s="879"/>
      <c r="S316" s="879"/>
      <c r="AO316">
        <f t="shared" si="17"/>
        <v>0</v>
      </c>
      <c r="AP316" s="77" t="str">
        <f t="shared" si="17"/>
        <v>PHOENIX</v>
      </c>
      <c r="AQ316" s="673">
        <f t="shared" si="18"/>
        <v>0</v>
      </c>
      <c r="AR316" s="77"/>
      <c r="AS316" s="77">
        <f t="shared" si="19"/>
        <v>0</v>
      </c>
      <c r="AT316" s="77">
        <f t="shared" si="19"/>
        <v>0</v>
      </c>
    </row>
    <row r="317" spans="1:46" ht="14.25" customHeight="1" x14ac:dyDescent="0.2">
      <c r="A317" s="875" t="s">
        <v>0</v>
      </c>
      <c r="B317" s="312" t="s">
        <v>615</v>
      </c>
      <c r="C317" s="313" t="s">
        <v>615</v>
      </c>
      <c r="D317" s="313" t="s">
        <v>390</v>
      </c>
      <c r="E317" s="314" t="s">
        <v>287</v>
      </c>
      <c r="F317" s="314" t="s">
        <v>386</v>
      </c>
      <c r="G317" s="881" t="s">
        <v>348</v>
      </c>
      <c r="H317" s="315" t="s">
        <v>6</v>
      </c>
      <c r="I317" s="311" t="s">
        <v>137</v>
      </c>
      <c r="J317" s="316" t="s">
        <v>8</v>
      </c>
      <c r="K317" s="316" t="s">
        <v>8</v>
      </c>
      <c r="L317" s="316" t="s">
        <v>9</v>
      </c>
      <c r="M317" s="315" t="s">
        <v>390</v>
      </c>
      <c r="N317" s="13" t="s">
        <v>289</v>
      </c>
      <c r="O317" s="13" t="s">
        <v>290</v>
      </c>
      <c r="P317" s="279" t="s">
        <v>13</v>
      </c>
      <c r="Q317" s="13" t="s">
        <v>14</v>
      </c>
      <c r="R317" s="13" t="s">
        <v>15</v>
      </c>
      <c r="S317" s="281" t="s">
        <v>16</v>
      </c>
      <c r="AO317" t="str">
        <f t="shared" si="17"/>
        <v>Customer</v>
      </c>
      <c r="AP317" s="77" t="str">
        <f t="shared" si="17"/>
        <v>Phoenix</v>
      </c>
      <c r="AQ317" s="673" t="str">
        <f t="shared" si="18"/>
        <v>Expected</v>
      </c>
      <c r="AR317" s="77"/>
      <c r="AS317" s="77" t="str">
        <f t="shared" si="19"/>
        <v>Origination</v>
      </c>
      <c r="AT317" s="77" t="str">
        <f t="shared" si="19"/>
        <v>Legal</v>
      </c>
    </row>
    <row r="318" spans="1:46" ht="14.25" customHeight="1" thickBot="1" x14ac:dyDescent="0.25">
      <c r="A318" s="880"/>
      <c r="B318" s="317" t="s">
        <v>292</v>
      </c>
      <c r="C318" s="318" t="s">
        <v>616</v>
      </c>
      <c r="D318" s="318" t="s">
        <v>617</v>
      </c>
      <c r="E318" s="319" t="s">
        <v>292</v>
      </c>
      <c r="F318" s="319" t="s">
        <v>387</v>
      </c>
      <c r="G318" s="882"/>
      <c r="H318" s="320" t="s">
        <v>23</v>
      </c>
      <c r="I318" s="292" t="s">
        <v>618</v>
      </c>
      <c r="J318" s="321" t="s">
        <v>25</v>
      </c>
      <c r="K318" s="321" t="s">
        <v>26</v>
      </c>
      <c r="L318" s="321"/>
      <c r="M318" s="320" t="s">
        <v>619</v>
      </c>
      <c r="N318" s="16" t="s">
        <v>3</v>
      </c>
      <c r="O318" s="16"/>
      <c r="P318" s="280"/>
      <c r="Q318" s="16"/>
      <c r="R318" s="16"/>
      <c r="S318" s="282"/>
      <c r="AO318">
        <f t="shared" si="17"/>
        <v>0</v>
      </c>
      <c r="AP318" s="77" t="str">
        <f t="shared" si="17"/>
        <v>Status</v>
      </c>
      <c r="AQ318" s="673" t="str">
        <f t="shared" si="18"/>
        <v>Rebooking Date</v>
      </c>
      <c r="AR318" s="77"/>
      <c r="AS318" s="77">
        <f t="shared" si="19"/>
        <v>0</v>
      </c>
      <c r="AT318" s="77">
        <f t="shared" si="19"/>
        <v>0</v>
      </c>
    </row>
    <row r="319" spans="1:46" s="77" customFormat="1" ht="14.25" customHeight="1" x14ac:dyDescent="0.2">
      <c r="A319" s="94" t="s">
        <v>349</v>
      </c>
      <c r="B319" s="322" t="s">
        <v>620</v>
      </c>
      <c r="C319" s="323">
        <v>0</v>
      </c>
      <c r="D319" s="324">
        <v>37134</v>
      </c>
      <c r="E319" s="325" t="s">
        <v>621</v>
      </c>
      <c r="F319" s="325" t="s">
        <v>399</v>
      </c>
      <c r="G319" s="326" t="s">
        <v>164</v>
      </c>
      <c r="H319" s="327" t="s">
        <v>622</v>
      </c>
      <c r="I319" s="326" t="s">
        <v>216</v>
      </c>
      <c r="J319" s="328"/>
      <c r="K319" s="328"/>
      <c r="L319" s="326"/>
      <c r="M319" s="326"/>
      <c r="N319" s="94" t="s">
        <v>55</v>
      </c>
      <c r="O319" s="65" t="s">
        <v>352</v>
      </c>
      <c r="P319" s="67" t="s">
        <v>217</v>
      </c>
      <c r="Q319" s="94"/>
      <c r="R319" s="94"/>
      <c r="S319" s="39" t="s">
        <v>263</v>
      </c>
      <c r="AO319" t="str">
        <f t="shared" si="17"/>
        <v>Starwood -Restructure</v>
      </c>
      <c r="AP319" s="77" t="str">
        <f t="shared" si="17"/>
        <v>Rebooking</v>
      </c>
      <c r="AQ319" s="673">
        <f t="shared" si="18"/>
        <v>37134</v>
      </c>
      <c r="AS319" s="77" t="str">
        <f t="shared" si="19"/>
        <v>Harris/Dayvault</v>
      </c>
      <c r="AT319" s="77" t="str">
        <f t="shared" si="19"/>
        <v>Bill Rapp</v>
      </c>
    </row>
    <row r="320" spans="1:46" ht="14.25" customHeight="1" x14ac:dyDescent="0.2">
      <c r="A320" s="65" t="s">
        <v>351</v>
      </c>
      <c r="B320" s="329" t="s">
        <v>307</v>
      </c>
      <c r="C320" s="324" t="s">
        <v>307</v>
      </c>
      <c r="D320" s="324" t="s">
        <v>307</v>
      </c>
      <c r="E320" s="325" t="s">
        <v>621</v>
      </c>
      <c r="F320" s="325" t="s">
        <v>399</v>
      </c>
      <c r="G320" s="330" t="s">
        <v>164</v>
      </c>
      <c r="H320" s="331">
        <v>1</v>
      </c>
      <c r="I320" s="331" t="s">
        <v>216</v>
      </c>
      <c r="J320" s="332"/>
      <c r="K320" s="332"/>
      <c r="L320" s="331"/>
      <c r="M320" s="331" t="s">
        <v>171</v>
      </c>
      <c r="N320" s="65" t="s">
        <v>55</v>
      </c>
      <c r="O320" s="65" t="s">
        <v>352</v>
      </c>
      <c r="P320" s="67" t="s">
        <v>217</v>
      </c>
      <c r="Q320" s="33"/>
      <c r="R320" s="33"/>
      <c r="S320" s="39" t="s">
        <v>263</v>
      </c>
      <c r="AO320" t="str">
        <f t="shared" si="17"/>
        <v>Starwood - Annual Bid</v>
      </c>
      <c r="AP320" s="77" t="str">
        <f t="shared" si="17"/>
        <v>n/a</v>
      </c>
      <c r="AQ320" s="673" t="str">
        <f t="shared" si="18"/>
        <v>n/a</v>
      </c>
      <c r="AR320" s="77"/>
      <c r="AS320" s="77" t="str">
        <f t="shared" si="19"/>
        <v>Harris/Dayvault</v>
      </c>
      <c r="AT320" s="77" t="str">
        <f t="shared" si="19"/>
        <v>Bill Rapp</v>
      </c>
    </row>
    <row r="321" spans="1:46" s="140" customFormat="1" ht="14.25" customHeight="1" x14ac:dyDescent="0.2">
      <c r="A321" s="135"/>
      <c r="B321" s="333"/>
      <c r="C321" s="133"/>
      <c r="D321" s="133"/>
      <c r="E321" s="133"/>
      <c r="F321" s="133"/>
      <c r="G321" s="134"/>
      <c r="H321" s="135"/>
      <c r="I321" s="135"/>
      <c r="J321" s="136"/>
      <c r="K321" s="136"/>
      <c r="L321" s="135"/>
      <c r="M321" s="135"/>
      <c r="N321" s="135"/>
      <c r="O321" s="135"/>
      <c r="P321" s="137"/>
      <c r="Q321" s="138"/>
      <c r="R321" s="138"/>
      <c r="S321" s="151"/>
      <c r="AO321">
        <f t="shared" si="17"/>
        <v>0</v>
      </c>
      <c r="AP321" s="77">
        <f t="shared" si="17"/>
        <v>0</v>
      </c>
      <c r="AQ321" s="673">
        <f t="shared" si="18"/>
        <v>0</v>
      </c>
      <c r="AR321" s="77"/>
      <c r="AS321" s="77">
        <f t="shared" si="19"/>
        <v>0</v>
      </c>
      <c r="AT321" s="77">
        <f t="shared" si="19"/>
        <v>0</v>
      </c>
    </row>
    <row r="322" spans="1:46" s="77" customFormat="1" ht="14.25" customHeight="1" x14ac:dyDescent="0.2">
      <c r="A322" s="80" t="s">
        <v>353</v>
      </c>
      <c r="B322" s="334" t="s">
        <v>623</v>
      </c>
      <c r="C322" s="335">
        <v>0.6</v>
      </c>
      <c r="D322" s="324">
        <v>37164</v>
      </c>
      <c r="E322" s="325" t="s">
        <v>621</v>
      </c>
      <c r="F322" s="325" t="s">
        <v>399</v>
      </c>
      <c r="G322" s="336" t="s">
        <v>624</v>
      </c>
      <c r="H322" s="336"/>
      <c r="I322" s="336" t="s">
        <v>28</v>
      </c>
      <c r="J322" s="337"/>
      <c r="K322" s="337"/>
      <c r="L322" s="336"/>
      <c r="M322" s="336"/>
      <c r="N322" s="80" t="s">
        <v>55</v>
      </c>
      <c r="O322" s="80" t="s">
        <v>350</v>
      </c>
      <c r="P322" s="80"/>
      <c r="Q322" s="80"/>
      <c r="R322" s="80"/>
      <c r="S322" s="23"/>
      <c r="AO322" t="str">
        <f t="shared" si="17"/>
        <v>Chase - Restructure</v>
      </c>
      <c r="AP322" s="77" t="str">
        <f t="shared" si="17"/>
        <v>Contract Analysis</v>
      </c>
      <c r="AQ322" s="673">
        <f t="shared" si="18"/>
        <v>37164</v>
      </c>
      <c r="AS322" s="77" t="str">
        <f t="shared" si="19"/>
        <v>Harris/Versacci</v>
      </c>
      <c r="AT322" s="77">
        <f t="shared" si="19"/>
        <v>0</v>
      </c>
    </row>
    <row r="323" spans="1:46" s="77" customFormat="1" ht="14.25" customHeight="1" x14ac:dyDescent="0.2">
      <c r="A323" s="65" t="s">
        <v>194</v>
      </c>
      <c r="B323" s="329" t="s">
        <v>307</v>
      </c>
      <c r="C323" s="324" t="s">
        <v>307</v>
      </c>
      <c r="D323" s="324" t="s">
        <v>307</v>
      </c>
      <c r="E323" s="325" t="s">
        <v>621</v>
      </c>
      <c r="F323" s="325" t="s">
        <v>312</v>
      </c>
      <c r="G323" s="330" t="s">
        <v>195</v>
      </c>
      <c r="H323" s="331">
        <v>9.5</v>
      </c>
      <c r="I323" s="331" t="s">
        <v>196</v>
      </c>
      <c r="J323" s="338">
        <v>41493.366222787205</v>
      </c>
      <c r="K323" s="338">
        <v>41493.366222787205</v>
      </c>
      <c r="L323" s="331">
        <v>12</v>
      </c>
      <c r="M323" s="331"/>
      <c r="N323" s="65" t="s">
        <v>55</v>
      </c>
      <c r="O323" s="65" t="s">
        <v>350</v>
      </c>
      <c r="P323" s="67"/>
      <c r="Q323" s="65"/>
      <c r="R323" s="65"/>
      <c r="S323" s="23"/>
      <c r="AO323" t="str">
        <f t="shared" si="17"/>
        <v>GGP - Addition of Willowbrook</v>
      </c>
      <c r="AP323" s="77" t="str">
        <f t="shared" si="17"/>
        <v>n/a</v>
      </c>
      <c r="AQ323" s="673" t="str">
        <f t="shared" si="18"/>
        <v>n/a</v>
      </c>
      <c r="AS323" s="77" t="str">
        <f t="shared" si="19"/>
        <v>Harris/Versacci</v>
      </c>
      <c r="AT323" s="77">
        <f t="shared" si="19"/>
        <v>0</v>
      </c>
    </row>
    <row r="324" spans="1:46" s="77" customFormat="1" ht="14.25" customHeight="1" x14ac:dyDescent="0.2">
      <c r="A324" s="80" t="s">
        <v>354</v>
      </c>
      <c r="B324" s="334" t="s">
        <v>623</v>
      </c>
      <c r="C324" s="335">
        <v>0</v>
      </c>
      <c r="D324" s="334"/>
      <c r="E324" s="336" t="s">
        <v>621</v>
      </c>
      <c r="F324" s="336"/>
      <c r="G324" s="336" t="s">
        <v>164</v>
      </c>
      <c r="H324" s="336"/>
      <c r="I324" s="336" t="s">
        <v>355</v>
      </c>
      <c r="J324" s="337"/>
      <c r="K324" s="337"/>
      <c r="L324" s="336"/>
      <c r="M324" s="336"/>
      <c r="N324" s="80" t="s">
        <v>625</v>
      </c>
      <c r="O324" s="80" t="s">
        <v>541</v>
      </c>
      <c r="P324" s="80"/>
      <c r="Q324" s="80"/>
      <c r="R324" s="80"/>
      <c r="S324" s="23"/>
      <c r="AO324" t="str">
        <f t="shared" si="17"/>
        <v>JC Penney - Restructure</v>
      </c>
      <c r="AP324" s="77" t="str">
        <f t="shared" si="17"/>
        <v>Contract Analysis</v>
      </c>
      <c r="AQ324" s="673">
        <f t="shared" si="18"/>
        <v>0</v>
      </c>
      <c r="AS324" s="77" t="str">
        <f t="shared" si="19"/>
        <v>Gale</v>
      </c>
      <c r="AT324" s="77">
        <f t="shared" si="19"/>
        <v>0</v>
      </c>
    </row>
    <row r="325" spans="1:46" s="77" customFormat="1" ht="14.25" customHeight="1" x14ac:dyDescent="0.2">
      <c r="A325" s="65" t="s">
        <v>356</v>
      </c>
      <c r="B325" s="334" t="s">
        <v>307</v>
      </c>
      <c r="C325" s="324" t="s">
        <v>307</v>
      </c>
      <c r="D325" s="324"/>
      <c r="E325" s="325" t="s">
        <v>534</v>
      </c>
      <c r="F325" s="325"/>
      <c r="G325" s="330" t="s">
        <v>164</v>
      </c>
      <c r="H325" s="331"/>
      <c r="I325" s="331"/>
      <c r="J325" s="338"/>
      <c r="K325" s="338"/>
      <c r="L325" s="331"/>
      <c r="M325" s="331"/>
      <c r="N325" s="65"/>
      <c r="O325" s="65"/>
      <c r="P325" s="67"/>
      <c r="Q325" s="65"/>
      <c r="R325" s="65"/>
      <c r="S325" s="23"/>
      <c r="AO325" t="str">
        <f t="shared" si="17"/>
        <v>Macerich</v>
      </c>
      <c r="AP325" s="77" t="str">
        <f t="shared" si="17"/>
        <v>n/a</v>
      </c>
      <c r="AQ325" s="673">
        <f t="shared" si="18"/>
        <v>0</v>
      </c>
      <c r="AS325" s="77">
        <f t="shared" si="19"/>
        <v>0</v>
      </c>
      <c r="AT325" s="77">
        <f t="shared" si="19"/>
        <v>0</v>
      </c>
    </row>
    <row r="326" spans="1:46" s="183" customFormat="1" ht="14.25" customHeight="1" x14ac:dyDescent="0.2">
      <c r="A326" s="139" t="s">
        <v>357</v>
      </c>
      <c r="B326" s="334" t="s">
        <v>307</v>
      </c>
      <c r="C326" s="334" t="s">
        <v>307</v>
      </c>
      <c r="D326" s="334" t="s">
        <v>444</v>
      </c>
      <c r="E326" s="336" t="s">
        <v>621</v>
      </c>
      <c r="F326" s="336"/>
      <c r="G326" s="336" t="s">
        <v>164</v>
      </c>
      <c r="H326" s="336"/>
      <c r="I326" s="336"/>
      <c r="J326" s="337"/>
      <c r="K326" s="337"/>
      <c r="L326" s="336"/>
      <c r="M326" s="336"/>
      <c r="N326" s="139" t="s">
        <v>129</v>
      </c>
      <c r="O326" s="139" t="s">
        <v>445</v>
      </c>
      <c r="P326" s="139"/>
      <c r="Q326" s="139"/>
      <c r="R326" s="139"/>
      <c r="S326" s="23"/>
      <c r="AO326" t="str">
        <f>+A326</f>
        <v>Eckerds</v>
      </c>
      <c r="AP326" s="77" t="str">
        <f>+B326</f>
        <v>n/a</v>
      </c>
      <c r="AQ326" s="673" t="str">
        <f>+D326</f>
        <v>Done</v>
      </c>
      <c r="AR326" s="77"/>
      <c r="AS326" s="77" t="str">
        <f>+O326</f>
        <v>Harris</v>
      </c>
      <c r="AT326" s="77">
        <f>+P326</f>
        <v>0</v>
      </c>
    </row>
    <row r="332" spans="1:46" ht="20.25" x14ac:dyDescent="0.3">
      <c r="A332" s="461" t="s">
        <v>255</v>
      </c>
      <c r="B332" s="7"/>
      <c r="C332" s="7"/>
      <c r="D332" s="7"/>
      <c r="E332" s="7"/>
      <c r="F332" s="7"/>
      <c r="G332" s="9"/>
      <c r="H332" s="82"/>
      <c r="I332" s="82"/>
      <c r="J332" s="9"/>
      <c r="K332" s="9"/>
      <c r="L332" s="9"/>
      <c r="M332" s="9"/>
      <c r="N332" s="9"/>
      <c r="O332" s="9"/>
      <c r="P332" s="9"/>
      <c r="Q332" s="9"/>
      <c r="R332" s="9"/>
      <c r="S332" s="9"/>
      <c r="U332" s="172"/>
      <c r="AP332" s="681"/>
      <c r="AQ332" s="673"/>
      <c r="AR332" s="77"/>
      <c r="AS332" s="77"/>
      <c r="AT332" s="77"/>
    </row>
    <row r="333" spans="1:46" ht="20.25" x14ac:dyDescent="0.3">
      <c r="A333" s="461" t="s">
        <v>256</v>
      </c>
      <c r="B333" s="7"/>
      <c r="C333" s="7"/>
      <c r="D333" s="7"/>
      <c r="E333" s="7"/>
      <c r="F333" s="7"/>
      <c r="G333" s="9"/>
      <c r="H333" s="82"/>
      <c r="I333" s="82"/>
      <c r="J333" s="9"/>
      <c r="K333" s="9"/>
      <c r="L333" s="9"/>
      <c r="M333" s="83"/>
      <c r="N333" s="83"/>
      <c r="O333" s="9"/>
      <c r="P333" s="9"/>
      <c r="Q333" s="9"/>
      <c r="R333" s="9"/>
      <c r="S333" s="9"/>
      <c r="U333" s="172"/>
      <c r="AP333" s="681"/>
      <c r="AQ333" s="673"/>
      <c r="AR333" s="77"/>
      <c r="AS333" s="77"/>
      <c r="AT333" s="77"/>
    </row>
    <row r="334" spans="1:46" x14ac:dyDescent="0.2">
      <c r="A334" s="7"/>
      <c r="B334" s="8"/>
      <c r="C334" s="8"/>
      <c r="D334" s="8"/>
      <c r="E334" s="8"/>
      <c r="F334" s="8"/>
      <c r="G334" s="9"/>
      <c r="H334" s="82"/>
      <c r="I334" s="82"/>
      <c r="J334" s="9"/>
      <c r="K334" s="9"/>
      <c r="L334" s="9"/>
      <c r="M334" s="9"/>
      <c r="N334" s="9"/>
      <c r="O334" s="9"/>
      <c r="P334" s="9"/>
      <c r="Q334" s="9"/>
      <c r="R334" s="9"/>
      <c r="S334" s="9"/>
      <c r="U334" s="172"/>
      <c r="AP334" s="681"/>
      <c r="AQ334" s="673"/>
      <c r="AR334" s="77"/>
      <c r="AS334" s="77"/>
      <c r="AT334" s="77"/>
    </row>
    <row r="335" spans="1:46" ht="15" customHeight="1" thickBot="1" x14ac:dyDescent="0.3">
      <c r="A335" s="35" t="s">
        <v>252</v>
      </c>
      <c r="B335" s="86"/>
      <c r="C335" s="86"/>
      <c r="D335" s="86"/>
      <c r="E335" s="86"/>
      <c r="F335" s="86"/>
      <c r="G335" s="3"/>
      <c r="H335" s="87"/>
      <c r="I335" s="87"/>
      <c r="J335" s="3"/>
      <c r="K335" s="3"/>
      <c r="L335" s="3"/>
      <c r="M335" s="3"/>
      <c r="N335" s="3"/>
      <c r="O335" s="3"/>
      <c r="P335" s="3"/>
      <c r="Q335" s="3"/>
      <c r="R335" s="3"/>
      <c r="S335" s="49"/>
      <c r="U335" s="172"/>
      <c r="AP335" s="681"/>
      <c r="AQ335" s="673"/>
      <c r="AR335" s="77"/>
      <c r="AS335" s="77"/>
      <c r="AT335" s="77"/>
    </row>
    <row r="336" spans="1:46" x14ac:dyDescent="0.2">
      <c r="A336" s="867" t="s">
        <v>0</v>
      </c>
      <c r="B336" s="841" t="s">
        <v>1</v>
      </c>
      <c r="C336" s="13" t="s">
        <v>388</v>
      </c>
      <c r="D336" s="13" t="s">
        <v>392</v>
      </c>
      <c r="E336" s="13" t="s">
        <v>289</v>
      </c>
      <c r="F336" s="13" t="s">
        <v>386</v>
      </c>
      <c r="G336" s="14" t="s">
        <v>390</v>
      </c>
      <c r="H336" s="841" t="s">
        <v>4</v>
      </c>
      <c r="I336" s="841" t="s">
        <v>165</v>
      </c>
      <c r="J336" s="14" t="s">
        <v>6</v>
      </c>
      <c r="K336" s="13" t="s">
        <v>137</v>
      </c>
      <c r="L336" s="14" t="s">
        <v>8</v>
      </c>
      <c r="M336" s="14" t="s">
        <v>8</v>
      </c>
      <c r="N336" s="14" t="s">
        <v>10</v>
      </c>
      <c r="O336" s="841" t="s">
        <v>9</v>
      </c>
      <c r="P336" s="13" t="s">
        <v>289</v>
      </c>
      <c r="Q336" s="841" t="s">
        <v>290</v>
      </c>
      <c r="R336" s="841" t="s">
        <v>13</v>
      </c>
      <c r="S336" s="841" t="s">
        <v>274</v>
      </c>
      <c r="T336" s="864" t="s">
        <v>15</v>
      </c>
      <c r="U336" s="883" t="s">
        <v>16</v>
      </c>
      <c r="AO336" s="14" t="str">
        <f>+A336</f>
        <v>Customer</v>
      </c>
      <c r="AP336" s="682" t="str">
        <f>+B336</f>
        <v>Value</v>
      </c>
      <c r="AQ336" s="356" t="str">
        <f>+D336</f>
        <v>Pricing</v>
      </c>
      <c r="AR336" s="358"/>
      <c r="AS336" s="14" t="str">
        <f>+P336</f>
        <v>Commodity</v>
      </c>
      <c r="AT336" s="130" t="str">
        <f>+Q336</f>
        <v>Origination</v>
      </c>
    </row>
    <row r="337" spans="1:46" ht="26.25" thickBot="1" x14ac:dyDescent="0.25">
      <c r="A337" s="868"/>
      <c r="B337" s="866"/>
      <c r="C337" s="146"/>
      <c r="D337" s="16" t="s">
        <v>393</v>
      </c>
      <c r="E337" s="16" t="s">
        <v>391</v>
      </c>
      <c r="F337" s="16" t="s">
        <v>843</v>
      </c>
      <c r="G337" s="15" t="s">
        <v>389</v>
      </c>
      <c r="H337" s="861"/>
      <c r="I337" s="866"/>
      <c r="J337" s="17" t="s">
        <v>23</v>
      </c>
      <c r="K337" s="16" t="s">
        <v>138</v>
      </c>
      <c r="L337" s="17" t="s">
        <v>25</v>
      </c>
      <c r="M337" s="17" t="s">
        <v>26</v>
      </c>
      <c r="N337" s="17" t="s">
        <v>27</v>
      </c>
      <c r="O337" s="861"/>
      <c r="P337" s="16" t="s">
        <v>384</v>
      </c>
      <c r="Q337" s="861"/>
      <c r="R337" s="866"/>
      <c r="S337" s="861"/>
      <c r="T337" s="865"/>
      <c r="U337" s="884"/>
      <c r="AO337" s="17">
        <f t="shared" ref="AO337:AP397" si="20">+A337</f>
        <v>0</v>
      </c>
      <c r="AP337" s="683">
        <f t="shared" si="20"/>
        <v>0</v>
      </c>
      <c r="AQ337" s="684" t="str">
        <f t="shared" ref="AQ337:AQ397" si="21">+D337</f>
        <v>Due Date</v>
      </c>
      <c r="AR337" s="678"/>
      <c r="AS337" s="17" t="str">
        <f t="shared" ref="AS337:AT397" si="22">+P337</f>
        <v>Structuring</v>
      </c>
      <c r="AT337" s="679">
        <f t="shared" si="22"/>
        <v>0</v>
      </c>
    </row>
    <row r="338" spans="1:46" s="140" customFormat="1" ht="38.25" x14ac:dyDescent="0.2">
      <c r="A338" s="40" t="s">
        <v>277</v>
      </c>
      <c r="B338" s="41">
        <v>3000000</v>
      </c>
      <c r="C338" s="41" t="s">
        <v>383</v>
      </c>
      <c r="D338" s="187" t="s">
        <v>297</v>
      </c>
      <c r="E338" s="41" t="s">
        <v>380</v>
      </c>
      <c r="F338" s="41" t="s">
        <v>307</v>
      </c>
      <c r="G338" s="305">
        <v>37196</v>
      </c>
      <c r="H338" s="188" t="s">
        <v>413</v>
      </c>
      <c r="I338" s="43" t="s">
        <v>394</v>
      </c>
      <c r="J338" s="23">
        <v>7</v>
      </c>
      <c r="K338" s="43" t="s">
        <v>276</v>
      </c>
      <c r="L338" s="44">
        <f>B338/3</f>
        <v>1000000</v>
      </c>
      <c r="M338" s="44">
        <v>0</v>
      </c>
      <c r="N338" s="44" t="s">
        <v>27</v>
      </c>
      <c r="O338" s="43"/>
      <c r="P338" s="43" t="s">
        <v>35</v>
      </c>
      <c r="Q338" s="43" t="s">
        <v>278</v>
      </c>
      <c r="R338" s="43" t="s">
        <v>162</v>
      </c>
      <c r="S338" s="43"/>
      <c r="T338" s="43"/>
      <c r="U338" s="184" t="s">
        <v>57</v>
      </c>
      <c r="AO338" t="str">
        <f t="shared" si="20"/>
        <v>Consolidated Containers Corp - Commodity</v>
      </c>
      <c r="AP338" s="681">
        <f t="shared" si="20"/>
        <v>3000000</v>
      </c>
      <c r="AQ338" s="673" t="str">
        <f t="shared" si="21"/>
        <v>Completed</v>
      </c>
      <c r="AR338" s="77"/>
      <c r="AS338" s="77" t="str">
        <f t="shared" si="22"/>
        <v>Heidecker</v>
      </c>
      <c r="AT338" s="77" t="str">
        <f t="shared" si="22"/>
        <v>Don White</v>
      </c>
    </row>
    <row r="339" spans="1:46" s="140" customFormat="1" x14ac:dyDescent="0.2">
      <c r="A339" s="40" t="s">
        <v>279</v>
      </c>
      <c r="B339" s="41">
        <v>600000</v>
      </c>
      <c r="C339" s="41" t="s">
        <v>293</v>
      </c>
      <c r="D339" s="187">
        <v>37195</v>
      </c>
      <c r="E339" s="41" t="s">
        <v>380</v>
      </c>
      <c r="F339" s="41"/>
      <c r="G339" s="305">
        <v>37256</v>
      </c>
      <c r="H339" s="188" t="s">
        <v>84</v>
      </c>
      <c r="I339" s="43"/>
      <c r="J339" s="23">
        <v>7</v>
      </c>
      <c r="K339" s="43" t="s">
        <v>406</v>
      </c>
      <c r="L339" s="44">
        <f>B339/3</f>
        <v>200000</v>
      </c>
      <c r="M339" s="44">
        <v>0</v>
      </c>
      <c r="N339" s="44" t="s">
        <v>29</v>
      </c>
      <c r="O339" s="43"/>
      <c r="P339" s="43" t="s">
        <v>35</v>
      </c>
      <c r="Q339" s="43" t="s">
        <v>278</v>
      </c>
      <c r="R339" s="43" t="s">
        <v>162</v>
      </c>
      <c r="S339" s="43"/>
      <c r="T339" s="43"/>
      <c r="U339" s="184" t="s">
        <v>57</v>
      </c>
      <c r="AO339" t="str">
        <f t="shared" si="20"/>
        <v>Consolidated Containers Corp - Texas</v>
      </c>
      <c r="AP339" s="681">
        <f t="shared" si="20"/>
        <v>600000</v>
      </c>
      <c r="AQ339" s="673">
        <f t="shared" si="21"/>
        <v>37195</v>
      </c>
      <c r="AR339" s="77"/>
      <c r="AS339" s="77" t="str">
        <f t="shared" si="22"/>
        <v>Heidecker</v>
      </c>
      <c r="AT339" s="77" t="str">
        <f t="shared" si="22"/>
        <v>Don White</v>
      </c>
    </row>
    <row r="340" spans="1:46" s="140" customFormat="1" ht="25.5" x14ac:dyDescent="0.2">
      <c r="A340" s="40" t="s">
        <v>238</v>
      </c>
      <c r="B340" s="41">
        <v>7500000</v>
      </c>
      <c r="C340" s="41" t="s">
        <v>293</v>
      </c>
      <c r="D340" s="187"/>
      <c r="E340" s="41" t="s">
        <v>597</v>
      </c>
      <c r="F340" s="41"/>
      <c r="G340" s="305">
        <v>37195</v>
      </c>
      <c r="H340" s="188" t="s">
        <v>601</v>
      </c>
      <c r="I340" s="43" t="s">
        <v>394</v>
      </c>
      <c r="J340" s="23" t="s">
        <v>699</v>
      </c>
      <c r="K340" s="43" t="s">
        <v>700</v>
      </c>
      <c r="L340" s="44">
        <v>96603</v>
      </c>
      <c r="M340" s="44">
        <v>0</v>
      </c>
      <c r="N340" s="44" t="s">
        <v>538</v>
      </c>
      <c r="O340" s="43">
        <v>10</v>
      </c>
      <c r="P340" s="43" t="s">
        <v>129</v>
      </c>
      <c r="Q340" s="43" t="s">
        <v>233</v>
      </c>
      <c r="R340" s="43" t="s">
        <v>133</v>
      </c>
      <c r="S340" s="43"/>
      <c r="T340" s="43"/>
      <c r="U340" s="184" t="s">
        <v>263</v>
      </c>
      <c r="AO340" t="str">
        <f t="shared" si="20"/>
        <v>Rock-Tenn</v>
      </c>
      <c r="AP340" s="681">
        <f t="shared" si="20"/>
        <v>7500000</v>
      </c>
      <c r="AQ340" s="673">
        <f t="shared" si="21"/>
        <v>0</v>
      </c>
      <c r="AR340" s="77"/>
      <c r="AS340" s="77" t="str">
        <f t="shared" si="22"/>
        <v>Riley</v>
      </c>
      <c r="AT340" s="77" t="str">
        <f t="shared" si="22"/>
        <v>Rathvon</v>
      </c>
    </row>
    <row r="341" spans="1:46" s="140" customFormat="1" x14ac:dyDescent="0.2">
      <c r="A341" s="154"/>
      <c r="B341" s="155"/>
      <c r="C341" s="155"/>
      <c r="D341" s="156"/>
      <c r="E341" s="155"/>
      <c r="F341" s="155"/>
      <c r="G341" s="217"/>
      <c r="H341" s="157"/>
      <c r="I341" s="158"/>
      <c r="J341" s="135"/>
      <c r="K341" s="158"/>
      <c r="L341" s="254"/>
      <c r="M341" s="135"/>
      <c r="N341" s="135"/>
      <c r="O341" s="158"/>
      <c r="P341" s="158"/>
      <c r="Q341" s="158"/>
      <c r="R341" s="158"/>
      <c r="S341" s="155"/>
      <c r="T341" s="158"/>
      <c r="U341" s="218"/>
      <c r="AO341">
        <f t="shared" si="20"/>
        <v>0</v>
      </c>
      <c r="AP341" s="681">
        <f t="shared" si="20"/>
        <v>0</v>
      </c>
      <c r="AQ341" s="673">
        <f t="shared" si="21"/>
        <v>0</v>
      </c>
      <c r="AR341" s="77"/>
      <c r="AS341" s="77">
        <f t="shared" si="22"/>
        <v>0</v>
      </c>
      <c r="AT341" s="77">
        <f t="shared" si="22"/>
        <v>0</v>
      </c>
    </row>
    <row r="342" spans="1:46" s="140" customFormat="1" ht="24" x14ac:dyDescent="0.2">
      <c r="A342" s="176" t="s">
        <v>730</v>
      </c>
      <c r="B342" s="54">
        <v>1100000</v>
      </c>
      <c r="C342" s="480" t="s">
        <v>370</v>
      </c>
      <c r="D342" s="19">
        <v>37148</v>
      </c>
      <c r="E342" s="55" t="s">
        <v>380</v>
      </c>
      <c r="F342" s="20"/>
      <c r="G342" s="517">
        <v>37148</v>
      </c>
      <c r="H342" s="55" t="s">
        <v>84</v>
      </c>
      <c r="I342" s="55" t="s">
        <v>731</v>
      </c>
      <c r="J342" s="46">
        <v>3</v>
      </c>
      <c r="K342" s="22"/>
      <c r="L342" s="20">
        <v>1050000</v>
      </c>
      <c r="M342" s="20"/>
      <c r="N342" s="44" t="s">
        <v>29</v>
      </c>
      <c r="O342" s="20"/>
      <c r="P342" s="20" t="s">
        <v>199</v>
      </c>
      <c r="Q342" s="182" t="s">
        <v>583</v>
      </c>
      <c r="R342" s="57"/>
      <c r="S342" s="57"/>
      <c r="T342" s="43"/>
      <c r="U342" s="184"/>
      <c r="AO342" t="str">
        <f t="shared" si="20"/>
        <v>Marathon Oil/Ashland Petroleum</v>
      </c>
      <c r="AP342" s="681">
        <f t="shared" si="20"/>
        <v>1100000</v>
      </c>
      <c r="AQ342" s="673">
        <f t="shared" si="21"/>
        <v>37148</v>
      </c>
      <c r="AR342" s="77"/>
      <c r="AS342" s="77" t="str">
        <f t="shared" si="22"/>
        <v>Ragsdale</v>
      </c>
      <c r="AT342" s="77" t="str">
        <f t="shared" si="22"/>
        <v>Barnes</v>
      </c>
    </row>
    <row r="343" spans="1:46" s="140" customFormat="1" x14ac:dyDescent="0.2">
      <c r="A343" s="176" t="s">
        <v>1080</v>
      </c>
      <c r="B343" s="54"/>
      <c r="C343" s="480" t="s">
        <v>370</v>
      </c>
      <c r="D343" s="19">
        <v>37188</v>
      </c>
      <c r="E343" s="55" t="s">
        <v>380</v>
      </c>
      <c r="F343" s="20"/>
      <c r="G343" s="517"/>
      <c r="H343" s="55"/>
      <c r="I343" s="55"/>
      <c r="J343" s="46"/>
      <c r="K343" s="22"/>
      <c r="L343" s="20"/>
      <c r="M343" s="20"/>
      <c r="N343" s="44"/>
      <c r="O343" s="20"/>
      <c r="P343" s="20" t="s">
        <v>376</v>
      </c>
      <c r="Q343" s="182" t="s">
        <v>583</v>
      </c>
      <c r="R343" s="57"/>
      <c r="S343" s="57"/>
      <c r="T343" s="43"/>
      <c r="U343" s="184"/>
      <c r="AO343" t="str">
        <f t="shared" si="20"/>
        <v>Chevron Phillips</v>
      </c>
      <c r="AP343" s="681"/>
      <c r="AQ343" s="673"/>
      <c r="AR343" s="77"/>
      <c r="AS343" s="77" t="str">
        <f t="shared" si="22"/>
        <v>Woolcock</v>
      </c>
      <c r="AT343" s="77" t="str">
        <f t="shared" si="22"/>
        <v>Barnes</v>
      </c>
    </row>
    <row r="344" spans="1:46" s="140" customFormat="1" ht="25.5" x14ac:dyDescent="0.2">
      <c r="A344" s="40" t="s">
        <v>280</v>
      </c>
      <c r="B344" s="41">
        <v>0</v>
      </c>
      <c r="C344" s="41" t="s">
        <v>333</v>
      </c>
      <c r="D344" s="187"/>
      <c r="E344" s="41" t="s">
        <v>598</v>
      </c>
      <c r="F344" s="41"/>
      <c r="G344" s="305">
        <v>37256</v>
      </c>
      <c r="H344" s="188"/>
      <c r="I344" s="43"/>
      <c r="J344" s="23"/>
      <c r="K344" s="43"/>
      <c r="L344" s="44">
        <f>B344/3</f>
        <v>0</v>
      </c>
      <c r="M344" s="44">
        <v>0</v>
      </c>
      <c r="N344" s="44"/>
      <c r="O344" s="43"/>
      <c r="P344" s="43"/>
      <c r="Q344" s="43" t="s">
        <v>186</v>
      </c>
      <c r="R344" s="43"/>
      <c r="S344" s="43"/>
      <c r="T344" s="43"/>
      <c r="U344" s="184"/>
      <c r="AO344" t="str">
        <f t="shared" si="20"/>
        <v>Gaylord Entertainment (power and DSM)</v>
      </c>
      <c r="AP344" s="681">
        <f t="shared" si="20"/>
        <v>0</v>
      </c>
      <c r="AQ344" s="673">
        <f t="shared" si="21"/>
        <v>0</v>
      </c>
      <c r="AR344" s="77"/>
      <c r="AS344" s="77">
        <f t="shared" si="22"/>
        <v>0</v>
      </c>
      <c r="AT344" s="77" t="str">
        <f t="shared" si="22"/>
        <v>Rubeli</v>
      </c>
    </row>
    <row r="345" spans="1:46" s="140" customFormat="1" x14ac:dyDescent="0.2">
      <c r="A345" s="40" t="s">
        <v>281</v>
      </c>
      <c r="B345" s="41">
        <v>0</v>
      </c>
      <c r="C345" s="41" t="s">
        <v>333</v>
      </c>
      <c r="D345" s="187"/>
      <c r="E345" s="41" t="s">
        <v>598</v>
      </c>
      <c r="F345" s="41"/>
      <c r="G345" s="305">
        <v>37256</v>
      </c>
      <c r="H345" s="188"/>
      <c r="I345" s="43"/>
      <c r="J345" s="23"/>
      <c r="K345" s="43"/>
      <c r="L345" s="44">
        <f>B345/3</f>
        <v>0</v>
      </c>
      <c r="M345" s="44">
        <v>0</v>
      </c>
      <c r="N345" s="44"/>
      <c r="O345" s="43"/>
      <c r="P345" s="43"/>
      <c r="Q345" s="43" t="s">
        <v>186</v>
      </c>
      <c r="R345" s="43"/>
      <c r="S345" s="43"/>
      <c r="T345" s="43"/>
      <c r="U345" s="184"/>
      <c r="AO345" t="str">
        <f t="shared" si="20"/>
        <v>Mission Industries (power and DSM)</v>
      </c>
      <c r="AP345" s="681">
        <f t="shared" si="20"/>
        <v>0</v>
      </c>
      <c r="AQ345" s="673">
        <f t="shared" si="21"/>
        <v>0</v>
      </c>
      <c r="AR345" s="77"/>
      <c r="AS345" s="77">
        <f t="shared" si="22"/>
        <v>0</v>
      </c>
      <c r="AT345" s="77" t="str">
        <f t="shared" si="22"/>
        <v>Rubeli</v>
      </c>
    </row>
    <row r="346" spans="1:46" s="140" customFormat="1" x14ac:dyDescent="0.2">
      <c r="A346" s="40" t="s">
        <v>717</v>
      </c>
      <c r="B346" s="41"/>
      <c r="C346" s="41" t="s">
        <v>333</v>
      </c>
      <c r="D346" s="187"/>
      <c r="E346" s="41" t="s">
        <v>380</v>
      </c>
      <c r="F346" s="41"/>
      <c r="G346" s="305">
        <v>37256</v>
      </c>
      <c r="H346" s="188" t="s">
        <v>394</v>
      </c>
      <c r="I346" s="43" t="s">
        <v>394</v>
      </c>
      <c r="J346" s="23">
        <v>10</v>
      </c>
      <c r="K346" s="43" t="s">
        <v>718</v>
      </c>
      <c r="L346" s="44"/>
      <c r="M346" s="44"/>
      <c r="N346" s="44"/>
      <c r="O346" s="43"/>
      <c r="P346" s="43"/>
      <c r="Q346" s="43"/>
      <c r="R346" s="43"/>
      <c r="S346" s="43"/>
      <c r="T346" s="43"/>
      <c r="U346" s="184"/>
      <c r="AO346" t="str">
        <f t="shared" si="20"/>
        <v>AK Steel - Power</v>
      </c>
      <c r="AP346" s="681">
        <f t="shared" si="20"/>
        <v>0</v>
      </c>
      <c r="AQ346" s="673">
        <f t="shared" si="21"/>
        <v>0</v>
      </c>
      <c r="AR346" s="77"/>
      <c r="AS346" s="77">
        <f t="shared" si="22"/>
        <v>0</v>
      </c>
      <c r="AT346" s="77">
        <f t="shared" si="22"/>
        <v>0</v>
      </c>
    </row>
    <row r="347" spans="1:46" s="140" customFormat="1" x14ac:dyDescent="0.2">
      <c r="A347" s="40" t="s">
        <v>604</v>
      </c>
      <c r="B347" s="41">
        <v>2000000</v>
      </c>
      <c r="C347" s="41" t="s">
        <v>293</v>
      </c>
      <c r="D347" s="187" t="s">
        <v>297</v>
      </c>
      <c r="E347" s="41" t="s">
        <v>380</v>
      </c>
      <c r="F347" s="41" t="s">
        <v>809</v>
      </c>
      <c r="G347" s="305">
        <v>37210</v>
      </c>
      <c r="H347" s="188" t="s">
        <v>84</v>
      </c>
      <c r="I347" s="43" t="s">
        <v>75</v>
      </c>
      <c r="J347" s="23">
        <v>2</v>
      </c>
      <c r="K347" s="43" t="s">
        <v>833</v>
      </c>
      <c r="L347" s="44">
        <v>550810</v>
      </c>
      <c r="M347" s="44">
        <v>0</v>
      </c>
      <c r="N347" s="44" t="s">
        <v>27</v>
      </c>
      <c r="O347" s="43">
        <v>27</v>
      </c>
      <c r="P347" s="43" t="s">
        <v>139</v>
      </c>
      <c r="Q347" s="43" t="s">
        <v>605</v>
      </c>
      <c r="R347" s="43"/>
      <c r="S347" s="43"/>
      <c r="T347" s="43" t="s">
        <v>56</v>
      </c>
      <c r="U347" s="184"/>
      <c r="AO347" t="str">
        <f t="shared" si="20"/>
        <v>American Airlines - TX</v>
      </c>
      <c r="AP347" s="681">
        <f t="shared" si="20"/>
        <v>2000000</v>
      </c>
      <c r="AQ347" s="673" t="str">
        <f t="shared" si="21"/>
        <v>Completed</v>
      </c>
      <c r="AR347" s="77"/>
      <c r="AS347" s="77" t="str">
        <f t="shared" si="22"/>
        <v>Reese</v>
      </c>
      <c r="AT347" s="77" t="str">
        <f t="shared" si="22"/>
        <v>Dixon</v>
      </c>
    </row>
    <row r="348" spans="1:46" s="140" customFormat="1" x14ac:dyDescent="0.2">
      <c r="A348" t="s">
        <v>58</v>
      </c>
      <c r="B348" s="115">
        <f>SUM(B338:B347)</f>
        <v>14200000</v>
      </c>
      <c r="C348"/>
      <c r="D348"/>
      <c r="E348"/>
      <c r="F348"/>
      <c r="G348"/>
      <c r="H348" s="77"/>
      <c r="I348" s="77"/>
      <c r="J348"/>
      <c r="K348"/>
      <c r="L348" s="343">
        <f>SUM(L338:L347)</f>
        <v>2897413</v>
      </c>
      <c r="M348"/>
      <c r="N348"/>
      <c r="O348"/>
      <c r="P348"/>
      <c r="Q348"/>
      <c r="R348"/>
      <c r="S348" s="78"/>
      <c r="T348"/>
      <c r="U348" s="172"/>
      <c r="AO348" t="str">
        <f t="shared" si="20"/>
        <v>Total</v>
      </c>
      <c r="AP348" s="681">
        <f t="shared" si="20"/>
        <v>14200000</v>
      </c>
      <c r="AQ348" s="673">
        <f t="shared" si="21"/>
        <v>0</v>
      </c>
      <c r="AR348" s="77"/>
      <c r="AS348" s="77">
        <f t="shared" si="22"/>
        <v>0</v>
      </c>
      <c r="AT348" s="77">
        <f t="shared" si="22"/>
        <v>0</v>
      </c>
    </row>
    <row r="349" spans="1:46" s="140" customFormat="1" x14ac:dyDescent="0.2">
      <c r="A349"/>
      <c r="B349"/>
      <c r="C349"/>
      <c r="D349"/>
      <c r="E349"/>
      <c r="F349"/>
      <c r="G349"/>
      <c r="H349" s="77"/>
      <c r="I349" s="77"/>
      <c r="J349"/>
      <c r="K349"/>
      <c r="L349"/>
      <c r="M349"/>
      <c r="N349"/>
      <c r="O349"/>
      <c r="P349"/>
      <c r="Q349"/>
      <c r="R349"/>
      <c r="S349" s="78"/>
      <c r="T349"/>
      <c r="U349" s="172"/>
      <c r="AO349">
        <f t="shared" si="20"/>
        <v>0</v>
      </c>
      <c r="AP349" s="681">
        <f t="shared" si="20"/>
        <v>0</v>
      </c>
      <c r="AQ349" s="673">
        <f t="shared" si="21"/>
        <v>0</v>
      </c>
      <c r="AR349" s="77"/>
      <c r="AS349" s="77">
        <f t="shared" si="22"/>
        <v>0</v>
      </c>
      <c r="AT349" s="77">
        <f t="shared" si="22"/>
        <v>0</v>
      </c>
    </row>
    <row r="350" spans="1:46" s="140" customFormat="1" x14ac:dyDescent="0.2">
      <c r="A350"/>
      <c r="B350"/>
      <c r="C350"/>
      <c r="D350"/>
      <c r="E350"/>
      <c r="F350"/>
      <c r="G350"/>
      <c r="H350" s="77"/>
      <c r="I350" s="77"/>
      <c r="J350"/>
      <c r="K350"/>
      <c r="L350"/>
      <c r="M350"/>
      <c r="N350"/>
      <c r="O350"/>
      <c r="P350"/>
      <c r="Q350"/>
      <c r="R350"/>
      <c r="S350" s="78"/>
      <c r="T350"/>
      <c r="U350" s="172"/>
      <c r="AO350">
        <f t="shared" si="20"/>
        <v>0</v>
      </c>
      <c r="AP350" s="681">
        <f t="shared" si="20"/>
        <v>0</v>
      </c>
      <c r="AQ350" s="673">
        <f t="shared" si="21"/>
        <v>0</v>
      </c>
      <c r="AR350" s="77"/>
      <c r="AS350" s="77">
        <f t="shared" si="22"/>
        <v>0</v>
      </c>
      <c r="AT350" s="77">
        <f t="shared" si="22"/>
        <v>0</v>
      </c>
    </row>
    <row r="351" spans="1:46" s="140" customFormat="1" x14ac:dyDescent="0.2">
      <c r="A351"/>
      <c r="B351"/>
      <c r="C351"/>
      <c r="D351"/>
      <c r="E351"/>
      <c r="F351"/>
      <c r="G351"/>
      <c r="H351" s="77"/>
      <c r="I351" s="77"/>
      <c r="J351"/>
      <c r="K351"/>
      <c r="L351"/>
      <c r="M351"/>
      <c r="N351"/>
      <c r="O351"/>
      <c r="P351"/>
      <c r="Q351"/>
      <c r="R351"/>
      <c r="S351" s="78"/>
      <c r="T351"/>
      <c r="U351" s="172"/>
      <c r="AO351">
        <f t="shared" si="20"/>
        <v>0</v>
      </c>
      <c r="AP351" s="681">
        <f t="shared" si="20"/>
        <v>0</v>
      </c>
      <c r="AQ351" s="673">
        <f t="shared" si="21"/>
        <v>0</v>
      </c>
      <c r="AR351" s="77"/>
      <c r="AS351" s="77">
        <f t="shared" si="22"/>
        <v>0</v>
      </c>
      <c r="AT351" s="77">
        <f t="shared" si="22"/>
        <v>0</v>
      </c>
    </row>
    <row r="352" spans="1:46" s="140" customFormat="1" ht="15.75" thickBot="1" x14ac:dyDescent="0.3">
      <c r="A352" s="35" t="s">
        <v>254</v>
      </c>
      <c r="B352" s="86"/>
      <c r="C352" s="86"/>
      <c r="D352" s="86"/>
      <c r="E352" s="86"/>
      <c r="F352" s="86"/>
      <c r="G352" s="3"/>
      <c r="H352" s="87"/>
      <c r="I352" s="87"/>
      <c r="J352" s="3"/>
      <c r="K352" s="3"/>
      <c r="L352" s="3"/>
      <c r="M352" s="3"/>
      <c r="N352" s="3"/>
      <c r="O352" s="3"/>
      <c r="P352" s="3"/>
      <c r="Q352" s="3"/>
      <c r="R352" s="3"/>
      <c r="S352" s="49"/>
      <c r="T352"/>
      <c r="U352" s="172"/>
      <c r="AO352" t="str">
        <f t="shared" si="20"/>
        <v>Manufacturing Energy Services</v>
      </c>
      <c r="AP352" s="681">
        <f t="shared" si="20"/>
        <v>0</v>
      </c>
      <c r="AQ352" s="673">
        <f t="shared" si="21"/>
        <v>0</v>
      </c>
      <c r="AR352" s="77"/>
      <c r="AS352" s="77">
        <f t="shared" si="22"/>
        <v>0</v>
      </c>
      <c r="AT352" s="77">
        <f t="shared" si="22"/>
        <v>0</v>
      </c>
    </row>
    <row r="353" spans="1:46" s="140" customFormat="1" x14ac:dyDescent="0.2">
      <c r="A353" s="867" t="s">
        <v>0</v>
      </c>
      <c r="B353" s="841" t="s">
        <v>1</v>
      </c>
      <c r="C353" s="13" t="s">
        <v>388</v>
      </c>
      <c r="D353" s="13" t="s">
        <v>392</v>
      </c>
      <c r="E353" s="13" t="s">
        <v>289</v>
      </c>
      <c r="F353" s="13" t="s">
        <v>386</v>
      </c>
      <c r="G353" s="14" t="s">
        <v>390</v>
      </c>
      <c r="H353" s="841" t="s">
        <v>4</v>
      </c>
      <c r="I353" s="841" t="s">
        <v>165</v>
      </c>
      <c r="J353" s="14" t="s">
        <v>6</v>
      </c>
      <c r="K353" s="13" t="s">
        <v>137</v>
      </c>
      <c r="L353" s="14" t="s">
        <v>8</v>
      </c>
      <c r="M353" s="14" t="s">
        <v>8</v>
      </c>
      <c r="N353" s="14" t="s">
        <v>10</v>
      </c>
      <c r="O353" s="841" t="s">
        <v>9</v>
      </c>
      <c r="P353" s="13" t="s">
        <v>289</v>
      </c>
      <c r="Q353" s="841" t="s">
        <v>290</v>
      </c>
      <c r="R353" s="841" t="s">
        <v>13</v>
      </c>
      <c r="S353" s="841" t="s">
        <v>14</v>
      </c>
      <c r="T353" s="864" t="s">
        <v>15</v>
      </c>
      <c r="U353" s="883" t="s">
        <v>16</v>
      </c>
      <c r="AO353" t="str">
        <f t="shared" si="20"/>
        <v>Customer</v>
      </c>
      <c r="AP353" s="681" t="str">
        <f t="shared" si="20"/>
        <v>Value</v>
      </c>
      <c r="AQ353" s="673" t="str">
        <f t="shared" si="21"/>
        <v>Pricing</v>
      </c>
      <c r="AR353" s="77"/>
      <c r="AS353" s="77" t="str">
        <f t="shared" si="22"/>
        <v>Commodity</v>
      </c>
      <c r="AT353" s="77" t="str">
        <f t="shared" si="22"/>
        <v>Origination</v>
      </c>
    </row>
    <row r="354" spans="1:46" s="140" customFormat="1" ht="26.25" thickBot="1" x14ac:dyDescent="0.25">
      <c r="A354" s="889"/>
      <c r="B354" s="887"/>
      <c r="C354" s="175"/>
      <c r="D354" s="60" t="s">
        <v>393</v>
      </c>
      <c r="E354" s="60" t="s">
        <v>391</v>
      </c>
      <c r="F354" s="60" t="s">
        <v>843</v>
      </c>
      <c r="G354" s="206" t="s">
        <v>389</v>
      </c>
      <c r="H354" s="873"/>
      <c r="I354" s="887"/>
      <c r="J354" s="79" t="s">
        <v>23</v>
      </c>
      <c r="K354" s="60" t="s">
        <v>138</v>
      </c>
      <c r="L354" s="79" t="s">
        <v>25</v>
      </c>
      <c r="M354" s="79" t="s">
        <v>26</v>
      </c>
      <c r="N354" s="17" t="s">
        <v>27</v>
      </c>
      <c r="O354" s="873"/>
      <c r="P354" s="60" t="s">
        <v>384</v>
      </c>
      <c r="Q354" s="873"/>
      <c r="R354" s="887"/>
      <c r="S354" s="873"/>
      <c r="T354" s="885"/>
      <c r="U354" s="886"/>
      <c r="AO354">
        <f t="shared" si="20"/>
        <v>0</v>
      </c>
      <c r="AP354" s="681">
        <f t="shared" si="20"/>
        <v>0</v>
      </c>
      <c r="AQ354" s="673" t="str">
        <f t="shared" si="21"/>
        <v>Due Date</v>
      </c>
      <c r="AR354" s="77"/>
      <c r="AS354" s="77" t="str">
        <f t="shared" si="22"/>
        <v>Structuring</v>
      </c>
      <c r="AT354" s="77">
        <f t="shared" si="22"/>
        <v>0</v>
      </c>
    </row>
    <row r="355" spans="1:46" s="140" customFormat="1" x14ac:dyDescent="0.2">
      <c r="A355" s="204" t="s">
        <v>166</v>
      </c>
      <c r="B355" s="128">
        <v>1250000</v>
      </c>
      <c r="C355" s="159" t="s">
        <v>293</v>
      </c>
      <c r="D355" s="187" t="s">
        <v>297</v>
      </c>
      <c r="E355" s="159" t="s">
        <v>395</v>
      </c>
      <c r="F355" s="41" t="s">
        <v>312</v>
      </c>
      <c r="G355" s="216">
        <v>37164</v>
      </c>
      <c r="H355" s="80" t="s">
        <v>466</v>
      </c>
      <c r="I355" s="80"/>
      <c r="J355" s="80">
        <v>5</v>
      </c>
      <c r="K355" s="80" t="s">
        <v>228</v>
      </c>
      <c r="L355" s="129">
        <f>B355/3</f>
        <v>416666.66666666669</v>
      </c>
      <c r="M355" s="129">
        <v>0</v>
      </c>
      <c r="N355" s="269"/>
      <c r="O355" s="80"/>
      <c r="P355" s="80" t="s">
        <v>397</v>
      </c>
      <c r="Q355" s="80" t="s">
        <v>167</v>
      </c>
      <c r="R355" s="80" t="s">
        <v>168</v>
      </c>
      <c r="S355" s="80"/>
      <c r="T355" s="43" t="s">
        <v>32</v>
      </c>
      <c r="U355" s="200" t="s">
        <v>57</v>
      </c>
      <c r="AO355" t="str">
        <f t="shared" si="20"/>
        <v>Pepsi Bottling Group</v>
      </c>
      <c r="AP355" s="681">
        <f t="shared" si="20"/>
        <v>1250000</v>
      </c>
      <c r="AQ355" s="673" t="str">
        <f t="shared" si="21"/>
        <v>Completed</v>
      </c>
      <c r="AR355" s="77"/>
      <c r="AS355" s="77" t="str">
        <f t="shared" si="22"/>
        <v>C. Connolly</v>
      </c>
      <c r="AT355" s="77" t="str">
        <f t="shared" si="22"/>
        <v>Moore</v>
      </c>
    </row>
    <row r="356" spans="1:46" s="140" customFormat="1" x14ac:dyDescent="0.2">
      <c r="A356" s="205" t="s">
        <v>472</v>
      </c>
      <c r="B356" s="41">
        <v>3000000</v>
      </c>
      <c r="C356" s="41" t="s">
        <v>293</v>
      </c>
      <c r="D356" s="187" t="s">
        <v>297</v>
      </c>
      <c r="E356" s="41" t="s">
        <v>395</v>
      </c>
      <c r="F356" s="41" t="s">
        <v>312</v>
      </c>
      <c r="G356" s="216">
        <v>37246</v>
      </c>
      <c r="H356" s="188" t="s">
        <v>466</v>
      </c>
      <c r="I356" s="43" t="s">
        <v>394</v>
      </c>
      <c r="J356" s="23">
        <v>10</v>
      </c>
      <c r="K356" s="43" t="s">
        <v>808</v>
      </c>
      <c r="L356" s="44">
        <v>2000000</v>
      </c>
      <c r="M356" s="44"/>
      <c r="N356" s="44" t="s">
        <v>27</v>
      </c>
      <c r="O356" s="43">
        <v>25</v>
      </c>
      <c r="P356" s="43" t="s">
        <v>139</v>
      </c>
      <c r="Q356" s="43" t="s">
        <v>453</v>
      </c>
      <c r="R356" s="43" t="s">
        <v>169</v>
      </c>
      <c r="S356" s="43"/>
      <c r="T356" s="43" t="s">
        <v>32</v>
      </c>
      <c r="U356" s="207" t="s">
        <v>263</v>
      </c>
      <c r="AO356" t="str">
        <f t="shared" si="20"/>
        <v>Precision Castparts Corp - All States</v>
      </c>
      <c r="AP356" s="681">
        <f t="shared" si="20"/>
        <v>3000000</v>
      </c>
      <c r="AQ356" s="673" t="str">
        <f t="shared" si="21"/>
        <v>Completed</v>
      </c>
      <c r="AR356" s="77"/>
      <c r="AS356" s="77" t="str">
        <f t="shared" si="22"/>
        <v>Reese</v>
      </c>
      <c r="AT356" s="77" t="str">
        <f t="shared" si="22"/>
        <v>Schopfer</v>
      </c>
    </row>
    <row r="357" spans="1:46" s="140" customFormat="1" x14ac:dyDescent="0.2">
      <c r="A357" s="204" t="s">
        <v>1076</v>
      </c>
      <c r="B357" s="717">
        <v>630000</v>
      </c>
      <c r="C357" s="41" t="s">
        <v>383</v>
      </c>
      <c r="D357" s="187">
        <v>37161</v>
      </c>
      <c r="E357" s="159" t="s">
        <v>65</v>
      </c>
      <c r="F357" s="41" t="s">
        <v>963</v>
      </c>
      <c r="G357" s="216" t="s">
        <v>189</v>
      </c>
      <c r="H357" s="80" t="s">
        <v>84</v>
      </c>
      <c r="I357" s="80" t="s">
        <v>1077</v>
      </c>
      <c r="J357" s="652">
        <v>3</v>
      </c>
      <c r="K357" s="80" t="s">
        <v>237</v>
      </c>
      <c r="L357" s="129">
        <v>180000</v>
      </c>
      <c r="M357" s="129">
        <v>0</v>
      </c>
      <c r="N357" s="268" t="s">
        <v>61</v>
      </c>
      <c r="O357" s="80">
        <v>15</v>
      </c>
      <c r="P357" s="80" t="s">
        <v>129</v>
      </c>
      <c r="Q357" s="80" t="s">
        <v>416</v>
      </c>
      <c r="R357" s="80" t="s">
        <v>169</v>
      </c>
      <c r="S357" s="80"/>
      <c r="T357" s="43" t="s">
        <v>32</v>
      </c>
      <c r="U357" s="200" t="s">
        <v>57</v>
      </c>
      <c r="AO357" t="str">
        <f t="shared" si="20"/>
        <v xml:space="preserve">Sysco Commodity (TX) </v>
      </c>
      <c r="AP357" s="681">
        <f t="shared" si="20"/>
        <v>630000</v>
      </c>
      <c r="AQ357" s="673">
        <f t="shared" si="21"/>
        <v>37161</v>
      </c>
      <c r="AR357" s="77"/>
      <c r="AS357" s="77" t="str">
        <f t="shared" si="22"/>
        <v>Riley</v>
      </c>
      <c r="AT357" s="77" t="str">
        <f t="shared" si="22"/>
        <v>Sutter</v>
      </c>
    </row>
    <row r="358" spans="1:46" s="140" customFormat="1" x14ac:dyDescent="0.2">
      <c r="A358" s="204" t="s">
        <v>878</v>
      </c>
      <c r="B358" s="717">
        <v>4000000</v>
      </c>
      <c r="C358" s="159" t="s">
        <v>293</v>
      </c>
      <c r="D358" s="187">
        <v>37182</v>
      </c>
      <c r="E358" s="159" t="s">
        <v>65</v>
      </c>
      <c r="F358" s="41" t="s">
        <v>963</v>
      </c>
      <c r="G358" s="216" t="s">
        <v>189</v>
      </c>
      <c r="H358" s="80" t="s">
        <v>84</v>
      </c>
      <c r="I358" s="80" t="s">
        <v>42</v>
      </c>
      <c r="J358" s="652">
        <v>3</v>
      </c>
      <c r="K358" s="80" t="s">
        <v>28</v>
      </c>
      <c r="L358" s="129">
        <v>28000</v>
      </c>
      <c r="M358" s="129">
        <v>0</v>
      </c>
      <c r="N358" s="44" t="s">
        <v>29</v>
      </c>
      <c r="O358" s="80">
        <v>1</v>
      </c>
      <c r="P358" s="80" t="s">
        <v>129</v>
      </c>
      <c r="Q358" s="80" t="s">
        <v>230</v>
      </c>
      <c r="R358" s="80"/>
      <c r="S358" s="80"/>
      <c r="T358" s="43" t="s">
        <v>32</v>
      </c>
      <c r="U358" s="200" t="s">
        <v>33</v>
      </c>
      <c r="AO358" t="str">
        <f t="shared" si="20"/>
        <v>Metaldyne/Masco (Heartland) - TX</v>
      </c>
      <c r="AP358" s="681">
        <f t="shared" si="20"/>
        <v>4000000</v>
      </c>
      <c r="AQ358" s="673">
        <f t="shared" si="21"/>
        <v>37182</v>
      </c>
      <c r="AR358" s="77"/>
      <c r="AS358" s="77" t="str">
        <f t="shared" si="22"/>
        <v>Riley</v>
      </c>
      <c r="AT358" s="77" t="str">
        <f t="shared" si="22"/>
        <v>Borden</v>
      </c>
    </row>
    <row r="359" spans="1:46" s="140" customFormat="1" x14ac:dyDescent="0.2">
      <c r="A359" s="204" t="s">
        <v>462</v>
      </c>
      <c r="B359" s="128">
        <v>1500000</v>
      </c>
      <c r="C359" s="159" t="s">
        <v>333</v>
      </c>
      <c r="D359" s="187"/>
      <c r="E359" s="159" t="s">
        <v>382</v>
      </c>
      <c r="F359" s="41"/>
      <c r="G359" s="80" t="s">
        <v>189</v>
      </c>
      <c r="H359" s="80"/>
      <c r="I359" s="80"/>
      <c r="J359" s="80"/>
      <c r="K359" s="80"/>
      <c r="L359" s="129">
        <f>B359/3</f>
        <v>500000</v>
      </c>
      <c r="M359" s="129">
        <v>0</v>
      </c>
      <c r="N359" s="44"/>
      <c r="O359" s="80"/>
      <c r="P359" s="80"/>
      <c r="Q359" s="80" t="s">
        <v>416</v>
      </c>
      <c r="R359" s="80"/>
      <c r="S359" s="80"/>
      <c r="T359" s="43" t="s">
        <v>32</v>
      </c>
      <c r="U359" s="200" t="s">
        <v>57</v>
      </c>
      <c r="AO359" t="str">
        <f t="shared" si="20"/>
        <v>Minutemaid</v>
      </c>
      <c r="AP359" s="681">
        <f t="shared" si="20"/>
        <v>1500000</v>
      </c>
      <c r="AQ359" s="673">
        <f t="shared" si="21"/>
        <v>0</v>
      </c>
      <c r="AR359" s="77"/>
      <c r="AS359" s="77">
        <f t="shared" si="22"/>
        <v>0</v>
      </c>
      <c r="AT359" s="77" t="str">
        <f t="shared" si="22"/>
        <v>Sutter</v>
      </c>
    </row>
    <row r="360" spans="1:46" s="140" customFormat="1" x14ac:dyDescent="0.2">
      <c r="A360" s="653" t="s">
        <v>906</v>
      </c>
      <c r="B360" s="709">
        <v>200000</v>
      </c>
      <c r="C360" s="624" t="s">
        <v>383</v>
      </c>
      <c r="D360" s="654">
        <v>37169</v>
      </c>
      <c r="E360" s="655" t="s">
        <v>972</v>
      </c>
      <c r="F360" s="624" t="s">
        <v>963</v>
      </c>
      <c r="G360" s="624" t="s">
        <v>189</v>
      </c>
      <c r="H360" s="624" t="s">
        <v>84</v>
      </c>
      <c r="I360" s="624" t="s">
        <v>75</v>
      </c>
      <c r="J360" s="656"/>
      <c r="K360" s="624" t="s">
        <v>513</v>
      </c>
      <c r="L360" s="602"/>
      <c r="M360" s="657"/>
      <c r="N360" s="658" t="s">
        <v>29</v>
      </c>
      <c r="O360" s="624"/>
      <c r="P360" s="624"/>
      <c r="Q360" s="624" t="s">
        <v>34</v>
      </c>
      <c r="R360" s="624"/>
      <c r="S360" s="624"/>
      <c r="T360" s="659" t="s">
        <v>32</v>
      </c>
      <c r="U360" s="80"/>
      <c r="AO360" t="str">
        <f t="shared" si="20"/>
        <v>Sara Lee</v>
      </c>
      <c r="AP360" s="681">
        <f t="shared" si="20"/>
        <v>200000</v>
      </c>
      <c r="AQ360" s="673">
        <f t="shared" si="21"/>
        <v>37169</v>
      </c>
      <c r="AR360" s="77"/>
      <c r="AS360" s="77">
        <f t="shared" si="22"/>
        <v>0</v>
      </c>
      <c r="AT360" s="77" t="str">
        <f t="shared" si="22"/>
        <v>Smith</v>
      </c>
    </row>
    <row r="361" spans="1:46" s="140" customFormat="1" x14ac:dyDescent="0.2">
      <c r="A361" s="204" t="s">
        <v>234</v>
      </c>
      <c r="B361" s="128">
        <v>4000000</v>
      </c>
      <c r="C361" s="159" t="s">
        <v>293</v>
      </c>
      <c r="D361" s="187">
        <v>37139</v>
      </c>
      <c r="E361" s="159" t="s">
        <v>380</v>
      </c>
      <c r="F361" s="41" t="s">
        <v>534</v>
      </c>
      <c r="G361" s="80" t="s">
        <v>171</v>
      </c>
      <c r="H361" s="80" t="s">
        <v>235</v>
      </c>
      <c r="I361" s="80" t="s">
        <v>394</v>
      </c>
      <c r="J361" s="80">
        <v>5</v>
      </c>
      <c r="K361" s="80" t="s">
        <v>547</v>
      </c>
      <c r="L361" s="129">
        <v>1300000</v>
      </c>
      <c r="M361" s="129">
        <v>0</v>
      </c>
      <c r="N361" s="44" t="s">
        <v>27</v>
      </c>
      <c r="O361" s="80"/>
      <c r="P361" s="80" t="s">
        <v>129</v>
      </c>
      <c r="Q361" s="80" t="s">
        <v>236</v>
      </c>
      <c r="R361" s="80"/>
      <c r="S361" s="80"/>
      <c r="T361" s="43" t="s">
        <v>32</v>
      </c>
      <c r="U361" s="200" t="s">
        <v>263</v>
      </c>
      <c r="AO361" t="str">
        <f t="shared" si="20"/>
        <v>ICI Power deal</v>
      </c>
      <c r="AP361" s="681">
        <f t="shared" si="20"/>
        <v>4000000</v>
      </c>
      <c r="AQ361" s="673">
        <f t="shared" si="21"/>
        <v>37139</v>
      </c>
      <c r="AR361" s="77"/>
      <c r="AS361" s="77" t="str">
        <f t="shared" si="22"/>
        <v>Riley</v>
      </c>
      <c r="AT361" s="77" t="str">
        <f t="shared" si="22"/>
        <v>Georgeoff</v>
      </c>
    </row>
    <row r="362" spans="1:46" s="140" customFormat="1" x14ac:dyDescent="0.2">
      <c r="A362" s="204" t="s">
        <v>465</v>
      </c>
      <c r="B362" s="128">
        <v>2000000</v>
      </c>
      <c r="C362" s="159" t="s">
        <v>293</v>
      </c>
      <c r="D362" s="187">
        <v>37141</v>
      </c>
      <c r="E362" s="159" t="s">
        <v>379</v>
      </c>
      <c r="F362" s="41" t="s">
        <v>307</v>
      </c>
      <c r="G362" s="80" t="s">
        <v>189</v>
      </c>
      <c r="H362" s="80" t="s">
        <v>466</v>
      </c>
      <c r="I362" s="80" t="s">
        <v>394</v>
      </c>
      <c r="J362" s="80" t="s">
        <v>452</v>
      </c>
      <c r="K362" s="80" t="s">
        <v>548</v>
      </c>
      <c r="L362" s="129">
        <v>600000</v>
      </c>
      <c r="M362" s="129">
        <v>0</v>
      </c>
      <c r="N362" s="44" t="s">
        <v>61</v>
      </c>
      <c r="O362" s="80"/>
      <c r="P362" s="80" t="s">
        <v>397</v>
      </c>
      <c r="Q362" s="80" t="s">
        <v>34</v>
      </c>
      <c r="R362" s="80"/>
      <c r="S362" s="80"/>
      <c r="T362" s="43" t="s">
        <v>32</v>
      </c>
      <c r="U362" s="200" t="s">
        <v>33</v>
      </c>
      <c r="AO362" t="str">
        <f t="shared" si="20"/>
        <v>Sara Lee - Gas</v>
      </c>
      <c r="AP362" s="681">
        <f t="shared" si="20"/>
        <v>2000000</v>
      </c>
      <c r="AQ362" s="673">
        <f t="shared" si="21"/>
        <v>37141</v>
      </c>
      <c r="AR362" s="77"/>
      <c r="AS362" s="77" t="str">
        <f t="shared" si="22"/>
        <v>C. Connolly</v>
      </c>
      <c r="AT362" s="77" t="str">
        <f t="shared" si="22"/>
        <v>Smith</v>
      </c>
    </row>
    <row r="363" spans="1:46" s="140" customFormat="1" x14ac:dyDescent="0.2">
      <c r="A363" s="204" t="s">
        <v>458</v>
      </c>
      <c r="B363" s="128">
        <v>2000000</v>
      </c>
      <c r="C363" s="159" t="s">
        <v>293</v>
      </c>
      <c r="D363" s="187">
        <v>37155</v>
      </c>
      <c r="E363" s="159" t="s">
        <v>395</v>
      </c>
      <c r="F363" s="41" t="s">
        <v>534</v>
      </c>
      <c r="G363" s="216">
        <v>37225</v>
      </c>
      <c r="H363" s="80" t="s">
        <v>466</v>
      </c>
      <c r="I363" s="80" t="s">
        <v>394</v>
      </c>
      <c r="J363" s="80">
        <v>10</v>
      </c>
      <c r="K363" s="80" t="s">
        <v>547</v>
      </c>
      <c r="L363" s="129">
        <v>600000</v>
      </c>
      <c r="M363" s="129">
        <v>0</v>
      </c>
      <c r="N363" s="44" t="s">
        <v>61</v>
      </c>
      <c r="O363" s="80"/>
      <c r="P363" s="80" t="s">
        <v>129</v>
      </c>
      <c r="Q363" s="80" t="s">
        <v>473</v>
      </c>
      <c r="R363" s="80"/>
      <c r="S363" s="80"/>
      <c r="T363" s="43" t="s">
        <v>32</v>
      </c>
      <c r="U363" s="200" t="s">
        <v>33</v>
      </c>
      <c r="AO363" t="str">
        <f t="shared" si="20"/>
        <v>Metaldyne (Heartland Ind. Partners) - Other States</v>
      </c>
      <c r="AP363" s="681">
        <f t="shared" si="20"/>
        <v>2000000</v>
      </c>
      <c r="AQ363" s="673">
        <f t="shared" si="21"/>
        <v>37155</v>
      </c>
      <c r="AR363" s="77"/>
      <c r="AS363" s="77" t="str">
        <f t="shared" si="22"/>
        <v>Riley</v>
      </c>
      <c r="AT363" s="77" t="str">
        <f t="shared" si="22"/>
        <v>Doyle</v>
      </c>
    </row>
    <row r="364" spans="1:46" s="140" customFormat="1" x14ac:dyDescent="0.2">
      <c r="A364" s="204" t="s">
        <v>609</v>
      </c>
      <c r="B364" s="128">
        <v>3000000</v>
      </c>
      <c r="C364" s="159" t="s">
        <v>293</v>
      </c>
      <c r="D364" s="187">
        <v>37155</v>
      </c>
      <c r="E364" s="159" t="s">
        <v>395</v>
      </c>
      <c r="F364" s="41" t="s">
        <v>534</v>
      </c>
      <c r="G364" s="216">
        <v>37225</v>
      </c>
      <c r="H364" s="80" t="s">
        <v>466</v>
      </c>
      <c r="I364" s="80" t="s">
        <v>394</v>
      </c>
      <c r="J364" s="80">
        <v>10</v>
      </c>
      <c r="K364" s="80" t="s">
        <v>547</v>
      </c>
      <c r="L364" s="129">
        <f>B364/3</f>
        <v>1000000</v>
      </c>
      <c r="M364" s="129">
        <v>0</v>
      </c>
      <c r="N364" s="44" t="s">
        <v>61</v>
      </c>
      <c r="O364" s="80"/>
      <c r="P364" s="80" t="s">
        <v>129</v>
      </c>
      <c r="Q364" s="80" t="s">
        <v>473</v>
      </c>
      <c r="R364" s="80"/>
      <c r="S364" s="80"/>
      <c r="T364" s="43" t="s">
        <v>32</v>
      </c>
      <c r="U364" s="200" t="s">
        <v>33</v>
      </c>
      <c r="AO364" t="str">
        <f t="shared" si="20"/>
        <v>Mascotech (Heartland Ind. Partners) - Other States</v>
      </c>
      <c r="AP364" s="681">
        <f t="shared" si="20"/>
        <v>3000000</v>
      </c>
      <c r="AQ364" s="673">
        <f t="shared" si="21"/>
        <v>37155</v>
      </c>
      <c r="AR364" s="77"/>
      <c r="AS364" s="77" t="str">
        <f t="shared" si="22"/>
        <v>Riley</v>
      </c>
      <c r="AT364" s="77" t="str">
        <f t="shared" si="22"/>
        <v>Doyle</v>
      </c>
    </row>
    <row r="365" spans="1:46" s="140" customFormat="1" x14ac:dyDescent="0.2">
      <c r="A365" s="204" t="s">
        <v>780</v>
      </c>
      <c r="B365" s="128"/>
      <c r="C365" s="159" t="s">
        <v>293</v>
      </c>
      <c r="D365" s="187">
        <v>37158</v>
      </c>
      <c r="E365" s="159" t="s">
        <v>380</v>
      </c>
      <c r="F365" s="41" t="s">
        <v>775</v>
      </c>
      <c r="G365" s="80" t="s">
        <v>189</v>
      </c>
      <c r="H365" s="80" t="s">
        <v>84</v>
      </c>
      <c r="I365" s="80" t="s">
        <v>52</v>
      </c>
      <c r="J365" s="80">
        <v>5</v>
      </c>
      <c r="K365" s="80" t="s">
        <v>513</v>
      </c>
      <c r="L365" s="129">
        <v>0</v>
      </c>
      <c r="M365" s="129"/>
      <c r="N365" s="44" t="s">
        <v>29</v>
      </c>
      <c r="O365" s="80">
        <v>100</v>
      </c>
      <c r="P365" s="80" t="s">
        <v>30</v>
      </c>
      <c r="Q365" s="80" t="s">
        <v>776</v>
      </c>
      <c r="R365" s="80"/>
      <c r="S365" s="80"/>
      <c r="T365" s="43" t="s">
        <v>32</v>
      </c>
      <c r="U365" s="200"/>
      <c r="V365" s="481">
        <v>1</v>
      </c>
      <c r="AO365" t="str">
        <f t="shared" si="20"/>
        <v>Genuine Parts Co.-RFP</v>
      </c>
      <c r="AP365" s="681">
        <f t="shared" si="20"/>
        <v>0</v>
      </c>
      <c r="AQ365" s="673">
        <f t="shared" si="21"/>
        <v>37158</v>
      </c>
      <c r="AR365" s="77"/>
      <c r="AS365" s="77" t="str">
        <f t="shared" si="22"/>
        <v>Leith</v>
      </c>
      <c r="AT365" s="77" t="str">
        <f t="shared" si="22"/>
        <v>Kisch</v>
      </c>
    </row>
    <row r="366" spans="1:46" s="140" customFormat="1" x14ac:dyDescent="0.2">
      <c r="A366" s="649" t="s">
        <v>907</v>
      </c>
      <c r="B366" s="720">
        <f>(L366*J366)</f>
        <v>60000</v>
      </c>
      <c r="C366" s="94" t="s">
        <v>293</v>
      </c>
      <c r="D366" s="664">
        <v>37187</v>
      </c>
      <c r="E366" s="665" t="s">
        <v>65</v>
      </c>
      <c r="F366" s="94" t="s">
        <v>775</v>
      </c>
      <c r="G366" s="94" t="s">
        <v>189</v>
      </c>
      <c r="H366" s="94" t="s">
        <v>84</v>
      </c>
      <c r="I366" s="94" t="s">
        <v>52</v>
      </c>
      <c r="J366" s="661">
        <v>5</v>
      </c>
      <c r="K366" s="94" t="s">
        <v>513</v>
      </c>
      <c r="L366" s="666">
        <v>12000</v>
      </c>
      <c r="M366" s="667"/>
      <c r="N366" s="668" t="s">
        <v>29</v>
      </c>
      <c r="O366" s="94">
        <v>15</v>
      </c>
      <c r="P366" s="80" t="s">
        <v>199</v>
      </c>
      <c r="Q366" s="80" t="s">
        <v>776</v>
      </c>
      <c r="R366" s="80"/>
      <c r="S366" s="80"/>
      <c r="T366" s="186" t="s">
        <v>32</v>
      </c>
      <c r="U366" s="80"/>
      <c r="AO366" t="str">
        <f t="shared" si="20"/>
        <v>Steelcase inc. (TX)</v>
      </c>
      <c r="AP366" s="681">
        <f t="shared" si="20"/>
        <v>60000</v>
      </c>
      <c r="AQ366" s="673">
        <f t="shared" si="21"/>
        <v>37187</v>
      </c>
      <c r="AR366" s="77"/>
      <c r="AS366" s="77" t="str">
        <f t="shared" si="22"/>
        <v>Ragsdale</v>
      </c>
      <c r="AT366" s="77" t="str">
        <f t="shared" si="22"/>
        <v>Kisch</v>
      </c>
    </row>
    <row r="367" spans="1:46" s="140" customFormat="1" x14ac:dyDescent="0.2">
      <c r="A367" s="204" t="s">
        <v>777</v>
      </c>
      <c r="B367" s="128">
        <v>500000</v>
      </c>
      <c r="C367" s="159" t="s">
        <v>293</v>
      </c>
      <c r="D367" s="187">
        <v>37169</v>
      </c>
      <c r="E367" s="159" t="s">
        <v>380</v>
      </c>
      <c r="F367" s="41" t="s">
        <v>775</v>
      </c>
      <c r="G367" s="80" t="s">
        <v>189</v>
      </c>
      <c r="H367" s="80" t="s">
        <v>84</v>
      </c>
      <c r="I367" s="80"/>
      <c r="J367" s="80"/>
      <c r="K367" s="80" t="s">
        <v>513</v>
      </c>
      <c r="L367" s="129">
        <v>50000</v>
      </c>
      <c r="M367" s="129"/>
      <c r="N367" s="44" t="s">
        <v>29</v>
      </c>
      <c r="O367" s="80">
        <v>2</v>
      </c>
      <c r="P367" s="80" t="s">
        <v>35</v>
      </c>
      <c r="Q367" s="80" t="s">
        <v>230</v>
      </c>
      <c r="R367" s="80"/>
      <c r="S367" s="80"/>
      <c r="T367" s="43"/>
      <c r="U367" s="200"/>
      <c r="AO367" t="str">
        <f t="shared" si="20"/>
        <v>The Stanley Works Texas</v>
      </c>
      <c r="AP367" s="681">
        <f t="shared" si="20"/>
        <v>500000</v>
      </c>
      <c r="AQ367" s="673">
        <f t="shared" si="21"/>
        <v>37169</v>
      </c>
      <c r="AR367" s="77"/>
      <c r="AS367" s="77" t="str">
        <f t="shared" si="22"/>
        <v>Heidecker</v>
      </c>
      <c r="AT367" s="77" t="str">
        <f t="shared" si="22"/>
        <v>Borden</v>
      </c>
    </row>
    <row r="368" spans="1:46" x14ac:dyDescent="0.2">
      <c r="A368" s="204" t="s">
        <v>1072</v>
      </c>
      <c r="B368" s="717">
        <v>600000</v>
      </c>
      <c r="C368" s="80" t="s">
        <v>293</v>
      </c>
      <c r="D368" s="187">
        <v>37196</v>
      </c>
      <c r="E368" s="191" t="s">
        <v>382</v>
      </c>
      <c r="F368" s="80" t="s">
        <v>312</v>
      </c>
      <c r="G368" s="574" t="s">
        <v>189</v>
      </c>
      <c r="H368" s="80" t="s">
        <v>84</v>
      </c>
      <c r="I368" s="58" t="s">
        <v>838</v>
      </c>
      <c r="J368" s="652">
        <v>3</v>
      </c>
      <c r="K368" s="58" t="s">
        <v>28</v>
      </c>
      <c r="L368" s="178">
        <v>300000</v>
      </c>
      <c r="M368" s="129">
        <v>0</v>
      </c>
      <c r="N368" s="266" t="s">
        <v>27</v>
      </c>
      <c r="O368" s="58">
        <v>4</v>
      </c>
      <c r="P368" s="80" t="s">
        <v>35</v>
      </c>
      <c r="Q368" s="80" t="s">
        <v>236</v>
      </c>
      <c r="R368" s="58" t="s">
        <v>128</v>
      </c>
      <c r="S368" s="58"/>
      <c r="T368" s="43" t="s">
        <v>32</v>
      </c>
      <c r="U368" s="208"/>
      <c r="AO368" t="str">
        <f t="shared" si="20"/>
        <v>Crown Cork Seal (TX)</v>
      </c>
      <c r="AP368" s="681">
        <f t="shared" si="20"/>
        <v>600000</v>
      </c>
      <c r="AQ368" s="673">
        <f t="shared" si="21"/>
        <v>37196</v>
      </c>
      <c r="AR368" s="77"/>
      <c r="AS368" s="77" t="str">
        <f t="shared" si="22"/>
        <v>Heidecker</v>
      </c>
      <c r="AT368" s="77" t="str">
        <f t="shared" si="22"/>
        <v>Georgeoff</v>
      </c>
    </row>
    <row r="369" spans="1:46" x14ac:dyDescent="0.2">
      <c r="A369" s="204" t="s">
        <v>839</v>
      </c>
      <c r="B369" s="177">
        <v>1000000</v>
      </c>
      <c r="C369" s="58" t="s">
        <v>333</v>
      </c>
      <c r="D369" s="187"/>
      <c r="E369" s="191" t="s">
        <v>382</v>
      </c>
      <c r="F369" s="58" t="s">
        <v>312</v>
      </c>
      <c r="G369" s="80" t="s">
        <v>189</v>
      </c>
      <c r="H369" s="80" t="s">
        <v>466</v>
      </c>
      <c r="I369" s="58"/>
      <c r="J369" s="80">
        <v>6</v>
      </c>
      <c r="K369" s="58" t="s">
        <v>840</v>
      </c>
      <c r="L369" s="178">
        <v>1000000</v>
      </c>
      <c r="M369" s="129">
        <v>0</v>
      </c>
      <c r="N369" s="266" t="s">
        <v>27</v>
      </c>
      <c r="O369" s="58"/>
      <c r="P369" s="80" t="s">
        <v>35</v>
      </c>
      <c r="Q369" s="80" t="s">
        <v>236</v>
      </c>
      <c r="R369" s="58" t="s">
        <v>128</v>
      </c>
      <c r="S369" s="58"/>
      <c r="T369" s="43" t="s">
        <v>32</v>
      </c>
      <c r="U369" s="208"/>
      <c r="AO369" t="str">
        <f t="shared" si="20"/>
        <v>Crown Cork Seal - Other</v>
      </c>
      <c r="AP369" s="681">
        <f t="shared" si="20"/>
        <v>1000000</v>
      </c>
      <c r="AQ369" s="673">
        <f t="shared" si="21"/>
        <v>0</v>
      </c>
      <c r="AR369" s="77"/>
      <c r="AS369" s="77" t="str">
        <f t="shared" si="22"/>
        <v>Heidecker</v>
      </c>
      <c r="AT369" s="77" t="str">
        <f t="shared" si="22"/>
        <v>Georgeoff</v>
      </c>
    </row>
    <row r="370" spans="1:46" s="140" customFormat="1" ht="13.5" thickBot="1" x14ac:dyDescent="0.25">
      <c r="A370" s="615" t="s">
        <v>1075</v>
      </c>
      <c r="B370" s="708">
        <f>(L370*J370)</f>
        <v>195000</v>
      </c>
      <c r="C370" s="30" t="s">
        <v>293</v>
      </c>
      <c r="D370" s="63">
        <v>37179</v>
      </c>
      <c r="E370" s="55" t="s">
        <v>65</v>
      </c>
      <c r="F370" s="31" t="s">
        <v>963</v>
      </c>
      <c r="G370" s="31" t="s">
        <v>189</v>
      </c>
      <c r="H370" s="31" t="s">
        <v>84</v>
      </c>
      <c r="I370" s="32" t="s">
        <v>75</v>
      </c>
      <c r="J370" s="25">
        <v>3</v>
      </c>
      <c r="K370" s="31" t="s">
        <v>513</v>
      </c>
      <c r="L370" s="617">
        <v>65000</v>
      </c>
      <c r="M370" s="31"/>
      <c r="N370" s="31" t="s">
        <v>29</v>
      </c>
      <c r="O370" s="31">
        <v>1</v>
      </c>
      <c r="P370" s="718" t="s">
        <v>199</v>
      </c>
      <c r="Q370" s="719" t="s">
        <v>784</v>
      </c>
      <c r="R370" s="212"/>
      <c r="S370" s="613"/>
      <c r="T370" s="614" t="s">
        <v>32</v>
      </c>
      <c r="U370" s="613"/>
      <c r="AO370" t="str">
        <f t="shared" si="20"/>
        <v>Raytheon (TX)</v>
      </c>
      <c r="AP370" s="681">
        <f t="shared" si="20"/>
        <v>195000</v>
      </c>
      <c r="AQ370" s="673">
        <f t="shared" si="21"/>
        <v>37179</v>
      </c>
      <c r="AR370" s="77"/>
      <c r="AS370" s="77" t="str">
        <f t="shared" si="22"/>
        <v>Ragsdale</v>
      </c>
      <c r="AT370" s="77" t="str">
        <f t="shared" si="22"/>
        <v>Allen</v>
      </c>
    </row>
    <row r="371" spans="1:46" s="140" customFormat="1" x14ac:dyDescent="0.2">
      <c r="A371" s="629"/>
      <c r="B371" s="630"/>
      <c r="C371" s="631"/>
      <c r="D371" s="632"/>
      <c r="E371" s="633"/>
      <c r="F371" s="600"/>
      <c r="G371" s="600"/>
      <c r="H371" s="600"/>
      <c r="I371" s="634"/>
      <c r="J371" s="634"/>
      <c r="K371" s="600"/>
      <c r="L371" s="635"/>
      <c r="M371" s="600"/>
      <c r="N371" s="600"/>
      <c r="O371" s="600"/>
      <c r="P371" s="633"/>
      <c r="Q371" s="636"/>
      <c r="R371" s="636"/>
      <c r="S371" s="636"/>
      <c r="T371" s="637"/>
      <c r="U371" s="636"/>
      <c r="AO371">
        <f t="shared" si="20"/>
        <v>0</v>
      </c>
      <c r="AP371" s="681">
        <f t="shared" si="20"/>
        <v>0</v>
      </c>
      <c r="AQ371" s="673">
        <f t="shared" si="21"/>
        <v>0</v>
      </c>
      <c r="AR371" s="77"/>
      <c r="AS371" s="77">
        <f t="shared" si="22"/>
        <v>0</v>
      </c>
      <c r="AT371" s="77">
        <f t="shared" si="22"/>
        <v>0</v>
      </c>
    </row>
    <row r="372" spans="1:46" s="140" customFormat="1" x14ac:dyDescent="0.2">
      <c r="A372" s="58" t="s">
        <v>879</v>
      </c>
      <c r="B372" s="128">
        <v>0</v>
      </c>
      <c r="C372" s="159" t="s">
        <v>293</v>
      </c>
      <c r="D372" s="187">
        <v>37193</v>
      </c>
      <c r="E372" s="159" t="s">
        <v>380</v>
      </c>
      <c r="F372" s="41" t="s">
        <v>534</v>
      </c>
      <c r="G372" s="216" t="s">
        <v>189</v>
      </c>
      <c r="H372" s="80" t="s">
        <v>466</v>
      </c>
      <c r="I372" s="80"/>
      <c r="J372" s="80" t="s">
        <v>558</v>
      </c>
      <c r="K372" s="80" t="s">
        <v>237</v>
      </c>
      <c r="L372" s="129"/>
      <c r="M372" s="58"/>
      <c r="N372" s="44" t="s">
        <v>29</v>
      </c>
      <c r="O372" s="80"/>
      <c r="P372" s="80" t="s">
        <v>139</v>
      </c>
      <c r="Q372" s="80" t="s">
        <v>560</v>
      </c>
      <c r="R372" s="80"/>
      <c r="S372" s="80"/>
      <c r="T372" s="186" t="s">
        <v>32</v>
      </c>
      <c r="U372" s="39"/>
      <c r="AO372" t="str">
        <f t="shared" si="20"/>
        <v>Ball Corp - Various States</v>
      </c>
      <c r="AP372" s="681">
        <f t="shared" si="20"/>
        <v>0</v>
      </c>
      <c r="AQ372" s="673">
        <f t="shared" si="21"/>
        <v>37193</v>
      </c>
      <c r="AR372" s="77"/>
      <c r="AS372" s="77" t="str">
        <f t="shared" si="22"/>
        <v>Reese</v>
      </c>
      <c r="AT372" s="77" t="str">
        <f t="shared" si="22"/>
        <v>Rice</v>
      </c>
    </row>
    <row r="373" spans="1:46" s="140" customFormat="1" x14ac:dyDescent="0.2">
      <c r="A373" s="58" t="s">
        <v>1065</v>
      </c>
      <c r="B373" s="708">
        <f>L373*J373</f>
        <v>30636</v>
      </c>
      <c r="C373" s="30" t="s">
        <v>293</v>
      </c>
      <c r="D373" s="63">
        <v>37195</v>
      </c>
      <c r="E373" s="55" t="s">
        <v>65</v>
      </c>
      <c r="F373" s="80" t="s">
        <v>775</v>
      </c>
      <c r="G373" s="31" t="s">
        <v>189</v>
      </c>
      <c r="H373" s="31" t="s">
        <v>84</v>
      </c>
      <c r="I373" s="80" t="s">
        <v>75</v>
      </c>
      <c r="J373" s="652">
        <v>3</v>
      </c>
      <c r="K373" s="31" t="s">
        <v>513</v>
      </c>
      <c r="L373" s="617">
        <v>10212</v>
      </c>
      <c r="M373" s="58"/>
      <c r="N373" s="619" t="s">
        <v>29</v>
      </c>
      <c r="O373" s="80">
        <v>1</v>
      </c>
      <c r="P373" s="715" t="s">
        <v>199</v>
      </c>
      <c r="Q373" s="80" t="s">
        <v>593</v>
      </c>
      <c r="R373" s="80"/>
      <c r="S373" s="139"/>
      <c r="T373" s="43"/>
      <c r="U373" s="139"/>
      <c r="AO373" t="str">
        <f t="shared" si="20"/>
        <v>Moore Products</v>
      </c>
      <c r="AP373" s="681">
        <f t="shared" si="20"/>
        <v>30636</v>
      </c>
      <c r="AQ373" s="673">
        <f t="shared" si="21"/>
        <v>37195</v>
      </c>
      <c r="AR373" s="77"/>
      <c r="AS373" s="77" t="str">
        <f t="shared" si="22"/>
        <v>Ragsdale</v>
      </c>
      <c r="AT373" s="77" t="str">
        <f t="shared" si="22"/>
        <v>Jackson</v>
      </c>
    </row>
    <row r="374" spans="1:46" s="140" customFormat="1" x14ac:dyDescent="0.2">
      <c r="A374" s="58" t="s">
        <v>1069</v>
      </c>
      <c r="B374" s="708" t="s">
        <v>1070</v>
      </c>
      <c r="C374" s="30" t="s">
        <v>383</v>
      </c>
      <c r="D374" s="63">
        <v>37187</v>
      </c>
      <c r="E374" s="55" t="s">
        <v>65</v>
      </c>
      <c r="F374" s="80" t="s">
        <v>963</v>
      </c>
      <c r="G374" s="31" t="s">
        <v>189</v>
      </c>
      <c r="H374" s="31" t="s">
        <v>84</v>
      </c>
      <c r="I374" s="80" t="s">
        <v>75</v>
      </c>
      <c r="J374" s="652">
        <v>5</v>
      </c>
      <c r="K374" s="31" t="s">
        <v>513</v>
      </c>
      <c r="L374" s="617">
        <v>50000</v>
      </c>
      <c r="M374" s="58"/>
      <c r="N374" s="619" t="s">
        <v>29</v>
      </c>
      <c r="O374" s="80">
        <v>2</v>
      </c>
      <c r="P374" s="55" t="s">
        <v>35</v>
      </c>
      <c r="Q374" s="80" t="s">
        <v>230</v>
      </c>
      <c r="R374" s="80"/>
      <c r="S374" s="139"/>
      <c r="T374" s="43"/>
      <c r="U374" s="139"/>
      <c r="AO374" t="str">
        <f t="shared" si="20"/>
        <v>The Stanley Works (TX)</v>
      </c>
      <c r="AP374" s="681" t="str">
        <f t="shared" si="20"/>
        <v>$</v>
      </c>
      <c r="AQ374" s="673">
        <f t="shared" si="21"/>
        <v>37187</v>
      </c>
      <c r="AR374" s="77"/>
      <c r="AS374" s="77" t="str">
        <f t="shared" si="22"/>
        <v>Heidecker</v>
      </c>
      <c r="AT374" s="77" t="str">
        <f t="shared" si="22"/>
        <v>Borden</v>
      </c>
    </row>
    <row r="375" spans="1:46" s="140" customFormat="1" x14ac:dyDescent="0.2">
      <c r="A375" s="58" t="s">
        <v>1073</v>
      </c>
      <c r="B375" s="717">
        <f>L375*0.5</f>
        <v>37807.5</v>
      </c>
      <c r="C375" s="80" t="s">
        <v>383</v>
      </c>
      <c r="D375" s="187">
        <v>37188</v>
      </c>
      <c r="E375" s="191" t="s">
        <v>65</v>
      </c>
      <c r="F375" s="80" t="s">
        <v>963</v>
      </c>
      <c r="G375" s="574" t="s">
        <v>189</v>
      </c>
      <c r="H375" s="80" t="s">
        <v>84</v>
      </c>
      <c r="I375" s="58" t="s">
        <v>49</v>
      </c>
      <c r="J375" s="652">
        <v>3</v>
      </c>
      <c r="K375" s="58" t="s">
        <v>28</v>
      </c>
      <c r="L375" s="178">
        <v>75615</v>
      </c>
      <c r="M375" s="129"/>
      <c r="N375" s="266" t="s">
        <v>29</v>
      </c>
      <c r="O375" s="58">
        <v>3</v>
      </c>
      <c r="P375" s="80"/>
      <c r="Q375" s="80" t="s">
        <v>1074</v>
      </c>
      <c r="R375" s="80"/>
      <c r="S375" s="80"/>
      <c r="T375" s="186" t="s">
        <v>32</v>
      </c>
      <c r="U375" s="39"/>
      <c r="AO375" t="str">
        <f t="shared" si="20"/>
        <v>Kraft (TX)</v>
      </c>
      <c r="AP375" s="681">
        <f t="shared" si="20"/>
        <v>37807.5</v>
      </c>
      <c r="AQ375" s="673">
        <f t="shared" si="21"/>
        <v>37188</v>
      </c>
      <c r="AR375" s="77"/>
      <c r="AS375" s="77">
        <f t="shared" si="22"/>
        <v>0</v>
      </c>
      <c r="AT375" s="77" t="str">
        <f t="shared" si="22"/>
        <v>Forbis/Rice</v>
      </c>
    </row>
    <row r="376" spans="1:46" s="140" customFormat="1" x14ac:dyDescent="0.2">
      <c r="A376" s="620" t="s">
        <v>786</v>
      </c>
      <c r="B376" s="609">
        <f>(L376*J376)</f>
        <v>110000</v>
      </c>
      <c r="C376" s="80" t="s">
        <v>293</v>
      </c>
      <c r="D376" s="187">
        <v>37190</v>
      </c>
      <c r="E376" s="621" t="s">
        <v>65</v>
      </c>
      <c r="F376" s="80" t="s">
        <v>775</v>
      </c>
      <c r="G376" s="139" t="s">
        <v>189</v>
      </c>
      <c r="H376" s="139" t="s">
        <v>84</v>
      </c>
      <c r="I376" s="139" t="s">
        <v>75</v>
      </c>
      <c r="J376" s="660">
        <v>5</v>
      </c>
      <c r="K376" s="139" t="s">
        <v>513</v>
      </c>
      <c r="L376" s="617">
        <v>22000</v>
      </c>
      <c r="M376" s="80"/>
      <c r="N376" s="622" t="s">
        <v>29</v>
      </c>
      <c r="O376" s="139">
        <v>3</v>
      </c>
      <c r="P376" s="139" t="s">
        <v>199</v>
      </c>
      <c r="Q376" s="139" t="s">
        <v>784</v>
      </c>
      <c r="R376" s="80"/>
      <c r="S376" s="80"/>
      <c r="T376" s="186" t="s">
        <v>32</v>
      </c>
      <c r="U376" s="80"/>
      <c r="AO376" t="str">
        <f t="shared" si="20"/>
        <v>Merck &amp; Co.</v>
      </c>
      <c r="AP376" s="681">
        <f t="shared" si="20"/>
        <v>110000</v>
      </c>
      <c r="AQ376" s="673">
        <f t="shared" si="21"/>
        <v>37190</v>
      </c>
      <c r="AR376" s="77"/>
      <c r="AS376" s="77" t="str">
        <f t="shared" si="22"/>
        <v>Ragsdale</v>
      </c>
      <c r="AT376" s="77" t="str">
        <f t="shared" si="22"/>
        <v>Allen</v>
      </c>
    </row>
    <row r="377" spans="1:46" s="140" customFormat="1" x14ac:dyDescent="0.2">
      <c r="A377" s="615" t="s">
        <v>948</v>
      </c>
      <c r="B377" s="616"/>
      <c r="C377" s="30" t="s">
        <v>293</v>
      </c>
      <c r="D377" s="63">
        <v>37190</v>
      </c>
      <c r="E377" s="55"/>
      <c r="F377" s="31"/>
      <c r="G377" s="31"/>
      <c r="H377" s="31"/>
      <c r="I377" s="32"/>
      <c r="J377" s="32"/>
      <c r="K377" s="31"/>
      <c r="L377" s="617"/>
      <c r="M377" s="31"/>
      <c r="N377" s="31"/>
      <c r="O377" s="31"/>
      <c r="P377" s="715" t="s">
        <v>129</v>
      </c>
      <c r="Q377" s="139"/>
      <c r="R377" s="80"/>
      <c r="S377" s="139"/>
      <c r="T377" s="186"/>
      <c r="U377" s="139"/>
      <c r="AO377" t="str">
        <f t="shared" si="20"/>
        <v>McWane</v>
      </c>
      <c r="AP377" s="681">
        <f t="shared" si="20"/>
        <v>0</v>
      </c>
      <c r="AQ377" s="673">
        <f t="shared" si="21"/>
        <v>37190</v>
      </c>
      <c r="AR377" s="77"/>
      <c r="AS377" s="77" t="str">
        <f t="shared" si="22"/>
        <v>Riley</v>
      </c>
      <c r="AT377" s="77">
        <f t="shared" si="22"/>
        <v>0</v>
      </c>
    </row>
    <row r="378" spans="1:46" s="140" customFormat="1" x14ac:dyDescent="0.2">
      <c r="A378" s="204" t="s">
        <v>1071</v>
      </c>
      <c r="B378" s="708">
        <f>L378*1</f>
        <v>125563</v>
      </c>
      <c r="C378" s="30" t="s">
        <v>383</v>
      </c>
      <c r="D378" s="63">
        <v>37190</v>
      </c>
      <c r="E378" s="55" t="s">
        <v>65</v>
      </c>
      <c r="F378" s="80" t="s">
        <v>963</v>
      </c>
      <c r="G378" s="31" t="s">
        <v>189</v>
      </c>
      <c r="H378" s="31" t="s">
        <v>84</v>
      </c>
      <c r="I378" s="80" t="s">
        <v>75</v>
      </c>
      <c r="J378" s="652">
        <v>3</v>
      </c>
      <c r="K378" s="31" t="s">
        <v>28</v>
      </c>
      <c r="L378" s="617">
        <v>125563</v>
      </c>
      <c r="M378" s="58"/>
      <c r="N378" s="619" t="s">
        <v>29</v>
      </c>
      <c r="O378" s="80">
        <v>1</v>
      </c>
      <c r="P378" s="55"/>
      <c r="Q378" s="80" t="s">
        <v>560</v>
      </c>
      <c r="R378" s="80"/>
      <c r="S378" s="139"/>
      <c r="T378" s="186"/>
      <c r="U378" s="139"/>
      <c r="AO378" t="str">
        <f t="shared" si="20"/>
        <v>Sealed Air</v>
      </c>
      <c r="AP378" s="681">
        <f t="shared" si="20"/>
        <v>125563</v>
      </c>
      <c r="AQ378" s="673">
        <f t="shared" si="21"/>
        <v>37190</v>
      </c>
      <c r="AR378" s="77"/>
      <c r="AS378" s="77">
        <f t="shared" si="22"/>
        <v>0</v>
      </c>
      <c r="AT378" s="77" t="str">
        <f t="shared" si="22"/>
        <v>Rice</v>
      </c>
    </row>
    <row r="379" spans="1:46" x14ac:dyDescent="0.2">
      <c r="A379" s="615" t="s">
        <v>778</v>
      </c>
      <c r="B379" s="616">
        <f>(L379*J379)</f>
        <v>70000</v>
      </c>
      <c r="C379" s="30" t="s">
        <v>370</v>
      </c>
      <c r="D379" s="63">
        <v>37195</v>
      </c>
      <c r="E379" s="55" t="s">
        <v>65</v>
      </c>
      <c r="F379" s="31" t="s">
        <v>963</v>
      </c>
      <c r="G379" s="31" t="s">
        <v>171</v>
      </c>
      <c r="H379" s="31" t="s">
        <v>84</v>
      </c>
      <c r="I379" s="32" t="s">
        <v>75</v>
      </c>
      <c r="J379" s="25">
        <v>1</v>
      </c>
      <c r="K379" s="31" t="s">
        <v>513</v>
      </c>
      <c r="L379" s="617">
        <v>70000</v>
      </c>
      <c r="M379" s="31"/>
      <c r="N379" s="31" t="s">
        <v>29</v>
      </c>
      <c r="O379" s="31">
        <v>9</v>
      </c>
      <c r="P379" s="715" t="s">
        <v>199</v>
      </c>
      <c r="Q379" s="139" t="s">
        <v>776</v>
      </c>
      <c r="R379" s="80"/>
      <c r="S379" s="139"/>
      <c r="T379" s="43" t="s">
        <v>32</v>
      </c>
      <c r="U379" s="693"/>
      <c r="AO379" t="str">
        <f t="shared" si="20"/>
        <v>Saint Gobain-RFP (TX)</v>
      </c>
      <c r="AP379" s="681">
        <f t="shared" si="20"/>
        <v>70000</v>
      </c>
      <c r="AQ379" s="673">
        <f t="shared" si="21"/>
        <v>37195</v>
      </c>
      <c r="AR379" s="77"/>
      <c r="AS379" s="77" t="str">
        <f t="shared" si="22"/>
        <v>Ragsdale</v>
      </c>
      <c r="AT379" s="77" t="str">
        <f t="shared" si="22"/>
        <v>Kisch</v>
      </c>
    </row>
    <row r="380" spans="1:46" ht="13.5" thickBot="1" x14ac:dyDescent="0.25">
      <c r="A380" s="726" t="s">
        <v>788</v>
      </c>
      <c r="B380" s="727">
        <f>J380*L380</f>
        <v>10000000</v>
      </c>
      <c r="C380" s="728" t="s">
        <v>293</v>
      </c>
      <c r="D380" s="611">
        <v>37195</v>
      </c>
      <c r="E380" s="728" t="s">
        <v>65</v>
      </c>
      <c r="F380" s="728" t="s">
        <v>963</v>
      </c>
      <c r="G380" s="729" t="s">
        <v>189</v>
      </c>
      <c r="H380" s="728" t="s">
        <v>84</v>
      </c>
      <c r="I380" s="728" t="s">
        <v>49</v>
      </c>
      <c r="J380" s="730">
        <v>10</v>
      </c>
      <c r="K380" s="728" t="s">
        <v>513</v>
      </c>
      <c r="L380" s="612">
        <v>1000000</v>
      </c>
      <c r="M380" s="412"/>
      <c r="N380" s="412" t="s">
        <v>27</v>
      </c>
      <c r="O380" s="728"/>
      <c r="P380" s="731" t="s">
        <v>376</v>
      </c>
      <c r="Q380" s="728" t="s">
        <v>34</v>
      </c>
      <c r="R380" s="728"/>
      <c r="S380" s="728"/>
      <c r="T380" s="732" t="s">
        <v>32</v>
      </c>
      <c r="U380" s="733"/>
      <c r="AO380" t="str">
        <f t="shared" si="20"/>
        <v>City of Houston</v>
      </c>
      <c r="AP380" s="681">
        <f t="shared" si="20"/>
        <v>10000000</v>
      </c>
      <c r="AQ380" s="673">
        <f t="shared" si="21"/>
        <v>37195</v>
      </c>
      <c r="AR380" s="77"/>
      <c r="AS380" s="77" t="str">
        <f t="shared" si="22"/>
        <v>Woolcock</v>
      </c>
      <c r="AT380" s="77" t="str">
        <f t="shared" si="22"/>
        <v>Smith</v>
      </c>
    </row>
    <row r="381" spans="1:46" x14ac:dyDescent="0.2">
      <c r="A381" s="58" t="s">
        <v>964</v>
      </c>
      <c r="B381" s="708">
        <f>J381*L381</f>
        <v>47000</v>
      </c>
      <c r="C381" s="30" t="s">
        <v>293</v>
      </c>
      <c r="D381" s="63">
        <v>37196</v>
      </c>
      <c r="E381" s="55" t="s">
        <v>65</v>
      </c>
      <c r="F381" s="80" t="s">
        <v>963</v>
      </c>
      <c r="G381" s="31" t="s">
        <v>189</v>
      </c>
      <c r="H381" s="31" t="s">
        <v>84</v>
      </c>
      <c r="I381" s="80" t="s">
        <v>52</v>
      </c>
      <c r="J381" s="652">
        <v>2</v>
      </c>
      <c r="K381" s="31" t="s">
        <v>513</v>
      </c>
      <c r="L381" s="617">
        <v>23500</v>
      </c>
      <c r="M381" s="58"/>
      <c r="N381" s="619" t="s">
        <v>29</v>
      </c>
      <c r="O381" s="80">
        <v>23</v>
      </c>
      <c r="P381" s="55" t="s">
        <v>199</v>
      </c>
      <c r="Q381" s="80" t="s">
        <v>975</v>
      </c>
      <c r="R381" s="80"/>
      <c r="S381" s="139"/>
      <c r="T381" s="186" t="s">
        <v>32</v>
      </c>
      <c r="U381" s="139"/>
      <c r="AO381" t="str">
        <f t="shared" si="20"/>
        <v>Leggett &amp; Platt (TX)</v>
      </c>
      <c r="AP381" s="681">
        <f t="shared" si="20"/>
        <v>47000</v>
      </c>
      <c r="AQ381" s="673">
        <f t="shared" si="21"/>
        <v>37196</v>
      </c>
      <c r="AR381" s="77"/>
      <c r="AS381" s="77" t="str">
        <f t="shared" si="22"/>
        <v>Ragsdale</v>
      </c>
      <c r="AT381" s="77" t="str">
        <f t="shared" si="22"/>
        <v>Kisch/Borden</v>
      </c>
    </row>
    <row r="382" spans="1:46" s="140" customFormat="1" x14ac:dyDescent="0.2">
      <c r="A382" s="608" t="s">
        <v>779</v>
      </c>
      <c r="B382" s="708">
        <f>J382*L382</f>
        <v>16844</v>
      </c>
      <c r="C382" s="159" t="s">
        <v>293</v>
      </c>
      <c r="D382" s="187">
        <v>37196</v>
      </c>
      <c r="E382" s="159" t="s">
        <v>65</v>
      </c>
      <c r="F382" s="41" t="s">
        <v>963</v>
      </c>
      <c r="G382" s="80" t="s">
        <v>171</v>
      </c>
      <c r="H382" s="80" t="s">
        <v>84</v>
      </c>
      <c r="I382" s="80" t="s">
        <v>52</v>
      </c>
      <c r="J382" s="652">
        <v>2</v>
      </c>
      <c r="K382" s="80" t="s">
        <v>513</v>
      </c>
      <c r="L382" s="610">
        <v>8422</v>
      </c>
      <c r="M382" s="269"/>
      <c r="N382" s="44" t="s">
        <v>29</v>
      </c>
      <c r="O382" s="80">
        <v>16</v>
      </c>
      <c r="P382" s="80" t="s">
        <v>199</v>
      </c>
      <c r="Q382" s="80" t="s">
        <v>776</v>
      </c>
      <c r="R382" s="80"/>
      <c r="S382" s="80"/>
      <c r="T382" s="186" t="s">
        <v>32</v>
      </c>
      <c r="U382" s="23"/>
      <c r="AO382" t="str">
        <f t="shared" si="20"/>
        <v>Graybar Electric (TX)</v>
      </c>
      <c r="AP382" s="681">
        <f t="shared" si="20"/>
        <v>16844</v>
      </c>
      <c r="AQ382" s="673">
        <f t="shared" si="21"/>
        <v>37196</v>
      </c>
      <c r="AR382" s="77"/>
      <c r="AS382" s="77" t="str">
        <f t="shared" si="22"/>
        <v>Ragsdale</v>
      </c>
      <c r="AT382" s="77" t="str">
        <f t="shared" si="22"/>
        <v>Kisch</v>
      </c>
    </row>
    <row r="383" spans="1:46" s="140" customFormat="1" x14ac:dyDescent="0.2">
      <c r="A383" s="721" t="s">
        <v>787</v>
      </c>
      <c r="B383" s="708">
        <v>264000</v>
      </c>
      <c r="C383" s="30" t="s">
        <v>293</v>
      </c>
      <c r="D383" s="63">
        <v>37196</v>
      </c>
      <c r="E383" s="55" t="s">
        <v>65</v>
      </c>
      <c r="F383" s="31" t="s">
        <v>963</v>
      </c>
      <c r="G383" s="31" t="s">
        <v>189</v>
      </c>
      <c r="H383" s="31" t="s">
        <v>84</v>
      </c>
      <c r="I383" s="32" t="s">
        <v>75</v>
      </c>
      <c r="J383" s="25">
        <v>2</v>
      </c>
      <c r="K383" s="31" t="s">
        <v>513</v>
      </c>
      <c r="L383" s="617">
        <v>88000</v>
      </c>
      <c r="M383" s="31"/>
      <c r="N383" s="31" t="s">
        <v>29</v>
      </c>
      <c r="O383" s="31">
        <v>3</v>
      </c>
      <c r="P383" s="55" t="s">
        <v>199</v>
      </c>
      <c r="Q383" s="139" t="s">
        <v>784</v>
      </c>
      <c r="R383" s="80"/>
      <c r="S383" s="139"/>
      <c r="T383" s="43" t="s">
        <v>32</v>
      </c>
      <c r="U383" s="693"/>
      <c r="AO383" t="str">
        <f t="shared" si="20"/>
        <v>MARS Inc.</v>
      </c>
      <c r="AP383" s="681">
        <f t="shared" si="20"/>
        <v>264000</v>
      </c>
      <c r="AQ383" s="673">
        <f t="shared" si="21"/>
        <v>37196</v>
      </c>
      <c r="AR383" s="77"/>
      <c r="AS383" s="77" t="str">
        <f t="shared" si="22"/>
        <v>Ragsdale</v>
      </c>
      <c r="AT383" s="77" t="str">
        <f t="shared" si="22"/>
        <v>Allen</v>
      </c>
    </row>
    <row r="384" spans="1:46" s="140" customFormat="1" x14ac:dyDescent="0.2">
      <c r="A384" s="725" t="s">
        <v>973</v>
      </c>
      <c r="B384" s="708">
        <f>(L384*J384)</f>
        <v>45000</v>
      </c>
      <c r="C384" s="80" t="s">
        <v>293</v>
      </c>
      <c r="D384" s="187">
        <v>37196</v>
      </c>
      <c r="E384" s="191" t="s">
        <v>65</v>
      </c>
      <c r="F384" s="80" t="s">
        <v>775</v>
      </c>
      <c r="G384" s="80" t="s">
        <v>189</v>
      </c>
      <c r="H384" s="80" t="s">
        <v>84</v>
      </c>
      <c r="I384" s="80" t="s">
        <v>75</v>
      </c>
      <c r="J384" s="652">
        <v>3</v>
      </c>
      <c r="K384" s="80" t="s">
        <v>785</v>
      </c>
      <c r="L384" s="610">
        <v>15000</v>
      </c>
      <c r="M384" s="269"/>
      <c r="N384" s="268" t="s">
        <v>29</v>
      </c>
      <c r="O384" s="80">
        <v>3</v>
      </c>
      <c r="P384" s="80" t="s">
        <v>199</v>
      </c>
      <c r="Q384" s="80" t="s">
        <v>974</v>
      </c>
      <c r="R384" s="80"/>
      <c r="S384" s="80"/>
      <c r="T384" s="43" t="s">
        <v>32</v>
      </c>
      <c r="U384" s="694"/>
      <c r="AO384" t="str">
        <f t="shared" si="20"/>
        <v>Tyson Foods (&amp; IBP)</v>
      </c>
      <c r="AP384" s="681">
        <f t="shared" si="20"/>
        <v>45000</v>
      </c>
      <c r="AQ384" s="673">
        <f t="shared" si="21"/>
        <v>37196</v>
      </c>
      <c r="AR384" s="77"/>
      <c r="AS384" s="77" t="str">
        <f t="shared" si="22"/>
        <v>Ragsdale</v>
      </c>
      <c r="AT384" s="77" t="str">
        <f t="shared" si="22"/>
        <v>Allen/Sutter</v>
      </c>
    </row>
    <row r="385" spans="1:46" s="140" customFormat="1" x14ac:dyDescent="0.2">
      <c r="A385" s="653" t="s">
        <v>781</v>
      </c>
      <c r="B385" s="709">
        <f>(L385*J385)</f>
        <v>180000</v>
      </c>
      <c r="C385" s="690" t="s">
        <v>293</v>
      </c>
      <c r="D385" s="654">
        <v>37196</v>
      </c>
      <c r="E385" s="655" t="s">
        <v>65</v>
      </c>
      <c r="F385" s="691" t="s">
        <v>963</v>
      </c>
      <c r="G385" s="624" t="s">
        <v>189</v>
      </c>
      <c r="H385" s="624" t="s">
        <v>84</v>
      </c>
      <c r="I385" s="714" t="s">
        <v>782</v>
      </c>
      <c r="J385" s="656">
        <v>4</v>
      </c>
      <c r="K385" s="624" t="s">
        <v>783</v>
      </c>
      <c r="L385" s="602">
        <v>45000</v>
      </c>
      <c r="M385" s="657"/>
      <c r="N385" s="658" t="s">
        <v>29</v>
      </c>
      <c r="O385" s="624">
        <v>3</v>
      </c>
      <c r="P385" s="624" t="s">
        <v>199</v>
      </c>
      <c r="Q385" s="624" t="s">
        <v>784</v>
      </c>
      <c r="R385" s="624"/>
      <c r="S385" s="624"/>
      <c r="T385" s="659" t="s">
        <v>32</v>
      </c>
      <c r="U385" s="80"/>
      <c r="AO385" t="str">
        <f t="shared" si="20"/>
        <v>Kohler</v>
      </c>
      <c r="AP385" s="681">
        <f t="shared" si="20"/>
        <v>180000</v>
      </c>
      <c r="AQ385" s="673">
        <f t="shared" si="21"/>
        <v>37196</v>
      </c>
      <c r="AR385" s="77"/>
      <c r="AS385" s="77" t="str">
        <f t="shared" si="22"/>
        <v>Ragsdale</v>
      </c>
      <c r="AT385" s="77" t="str">
        <f t="shared" si="22"/>
        <v>Allen</v>
      </c>
    </row>
    <row r="386" spans="1:46" s="140" customFormat="1" x14ac:dyDescent="0.2">
      <c r="A386" s="688" t="s">
        <v>976</v>
      </c>
      <c r="B386" s="689"/>
      <c r="C386" s="690" t="s">
        <v>293</v>
      </c>
      <c r="D386" s="654">
        <v>37196</v>
      </c>
      <c r="E386" s="690" t="s">
        <v>65</v>
      </c>
      <c r="F386" s="691" t="s">
        <v>775</v>
      </c>
      <c r="G386" s="624" t="s">
        <v>189</v>
      </c>
      <c r="H386" s="624" t="s">
        <v>84</v>
      </c>
      <c r="I386" s="624" t="s">
        <v>49</v>
      </c>
      <c r="J386" s="656">
        <v>5</v>
      </c>
      <c r="K386" s="624" t="s">
        <v>513</v>
      </c>
      <c r="L386" s="692"/>
      <c r="M386" s="692"/>
      <c r="N386" s="455" t="s">
        <v>29</v>
      </c>
      <c r="O386" s="624"/>
      <c r="P386" s="624" t="s">
        <v>199</v>
      </c>
      <c r="Q386" s="624" t="s">
        <v>977</v>
      </c>
      <c r="R386" s="94"/>
      <c r="S386" s="94"/>
      <c r="T386" s="94"/>
      <c r="U386" s="94"/>
      <c r="AO386" t="str">
        <f t="shared" si="20"/>
        <v>Toshiba</v>
      </c>
      <c r="AP386" s="681">
        <f t="shared" si="20"/>
        <v>0</v>
      </c>
      <c r="AQ386" s="673">
        <f t="shared" si="21"/>
        <v>37196</v>
      </c>
      <c r="AR386" s="77"/>
      <c r="AS386" s="77" t="str">
        <f t="shared" si="22"/>
        <v>Ragsdale</v>
      </c>
      <c r="AT386" s="77" t="str">
        <f t="shared" si="22"/>
        <v>Borden/Smith</v>
      </c>
    </row>
    <row r="387" spans="1:46" s="140" customFormat="1" x14ac:dyDescent="0.2">
      <c r="A387" s="615" t="s">
        <v>1063</v>
      </c>
      <c r="B387" s="708"/>
      <c r="C387" s="30" t="s">
        <v>293</v>
      </c>
      <c r="D387" s="63">
        <v>37196</v>
      </c>
      <c r="E387" s="55" t="s">
        <v>65</v>
      </c>
      <c r="F387" s="31" t="s">
        <v>775</v>
      </c>
      <c r="G387" s="31" t="s">
        <v>189</v>
      </c>
      <c r="H387" s="31" t="s">
        <v>84</v>
      </c>
      <c r="I387" s="32" t="s">
        <v>1064</v>
      </c>
      <c r="J387" s="25">
        <v>2</v>
      </c>
      <c r="K387" s="31" t="s">
        <v>513</v>
      </c>
      <c r="L387" s="617"/>
      <c r="M387" s="31"/>
      <c r="N387" s="31" t="s">
        <v>29</v>
      </c>
      <c r="O387" s="31">
        <v>2</v>
      </c>
      <c r="P387" s="55"/>
      <c r="Q387" s="139" t="s">
        <v>776</v>
      </c>
      <c r="R387" s="94"/>
      <c r="S387" s="480"/>
      <c r="T387" s="646"/>
      <c r="U387" s="480"/>
      <c r="AO387"/>
      <c r="AP387" s="681"/>
      <c r="AQ387" s="673"/>
      <c r="AR387" s="77"/>
      <c r="AS387" s="77"/>
      <c r="AT387" s="77"/>
    </row>
    <row r="388" spans="1:46" s="140" customFormat="1" x14ac:dyDescent="0.2">
      <c r="A388" s="716" t="s">
        <v>789</v>
      </c>
      <c r="B388" s="128">
        <f>((39.79+1)*(J388*L388))</f>
        <v>0</v>
      </c>
      <c r="C388" s="159" t="s">
        <v>293</v>
      </c>
      <c r="D388" s="187">
        <v>37210</v>
      </c>
      <c r="E388" s="159" t="s">
        <v>380</v>
      </c>
      <c r="F388" s="41" t="s">
        <v>410</v>
      </c>
      <c r="G388" s="80" t="s">
        <v>189</v>
      </c>
      <c r="H388" s="80" t="s">
        <v>84</v>
      </c>
      <c r="I388" s="80"/>
      <c r="J388" s="80">
        <v>5</v>
      </c>
      <c r="K388" s="80" t="s">
        <v>513</v>
      </c>
      <c r="L388" s="129">
        <v>0</v>
      </c>
      <c r="M388" s="129"/>
      <c r="N388" s="44" t="s">
        <v>29</v>
      </c>
      <c r="O388" s="80"/>
      <c r="P388" s="80" t="s">
        <v>30</v>
      </c>
      <c r="Q388" s="80" t="s">
        <v>34</v>
      </c>
      <c r="R388" s="94"/>
      <c r="S388" s="94"/>
      <c r="T388" s="646" t="s">
        <v>32</v>
      </c>
      <c r="U388" s="724"/>
      <c r="AO388"/>
      <c r="AP388" s="681"/>
      <c r="AQ388" s="673"/>
      <c r="AR388" s="77"/>
      <c r="AS388" s="77"/>
      <c r="AT388" s="77"/>
    </row>
    <row r="389" spans="1:46" s="140" customFormat="1" x14ac:dyDescent="0.2">
      <c r="A389" s="58" t="s">
        <v>790</v>
      </c>
      <c r="B389" s="128">
        <f>((39.79+1)*(J389*L389))</f>
        <v>0</v>
      </c>
      <c r="C389" s="159" t="s">
        <v>293</v>
      </c>
      <c r="D389" s="187">
        <v>37210</v>
      </c>
      <c r="E389" s="159" t="s">
        <v>380</v>
      </c>
      <c r="F389" s="41" t="s">
        <v>410</v>
      </c>
      <c r="G389" s="80" t="s">
        <v>189</v>
      </c>
      <c r="H389" s="80" t="s">
        <v>84</v>
      </c>
      <c r="I389" s="80" t="s">
        <v>49</v>
      </c>
      <c r="J389" s="80">
        <v>5</v>
      </c>
      <c r="K389" s="80" t="s">
        <v>513</v>
      </c>
      <c r="L389" s="129">
        <v>0</v>
      </c>
      <c r="M389" s="129"/>
      <c r="N389" s="44" t="s">
        <v>29</v>
      </c>
      <c r="O389" s="80"/>
      <c r="P389" s="80" t="s">
        <v>376</v>
      </c>
      <c r="Q389" s="80" t="s">
        <v>34</v>
      </c>
      <c r="R389" s="94"/>
      <c r="S389" s="94"/>
      <c r="T389" s="646" t="s">
        <v>32</v>
      </c>
      <c r="U389" s="724"/>
      <c r="AO389"/>
      <c r="AP389" s="681"/>
      <c r="AQ389" s="673"/>
      <c r="AR389" s="77"/>
      <c r="AS389" s="77"/>
      <c r="AT389" s="77"/>
    </row>
    <row r="390" spans="1:46" s="140" customFormat="1" x14ac:dyDescent="0.2">
      <c r="A390" s="615" t="s">
        <v>908</v>
      </c>
      <c r="B390" s="708">
        <f>J390*L390</f>
        <v>22000</v>
      </c>
      <c r="C390" s="30" t="s">
        <v>383</v>
      </c>
      <c r="D390" s="63">
        <v>37210</v>
      </c>
      <c r="E390" s="55" t="s">
        <v>65</v>
      </c>
      <c r="F390" s="31" t="s">
        <v>963</v>
      </c>
      <c r="G390" s="31" t="s">
        <v>189</v>
      </c>
      <c r="H390" s="31" t="s">
        <v>84</v>
      </c>
      <c r="I390" s="32" t="s">
        <v>635</v>
      </c>
      <c r="J390" s="25">
        <v>2</v>
      </c>
      <c r="K390" s="31" t="s">
        <v>513</v>
      </c>
      <c r="L390" s="617">
        <v>11000</v>
      </c>
      <c r="M390" s="31"/>
      <c r="N390" s="31" t="s">
        <v>29</v>
      </c>
      <c r="O390" s="31">
        <v>1</v>
      </c>
      <c r="P390" s="55" t="s">
        <v>199</v>
      </c>
      <c r="Q390" s="139" t="s">
        <v>776</v>
      </c>
      <c r="R390" s="94"/>
      <c r="S390" s="480"/>
      <c r="T390" s="646" t="s">
        <v>32</v>
      </c>
      <c r="U390" s="480"/>
      <c r="AO390"/>
      <c r="AP390" s="681"/>
      <c r="AQ390" s="673"/>
      <c r="AR390" s="77"/>
      <c r="AS390" s="77"/>
      <c r="AT390" s="77"/>
    </row>
    <row r="391" spans="1:46" s="140" customFormat="1" x14ac:dyDescent="0.2">
      <c r="A391" s="688" t="s">
        <v>791</v>
      </c>
      <c r="B391" s="623">
        <f>((39.79+1)*(J391*L391))</f>
        <v>0</v>
      </c>
      <c r="C391" s="710" t="s">
        <v>293</v>
      </c>
      <c r="D391" s="711">
        <v>37210</v>
      </c>
      <c r="E391" s="712" t="s">
        <v>65</v>
      </c>
      <c r="F391" s="624" t="s">
        <v>410</v>
      </c>
      <c r="G391" s="601" t="s">
        <v>189</v>
      </c>
      <c r="H391" s="601" t="s">
        <v>84</v>
      </c>
      <c r="I391" s="688"/>
      <c r="J391" s="624">
        <v>5</v>
      </c>
      <c r="K391" s="722" t="s">
        <v>513</v>
      </c>
      <c r="L391" s="713">
        <v>0</v>
      </c>
      <c r="M391" s="688"/>
      <c r="N391" s="723" t="s">
        <v>29</v>
      </c>
      <c r="O391" s="688"/>
      <c r="P391" s="712" t="s">
        <v>199</v>
      </c>
      <c r="Q391" s="624" t="s">
        <v>792</v>
      </c>
      <c r="R391" s="94"/>
      <c r="S391" s="480"/>
      <c r="T391" s="646" t="s">
        <v>32</v>
      </c>
      <c r="U391" s="480"/>
      <c r="AO391"/>
      <c r="AP391" s="681"/>
      <c r="AQ391" s="673"/>
      <c r="AR391" s="77"/>
      <c r="AS391" s="77"/>
      <c r="AT391" s="77"/>
    </row>
    <row r="392" spans="1:46" s="140" customFormat="1" ht="13.5" thickBot="1" x14ac:dyDescent="0.25">
      <c r="A392" s="58" t="s">
        <v>793</v>
      </c>
      <c r="B392" s="609">
        <f>((39.79+1)*(J392*L392))</f>
        <v>0</v>
      </c>
      <c r="C392" s="30" t="s">
        <v>293</v>
      </c>
      <c r="D392" s="611">
        <v>37210</v>
      </c>
      <c r="E392" s="55" t="s">
        <v>65</v>
      </c>
      <c r="F392" s="80" t="s">
        <v>410</v>
      </c>
      <c r="G392" s="31" t="s">
        <v>189</v>
      </c>
      <c r="H392" s="31" t="s">
        <v>84</v>
      </c>
      <c r="I392" s="58" t="s">
        <v>49</v>
      </c>
      <c r="J392" s="80">
        <v>5</v>
      </c>
      <c r="K392" s="31" t="s">
        <v>513</v>
      </c>
      <c r="L392" s="617">
        <v>0</v>
      </c>
      <c r="M392" s="58"/>
      <c r="N392" s="619" t="s">
        <v>29</v>
      </c>
      <c r="O392" s="58"/>
      <c r="P392" s="55" t="s">
        <v>199</v>
      </c>
      <c r="Q392" s="80" t="s">
        <v>794</v>
      </c>
      <c r="R392" s="80"/>
      <c r="S392" s="139"/>
      <c r="T392" s="43" t="s">
        <v>32</v>
      </c>
      <c r="U392" s="139"/>
      <c r="AO392" t="str">
        <f t="shared" si="20"/>
        <v>Aventis Crop Science</v>
      </c>
      <c r="AP392" s="681">
        <f t="shared" si="20"/>
        <v>0</v>
      </c>
      <c r="AQ392" s="673">
        <f t="shared" si="21"/>
        <v>37210</v>
      </c>
      <c r="AR392" s="77"/>
      <c r="AS392" s="77" t="str">
        <f t="shared" si="22"/>
        <v>Ragsdale</v>
      </c>
      <c r="AT392" s="77" t="str">
        <f t="shared" si="22"/>
        <v>KKISCH</v>
      </c>
    </row>
    <row r="393" spans="1:46" s="140" customFormat="1" x14ac:dyDescent="0.2">
      <c r="A393" s="58" t="s">
        <v>1078</v>
      </c>
      <c r="B393" s="717"/>
      <c r="C393" s="159" t="s">
        <v>293</v>
      </c>
      <c r="D393" s="187">
        <v>37210</v>
      </c>
      <c r="E393" s="159" t="s">
        <v>65</v>
      </c>
      <c r="F393" s="41" t="s">
        <v>410</v>
      </c>
      <c r="G393" s="80" t="s">
        <v>189</v>
      </c>
      <c r="H393" s="80" t="s">
        <v>84</v>
      </c>
      <c r="I393" s="80" t="s">
        <v>49</v>
      </c>
      <c r="J393" s="652">
        <v>5</v>
      </c>
      <c r="K393" s="80" t="s">
        <v>513</v>
      </c>
      <c r="L393" s="129"/>
      <c r="M393" s="129"/>
      <c r="N393" s="44" t="s">
        <v>29</v>
      </c>
      <c r="O393" s="80">
        <v>1</v>
      </c>
      <c r="P393" s="80" t="s">
        <v>199</v>
      </c>
      <c r="Q393" s="80" t="s">
        <v>1079</v>
      </c>
      <c r="R393" s="80"/>
      <c r="S393" s="139"/>
      <c r="T393" s="43"/>
      <c r="U393" s="139"/>
      <c r="AO393"/>
      <c r="AP393" s="681"/>
      <c r="AQ393" s="673"/>
      <c r="AR393" s="77"/>
      <c r="AS393" s="77"/>
      <c r="AT393" s="77"/>
    </row>
    <row r="394" spans="1:46" s="140" customFormat="1" ht="13.5" thickBot="1" x14ac:dyDescent="0.25">
      <c r="A394" s="58" t="s">
        <v>795</v>
      </c>
      <c r="B394" s="609">
        <f t="shared" ref="B394:B406" si="23">((39.79+1)*(J394*L394))</f>
        <v>0</v>
      </c>
      <c r="C394" s="30" t="s">
        <v>293</v>
      </c>
      <c r="D394" s="611">
        <v>37210</v>
      </c>
      <c r="E394" s="55" t="s">
        <v>65</v>
      </c>
      <c r="F394" s="80" t="s">
        <v>410</v>
      </c>
      <c r="G394" s="31" t="s">
        <v>189</v>
      </c>
      <c r="H394" s="31" t="s">
        <v>84</v>
      </c>
      <c r="I394" s="58"/>
      <c r="J394" s="80">
        <v>5</v>
      </c>
      <c r="K394" s="31" t="s">
        <v>513</v>
      </c>
      <c r="L394" s="617">
        <v>0</v>
      </c>
      <c r="M394" s="58"/>
      <c r="N394" s="619" t="s">
        <v>29</v>
      </c>
      <c r="O394" s="58"/>
      <c r="P394" s="55" t="s">
        <v>199</v>
      </c>
      <c r="Q394" s="80" t="s">
        <v>794</v>
      </c>
      <c r="R394" s="80"/>
      <c r="S394" s="139"/>
      <c r="T394" s="43" t="s">
        <v>32</v>
      </c>
      <c r="U394" s="139"/>
      <c r="AO394" t="str">
        <f t="shared" si="20"/>
        <v>Avnet, Inc.</v>
      </c>
      <c r="AP394" s="681">
        <f t="shared" si="20"/>
        <v>0</v>
      </c>
      <c r="AQ394" s="673">
        <f t="shared" si="21"/>
        <v>37210</v>
      </c>
      <c r="AR394" s="77"/>
      <c r="AS394" s="77" t="str">
        <f t="shared" si="22"/>
        <v>Ragsdale</v>
      </c>
      <c r="AT394" s="77" t="str">
        <f t="shared" si="22"/>
        <v>KKISCH</v>
      </c>
    </row>
    <row r="395" spans="1:46" s="140" customFormat="1" x14ac:dyDescent="0.2">
      <c r="A395" s="204" t="s">
        <v>796</v>
      </c>
      <c r="B395" s="708">
        <f>J395*L395</f>
        <v>81000</v>
      </c>
      <c r="C395" s="30" t="s">
        <v>383</v>
      </c>
      <c r="D395" s="63">
        <v>37210</v>
      </c>
      <c r="E395" s="55" t="s">
        <v>65</v>
      </c>
      <c r="F395" s="80" t="s">
        <v>963</v>
      </c>
      <c r="G395" s="31" t="s">
        <v>189</v>
      </c>
      <c r="H395" s="31" t="s">
        <v>84</v>
      </c>
      <c r="I395" s="80" t="s">
        <v>75</v>
      </c>
      <c r="J395" s="652">
        <v>3</v>
      </c>
      <c r="K395" s="618" t="s">
        <v>513</v>
      </c>
      <c r="L395" s="617">
        <v>27000</v>
      </c>
      <c r="M395" s="58"/>
      <c r="N395" s="619" t="s">
        <v>29</v>
      </c>
      <c r="O395" s="80"/>
      <c r="P395" s="55" t="s">
        <v>199</v>
      </c>
      <c r="Q395" s="80" t="s">
        <v>784</v>
      </c>
      <c r="R395" s="80"/>
      <c r="S395" s="139"/>
      <c r="T395" s="186" t="s">
        <v>32</v>
      </c>
      <c r="U395" s="139"/>
      <c r="AO395"/>
      <c r="AP395" s="681"/>
      <c r="AQ395" s="673"/>
      <c r="AR395" s="77"/>
      <c r="AS395" s="77"/>
      <c r="AT395" s="77"/>
    </row>
    <row r="396" spans="1:46" s="140" customFormat="1" ht="13.5" thickBot="1" x14ac:dyDescent="0.25">
      <c r="A396" s="58" t="s">
        <v>797</v>
      </c>
      <c r="B396" s="128">
        <f t="shared" si="23"/>
        <v>0</v>
      </c>
      <c r="C396" s="159" t="s">
        <v>293</v>
      </c>
      <c r="D396" s="264">
        <v>37210</v>
      </c>
      <c r="E396" s="159" t="s">
        <v>380</v>
      </c>
      <c r="F396" s="41" t="s">
        <v>410</v>
      </c>
      <c r="G396" s="80" t="s">
        <v>189</v>
      </c>
      <c r="H396" s="80" t="s">
        <v>84</v>
      </c>
      <c r="I396" s="80"/>
      <c r="J396" s="80">
        <v>5</v>
      </c>
      <c r="K396" s="80" t="s">
        <v>513</v>
      </c>
      <c r="L396" s="129">
        <v>0</v>
      </c>
      <c r="M396" s="129"/>
      <c r="N396" s="44" t="s">
        <v>29</v>
      </c>
      <c r="O396" s="80"/>
      <c r="P396" s="80" t="s">
        <v>376</v>
      </c>
      <c r="Q396" s="80" t="s">
        <v>794</v>
      </c>
      <c r="R396" s="80"/>
      <c r="S396" s="80"/>
      <c r="T396" s="186" t="s">
        <v>32</v>
      </c>
      <c r="U396" s="39"/>
      <c r="AO396" t="str">
        <f t="shared" si="20"/>
        <v>Cardinal Health</v>
      </c>
      <c r="AP396" s="681">
        <f t="shared" si="20"/>
        <v>0</v>
      </c>
      <c r="AQ396" s="673">
        <f t="shared" si="21"/>
        <v>37210</v>
      </c>
      <c r="AR396" s="77"/>
      <c r="AS396" s="77" t="str">
        <f t="shared" si="22"/>
        <v>Woolcock</v>
      </c>
      <c r="AT396" s="77" t="str">
        <f t="shared" si="22"/>
        <v>KKISCH</v>
      </c>
    </row>
    <row r="397" spans="1:46" s="140" customFormat="1" ht="13.5" thickBot="1" x14ac:dyDescent="0.25">
      <c r="A397" s="58" t="s">
        <v>798</v>
      </c>
      <c r="B397" s="609">
        <f t="shared" si="23"/>
        <v>0</v>
      </c>
      <c r="C397" s="30" t="s">
        <v>293</v>
      </c>
      <c r="D397" s="611">
        <v>37210</v>
      </c>
      <c r="E397" s="55" t="s">
        <v>65</v>
      </c>
      <c r="F397" s="80" t="s">
        <v>410</v>
      </c>
      <c r="G397" s="31" t="s">
        <v>189</v>
      </c>
      <c r="H397" s="31" t="s">
        <v>84</v>
      </c>
      <c r="I397" s="58"/>
      <c r="J397" s="80">
        <v>5</v>
      </c>
      <c r="K397" s="618" t="s">
        <v>513</v>
      </c>
      <c r="L397" s="617">
        <v>0</v>
      </c>
      <c r="M397" s="58"/>
      <c r="N397" s="619" t="s">
        <v>29</v>
      </c>
      <c r="O397" s="58"/>
      <c r="P397" s="55" t="s">
        <v>199</v>
      </c>
      <c r="Q397" s="80" t="s">
        <v>794</v>
      </c>
      <c r="R397" s="80"/>
      <c r="S397" s="139"/>
      <c r="T397" s="43" t="s">
        <v>32</v>
      </c>
      <c r="U397" s="693"/>
      <c r="AO397" t="str">
        <f t="shared" si="20"/>
        <v>Coca-Cola Enterprises</v>
      </c>
      <c r="AP397" s="681">
        <f t="shared" si="20"/>
        <v>0</v>
      </c>
      <c r="AQ397" s="673">
        <f t="shared" si="21"/>
        <v>37210</v>
      </c>
      <c r="AR397" s="77"/>
      <c r="AS397" s="77" t="str">
        <f t="shared" si="22"/>
        <v>Ragsdale</v>
      </c>
      <c r="AT397" s="77" t="str">
        <f t="shared" si="22"/>
        <v>KKISCH</v>
      </c>
    </row>
    <row r="398" spans="1:46" s="140" customFormat="1" ht="13.5" thickBot="1" x14ac:dyDescent="0.25">
      <c r="A398" s="58" t="s">
        <v>799</v>
      </c>
      <c r="B398" s="609">
        <f t="shared" si="23"/>
        <v>0</v>
      </c>
      <c r="C398" s="30" t="s">
        <v>293</v>
      </c>
      <c r="D398" s="611">
        <v>37210</v>
      </c>
      <c r="E398" s="55" t="s">
        <v>65</v>
      </c>
      <c r="F398" s="80" t="s">
        <v>410</v>
      </c>
      <c r="G398" s="31" t="s">
        <v>189</v>
      </c>
      <c r="H398" s="31" t="s">
        <v>84</v>
      </c>
      <c r="I398" s="58"/>
      <c r="J398" s="80">
        <v>5</v>
      </c>
      <c r="K398" s="31" t="s">
        <v>513</v>
      </c>
      <c r="L398" s="617">
        <v>0</v>
      </c>
      <c r="M398" s="58"/>
      <c r="N398" s="619" t="s">
        <v>29</v>
      </c>
      <c r="O398" s="58"/>
      <c r="P398" s="55" t="s">
        <v>199</v>
      </c>
      <c r="Q398" s="80" t="s">
        <v>800</v>
      </c>
      <c r="R398" s="80"/>
      <c r="S398" s="139"/>
      <c r="T398" s="43" t="s">
        <v>32</v>
      </c>
      <c r="U398" s="139"/>
      <c r="AO398" t="str">
        <f t="shared" ref="AO398:AP436" si="24">+A398</f>
        <v>Cooper Texas</v>
      </c>
      <c r="AP398" s="681">
        <f t="shared" si="24"/>
        <v>0</v>
      </c>
      <c r="AQ398" s="673">
        <f t="shared" ref="AQ398:AQ436" si="25">+D398</f>
        <v>37210</v>
      </c>
      <c r="AR398" s="77"/>
      <c r="AS398" s="77" t="str">
        <f t="shared" ref="AS398:AT436" si="26">+P398</f>
        <v>Ragsdale</v>
      </c>
      <c r="AT398" s="77" t="str">
        <f t="shared" si="26"/>
        <v>JSMITH21</v>
      </c>
    </row>
    <row r="399" spans="1:46" s="140" customFormat="1" ht="13.5" thickBot="1" x14ac:dyDescent="0.25">
      <c r="A399" s="58" t="s">
        <v>962</v>
      </c>
      <c r="B399" s="609">
        <f t="shared" si="23"/>
        <v>0</v>
      </c>
      <c r="C399" s="30" t="s">
        <v>293</v>
      </c>
      <c r="D399" s="611">
        <v>37210</v>
      </c>
      <c r="E399" s="55" t="s">
        <v>65</v>
      </c>
      <c r="F399" s="80" t="s">
        <v>410</v>
      </c>
      <c r="G399" s="31" t="s">
        <v>189</v>
      </c>
      <c r="H399" s="31" t="s">
        <v>84</v>
      </c>
      <c r="I399" s="58"/>
      <c r="J399" s="80">
        <v>5</v>
      </c>
      <c r="K399" s="618" t="s">
        <v>513</v>
      </c>
      <c r="L399" s="617">
        <v>0</v>
      </c>
      <c r="M399" s="58"/>
      <c r="N399" s="619" t="s">
        <v>29</v>
      </c>
      <c r="O399" s="58"/>
      <c r="P399" s="55" t="s">
        <v>199</v>
      </c>
      <c r="Q399" s="80" t="s">
        <v>800</v>
      </c>
      <c r="R399" s="80"/>
      <c r="S399" s="139"/>
      <c r="T399" s="43" t="s">
        <v>32</v>
      </c>
      <c r="U399" s="139"/>
      <c r="AO399" t="str">
        <f t="shared" si="24"/>
        <v>Corning Cable Systems (TX)</v>
      </c>
      <c r="AP399" s="681">
        <f t="shared" si="24"/>
        <v>0</v>
      </c>
      <c r="AQ399" s="673">
        <f t="shared" si="25"/>
        <v>37210</v>
      </c>
      <c r="AR399" s="77"/>
      <c r="AS399" s="77" t="str">
        <f t="shared" si="26"/>
        <v>Ragsdale</v>
      </c>
      <c r="AT399" s="77" t="str">
        <f t="shared" si="26"/>
        <v>JSMITH21</v>
      </c>
    </row>
    <row r="400" spans="1:46" s="140" customFormat="1" ht="13.5" thickBot="1" x14ac:dyDescent="0.25">
      <c r="A400" s="58" t="s">
        <v>801</v>
      </c>
      <c r="B400" s="609">
        <f t="shared" si="23"/>
        <v>0</v>
      </c>
      <c r="C400" s="30" t="s">
        <v>293</v>
      </c>
      <c r="D400" s="611">
        <v>37210</v>
      </c>
      <c r="E400" s="55" t="s">
        <v>65</v>
      </c>
      <c r="F400" s="80" t="s">
        <v>410</v>
      </c>
      <c r="G400" s="31" t="s">
        <v>189</v>
      </c>
      <c r="H400" s="31" t="s">
        <v>84</v>
      </c>
      <c r="I400" s="58"/>
      <c r="J400" s="80">
        <v>5</v>
      </c>
      <c r="K400" s="618" t="s">
        <v>513</v>
      </c>
      <c r="L400" s="617">
        <v>0</v>
      </c>
      <c r="M400" s="58"/>
      <c r="N400" s="619" t="s">
        <v>29</v>
      </c>
      <c r="O400" s="58"/>
      <c r="P400" s="55" t="s">
        <v>199</v>
      </c>
      <c r="Q400" s="80" t="s">
        <v>794</v>
      </c>
      <c r="R400" s="80"/>
      <c r="S400" s="139"/>
      <c r="T400" s="43" t="s">
        <v>32</v>
      </c>
      <c r="U400" s="139"/>
      <c r="AO400" t="str">
        <f t="shared" si="24"/>
        <v>Fleming Companies</v>
      </c>
      <c r="AP400" s="681">
        <f t="shared" si="24"/>
        <v>0</v>
      </c>
      <c r="AQ400" s="673">
        <f t="shared" si="25"/>
        <v>37210</v>
      </c>
      <c r="AR400" s="77"/>
      <c r="AS400" s="77" t="str">
        <f t="shared" si="26"/>
        <v>Ragsdale</v>
      </c>
      <c r="AT400" s="77" t="str">
        <f t="shared" si="26"/>
        <v>KKISCH</v>
      </c>
    </row>
    <row r="401" spans="1:46" s="140" customFormat="1" ht="13.5" thickBot="1" x14ac:dyDescent="0.25">
      <c r="A401" s="58" t="s">
        <v>802</v>
      </c>
      <c r="B401" s="609">
        <f t="shared" si="23"/>
        <v>0</v>
      </c>
      <c r="C401" s="30" t="s">
        <v>293</v>
      </c>
      <c r="D401" s="611">
        <v>37210</v>
      </c>
      <c r="E401" s="55" t="s">
        <v>65</v>
      </c>
      <c r="F401" s="80" t="s">
        <v>410</v>
      </c>
      <c r="G401" s="31" t="s">
        <v>189</v>
      </c>
      <c r="H401" s="31" t="s">
        <v>84</v>
      </c>
      <c r="I401" s="58"/>
      <c r="J401" s="80">
        <v>5</v>
      </c>
      <c r="K401" s="31" t="s">
        <v>513</v>
      </c>
      <c r="L401" s="617">
        <v>0</v>
      </c>
      <c r="M401" s="58"/>
      <c r="N401" s="619" t="s">
        <v>29</v>
      </c>
      <c r="O401" s="58"/>
      <c r="P401" s="55" t="s">
        <v>199</v>
      </c>
      <c r="Q401" s="80" t="s">
        <v>800</v>
      </c>
      <c r="R401" s="80"/>
      <c r="S401" s="139"/>
      <c r="T401" s="43" t="s">
        <v>32</v>
      </c>
      <c r="U401" s="139"/>
      <c r="AO401" t="str">
        <f t="shared" si="24"/>
        <v>General Mills Texas</v>
      </c>
      <c r="AP401" s="681">
        <f t="shared" si="24"/>
        <v>0</v>
      </c>
      <c r="AQ401" s="673">
        <f t="shared" si="25"/>
        <v>37210</v>
      </c>
      <c r="AR401" s="77"/>
      <c r="AS401" s="77" t="str">
        <f t="shared" si="26"/>
        <v>Ragsdale</v>
      </c>
      <c r="AT401" s="77" t="str">
        <f t="shared" si="26"/>
        <v>JSMITH21</v>
      </c>
    </row>
    <row r="402" spans="1:46" s="140" customFormat="1" ht="13.5" thickBot="1" x14ac:dyDescent="0.25">
      <c r="A402" s="58" t="s">
        <v>803</v>
      </c>
      <c r="B402" s="609">
        <f>((39.79+1)*(J402*L402))</f>
        <v>0</v>
      </c>
      <c r="C402" s="30" t="s">
        <v>293</v>
      </c>
      <c r="D402" s="611">
        <v>37210</v>
      </c>
      <c r="E402" s="55" t="s">
        <v>65</v>
      </c>
      <c r="F402" s="80" t="s">
        <v>410</v>
      </c>
      <c r="G402" s="31" t="s">
        <v>189</v>
      </c>
      <c r="H402" s="31" t="s">
        <v>84</v>
      </c>
      <c r="I402" s="80" t="s">
        <v>75</v>
      </c>
      <c r="J402" s="652">
        <v>5</v>
      </c>
      <c r="K402" s="31" t="s">
        <v>513</v>
      </c>
      <c r="L402" s="617">
        <v>0</v>
      </c>
      <c r="M402" s="58"/>
      <c r="N402" s="619" t="s">
        <v>29</v>
      </c>
      <c r="O402" s="80"/>
      <c r="P402" s="55" t="s">
        <v>199</v>
      </c>
      <c r="Q402" s="80" t="s">
        <v>784</v>
      </c>
      <c r="R402" s="80"/>
      <c r="S402" s="139"/>
      <c r="T402" s="43" t="s">
        <v>32</v>
      </c>
      <c r="U402" s="139"/>
      <c r="AO402" t="str">
        <f t="shared" si="24"/>
        <v>Hillenbrand Industries Inc</v>
      </c>
      <c r="AP402" s="681">
        <f t="shared" si="24"/>
        <v>0</v>
      </c>
      <c r="AQ402" s="673">
        <f t="shared" si="25"/>
        <v>37210</v>
      </c>
      <c r="AR402" s="77"/>
      <c r="AS402" s="77" t="str">
        <f t="shared" si="26"/>
        <v>Ragsdale</v>
      </c>
      <c r="AT402" s="77" t="str">
        <f t="shared" si="26"/>
        <v>Allen</v>
      </c>
    </row>
    <row r="403" spans="1:46" s="140" customFormat="1" x14ac:dyDescent="0.2">
      <c r="A403" s="81" t="s">
        <v>804</v>
      </c>
      <c r="B403" s="640">
        <f t="shared" si="23"/>
        <v>0</v>
      </c>
      <c r="C403" s="641" t="s">
        <v>293</v>
      </c>
      <c r="D403" s="648">
        <v>37210</v>
      </c>
      <c r="E403" s="642" t="s">
        <v>65</v>
      </c>
      <c r="F403" s="94" t="s">
        <v>410</v>
      </c>
      <c r="G403" s="643" t="s">
        <v>189</v>
      </c>
      <c r="H403" s="643" t="s">
        <v>84</v>
      </c>
      <c r="I403" s="81"/>
      <c r="J403" s="94">
        <v>5</v>
      </c>
      <c r="K403" s="643" t="s">
        <v>513</v>
      </c>
      <c r="L403" s="644">
        <v>0</v>
      </c>
      <c r="M403" s="81"/>
      <c r="N403" s="645" t="s">
        <v>29</v>
      </c>
      <c r="O403" s="81"/>
      <c r="P403" s="662" t="s">
        <v>199</v>
      </c>
      <c r="Q403" s="94" t="s">
        <v>792</v>
      </c>
      <c r="R403" s="81"/>
      <c r="S403" s="81"/>
      <c r="T403" s="663" t="s">
        <v>32</v>
      </c>
      <c r="U403" s="81"/>
      <c r="AO403" t="str">
        <f t="shared" si="24"/>
        <v>Thomas &amp; Betts Corporation</v>
      </c>
      <c r="AP403" s="681">
        <f t="shared" si="24"/>
        <v>0</v>
      </c>
      <c r="AQ403" s="673">
        <f t="shared" si="25"/>
        <v>37210</v>
      </c>
      <c r="AR403" s="77"/>
      <c r="AS403" s="77" t="str">
        <f t="shared" si="26"/>
        <v>Ragsdale</v>
      </c>
      <c r="AT403" s="77" t="str">
        <f t="shared" si="26"/>
        <v>MALLEN5</v>
      </c>
    </row>
    <row r="404" spans="1:46" s="140" customFormat="1" ht="13.5" thickBot="1" x14ac:dyDescent="0.25">
      <c r="A404" s="58" t="s">
        <v>805</v>
      </c>
      <c r="B404" s="609">
        <f t="shared" si="23"/>
        <v>0</v>
      </c>
      <c r="C404" s="30" t="s">
        <v>293</v>
      </c>
      <c r="D404" s="611">
        <v>37210</v>
      </c>
      <c r="E404" s="55" t="s">
        <v>65</v>
      </c>
      <c r="F404" s="80" t="s">
        <v>410</v>
      </c>
      <c r="G404" s="31" t="s">
        <v>189</v>
      </c>
      <c r="H404" s="31" t="s">
        <v>84</v>
      </c>
      <c r="I404" s="58"/>
      <c r="J404" s="80">
        <v>5</v>
      </c>
      <c r="K404" s="31" t="s">
        <v>513</v>
      </c>
      <c r="L404" s="617">
        <v>0</v>
      </c>
      <c r="M404" s="58"/>
      <c r="N404" s="619" t="s">
        <v>29</v>
      </c>
      <c r="O404" s="58"/>
      <c r="P404" s="55" t="s">
        <v>199</v>
      </c>
      <c r="Q404" s="80" t="s">
        <v>792</v>
      </c>
      <c r="R404" s="58"/>
      <c r="S404" s="58"/>
      <c r="T404" s="43" t="s">
        <v>32</v>
      </c>
      <c r="U404" s="58"/>
      <c r="AO404" t="str">
        <f t="shared" si="24"/>
        <v>Truserv Corporation</v>
      </c>
      <c r="AP404" s="681">
        <f t="shared" si="24"/>
        <v>0</v>
      </c>
      <c r="AQ404" s="673">
        <f t="shared" si="25"/>
        <v>37210</v>
      </c>
      <c r="AR404" s="77"/>
      <c r="AS404" s="77" t="str">
        <f t="shared" si="26"/>
        <v>Ragsdale</v>
      </c>
      <c r="AT404" s="77" t="str">
        <f t="shared" si="26"/>
        <v>MALLEN5</v>
      </c>
    </row>
    <row r="405" spans="1:46" s="140" customFormat="1" ht="13.5" thickBot="1" x14ac:dyDescent="0.25">
      <c r="A405" s="34" t="s">
        <v>806</v>
      </c>
      <c r="B405" s="128">
        <f t="shared" si="23"/>
        <v>0</v>
      </c>
      <c r="C405" s="159" t="s">
        <v>293</v>
      </c>
      <c r="D405" s="264">
        <v>37210</v>
      </c>
      <c r="E405" s="159" t="s">
        <v>380</v>
      </c>
      <c r="F405" s="41" t="s">
        <v>410</v>
      </c>
      <c r="G405" s="80" t="s">
        <v>189</v>
      </c>
      <c r="H405" s="80" t="s">
        <v>84</v>
      </c>
      <c r="I405" s="80"/>
      <c r="J405" s="80">
        <v>5</v>
      </c>
      <c r="K405" s="80" t="s">
        <v>513</v>
      </c>
      <c r="L405" s="129">
        <v>0</v>
      </c>
      <c r="M405" s="129"/>
      <c r="N405" s="44" t="s">
        <v>29</v>
      </c>
      <c r="O405" s="80"/>
      <c r="P405" s="80" t="s">
        <v>30</v>
      </c>
      <c r="Q405" s="80" t="s">
        <v>794</v>
      </c>
      <c r="R405" s="80"/>
      <c r="S405" s="80"/>
      <c r="T405" s="43" t="s">
        <v>32</v>
      </c>
      <c r="U405" s="39"/>
      <c r="AO405" t="str">
        <f t="shared" si="24"/>
        <v>W. Pat Crow Forgings</v>
      </c>
      <c r="AP405" s="681">
        <f t="shared" si="24"/>
        <v>0</v>
      </c>
      <c r="AQ405" s="673">
        <f t="shared" si="25"/>
        <v>37210</v>
      </c>
      <c r="AR405" s="77"/>
      <c r="AS405" s="77" t="str">
        <f t="shared" si="26"/>
        <v>Leith</v>
      </c>
      <c r="AT405" s="77" t="str">
        <f t="shared" si="26"/>
        <v>KKISCH</v>
      </c>
    </row>
    <row r="406" spans="1:46" s="140" customFormat="1" x14ac:dyDescent="0.2">
      <c r="A406" s="204" t="s">
        <v>807</v>
      </c>
      <c r="B406" s="609">
        <f t="shared" si="23"/>
        <v>0</v>
      </c>
      <c r="C406" s="30" t="s">
        <v>293</v>
      </c>
      <c r="D406" s="63">
        <v>37210</v>
      </c>
      <c r="E406" s="55" t="s">
        <v>65</v>
      </c>
      <c r="F406" s="80" t="s">
        <v>410</v>
      </c>
      <c r="G406" s="31" t="s">
        <v>189</v>
      </c>
      <c r="H406" s="31" t="s">
        <v>84</v>
      </c>
      <c r="I406" s="58"/>
      <c r="J406" s="80">
        <v>5</v>
      </c>
      <c r="K406" s="618" t="s">
        <v>513</v>
      </c>
      <c r="L406" s="617">
        <v>0</v>
      </c>
      <c r="M406" s="58"/>
      <c r="N406" s="619" t="s">
        <v>29</v>
      </c>
      <c r="O406" s="58"/>
      <c r="P406" s="55" t="s">
        <v>199</v>
      </c>
      <c r="Q406" s="80" t="s">
        <v>792</v>
      </c>
      <c r="R406" s="58"/>
      <c r="S406" s="58"/>
      <c r="T406" s="43" t="s">
        <v>32</v>
      </c>
      <c r="U406" s="208"/>
      <c r="AO406" t="str">
        <f t="shared" si="24"/>
        <v>Whirlpool Corporation</v>
      </c>
      <c r="AP406" s="681">
        <f t="shared" si="24"/>
        <v>0</v>
      </c>
      <c r="AQ406" s="673">
        <f t="shared" si="25"/>
        <v>37210</v>
      </c>
      <c r="AR406" s="77"/>
      <c r="AS406" s="77" t="str">
        <f t="shared" si="26"/>
        <v>Ragsdale</v>
      </c>
      <c r="AT406" s="77" t="str">
        <f t="shared" si="26"/>
        <v>MALLEN5</v>
      </c>
    </row>
    <row r="407" spans="1:46" s="140" customFormat="1" ht="13.5" thickBot="1" x14ac:dyDescent="0.25">
      <c r="A407" s="58" t="s">
        <v>1068</v>
      </c>
      <c r="B407" s="708"/>
      <c r="C407" s="30" t="s">
        <v>293</v>
      </c>
      <c r="D407" s="611" t="s">
        <v>1066</v>
      </c>
      <c r="E407" s="55" t="s">
        <v>65</v>
      </c>
      <c r="F407" s="80" t="s">
        <v>775</v>
      </c>
      <c r="G407" s="31" t="s">
        <v>189</v>
      </c>
      <c r="H407" s="31" t="s">
        <v>84</v>
      </c>
      <c r="I407" s="80" t="s">
        <v>75</v>
      </c>
      <c r="J407" s="652">
        <v>5</v>
      </c>
      <c r="K407" s="31" t="s">
        <v>513</v>
      </c>
      <c r="L407" s="617"/>
      <c r="M407" s="58"/>
      <c r="N407" s="619" t="s">
        <v>29</v>
      </c>
      <c r="O407" s="80"/>
      <c r="P407" s="55"/>
      <c r="Q407" s="80"/>
      <c r="R407" s="80"/>
      <c r="S407" s="139"/>
      <c r="T407" s="43"/>
      <c r="U407" s="139"/>
      <c r="AO407" t="str">
        <f t="shared" si="24"/>
        <v>Brunswick</v>
      </c>
      <c r="AP407" s="681">
        <f t="shared" si="24"/>
        <v>0</v>
      </c>
      <c r="AQ407" s="673" t="str">
        <f t="shared" si="25"/>
        <v>tbd</v>
      </c>
      <c r="AR407" s="77"/>
      <c r="AS407" s="77">
        <f t="shared" si="26"/>
        <v>0</v>
      </c>
      <c r="AT407" s="77">
        <f t="shared" si="26"/>
        <v>0</v>
      </c>
    </row>
    <row r="408" spans="1:46" s="140" customFormat="1" x14ac:dyDescent="0.2">
      <c r="A408" s="204" t="s">
        <v>1067</v>
      </c>
      <c r="B408" s="708"/>
      <c r="C408" s="30" t="s">
        <v>293</v>
      </c>
      <c r="D408" s="63" t="s">
        <v>1066</v>
      </c>
      <c r="E408" s="55" t="s">
        <v>65</v>
      </c>
      <c r="F408" s="80" t="s">
        <v>775</v>
      </c>
      <c r="G408" s="31" t="s">
        <v>189</v>
      </c>
      <c r="H408" s="31" t="s">
        <v>84</v>
      </c>
      <c r="I408" s="80" t="s">
        <v>75</v>
      </c>
      <c r="J408" s="652">
        <v>5</v>
      </c>
      <c r="K408" s="31" t="s">
        <v>513</v>
      </c>
      <c r="L408" s="617"/>
      <c r="M408" s="58"/>
      <c r="N408" s="619"/>
      <c r="O408" s="80"/>
      <c r="P408" s="55"/>
      <c r="Q408" s="80"/>
      <c r="R408" s="80"/>
      <c r="S408" s="139"/>
      <c r="T408" s="43"/>
      <c r="U408" s="693"/>
      <c r="AO408" t="str">
        <f t="shared" si="24"/>
        <v>ConAgra</v>
      </c>
      <c r="AP408" s="681">
        <f t="shared" si="24"/>
        <v>0</v>
      </c>
      <c r="AQ408" s="673" t="str">
        <f t="shared" si="25"/>
        <v>tbd</v>
      </c>
      <c r="AR408" s="77"/>
      <c r="AS408" s="77">
        <f t="shared" si="26"/>
        <v>0</v>
      </c>
      <c r="AT408" s="77">
        <f t="shared" si="26"/>
        <v>0</v>
      </c>
    </row>
    <row r="409" spans="1:46" s="140" customFormat="1" x14ac:dyDescent="0.2">
      <c r="A409" s="270"/>
      <c r="B409" s="271"/>
      <c r="C409" s="272"/>
      <c r="D409" s="156"/>
      <c r="E409" s="273"/>
      <c r="F409" s="155"/>
      <c r="G409" s="274"/>
      <c r="H409" s="274"/>
      <c r="I409" s="102"/>
      <c r="J409" s="274"/>
      <c r="K409" s="102"/>
      <c r="L409" s="275"/>
      <c r="M409" s="276"/>
      <c r="N409" s="276"/>
      <c r="O409" s="102"/>
      <c r="P409" s="274"/>
      <c r="Q409" s="274"/>
      <c r="R409" s="102"/>
      <c r="S409" s="102"/>
      <c r="T409" s="158"/>
      <c r="U409" s="277"/>
      <c r="AO409">
        <f t="shared" si="24"/>
        <v>0</v>
      </c>
      <c r="AP409" s="681">
        <f t="shared" si="24"/>
        <v>0</v>
      </c>
      <c r="AQ409" s="673">
        <f t="shared" si="25"/>
        <v>0</v>
      </c>
      <c r="AR409" s="77"/>
      <c r="AS409" s="77">
        <f t="shared" si="26"/>
        <v>0</v>
      </c>
      <c r="AT409" s="77">
        <f t="shared" si="26"/>
        <v>0</v>
      </c>
    </row>
    <row r="410" spans="1:46" s="140" customFormat="1" x14ac:dyDescent="0.2">
      <c r="A410" s="204" t="s">
        <v>461</v>
      </c>
      <c r="B410" s="177">
        <v>10500000</v>
      </c>
      <c r="C410" s="58" t="s">
        <v>333</v>
      </c>
      <c r="D410" s="187"/>
      <c r="E410" s="191" t="s">
        <v>380</v>
      </c>
      <c r="F410" s="58"/>
      <c r="G410" s="80" t="s">
        <v>189</v>
      </c>
      <c r="H410" s="80" t="s">
        <v>466</v>
      </c>
      <c r="I410" s="58"/>
      <c r="J410" s="80">
        <v>5</v>
      </c>
      <c r="K410" s="58" t="s">
        <v>370</v>
      </c>
      <c r="L410" s="178">
        <v>50000</v>
      </c>
      <c r="M410" s="129">
        <v>0</v>
      </c>
      <c r="N410" s="129"/>
      <c r="O410" s="58"/>
      <c r="P410" s="80" t="s">
        <v>35</v>
      </c>
      <c r="Q410" s="80" t="s">
        <v>230</v>
      </c>
      <c r="R410" s="58"/>
      <c r="S410" s="58"/>
      <c r="T410" s="43" t="s">
        <v>32</v>
      </c>
      <c r="U410" s="208"/>
      <c r="AO410" t="str">
        <f t="shared" si="24"/>
        <v>Stanley Works - RFP</v>
      </c>
      <c r="AP410" s="681">
        <f t="shared" si="24"/>
        <v>10500000</v>
      </c>
      <c r="AQ410" s="673">
        <f t="shared" si="25"/>
        <v>0</v>
      </c>
      <c r="AR410" s="77"/>
      <c r="AS410" s="77" t="str">
        <f t="shared" si="26"/>
        <v>Heidecker</v>
      </c>
      <c r="AT410" s="77" t="str">
        <f t="shared" si="26"/>
        <v>Borden</v>
      </c>
    </row>
    <row r="411" spans="1:46" s="140" customFormat="1" x14ac:dyDescent="0.2">
      <c r="A411" s="204" t="s">
        <v>455</v>
      </c>
      <c r="B411" s="177">
        <v>3905000</v>
      </c>
      <c r="C411" s="58" t="s">
        <v>333</v>
      </c>
      <c r="D411" s="187"/>
      <c r="E411" s="191" t="s">
        <v>380</v>
      </c>
      <c r="F411" s="58"/>
      <c r="G411" s="80" t="s">
        <v>189</v>
      </c>
      <c r="H411" s="80" t="s">
        <v>466</v>
      </c>
      <c r="I411" s="58"/>
      <c r="J411" s="80">
        <v>5</v>
      </c>
      <c r="K411" s="58"/>
      <c r="L411" s="129">
        <v>1300000</v>
      </c>
      <c r="M411" s="129">
        <v>0</v>
      </c>
      <c r="N411" s="129"/>
      <c r="O411" s="58"/>
      <c r="P411" s="80" t="s">
        <v>549</v>
      </c>
      <c r="Q411" s="80" t="s">
        <v>415</v>
      </c>
      <c r="R411" s="58"/>
      <c r="S411" s="58"/>
      <c r="T411" s="43" t="s">
        <v>32</v>
      </c>
      <c r="U411" s="208"/>
      <c r="AO411" t="str">
        <f t="shared" si="24"/>
        <v>Unilever</v>
      </c>
      <c r="AP411" s="681">
        <f t="shared" si="24"/>
        <v>3905000</v>
      </c>
      <c r="AQ411" s="673">
        <f t="shared" si="25"/>
        <v>0</v>
      </c>
      <c r="AR411" s="77"/>
      <c r="AS411" s="77" t="str">
        <f t="shared" si="26"/>
        <v>Merrill</v>
      </c>
      <c r="AT411" s="77" t="str">
        <f t="shared" si="26"/>
        <v>Henry</v>
      </c>
    </row>
    <row r="412" spans="1:46" s="140" customFormat="1" x14ac:dyDescent="0.2">
      <c r="A412" s="204" t="s">
        <v>456</v>
      </c>
      <c r="B412" s="177">
        <v>14500000</v>
      </c>
      <c r="C412" s="58" t="s">
        <v>333</v>
      </c>
      <c r="D412" s="187"/>
      <c r="E412" s="191" t="s">
        <v>380</v>
      </c>
      <c r="F412" s="58"/>
      <c r="G412" s="80" t="s">
        <v>189</v>
      </c>
      <c r="H412" s="80" t="s">
        <v>466</v>
      </c>
      <c r="I412" s="58"/>
      <c r="J412" s="80">
        <v>5</v>
      </c>
      <c r="K412" s="58"/>
      <c r="L412" s="129">
        <v>4500000</v>
      </c>
      <c r="M412" s="129">
        <v>0</v>
      </c>
      <c r="N412" s="129"/>
      <c r="O412" s="58"/>
      <c r="P412" s="80"/>
      <c r="Q412" s="80" t="s">
        <v>416</v>
      </c>
      <c r="R412" s="58"/>
      <c r="S412" s="58"/>
      <c r="T412" s="43" t="s">
        <v>32</v>
      </c>
      <c r="U412" s="208"/>
      <c r="AO412" t="str">
        <f t="shared" si="24"/>
        <v xml:space="preserve">Procter &amp; Gamble </v>
      </c>
      <c r="AP412" s="681">
        <f t="shared" si="24"/>
        <v>14500000</v>
      </c>
      <c r="AQ412" s="673">
        <f t="shared" si="25"/>
        <v>0</v>
      </c>
      <c r="AR412" s="77"/>
      <c r="AS412" s="77">
        <f t="shared" si="26"/>
        <v>0</v>
      </c>
      <c r="AT412" s="77" t="str">
        <f t="shared" si="26"/>
        <v>Sutter</v>
      </c>
    </row>
    <row r="413" spans="1:46" x14ac:dyDescent="0.2">
      <c r="A413" s="204" t="s">
        <v>459</v>
      </c>
      <c r="B413" s="177">
        <v>1000000</v>
      </c>
      <c r="C413" s="58" t="s">
        <v>333</v>
      </c>
      <c r="D413" s="187"/>
      <c r="E413" s="191" t="s">
        <v>382</v>
      </c>
      <c r="F413" s="58"/>
      <c r="G413" s="80" t="s">
        <v>189</v>
      </c>
      <c r="H413" s="80" t="s">
        <v>466</v>
      </c>
      <c r="I413" s="58"/>
      <c r="J413" s="80"/>
      <c r="K413" s="58"/>
      <c r="L413" s="129">
        <f>B413/3</f>
        <v>333333.33333333331</v>
      </c>
      <c r="M413" s="129">
        <v>0</v>
      </c>
      <c r="N413" s="129"/>
      <c r="O413" s="58"/>
      <c r="P413" s="80" t="s">
        <v>35</v>
      </c>
      <c r="Q413" s="80" t="s">
        <v>236</v>
      </c>
      <c r="R413" s="58"/>
      <c r="S413" s="58"/>
      <c r="T413" s="43" t="s">
        <v>32</v>
      </c>
      <c r="U413" s="208"/>
      <c r="AO413" t="str">
        <f t="shared" si="24"/>
        <v>United Technologies</v>
      </c>
      <c r="AP413" s="681">
        <f t="shared" si="24"/>
        <v>1000000</v>
      </c>
      <c r="AQ413" s="673">
        <f t="shared" si="25"/>
        <v>0</v>
      </c>
      <c r="AR413" s="77"/>
      <c r="AS413" s="77" t="str">
        <f t="shared" si="26"/>
        <v>Heidecker</v>
      </c>
      <c r="AT413" s="77" t="str">
        <f t="shared" si="26"/>
        <v>Georgeoff</v>
      </c>
    </row>
    <row r="414" spans="1:46" x14ac:dyDescent="0.2">
      <c r="A414" s="204" t="s">
        <v>460</v>
      </c>
      <c r="B414" s="177">
        <v>1000000</v>
      </c>
      <c r="C414" s="58" t="s">
        <v>333</v>
      </c>
      <c r="D414" s="187"/>
      <c r="E414" s="191" t="s">
        <v>382</v>
      </c>
      <c r="F414" s="58"/>
      <c r="G414" s="80" t="s">
        <v>189</v>
      </c>
      <c r="H414" s="80" t="s">
        <v>466</v>
      </c>
      <c r="I414" s="58"/>
      <c r="J414" s="80"/>
      <c r="K414" s="58"/>
      <c r="L414" s="129">
        <v>300000</v>
      </c>
      <c r="M414" s="129">
        <v>0</v>
      </c>
      <c r="N414" s="129"/>
      <c r="O414" s="58"/>
      <c r="P414" s="80" t="s">
        <v>129</v>
      </c>
      <c r="Q414" s="80" t="s">
        <v>463</v>
      </c>
      <c r="R414" s="58"/>
      <c r="S414" s="58"/>
      <c r="T414" s="43" t="s">
        <v>32</v>
      </c>
      <c r="U414" s="208"/>
      <c r="AO414" t="str">
        <f t="shared" si="24"/>
        <v>Dana - RFP</v>
      </c>
      <c r="AP414" s="681">
        <f t="shared" si="24"/>
        <v>1000000</v>
      </c>
      <c r="AQ414" s="673">
        <f t="shared" si="25"/>
        <v>0</v>
      </c>
      <c r="AR414" s="77"/>
      <c r="AS414" s="77" t="str">
        <f t="shared" si="26"/>
        <v>Riley</v>
      </c>
      <c r="AT414" s="77" t="str">
        <f t="shared" si="26"/>
        <v>Forbis</v>
      </c>
    </row>
    <row r="415" spans="1:46" x14ac:dyDescent="0.2">
      <c r="A415" s="204" t="s">
        <v>464</v>
      </c>
      <c r="B415" s="177">
        <v>5000000</v>
      </c>
      <c r="C415" s="80" t="s">
        <v>293</v>
      </c>
      <c r="D415" s="187" t="s">
        <v>312</v>
      </c>
      <c r="E415" s="191" t="s">
        <v>382</v>
      </c>
      <c r="F415" s="80" t="s">
        <v>410</v>
      </c>
      <c r="G415" s="80" t="s">
        <v>189</v>
      </c>
      <c r="H415" s="80" t="s">
        <v>466</v>
      </c>
      <c r="I415" s="80" t="s">
        <v>394</v>
      </c>
      <c r="J415" s="80" t="s">
        <v>600</v>
      </c>
      <c r="K415" s="58"/>
      <c r="L415" s="129">
        <v>1600000</v>
      </c>
      <c r="M415" s="129">
        <v>0</v>
      </c>
      <c r="N415" s="129"/>
      <c r="O415" s="58"/>
      <c r="P415" s="80" t="s">
        <v>451</v>
      </c>
      <c r="Q415" s="80" t="s">
        <v>776</v>
      </c>
      <c r="R415" s="58"/>
      <c r="S415" s="58"/>
      <c r="T415" s="43" t="s">
        <v>32</v>
      </c>
      <c r="U415" s="208"/>
      <c r="AO415" t="str">
        <f t="shared" si="24"/>
        <v>Campbells - RFP</v>
      </c>
      <c r="AP415" s="681">
        <f t="shared" si="24"/>
        <v>5000000</v>
      </c>
      <c r="AQ415" s="673" t="str">
        <f t="shared" si="25"/>
        <v>Complete</v>
      </c>
      <c r="AR415" s="77"/>
      <c r="AS415" s="77" t="str">
        <f t="shared" si="26"/>
        <v>Connolly</v>
      </c>
      <c r="AT415" s="77" t="str">
        <f t="shared" si="26"/>
        <v>Kisch</v>
      </c>
    </row>
    <row r="416" spans="1:46" x14ac:dyDescent="0.2">
      <c r="A416" s="204"/>
      <c r="B416" s="128"/>
      <c r="C416" s="160"/>
      <c r="D416" s="187"/>
      <c r="E416" s="160"/>
      <c r="F416" s="160"/>
      <c r="G416" s="58"/>
      <c r="H416" s="80"/>
      <c r="I416" s="80"/>
      <c r="J416" s="58"/>
      <c r="K416" s="58"/>
      <c r="L416" s="129">
        <f>B416/3</f>
        <v>0</v>
      </c>
      <c r="M416" s="129">
        <v>0</v>
      </c>
      <c r="N416" s="129"/>
      <c r="O416" s="58"/>
      <c r="P416" s="80"/>
      <c r="Q416" s="58"/>
      <c r="R416" s="58"/>
      <c r="S416" s="89"/>
      <c r="T416" s="43" t="s">
        <v>32</v>
      </c>
      <c r="U416" s="200"/>
      <c r="AO416">
        <f t="shared" si="24"/>
        <v>0</v>
      </c>
      <c r="AP416" s="681">
        <f t="shared" si="24"/>
        <v>0</v>
      </c>
      <c r="AQ416" s="673">
        <f t="shared" si="25"/>
        <v>0</v>
      </c>
      <c r="AR416" s="77"/>
      <c r="AS416" s="77">
        <f t="shared" si="26"/>
        <v>0</v>
      </c>
      <c r="AT416" s="77">
        <f t="shared" si="26"/>
        <v>0</v>
      </c>
    </row>
    <row r="417" spans="1:46" ht="13.5" thickBot="1" x14ac:dyDescent="0.25">
      <c r="A417" s="209" t="s">
        <v>58</v>
      </c>
      <c r="B417" s="210">
        <f>SUM(B355:B416)</f>
        <v>70869850.5</v>
      </c>
      <c r="C417" s="210"/>
      <c r="D417" s="264"/>
      <c r="E417" s="210"/>
      <c r="F417" s="210"/>
      <c r="G417" s="211"/>
      <c r="H417" s="212"/>
      <c r="I417" s="212"/>
      <c r="J417" s="211"/>
      <c r="K417" s="211"/>
      <c r="L417" s="213">
        <f>SUM(L355:L416)</f>
        <v>17706312</v>
      </c>
      <c r="M417" s="213">
        <f>SUM(M355:M416)</f>
        <v>0</v>
      </c>
      <c r="N417" s="213"/>
      <c r="O417" s="211"/>
      <c r="P417" s="212"/>
      <c r="Q417" s="211"/>
      <c r="R417" s="211"/>
      <c r="S417" s="214"/>
      <c r="T417" s="43" t="s">
        <v>32</v>
      </c>
      <c r="U417" s="215"/>
      <c r="AO417" t="str">
        <f t="shared" si="24"/>
        <v>Total</v>
      </c>
      <c r="AP417" s="681">
        <f t="shared" si="24"/>
        <v>70869850.5</v>
      </c>
      <c r="AQ417" s="673">
        <f t="shared" si="25"/>
        <v>0</v>
      </c>
      <c r="AR417" s="77"/>
      <c r="AS417" s="77">
        <f t="shared" si="26"/>
        <v>0</v>
      </c>
      <c r="AT417" s="77">
        <f t="shared" si="26"/>
        <v>0</v>
      </c>
    </row>
    <row r="418" spans="1:46" x14ac:dyDescent="0.2">
      <c r="B418"/>
      <c r="H418" s="77"/>
      <c r="J418"/>
      <c r="L418"/>
      <c r="M418"/>
      <c r="S418" s="78"/>
      <c r="U418" s="172"/>
      <c r="AO418">
        <f t="shared" si="24"/>
        <v>0</v>
      </c>
      <c r="AP418" s="681">
        <f t="shared" si="24"/>
        <v>0</v>
      </c>
      <c r="AQ418" s="673">
        <f t="shared" si="25"/>
        <v>0</v>
      </c>
      <c r="AR418" s="77"/>
      <c r="AS418" s="77">
        <f t="shared" si="26"/>
        <v>0</v>
      </c>
      <c r="AT418" s="77">
        <f t="shared" si="26"/>
        <v>0</v>
      </c>
    </row>
    <row r="419" spans="1:46" x14ac:dyDescent="0.2">
      <c r="B419"/>
      <c r="H419" s="77"/>
      <c r="J419"/>
      <c r="L419"/>
      <c r="M419"/>
      <c r="S419" s="78"/>
      <c r="U419" s="172"/>
      <c r="AO419">
        <f t="shared" si="24"/>
        <v>0</v>
      </c>
      <c r="AP419" s="681">
        <f t="shared" si="24"/>
        <v>0</v>
      </c>
      <c r="AQ419" s="673">
        <f t="shared" si="25"/>
        <v>0</v>
      </c>
      <c r="AR419" s="77"/>
      <c r="AS419" s="77">
        <f t="shared" si="26"/>
        <v>0</v>
      </c>
      <c r="AT419" s="77">
        <f t="shared" si="26"/>
        <v>0</v>
      </c>
    </row>
    <row r="420" spans="1:46" x14ac:dyDescent="0.2">
      <c r="B420"/>
      <c r="H420" s="77"/>
      <c r="J420"/>
      <c r="L420"/>
      <c r="M420"/>
      <c r="S420" s="78"/>
      <c r="U420" s="172"/>
      <c r="AO420">
        <f t="shared" si="24"/>
        <v>0</v>
      </c>
      <c r="AP420" s="681">
        <f t="shared" si="24"/>
        <v>0</v>
      </c>
      <c r="AQ420" s="673">
        <f t="shared" si="25"/>
        <v>0</v>
      </c>
      <c r="AR420" s="77"/>
      <c r="AS420" s="77">
        <f t="shared" si="26"/>
        <v>0</v>
      </c>
      <c r="AT420" s="77">
        <f t="shared" si="26"/>
        <v>0</v>
      </c>
    </row>
    <row r="421" spans="1:46" ht="15" x14ac:dyDescent="0.25">
      <c r="A421" s="35" t="s">
        <v>253</v>
      </c>
      <c r="B421" s="11"/>
      <c r="C421" s="12"/>
      <c r="D421" s="12"/>
      <c r="E421" s="12"/>
      <c r="F421" s="12"/>
      <c r="G421" s="12"/>
      <c r="H421" s="12"/>
      <c r="I421" s="12"/>
      <c r="J421" s="109"/>
      <c r="K421" s="12"/>
      <c r="L421" s="12"/>
      <c r="M421" s="12"/>
      <c r="N421" s="12"/>
      <c r="O421" s="12"/>
      <c r="P421" s="12"/>
      <c r="Q421" s="8"/>
      <c r="S421" s="172"/>
      <c r="AO421" t="str">
        <f t="shared" si="24"/>
        <v>Industrial/Manufacturing Portfolio Origination</v>
      </c>
      <c r="AP421" s="681">
        <f t="shared" si="24"/>
        <v>0</v>
      </c>
      <c r="AQ421" s="673">
        <f t="shared" si="25"/>
        <v>0</v>
      </c>
      <c r="AR421" s="77"/>
      <c r="AS421" s="77">
        <f t="shared" si="26"/>
        <v>0</v>
      </c>
      <c r="AT421" s="77">
        <f t="shared" si="26"/>
        <v>0</v>
      </c>
    </row>
    <row r="422" spans="1:46" ht="15.75" thickBot="1" x14ac:dyDescent="0.3">
      <c r="A422" s="10"/>
      <c r="B422" s="877" t="s">
        <v>612</v>
      </c>
      <c r="C422" s="877"/>
      <c r="D422" s="877"/>
      <c r="E422" s="878" t="s">
        <v>613</v>
      </c>
      <c r="F422" s="878"/>
      <c r="G422" s="878"/>
      <c r="H422" s="878"/>
      <c r="I422" s="878"/>
      <c r="J422" s="878"/>
      <c r="K422" s="878"/>
      <c r="L422" s="878"/>
      <c r="M422" s="878"/>
      <c r="N422" s="879" t="s">
        <v>614</v>
      </c>
      <c r="O422" s="879"/>
      <c r="P422" s="879"/>
      <c r="Q422" s="879"/>
      <c r="R422" s="879"/>
      <c r="S422" s="879"/>
      <c r="AO422">
        <f t="shared" si="24"/>
        <v>0</v>
      </c>
      <c r="AP422" s="681" t="str">
        <f t="shared" si="24"/>
        <v>PHOENIX</v>
      </c>
      <c r="AQ422" s="673">
        <f t="shared" si="25"/>
        <v>0</v>
      </c>
      <c r="AR422" s="77"/>
      <c r="AS422" s="77">
        <f t="shared" si="26"/>
        <v>0</v>
      </c>
      <c r="AT422" s="77">
        <f t="shared" si="26"/>
        <v>0</v>
      </c>
    </row>
    <row r="423" spans="1:46" x14ac:dyDescent="0.2">
      <c r="A423" s="867" t="s">
        <v>0</v>
      </c>
      <c r="B423" s="312" t="s">
        <v>615</v>
      </c>
      <c r="C423" s="313" t="s">
        <v>615</v>
      </c>
      <c r="D423" s="313" t="s">
        <v>390</v>
      </c>
      <c r="E423" s="314" t="s">
        <v>287</v>
      </c>
      <c r="F423" s="314" t="s">
        <v>386</v>
      </c>
      <c r="G423" s="881" t="s">
        <v>348</v>
      </c>
      <c r="H423" s="315" t="s">
        <v>6</v>
      </c>
      <c r="I423" s="311" t="s">
        <v>137</v>
      </c>
      <c r="J423" s="316" t="s">
        <v>8</v>
      </c>
      <c r="K423" s="316" t="s">
        <v>8</v>
      </c>
      <c r="L423" s="316" t="s">
        <v>9</v>
      </c>
      <c r="M423" s="315" t="s">
        <v>390</v>
      </c>
      <c r="N423" s="13" t="s">
        <v>289</v>
      </c>
      <c r="O423" s="13" t="s">
        <v>290</v>
      </c>
      <c r="P423" s="279" t="s">
        <v>13</v>
      </c>
      <c r="Q423" s="13" t="s">
        <v>14</v>
      </c>
      <c r="R423" s="13" t="s">
        <v>15</v>
      </c>
      <c r="S423" s="281" t="s">
        <v>16</v>
      </c>
      <c r="AO423" t="str">
        <f t="shared" si="24"/>
        <v>Customer</v>
      </c>
      <c r="AP423" s="681" t="str">
        <f t="shared" si="24"/>
        <v>Phoenix</v>
      </c>
      <c r="AQ423" s="673" t="str">
        <f t="shared" si="25"/>
        <v>Expected</v>
      </c>
      <c r="AR423" s="77"/>
      <c r="AS423" s="77" t="str">
        <f t="shared" si="26"/>
        <v>Legal</v>
      </c>
      <c r="AT423" s="77" t="str">
        <f t="shared" si="26"/>
        <v>Comments</v>
      </c>
    </row>
    <row r="424" spans="1:46" ht="26.25" thickBot="1" x14ac:dyDescent="0.25">
      <c r="A424" s="888"/>
      <c r="B424" s="317" t="s">
        <v>292</v>
      </c>
      <c r="C424" s="318" t="s">
        <v>616</v>
      </c>
      <c r="D424" s="318" t="s">
        <v>617</v>
      </c>
      <c r="E424" s="319" t="s">
        <v>292</v>
      </c>
      <c r="F424" s="319" t="s">
        <v>387</v>
      </c>
      <c r="G424" s="882"/>
      <c r="H424" s="320" t="s">
        <v>23</v>
      </c>
      <c r="I424" s="292" t="s">
        <v>618</v>
      </c>
      <c r="J424" s="321" t="s">
        <v>25</v>
      </c>
      <c r="K424" s="321" t="s">
        <v>26</v>
      </c>
      <c r="L424" s="321"/>
      <c r="M424" s="320" t="s">
        <v>619</v>
      </c>
      <c r="N424" s="16" t="s">
        <v>3</v>
      </c>
      <c r="O424" s="16"/>
      <c r="P424" s="280"/>
      <c r="Q424" s="16"/>
      <c r="R424" s="16"/>
      <c r="S424" s="282"/>
      <c r="AO424">
        <f t="shared" si="24"/>
        <v>0</v>
      </c>
      <c r="AP424" s="681" t="str">
        <f t="shared" si="24"/>
        <v>Status</v>
      </c>
      <c r="AQ424" s="673" t="str">
        <f t="shared" si="25"/>
        <v>Rebooking Date</v>
      </c>
      <c r="AR424" s="77"/>
      <c r="AS424" s="77">
        <f t="shared" si="26"/>
        <v>0</v>
      </c>
      <c r="AT424" s="77">
        <f t="shared" si="26"/>
        <v>0</v>
      </c>
    </row>
    <row r="425" spans="1:46" s="77" customFormat="1" x14ac:dyDescent="0.2">
      <c r="A425" s="219" t="s">
        <v>474</v>
      </c>
      <c r="B425" s="322" t="s">
        <v>620</v>
      </c>
      <c r="C425" s="323">
        <v>0.85</v>
      </c>
      <c r="D425" s="324" t="s">
        <v>307</v>
      </c>
      <c r="E425" s="325" t="s">
        <v>293</v>
      </c>
      <c r="F425" s="325" t="s">
        <v>399</v>
      </c>
      <c r="G425" s="326" t="s">
        <v>164</v>
      </c>
      <c r="H425" s="327"/>
      <c r="I425" s="326" t="s">
        <v>475</v>
      </c>
      <c r="J425" s="328"/>
      <c r="K425" s="328"/>
      <c r="L425" s="326"/>
      <c r="M425" s="326" t="s">
        <v>171</v>
      </c>
      <c r="N425" s="94" t="s">
        <v>476</v>
      </c>
      <c r="O425" s="94" t="s">
        <v>180</v>
      </c>
      <c r="P425" s="94" t="s">
        <v>169</v>
      </c>
      <c r="Q425" s="94"/>
      <c r="R425" s="94" t="s">
        <v>477</v>
      </c>
      <c r="S425" s="39" t="s">
        <v>57</v>
      </c>
      <c r="AO425" t="str">
        <f t="shared" si="24"/>
        <v>Tyco Healthcare</v>
      </c>
      <c r="AP425" s="681" t="str">
        <f t="shared" si="24"/>
        <v>Rebooking</v>
      </c>
      <c r="AQ425" s="673" t="str">
        <f t="shared" si="25"/>
        <v>n/a</v>
      </c>
      <c r="AS425" s="77" t="str">
        <f t="shared" si="26"/>
        <v>Asmus</v>
      </c>
      <c r="AT425" s="77">
        <f t="shared" si="26"/>
        <v>0</v>
      </c>
    </row>
    <row r="426" spans="1:46" x14ac:dyDescent="0.2">
      <c r="A426" s="90" t="s">
        <v>1020</v>
      </c>
      <c r="B426" s="322" t="s">
        <v>620</v>
      </c>
      <c r="C426" s="323">
        <v>1</v>
      </c>
      <c r="D426" s="324" t="s">
        <v>307</v>
      </c>
      <c r="E426" s="325" t="s">
        <v>293</v>
      </c>
      <c r="F426" s="325" t="s">
        <v>399</v>
      </c>
      <c r="G426" s="326" t="s">
        <v>164</v>
      </c>
      <c r="H426" s="327"/>
      <c r="I426" s="326" t="s">
        <v>479</v>
      </c>
      <c r="J426" s="328"/>
      <c r="K426" s="328"/>
      <c r="L426" s="326"/>
      <c r="M426" s="326" t="s">
        <v>189</v>
      </c>
      <c r="N426" s="94" t="s">
        <v>478</v>
      </c>
      <c r="O426" s="94" t="s">
        <v>175</v>
      </c>
      <c r="P426" s="94" t="s">
        <v>178</v>
      </c>
      <c r="Q426" s="94"/>
      <c r="R426" s="94" t="s">
        <v>477</v>
      </c>
      <c r="S426" s="39" t="s">
        <v>57</v>
      </c>
      <c r="AO426" t="str">
        <f t="shared" si="24"/>
        <v>Suiza Amendment--Refrigeration</v>
      </c>
      <c r="AP426" s="681" t="str">
        <f t="shared" si="24"/>
        <v>Rebooking</v>
      </c>
      <c r="AQ426" s="673" t="str">
        <f t="shared" si="25"/>
        <v>n/a</v>
      </c>
      <c r="AR426" s="77"/>
      <c r="AS426" s="77" t="str">
        <f t="shared" si="26"/>
        <v>Maynard</v>
      </c>
      <c r="AT426" s="77">
        <f t="shared" si="26"/>
        <v>0</v>
      </c>
    </row>
    <row r="427" spans="1:46" x14ac:dyDescent="0.2">
      <c r="A427" s="93" t="s">
        <v>1021</v>
      </c>
      <c r="B427" s="322"/>
      <c r="C427" s="323"/>
      <c r="D427" s="324"/>
      <c r="E427" s="325"/>
      <c r="F427" s="325"/>
      <c r="G427" s="326"/>
      <c r="H427" s="327"/>
      <c r="I427" s="326"/>
      <c r="J427" s="328"/>
      <c r="K427" s="328"/>
      <c r="L427" s="326"/>
      <c r="M427" s="326" t="s">
        <v>189</v>
      </c>
      <c r="N427" s="94"/>
      <c r="O427" s="94"/>
      <c r="P427" s="94"/>
      <c r="Q427" s="94"/>
      <c r="R427" s="94"/>
      <c r="S427" s="39"/>
      <c r="AP427" s="681"/>
      <c r="AQ427" s="673"/>
      <c r="AR427" s="77"/>
      <c r="AS427" s="77"/>
      <c r="AT427" s="77"/>
    </row>
    <row r="428" spans="1:46" x14ac:dyDescent="0.2">
      <c r="A428" s="93" t="s">
        <v>1022</v>
      </c>
      <c r="B428" s="322"/>
      <c r="C428" s="323"/>
      <c r="D428" s="324"/>
      <c r="E428" s="325"/>
      <c r="F428" s="325"/>
      <c r="G428" s="326"/>
      <c r="H428" s="327"/>
      <c r="I428" s="326"/>
      <c r="J428" s="328"/>
      <c r="K428" s="328"/>
      <c r="L428" s="326"/>
      <c r="M428" s="326"/>
      <c r="N428" s="94"/>
      <c r="O428" s="94"/>
      <c r="P428" s="94"/>
      <c r="Q428" s="94"/>
      <c r="R428" s="94"/>
      <c r="S428" s="39"/>
      <c r="AP428" s="681"/>
      <c r="AQ428" s="673"/>
      <c r="AR428" s="77"/>
      <c r="AS428" s="77"/>
      <c r="AT428" s="77"/>
    </row>
    <row r="429" spans="1:46" s="77" customFormat="1" x14ac:dyDescent="0.2">
      <c r="A429" s="81" t="s">
        <v>176</v>
      </c>
      <c r="B429" s="322" t="s">
        <v>620</v>
      </c>
      <c r="C429" s="323">
        <v>0.75</v>
      </c>
      <c r="D429" s="324" t="s">
        <v>307</v>
      </c>
      <c r="E429" s="325" t="s">
        <v>550</v>
      </c>
      <c r="F429" s="325"/>
      <c r="G429" s="326"/>
      <c r="H429" s="327"/>
      <c r="I429" s="326"/>
      <c r="J429" s="328"/>
      <c r="K429" s="328"/>
      <c r="L429" s="326"/>
      <c r="M429" s="326" t="s">
        <v>171</v>
      </c>
      <c r="N429" s="94" t="s">
        <v>476</v>
      </c>
      <c r="O429" s="94" t="s">
        <v>177</v>
      </c>
      <c r="P429" s="94" t="s">
        <v>178</v>
      </c>
      <c r="Q429" s="94"/>
      <c r="R429" s="94"/>
      <c r="S429" s="39" t="s">
        <v>33</v>
      </c>
      <c r="AO429" t="str">
        <f t="shared" si="24"/>
        <v>Quebecor World--Canada Upsell</v>
      </c>
      <c r="AP429" s="681" t="str">
        <f t="shared" si="24"/>
        <v>Rebooking</v>
      </c>
      <c r="AQ429" s="673" t="str">
        <f t="shared" si="25"/>
        <v>n/a</v>
      </c>
      <c r="AS429" s="77" t="str">
        <f t="shared" si="26"/>
        <v>Maynard</v>
      </c>
      <c r="AT429" s="77">
        <f t="shared" si="26"/>
        <v>0</v>
      </c>
    </row>
    <row r="430" spans="1:46" s="77" customFormat="1" x14ac:dyDescent="0.2">
      <c r="A430" s="58" t="s">
        <v>261</v>
      </c>
      <c r="B430" s="322" t="s">
        <v>620</v>
      </c>
      <c r="C430" s="323">
        <v>0.75</v>
      </c>
      <c r="D430" s="324" t="s">
        <v>307</v>
      </c>
      <c r="E430" s="325" t="s">
        <v>550</v>
      </c>
      <c r="F430" s="325"/>
      <c r="G430" s="326"/>
      <c r="H430" s="327"/>
      <c r="I430" s="326" t="s">
        <v>262</v>
      </c>
      <c r="J430" s="328"/>
      <c r="K430" s="328"/>
      <c r="L430" s="326"/>
      <c r="M430" s="326">
        <v>37133</v>
      </c>
      <c r="N430" s="94" t="s">
        <v>481</v>
      </c>
      <c r="O430" s="94" t="s">
        <v>177</v>
      </c>
      <c r="P430" s="94" t="s">
        <v>178</v>
      </c>
      <c r="Q430" s="94"/>
      <c r="R430" s="94"/>
      <c r="S430" s="39" t="s">
        <v>33</v>
      </c>
      <c r="AO430" t="str">
        <f t="shared" si="24"/>
        <v>Quebecor--Gas Restructure</v>
      </c>
      <c r="AP430" s="681" t="str">
        <f t="shared" si="24"/>
        <v>Rebooking</v>
      </c>
      <c r="AQ430" s="673" t="str">
        <f t="shared" si="25"/>
        <v>n/a</v>
      </c>
      <c r="AS430" s="77" t="str">
        <f t="shared" si="26"/>
        <v>Maynard</v>
      </c>
      <c r="AT430" s="77">
        <f t="shared" si="26"/>
        <v>0</v>
      </c>
    </row>
    <row r="431" spans="1:46" s="77" customFormat="1" x14ac:dyDescent="0.2">
      <c r="A431" s="58" t="s">
        <v>179</v>
      </c>
      <c r="B431" s="322" t="s">
        <v>620</v>
      </c>
      <c r="C431" s="323">
        <v>0.1</v>
      </c>
      <c r="D431" s="324" t="s">
        <v>307</v>
      </c>
      <c r="E431" s="325" t="s">
        <v>550</v>
      </c>
      <c r="F431" s="325"/>
      <c r="G431" s="326" t="s">
        <v>164</v>
      </c>
      <c r="H431" s="327"/>
      <c r="I431" s="326"/>
      <c r="J431" s="328"/>
      <c r="K431" s="328"/>
      <c r="L431" s="326"/>
      <c r="M431" s="326" t="s">
        <v>171</v>
      </c>
      <c r="N431" s="94" t="s">
        <v>482</v>
      </c>
      <c r="O431" s="94" t="s">
        <v>177</v>
      </c>
      <c r="P431" s="94" t="s">
        <v>162</v>
      </c>
      <c r="Q431" s="94"/>
      <c r="R431" s="94"/>
      <c r="S431" s="39" t="s">
        <v>57</v>
      </c>
      <c r="AO431" t="str">
        <f t="shared" si="24"/>
        <v>Owens Corning - US Asphalt Plants</v>
      </c>
      <c r="AP431" s="681" t="str">
        <f t="shared" si="24"/>
        <v>Rebooking</v>
      </c>
      <c r="AQ431" s="673" t="str">
        <f t="shared" si="25"/>
        <v>n/a</v>
      </c>
      <c r="AS431" s="77" t="str">
        <f t="shared" si="26"/>
        <v>Rapp</v>
      </c>
      <c r="AT431" s="77">
        <f t="shared" si="26"/>
        <v>0</v>
      </c>
    </row>
    <row r="432" spans="1:46" s="77" customFormat="1" x14ac:dyDescent="0.2">
      <c r="A432" s="58" t="s">
        <v>182</v>
      </c>
      <c r="B432" s="322" t="s">
        <v>620</v>
      </c>
      <c r="C432" s="323">
        <v>0.1</v>
      </c>
      <c r="D432" s="324" t="s">
        <v>307</v>
      </c>
      <c r="E432" s="325" t="s">
        <v>550</v>
      </c>
      <c r="F432" s="325"/>
      <c r="G432" s="326"/>
      <c r="H432" s="327"/>
      <c r="I432" s="326"/>
      <c r="J432" s="328"/>
      <c r="K432" s="328"/>
      <c r="L432" s="326"/>
      <c r="M432" s="326" t="s">
        <v>171</v>
      </c>
      <c r="N432" s="94"/>
      <c r="O432" s="94" t="s">
        <v>177</v>
      </c>
      <c r="P432" s="94" t="s">
        <v>162</v>
      </c>
      <c r="Q432" s="94"/>
      <c r="R432" s="94"/>
      <c r="S432" s="39" t="s">
        <v>33</v>
      </c>
      <c r="AO432" t="str">
        <f t="shared" si="24"/>
        <v>Owens Corning-Retail Index Hedges</v>
      </c>
      <c r="AP432" s="681" t="str">
        <f t="shared" si="24"/>
        <v>Rebooking</v>
      </c>
      <c r="AQ432" s="673" t="str">
        <f t="shared" si="25"/>
        <v>n/a</v>
      </c>
      <c r="AS432" s="77" t="str">
        <f t="shared" si="26"/>
        <v>Rapp</v>
      </c>
      <c r="AT432" s="77">
        <f t="shared" si="26"/>
        <v>0</v>
      </c>
    </row>
    <row r="433" spans="1:46" x14ac:dyDescent="0.2">
      <c r="A433" s="58" t="s">
        <v>184</v>
      </c>
      <c r="B433" s="322" t="s">
        <v>620</v>
      </c>
      <c r="C433" s="323">
        <v>0.1</v>
      </c>
      <c r="D433" s="324" t="s">
        <v>307</v>
      </c>
      <c r="E433" s="325" t="s">
        <v>483</v>
      </c>
      <c r="F433" s="325"/>
      <c r="G433" s="326"/>
      <c r="H433" s="327"/>
      <c r="I433" s="326"/>
      <c r="J433" s="328"/>
      <c r="K433" s="328"/>
      <c r="L433" s="326"/>
      <c r="M433" s="326" t="s">
        <v>171</v>
      </c>
      <c r="N433" s="94" t="s">
        <v>481</v>
      </c>
      <c r="O433" s="94" t="s">
        <v>177</v>
      </c>
      <c r="P433" s="94" t="s">
        <v>162</v>
      </c>
      <c r="Q433" s="94"/>
      <c r="R433" s="94"/>
      <c r="S433" s="39" t="s">
        <v>33</v>
      </c>
      <c r="U433" s="172"/>
      <c r="AO433" t="str">
        <f t="shared" si="24"/>
        <v>Owens Corning - Gas</v>
      </c>
      <c r="AP433" s="681" t="str">
        <f t="shared" si="24"/>
        <v>Rebooking</v>
      </c>
      <c r="AQ433" s="673" t="str">
        <f t="shared" si="25"/>
        <v>n/a</v>
      </c>
      <c r="AR433" s="77"/>
      <c r="AS433" s="77" t="str">
        <f t="shared" si="26"/>
        <v>Rapp</v>
      </c>
      <c r="AT433" s="77">
        <f t="shared" si="26"/>
        <v>0</v>
      </c>
    </row>
    <row r="434" spans="1:46" x14ac:dyDescent="0.2">
      <c r="A434" s="58" t="s">
        <v>185</v>
      </c>
      <c r="B434" s="322" t="s">
        <v>410</v>
      </c>
      <c r="C434" s="323">
        <v>0</v>
      </c>
      <c r="D434" s="324" t="s">
        <v>307</v>
      </c>
      <c r="E434" s="325" t="s">
        <v>483</v>
      </c>
      <c r="F434" s="325"/>
      <c r="G434" s="326"/>
      <c r="H434" s="327"/>
      <c r="I434" s="326"/>
      <c r="J434" s="328"/>
      <c r="K434" s="328"/>
      <c r="L434" s="326"/>
      <c r="M434" s="326" t="s">
        <v>171</v>
      </c>
      <c r="N434" s="94" t="s">
        <v>481</v>
      </c>
      <c r="O434" s="94" t="s">
        <v>177</v>
      </c>
      <c r="P434" s="94" t="s">
        <v>132</v>
      </c>
      <c r="Q434" s="94"/>
      <c r="R434" s="94"/>
      <c r="S434" s="39" t="s">
        <v>33</v>
      </c>
      <c r="U434" s="172"/>
      <c r="AO434" t="str">
        <f t="shared" si="24"/>
        <v>Pilkington - Gas</v>
      </c>
      <c r="AP434" s="681" t="str">
        <f t="shared" si="24"/>
        <v>Not Started</v>
      </c>
      <c r="AQ434" s="673" t="str">
        <f t="shared" si="25"/>
        <v>n/a</v>
      </c>
      <c r="AR434" s="77"/>
      <c r="AS434" s="77" t="str">
        <f t="shared" si="26"/>
        <v>Essandoh</v>
      </c>
      <c r="AT434" s="77">
        <f t="shared" si="26"/>
        <v>0</v>
      </c>
    </row>
    <row r="435" spans="1:46" x14ac:dyDescent="0.2">
      <c r="A435" s="58" t="s">
        <v>187</v>
      </c>
      <c r="B435" s="322" t="s">
        <v>620</v>
      </c>
      <c r="C435" s="323">
        <v>0.1</v>
      </c>
      <c r="D435" s="324" t="s">
        <v>307</v>
      </c>
      <c r="E435" s="325" t="s">
        <v>483</v>
      </c>
      <c r="F435" s="325"/>
      <c r="G435" s="326"/>
      <c r="H435" s="327"/>
      <c r="I435" s="326"/>
      <c r="J435" s="328"/>
      <c r="K435" s="328"/>
      <c r="L435" s="326"/>
      <c r="M435" s="326" t="s">
        <v>171</v>
      </c>
      <c r="N435" s="94" t="s">
        <v>480</v>
      </c>
      <c r="O435" s="94" t="s">
        <v>177</v>
      </c>
      <c r="P435" s="94" t="s">
        <v>162</v>
      </c>
      <c r="Q435" s="94"/>
      <c r="R435" s="94"/>
      <c r="S435" s="39" t="s">
        <v>57</v>
      </c>
      <c r="U435" s="172"/>
      <c r="AO435" t="str">
        <f t="shared" si="24"/>
        <v>Owens Corning  Capital Restructure</v>
      </c>
      <c r="AP435" s="681" t="str">
        <f t="shared" si="24"/>
        <v>Rebooking</v>
      </c>
      <c r="AQ435" s="673" t="str">
        <f t="shared" si="25"/>
        <v>n/a</v>
      </c>
      <c r="AR435" s="77"/>
      <c r="AS435" s="77" t="str">
        <f t="shared" si="26"/>
        <v>Rapp</v>
      </c>
      <c r="AT435" s="77">
        <f t="shared" si="26"/>
        <v>0</v>
      </c>
    </row>
    <row r="436" spans="1:46" x14ac:dyDescent="0.2">
      <c r="A436" s="58" t="s">
        <v>188</v>
      </c>
      <c r="B436" s="322" t="s">
        <v>620</v>
      </c>
      <c r="C436" s="323">
        <v>0.1</v>
      </c>
      <c r="D436" s="324" t="s">
        <v>307</v>
      </c>
      <c r="E436" s="325" t="s">
        <v>483</v>
      </c>
      <c r="F436" s="325"/>
      <c r="G436" s="326"/>
      <c r="H436" s="327"/>
      <c r="I436" s="326"/>
      <c r="J436" s="328"/>
      <c r="K436" s="328"/>
      <c r="L436" s="326"/>
      <c r="M436" s="326" t="s">
        <v>189</v>
      </c>
      <c r="N436" s="94" t="s">
        <v>190</v>
      </c>
      <c r="O436" s="94" t="s">
        <v>177</v>
      </c>
      <c r="P436" s="94" t="s">
        <v>191</v>
      </c>
      <c r="Q436" s="94"/>
      <c r="R436" s="94"/>
      <c r="S436" s="39" t="s">
        <v>33</v>
      </c>
      <c r="U436" s="172"/>
      <c r="AO436" t="str">
        <f t="shared" si="24"/>
        <v>Owens Illinois Energy Services</v>
      </c>
      <c r="AP436" s="681" t="str">
        <f t="shared" si="24"/>
        <v>Rebooking</v>
      </c>
      <c r="AQ436" s="673" t="str">
        <f t="shared" si="25"/>
        <v>n/a</v>
      </c>
      <c r="AR436" s="77"/>
      <c r="AS436" s="77" t="str">
        <f t="shared" si="26"/>
        <v>Roland</v>
      </c>
      <c r="AT436" s="77">
        <f t="shared" si="26"/>
        <v>0</v>
      </c>
    </row>
  </sheetData>
  <mergeCells count="66">
    <mergeCell ref="A423:A424"/>
    <mergeCell ref="G423:G424"/>
    <mergeCell ref="T353:T354"/>
    <mergeCell ref="U353:U354"/>
    <mergeCell ref="B422:D422"/>
    <mergeCell ref="E422:M422"/>
    <mergeCell ref="N422:S422"/>
    <mergeCell ref="T336:T337"/>
    <mergeCell ref="U336:U337"/>
    <mergeCell ref="A353:A354"/>
    <mergeCell ref="B353:B354"/>
    <mergeCell ref="H353:H354"/>
    <mergeCell ref="I353:I354"/>
    <mergeCell ref="O353:O354"/>
    <mergeCell ref="Q353:Q354"/>
    <mergeCell ref="R353:R354"/>
    <mergeCell ref="S353:S354"/>
    <mergeCell ref="N316:S316"/>
    <mergeCell ref="G317:G318"/>
    <mergeCell ref="O336:O337"/>
    <mergeCell ref="Q336:Q337"/>
    <mergeCell ref="R336:R337"/>
    <mergeCell ref="S336:S337"/>
    <mergeCell ref="M279:M280"/>
    <mergeCell ref="P279:P280"/>
    <mergeCell ref="Q279:Q280"/>
    <mergeCell ref="R279:R280"/>
    <mergeCell ref="S279:S280"/>
    <mergeCell ref="T279:T280"/>
    <mergeCell ref="A336:A337"/>
    <mergeCell ref="B336:B337"/>
    <mergeCell ref="H336:H337"/>
    <mergeCell ref="I336:I337"/>
    <mergeCell ref="A279:A280"/>
    <mergeCell ref="H279:H280"/>
    <mergeCell ref="B316:D316"/>
    <mergeCell ref="E316:M316"/>
    <mergeCell ref="B205:B206"/>
    <mergeCell ref="C205:C206"/>
    <mergeCell ref="E205:E206"/>
    <mergeCell ref="R205:R206"/>
    <mergeCell ref="S205:S206"/>
    <mergeCell ref="N205:N206"/>
    <mergeCell ref="O205:O206"/>
    <mergeCell ref="P205:P206"/>
    <mergeCell ref="Q205:Q206"/>
    <mergeCell ref="N4:N5"/>
    <mergeCell ref="L4:L5"/>
    <mergeCell ref="G205:G206"/>
    <mergeCell ref="I205:I206"/>
    <mergeCell ref="L205:L206"/>
    <mergeCell ref="A4:A5"/>
    <mergeCell ref="B4:B5"/>
    <mergeCell ref="E4:E5"/>
    <mergeCell ref="F4:F5"/>
    <mergeCell ref="A205:A206"/>
    <mergeCell ref="A317:A318"/>
    <mergeCell ref="W4:W5"/>
    <mergeCell ref="Q4:Q5"/>
    <mergeCell ref="U4:U5"/>
    <mergeCell ref="O4:O5"/>
    <mergeCell ref="P4:P5"/>
    <mergeCell ref="R4:R5"/>
    <mergeCell ref="S4:S5"/>
    <mergeCell ref="T4:T5"/>
    <mergeCell ref="V4:V5"/>
  </mergeCells>
  <pageMargins left="0.75" right="0.75" top="1" bottom="1" header="0.5" footer="0.5"/>
  <pageSetup paperSize="5" scale="30" fitToHeight="6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workbookViewId="0">
      <pane xSplit="1" topLeftCell="H1" activePane="topRight" state="frozen"/>
      <selection activeCell="C36" sqref="C36"/>
      <selection pane="topRight" activeCell="N1" sqref="N1"/>
    </sheetView>
  </sheetViews>
  <sheetFormatPr defaultRowHeight="12.75" x14ac:dyDescent="0.2"/>
  <cols>
    <col min="1" max="1" width="30.28515625" customWidth="1"/>
    <col min="2" max="2" width="15.28515625" customWidth="1"/>
    <col min="4" max="4" width="8.28515625" bestFit="1" customWidth="1"/>
    <col min="5" max="5" width="34.140625" bestFit="1" customWidth="1"/>
    <col min="6" max="6" width="17.7109375" customWidth="1"/>
    <col min="7" max="7" width="11.42578125" customWidth="1"/>
    <col min="8" max="8" width="13.85546875" style="240" customWidth="1"/>
    <col min="9" max="9" width="11.7109375" bestFit="1" customWidth="1"/>
    <col min="10" max="10" width="12.7109375" bestFit="1" customWidth="1"/>
    <col min="11" max="11" width="13.85546875" customWidth="1"/>
    <col min="12" max="12" width="12" style="241" bestFit="1" customWidth="1"/>
    <col min="13" max="13" width="12" style="241" customWidth="1"/>
    <col min="14" max="14" width="28.5703125" style="241" customWidth="1"/>
    <col min="15" max="15" width="18.42578125" customWidth="1"/>
    <col min="16" max="16" width="14.5703125" bestFit="1" customWidth="1"/>
    <col min="17" max="17" width="15.42578125" customWidth="1"/>
    <col min="18" max="18" width="13.7109375" customWidth="1"/>
    <col min="19" max="19" width="31.42578125" style="78" customWidth="1"/>
  </cols>
  <sheetData>
    <row r="1" spans="1:19" ht="15.75" x14ac:dyDescent="0.25">
      <c r="A1" s="1" t="s">
        <v>500</v>
      </c>
      <c r="B1" s="9"/>
      <c r="C1" s="9"/>
      <c r="D1" s="9"/>
      <c r="E1" s="9"/>
      <c r="F1" s="7"/>
      <c r="G1" s="9"/>
      <c r="H1" s="225"/>
      <c r="I1" s="9"/>
      <c r="J1" s="7"/>
      <c r="K1" s="9"/>
      <c r="L1" s="226"/>
      <c r="M1" s="226"/>
      <c r="N1" s="226"/>
      <c r="O1" s="9"/>
      <c r="P1" s="9"/>
      <c r="Q1" s="9"/>
      <c r="R1" s="9"/>
      <c r="S1" s="9"/>
    </row>
    <row r="2" spans="1:19" ht="15.75" x14ac:dyDescent="0.25">
      <c r="A2" s="1"/>
      <c r="B2" s="9"/>
      <c r="C2" s="9"/>
      <c r="D2" s="9"/>
      <c r="E2" s="9"/>
      <c r="F2" s="7"/>
      <c r="G2" s="9"/>
      <c r="H2" s="225"/>
      <c r="I2" s="9"/>
      <c r="J2" s="7"/>
      <c r="K2" s="9"/>
      <c r="L2" s="226"/>
      <c r="M2" s="226"/>
      <c r="N2" s="226"/>
      <c r="O2" s="9"/>
      <c r="P2" s="9"/>
      <c r="Q2" s="9"/>
      <c r="R2" s="9"/>
      <c r="S2" s="9"/>
    </row>
    <row r="3" spans="1:19" ht="13.5" thickBot="1" x14ac:dyDescent="0.25">
      <c r="A3" s="7"/>
      <c r="B3" s="9"/>
      <c r="C3" s="9"/>
      <c r="D3" s="9"/>
      <c r="E3" s="9"/>
      <c r="F3" s="8"/>
      <c r="G3" s="9"/>
      <c r="H3" s="225"/>
      <c r="I3" s="9"/>
      <c r="J3" s="8"/>
      <c r="K3" s="9"/>
      <c r="L3" s="226"/>
      <c r="M3" s="226"/>
      <c r="N3" s="226"/>
      <c r="O3" s="9"/>
      <c r="P3" s="9"/>
      <c r="Q3" s="9"/>
      <c r="R3" s="9"/>
      <c r="S3" s="9"/>
    </row>
    <row r="4" spans="1:19" ht="15.75" thickBot="1" x14ac:dyDescent="0.3">
      <c r="A4" s="84">
        <f>EnronDirect!B5</f>
        <v>37190</v>
      </c>
      <c r="B4" s="9"/>
      <c r="C4" s="9"/>
      <c r="D4" s="9"/>
      <c r="E4" s="9"/>
      <c r="F4" s="85"/>
      <c r="G4" s="9"/>
      <c r="H4" s="225"/>
      <c r="I4" s="9"/>
      <c r="J4" s="85"/>
      <c r="K4" s="9"/>
      <c r="L4" s="226"/>
      <c r="M4" s="226"/>
      <c r="N4" s="226"/>
      <c r="O4" s="9"/>
      <c r="P4" s="9"/>
      <c r="Q4" s="9"/>
      <c r="R4" s="9"/>
      <c r="S4" s="9"/>
    </row>
    <row r="5" spans="1:19" ht="13.5" thickBot="1" x14ac:dyDescent="0.25">
      <c r="A5" s="7"/>
      <c r="B5" s="9"/>
      <c r="C5" s="9"/>
      <c r="D5" s="9"/>
      <c r="E5" s="9"/>
      <c r="F5" s="8"/>
      <c r="G5" s="9"/>
      <c r="H5" s="225"/>
      <c r="I5" s="9"/>
      <c r="J5" s="8"/>
      <c r="K5" s="9"/>
      <c r="L5" s="226"/>
      <c r="M5" s="226"/>
      <c r="N5" s="226"/>
      <c r="O5" s="9"/>
      <c r="P5" s="9"/>
      <c r="Q5" s="9"/>
      <c r="R5" s="9"/>
      <c r="S5" s="9"/>
    </row>
    <row r="6" spans="1:19" ht="13.5" thickBot="1" x14ac:dyDescent="0.25">
      <c r="A6" s="227" t="s">
        <v>853</v>
      </c>
      <c r="B6" s="3"/>
      <c r="C6" s="3"/>
      <c r="D6" s="3"/>
      <c r="E6" s="3"/>
      <c r="F6" s="86"/>
      <c r="G6" s="3"/>
      <c r="H6" s="228"/>
      <c r="I6" s="3"/>
      <c r="J6" s="86"/>
      <c r="K6" s="3"/>
      <c r="L6" s="229"/>
      <c r="M6" s="229"/>
      <c r="N6" s="229"/>
      <c r="O6" s="3"/>
      <c r="P6" s="3"/>
      <c r="Q6" s="3"/>
      <c r="R6" s="3"/>
      <c r="S6" s="49"/>
    </row>
    <row r="7" spans="1:19" x14ac:dyDescent="0.2">
      <c r="A7" s="867" t="s">
        <v>0</v>
      </c>
      <c r="B7" s="841" t="s">
        <v>4</v>
      </c>
      <c r="C7" s="841" t="s">
        <v>9</v>
      </c>
      <c r="D7" s="14" t="s">
        <v>6</v>
      </c>
      <c r="E7" s="13" t="s">
        <v>137</v>
      </c>
      <c r="F7" s="837" t="s">
        <v>501</v>
      </c>
      <c r="G7" s="837" t="s">
        <v>502</v>
      </c>
      <c r="H7" s="230" t="s">
        <v>503</v>
      </c>
      <c r="I7" s="14" t="s">
        <v>504</v>
      </c>
      <c r="J7" s="837" t="s">
        <v>505</v>
      </c>
      <c r="K7" s="837" t="s">
        <v>506</v>
      </c>
      <c r="L7" s="231" t="s">
        <v>293</v>
      </c>
      <c r="M7" s="231" t="s">
        <v>2</v>
      </c>
      <c r="N7" s="231" t="s">
        <v>507</v>
      </c>
      <c r="O7" s="837" t="s">
        <v>508</v>
      </c>
      <c r="P7" s="841" t="s">
        <v>3</v>
      </c>
      <c r="Q7" s="13" t="s">
        <v>509</v>
      </c>
      <c r="R7" s="841" t="s">
        <v>13</v>
      </c>
      <c r="S7" s="841" t="s">
        <v>14</v>
      </c>
    </row>
    <row r="8" spans="1:19" ht="13.5" thickBot="1" x14ac:dyDescent="0.25">
      <c r="A8" s="868"/>
      <c r="B8" s="861"/>
      <c r="C8" s="861"/>
      <c r="D8" s="17" t="s">
        <v>23</v>
      </c>
      <c r="E8" s="16" t="s">
        <v>138</v>
      </c>
      <c r="F8" s="892"/>
      <c r="G8" s="892"/>
      <c r="H8" s="232" t="s">
        <v>510</v>
      </c>
      <c r="I8" s="17" t="s">
        <v>511</v>
      </c>
      <c r="J8" s="892" t="s">
        <v>292</v>
      </c>
      <c r="K8" s="892"/>
      <c r="L8" s="233" t="s">
        <v>512</v>
      </c>
      <c r="M8" s="233" t="s">
        <v>512</v>
      </c>
      <c r="N8" s="233" t="s">
        <v>292</v>
      </c>
      <c r="O8" s="892"/>
      <c r="P8" s="861"/>
      <c r="Q8" s="16" t="s">
        <v>290</v>
      </c>
      <c r="R8" s="866"/>
      <c r="S8" s="861"/>
    </row>
    <row r="9" spans="1:19" x14ac:dyDescent="0.2">
      <c r="A9" s="141" t="s">
        <v>556</v>
      </c>
      <c r="B9" s="143" t="s">
        <v>557</v>
      </c>
      <c r="C9" s="143">
        <v>3</v>
      </c>
      <c r="D9" s="143" t="s">
        <v>558</v>
      </c>
      <c r="E9" s="143" t="s">
        <v>513</v>
      </c>
      <c r="F9" s="143" t="s">
        <v>514</v>
      </c>
      <c r="G9" s="44">
        <v>324389</v>
      </c>
      <c r="H9" s="246" t="s">
        <v>559</v>
      </c>
      <c r="I9" s="44" t="s">
        <v>516</v>
      </c>
      <c r="J9" s="245" t="s">
        <v>297</v>
      </c>
      <c r="K9" s="44" t="s">
        <v>383</v>
      </c>
      <c r="L9" s="238">
        <v>37126</v>
      </c>
      <c r="M9" s="238">
        <v>37126</v>
      </c>
      <c r="N9" s="238" t="s">
        <v>517</v>
      </c>
      <c r="O9" s="23" t="s">
        <v>444</v>
      </c>
      <c r="P9" s="23" t="s">
        <v>450</v>
      </c>
      <c r="Q9" s="23" t="s">
        <v>560</v>
      </c>
      <c r="R9" s="23" t="s">
        <v>181</v>
      </c>
      <c r="S9" s="143"/>
    </row>
    <row r="10" spans="1:19" s="140" customFormat="1" x14ac:dyDescent="0.2">
      <c r="A10" s="173" t="s">
        <v>409</v>
      </c>
      <c r="B10" s="143" t="s">
        <v>398</v>
      </c>
      <c r="C10" s="23">
        <v>4</v>
      </c>
      <c r="D10" s="23">
        <v>2.75</v>
      </c>
      <c r="E10" s="23" t="s">
        <v>513</v>
      </c>
      <c r="F10" s="234" t="s">
        <v>514</v>
      </c>
      <c r="G10" s="44">
        <v>39500</v>
      </c>
      <c r="H10" s="236" t="s">
        <v>555</v>
      </c>
      <c r="I10" s="44" t="s">
        <v>516</v>
      </c>
      <c r="J10" s="237" t="s">
        <v>297</v>
      </c>
      <c r="K10" s="44" t="s">
        <v>383</v>
      </c>
      <c r="L10" s="238">
        <v>37130</v>
      </c>
      <c r="M10" s="238">
        <v>37130</v>
      </c>
      <c r="N10" s="238" t="s">
        <v>518</v>
      </c>
      <c r="O10" s="23" t="s">
        <v>444</v>
      </c>
      <c r="P10" s="23" t="s">
        <v>451</v>
      </c>
      <c r="Q10" s="23" t="s">
        <v>411</v>
      </c>
      <c r="R10" s="23" t="s">
        <v>34</v>
      </c>
      <c r="S10" s="239"/>
    </row>
    <row r="11" spans="1:19" s="140" customFormat="1" x14ac:dyDescent="0.2">
      <c r="A11" s="141" t="s">
        <v>846</v>
      </c>
      <c r="B11" s="143" t="s">
        <v>198</v>
      </c>
      <c r="C11" s="23">
        <v>5</v>
      </c>
      <c r="D11" s="23">
        <f>39/12</f>
        <v>3.25</v>
      </c>
      <c r="E11" s="23" t="s">
        <v>513</v>
      </c>
      <c r="F11" s="245" t="s">
        <v>514</v>
      </c>
      <c r="G11" s="455">
        <f>757+2988</f>
        <v>3745</v>
      </c>
      <c r="H11" s="246" t="s">
        <v>702</v>
      </c>
      <c r="I11" s="44" t="s">
        <v>516</v>
      </c>
      <c r="J11" s="245" t="s">
        <v>297</v>
      </c>
      <c r="K11" s="44" t="s">
        <v>383</v>
      </c>
      <c r="L11" s="238">
        <v>37133</v>
      </c>
      <c r="M11" s="238">
        <v>37133</v>
      </c>
      <c r="N11" s="238"/>
      <c r="O11" s="23"/>
      <c r="P11" s="23" t="s">
        <v>451</v>
      </c>
      <c r="Q11" s="23" t="s">
        <v>563</v>
      </c>
      <c r="R11" s="23"/>
      <c r="S11" s="239"/>
    </row>
    <row r="12" spans="1:19" s="140" customFormat="1" x14ac:dyDescent="0.2">
      <c r="A12" s="141" t="s">
        <v>845</v>
      </c>
      <c r="B12" s="143" t="s">
        <v>198</v>
      </c>
      <c r="C12" s="23">
        <v>1</v>
      </c>
      <c r="D12" s="23">
        <f>39/12</f>
        <v>3.25</v>
      </c>
      <c r="E12" s="23" t="s">
        <v>513</v>
      </c>
      <c r="F12" s="245" t="s">
        <v>514</v>
      </c>
      <c r="G12" s="455">
        <v>847</v>
      </c>
      <c r="H12" s="246" t="s">
        <v>862</v>
      </c>
      <c r="I12" s="44" t="s">
        <v>516</v>
      </c>
      <c r="J12" s="245" t="s">
        <v>297</v>
      </c>
      <c r="K12" s="44" t="s">
        <v>383</v>
      </c>
      <c r="L12" s="238">
        <v>37148</v>
      </c>
      <c r="M12" s="238">
        <v>37148</v>
      </c>
      <c r="N12" s="238"/>
      <c r="O12" s="23"/>
      <c r="P12" s="23" t="s">
        <v>834</v>
      </c>
      <c r="Q12" s="23" t="s">
        <v>563</v>
      </c>
      <c r="R12" s="23"/>
      <c r="S12" s="239"/>
    </row>
    <row r="13" spans="1:19" s="140" customFormat="1" x14ac:dyDescent="0.2">
      <c r="A13" s="141" t="s">
        <v>835</v>
      </c>
      <c r="B13" s="143" t="s">
        <v>398</v>
      </c>
      <c r="C13" s="23">
        <v>12</v>
      </c>
      <c r="D13" s="23">
        <f>36/12</f>
        <v>3</v>
      </c>
      <c r="E13" s="23" t="s">
        <v>513</v>
      </c>
      <c r="F13" s="245" t="s">
        <v>514</v>
      </c>
      <c r="G13" s="455">
        <v>21755</v>
      </c>
      <c r="H13" s="246" t="s">
        <v>703</v>
      </c>
      <c r="I13" s="44" t="s">
        <v>516</v>
      </c>
      <c r="J13" s="245" t="s">
        <v>297</v>
      </c>
      <c r="K13" s="44" t="s">
        <v>383</v>
      </c>
      <c r="L13" s="238">
        <v>37148</v>
      </c>
      <c r="M13" s="238">
        <v>37148</v>
      </c>
      <c r="N13" s="238"/>
      <c r="O13" s="23"/>
      <c r="P13" s="23" t="s">
        <v>451</v>
      </c>
      <c r="Q13" s="23" t="s">
        <v>218</v>
      </c>
      <c r="R13" s="23"/>
      <c r="S13" s="239"/>
    </row>
    <row r="14" spans="1:19" s="140" customFormat="1" ht="25.5" x14ac:dyDescent="0.2">
      <c r="A14" s="141" t="s">
        <v>854</v>
      </c>
      <c r="B14" s="143" t="s">
        <v>849</v>
      </c>
      <c r="C14" s="23">
        <f>80+197+171</f>
        <v>448</v>
      </c>
      <c r="D14" s="23">
        <f>36/12</f>
        <v>3</v>
      </c>
      <c r="E14" s="23" t="s">
        <v>513</v>
      </c>
      <c r="F14" s="245" t="s">
        <v>514</v>
      </c>
      <c r="G14" s="455">
        <f>74395+181237+141656</f>
        <v>397288</v>
      </c>
      <c r="H14" s="246" t="s">
        <v>856</v>
      </c>
      <c r="I14" s="44" t="s">
        <v>516</v>
      </c>
      <c r="J14" s="245" t="s">
        <v>297</v>
      </c>
      <c r="K14" s="44" t="s">
        <v>383</v>
      </c>
      <c r="L14" s="238">
        <v>37125</v>
      </c>
      <c r="M14" s="238">
        <v>37125</v>
      </c>
      <c r="N14" s="238"/>
      <c r="O14" s="23"/>
      <c r="P14" s="23" t="s">
        <v>451</v>
      </c>
      <c r="Q14" s="23" t="s">
        <v>563</v>
      </c>
      <c r="R14" s="23"/>
      <c r="S14" s="239"/>
    </row>
    <row r="15" spans="1:19" s="140" customFormat="1" x14ac:dyDescent="0.2">
      <c r="A15" s="141" t="s">
        <v>404</v>
      </c>
      <c r="B15" s="143" t="s">
        <v>198</v>
      </c>
      <c r="C15" s="23">
        <v>5</v>
      </c>
      <c r="D15" s="23">
        <v>2</v>
      </c>
      <c r="E15" s="23" t="s">
        <v>513</v>
      </c>
      <c r="F15" s="245" t="s">
        <v>514</v>
      </c>
      <c r="G15" s="44">
        <v>186769</v>
      </c>
      <c r="H15" s="246" t="s">
        <v>701</v>
      </c>
      <c r="I15" s="44" t="s">
        <v>516</v>
      </c>
      <c r="J15" s="245" t="s">
        <v>297</v>
      </c>
      <c r="K15" s="44" t="s">
        <v>383</v>
      </c>
      <c r="L15" s="238">
        <v>37127</v>
      </c>
      <c r="M15" s="238">
        <v>37134</v>
      </c>
      <c r="N15" s="238" t="s">
        <v>297</v>
      </c>
      <c r="O15" s="23"/>
      <c r="P15" s="23" t="s">
        <v>129</v>
      </c>
      <c r="Q15" s="23" t="s">
        <v>167</v>
      </c>
      <c r="R15" s="23" t="s">
        <v>519</v>
      </c>
      <c r="S15" s="239"/>
    </row>
    <row r="16" spans="1:19" s="140" customFormat="1" ht="25.5" x14ac:dyDescent="0.2">
      <c r="A16" s="141" t="s">
        <v>705</v>
      </c>
      <c r="B16" s="143" t="s">
        <v>855</v>
      </c>
      <c r="C16" s="23">
        <f>165+58+2</f>
        <v>225</v>
      </c>
      <c r="D16" s="23">
        <v>3.16</v>
      </c>
      <c r="E16" s="23" t="s">
        <v>513</v>
      </c>
      <c r="F16" s="245" t="s">
        <v>514</v>
      </c>
      <c r="G16" s="455">
        <f>130264+34114+857</f>
        <v>165235</v>
      </c>
      <c r="H16" s="246" t="s">
        <v>703</v>
      </c>
      <c r="I16" s="44" t="s">
        <v>516</v>
      </c>
      <c r="J16" s="245" t="s">
        <v>297</v>
      </c>
      <c r="K16" s="44" t="s">
        <v>383</v>
      </c>
      <c r="L16" s="238">
        <v>37148</v>
      </c>
      <c r="M16" s="238">
        <v>37148</v>
      </c>
      <c r="N16" s="458" t="s">
        <v>706</v>
      </c>
      <c r="O16" s="23"/>
      <c r="P16" s="23" t="s">
        <v>451</v>
      </c>
      <c r="Q16" s="23" t="s">
        <v>50</v>
      </c>
      <c r="R16" s="23" t="s">
        <v>842</v>
      </c>
      <c r="S16" s="239"/>
    </row>
    <row r="17" spans="1:60" s="140" customFormat="1" ht="15" customHeight="1" x14ac:dyDescent="0.2">
      <c r="A17" s="141" t="s">
        <v>405</v>
      </c>
      <c r="B17" s="23" t="s">
        <v>198</v>
      </c>
      <c r="C17" s="23">
        <v>25</v>
      </c>
      <c r="D17" s="23">
        <v>3.25</v>
      </c>
      <c r="E17" s="23" t="s">
        <v>513</v>
      </c>
      <c r="F17" s="23" t="s">
        <v>514</v>
      </c>
      <c r="G17" s="44">
        <v>599512</v>
      </c>
      <c r="H17" s="23" t="s">
        <v>702</v>
      </c>
      <c r="I17" s="23" t="s">
        <v>516</v>
      </c>
      <c r="J17" s="23" t="s">
        <v>297</v>
      </c>
      <c r="K17" s="23" t="s">
        <v>383</v>
      </c>
      <c r="L17" s="238">
        <v>37125</v>
      </c>
      <c r="M17" s="238">
        <v>37133</v>
      </c>
      <c r="N17" s="238" t="s">
        <v>297</v>
      </c>
      <c r="O17" s="238"/>
      <c r="P17" s="238" t="s">
        <v>450</v>
      </c>
      <c r="Q17" s="238" t="s">
        <v>520</v>
      </c>
      <c r="R17" s="238"/>
      <c r="S17" s="238"/>
    </row>
    <row r="18" spans="1:60" x14ac:dyDescent="0.2">
      <c r="A18" s="141" t="s">
        <v>561</v>
      </c>
      <c r="B18" s="23" t="s">
        <v>198</v>
      </c>
      <c r="C18" s="23">
        <v>1</v>
      </c>
      <c r="D18" s="23">
        <v>2.25</v>
      </c>
      <c r="E18" s="23" t="s">
        <v>513</v>
      </c>
      <c r="F18" s="23" t="s">
        <v>514</v>
      </c>
      <c r="G18" s="44">
        <v>61961</v>
      </c>
      <c r="H18" s="23" t="s">
        <v>702</v>
      </c>
      <c r="I18" s="23" t="s">
        <v>516</v>
      </c>
      <c r="J18" s="23" t="s">
        <v>297</v>
      </c>
      <c r="K18" s="23" t="s">
        <v>383</v>
      </c>
      <c r="L18" s="23"/>
      <c r="M18" s="238">
        <v>37133</v>
      </c>
      <c r="N18" s="238" t="s">
        <v>297</v>
      </c>
      <c r="O18" s="238"/>
      <c r="P18" s="238" t="s">
        <v>451</v>
      </c>
      <c r="Q18" s="238" t="s">
        <v>563</v>
      </c>
      <c r="R18" s="238"/>
      <c r="S18" s="238"/>
    </row>
    <row r="19" spans="1:60" ht="25.5" x14ac:dyDescent="0.2">
      <c r="A19" s="173" t="s">
        <v>521</v>
      </c>
      <c r="B19" s="143" t="s">
        <v>855</v>
      </c>
      <c r="C19" s="23">
        <f>47+12+61</f>
        <v>120</v>
      </c>
      <c r="D19" s="564">
        <f>32/12</f>
        <v>2.6666666666666665</v>
      </c>
      <c r="E19" s="23" t="s">
        <v>513</v>
      </c>
      <c r="F19" s="234" t="s">
        <v>514</v>
      </c>
      <c r="G19" s="235">
        <f>24043+86930+133929</f>
        <v>244902</v>
      </c>
      <c r="H19" s="248" t="s">
        <v>703</v>
      </c>
      <c r="I19" s="44" t="s">
        <v>516</v>
      </c>
      <c r="J19" s="237" t="s">
        <v>297</v>
      </c>
      <c r="K19" s="44" t="s">
        <v>383</v>
      </c>
      <c r="L19" s="238" t="s">
        <v>321</v>
      </c>
      <c r="M19" s="238">
        <v>37134</v>
      </c>
      <c r="N19" s="238"/>
      <c r="O19" s="23"/>
      <c r="P19" s="23" t="s">
        <v>451</v>
      </c>
      <c r="Q19" s="23" t="s">
        <v>337</v>
      </c>
      <c r="R19" s="23" t="s">
        <v>178</v>
      </c>
      <c r="S19" s="239" t="s">
        <v>522</v>
      </c>
    </row>
    <row r="20" spans="1:60" ht="13.5" thickBot="1" x14ac:dyDescent="0.25">
      <c r="A20" s="141" t="s">
        <v>704</v>
      </c>
      <c r="B20" s="143" t="s">
        <v>408</v>
      </c>
      <c r="C20" s="23">
        <f>89+5</f>
        <v>94</v>
      </c>
      <c r="D20" s="23">
        <v>5</v>
      </c>
      <c r="E20" s="23" t="s">
        <v>513</v>
      </c>
      <c r="F20" s="245" t="s">
        <v>514</v>
      </c>
      <c r="G20" s="44">
        <f>6767+108008</f>
        <v>114775</v>
      </c>
      <c r="H20" s="246" t="s">
        <v>703</v>
      </c>
      <c r="I20" s="44" t="s">
        <v>516</v>
      </c>
      <c r="J20" s="245" t="s">
        <v>297</v>
      </c>
      <c r="K20" s="44" t="s">
        <v>383</v>
      </c>
      <c r="L20" s="238">
        <v>37134</v>
      </c>
      <c r="M20" s="238">
        <v>37134</v>
      </c>
      <c r="N20" s="238" t="s">
        <v>297</v>
      </c>
      <c r="O20" s="23"/>
      <c r="P20" s="23" t="s">
        <v>451</v>
      </c>
      <c r="Q20" s="23" t="s">
        <v>844</v>
      </c>
      <c r="R20" s="23"/>
      <c r="S20" s="239"/>
    </row>
    <row r="21" spans="1:60" ht="13.5" thickBot="1" x14ac:dyDescent="0.25">
      <c r="G21" s="459">
        <f>SUM(G9:G20)</f>
        <v>2160678</v>
      </c>
    </row>
    <row r="22" spans="1:60" s="140" customFormat="1" ht="12.75" customHeight="1" thickBot="1" x14ac:dyDescent="0.25">
      <c r="A22"/>
      <c r="B22"/>
      <c r="C22"/>
      <c r="D22"/>
      <c r="E22"/>
      <c r="F22"/>
      <c r="G22" s="575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140" customFormat="1" ht="12.75" customHeight="1" thickBot="1" x14ac:dyDescent="0.25">
      <c r="A23" s="227" t="s">
        <v>880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">
      <c r="A24" s="867" t="s">
        <v>0</v>
      </c>
      <c r="B24" s="841" t="s">
        <v>4</v>
      </c>
      <c r="C24" s="841" t="s">
        <v>9</v>
      </c>
      <c r="D24" s="14" t="s">
        <v>6</v>
      </c>
      <c r="E24" s="13" t="s">
        <v>137</v>
      </c>
      <c r="F24" s="837" t="s">
        <v>501</v>
      </c>
      <c r="G24" s="890" t="s">
        <v>502</v>
      </c>
      <c r="H24" s="243" t="s">
        <v>390</v>
      </c>
      <c r="I24" s="14" t="s">
        <v>504</v>
      </c>
      <c r="J24" s="837" t="s">
        <v>505</v>
      </c>
      <c r="K24" s="837" t="s">
        <v>506</v>
      </c>
      <c r="L24" s="231" t="s">
        <v>293</v>
      </c>
      <c r="M24" s="231" t="s">
        <v>2</v>
      </c>
      <c r="N24" s="231"/>
      <c r="O24" s="837" t="s">
        <v>508</v>
      </c>
      <c r="P24" s="841" t="s">
        <v>3</v>
      </c>
      <c r="Q24" s="13" t="s">
        <v>509</v>
      </c>
      <c r="R24" s="841" t="s">
        <v>13</v>
      </c>
      <c r="S24" s="841" t="s">
        <v>14</v>
      </c>
    </row>
    <row r="25" spans="1:60" ht="13.5" thickBot="1" x14ac:dyDescent="0.25">
      <c r="A25" s="868"/>
      <c r="B25" s="861"/>
      <c r="C25" s="861"/>
      <c r="D25" s="17" t="s">
        <v>23</v>
      </c>
      <c r="E25" s="16" t="s">
        <v>138</v>
      </c>
      <c r="F25" s="892"/>
      <c r="G25" s="891"/>
      <c r="H25" s="244" t="s">
        <v>619</v>
      </c>
      <c r="I25" s="17" t="s">
        <v>511</v>
      </c>
      <c r="J25" s="892" t="s">
        <v>292</v>
      </c>
      <c r="K25" s="892"/>
      <c r="L25" s="233" t="s">
        <v>512</v>
      </c>
      <c r="M25" s="233" t="s">
        <v>512</v>
      </c>
      <c r="N25" s="233"/>
      <c r="O25" s="892"/>
      <c r="P25" s="861"/>
      <c r="Q25" s="16" t="s">
        <v>290</v>
      </c>
      <c r="R25" s="866"/>
      <c r="S25" s="861"/>
    </row>
    <row r="26" spans="1:60" ht="25.5" x14ac:dyDescent="0.2">
      <c r="A26" s="141" t="s">
        <v>882</v>
      </c>
      <c r="B26" s="143" t="s">
        <v>884</v>
      </c>
      <c r="C26" s="23">
        <v>63</v>
      </c>
      <c r="D26" s="23" t="s">
        <v>886</v>
      </c>
      <c r="E26" s="23" t="s">
        <v>887</v>
      </c>
      <c r="F26" s="245"/>
      <c r="G26" s="44"/>
      <c r="H26" s="248" t="s">
        <v>189</v>
      </c>
      <c r="I26" s="44"/>
      <c r="J26" s="245"/>
      <c r="K26" s="44"/>
      <c r="L26" s="238"/>
      <c r="M26" s="238"/>
      <c r="N26" s="238"/>
      <c r="O26" s="23"/>
      <c r="P26" s="23" t="s">
        <v>451</v>
      </c>
      <c r="Q26" s="23" t="s">
        <v>888</v>
      </c>
      <c r="R26" s="23"/>
      <c r="S26" s="239"/>
    </row>
    <row r="27" spans="1:60" s="140" customFormat="1" x14ac:dyDescent="0.2">
      <c r="A27" s="141" t="s">
        <v>881</v>
      </c>
      <c r="B27" s="143" t="s">
        <v>527</v>
      </c>
      <c r="C27" s="23">
        <v>1</v>
      </c>
      <c r="D27" s="23" t="s">
        <v>885</v>
      </c>
      <c r="E27" s="23" t="s">
        <v>897</v>
      </c>
      <c r="F27" s="245"/>
      <c r="G27" s="44">
        <v>65000</v>
      </c>
      <c r="H27" s="248" t="s">
        <v>171</v>
      </c>
      <c r="I27" s="44"/>
      <c r="J27" s="245"/>
      <c r="K27" s="44"/>
      <c r="L27" s="238"/>
      <c r="M27" s="238"/>
      <c r="N27" s="238"/>
      <c r="O27" s="23"/>
      <c r="P27" s="23" t="s">
        <v>451</v>
      </c>
      <c r="Q27" s="23" t="s">
        <v>888</v>
      </c>
      <c r="R27" s="23" t="s">
        <v>173</v>
      </c>
      <c r="S27" s="239"/>
    </row>
    <row r="28" spans="1:60" ht="26.25" thickBot="1" x14ac:dyDescent="0.25">
      <c r="A28" s="141" t="s">
        <v>883</v>
      </c>
      <c r="B28" s="143" t="s">
        <v>884</v>
      </c>
      <c r="C28" s="23">
        <v>47</v>
      </c>
      <c r="D28" s="23">
        <v>2</v>
      </c>
      <c r="E28" s="23" t="s">
        <v>28</v>
      </c>
      <c r="F28" s="245"/>
      <c r="G28" s="44"/>
      <c r="H28" s="248" t="s">
        <v>189</v>
      </c>
      <c r="I28" s="44"/>
      <c r="J28" s="245"/>
      <c r="K28" s="44"/>
      <c r="L28" s="238"/>
      <c r="M28" s="238"/>
      <c r="N28" s="238"/>
      <c r="O28" s="23"/>
      <c r="P28" s="23" t="s">
        <v>451</v>
      </c>
      <c r="Q28" s="23" t="s">
        <v>888</v>
      </c>
      <c r="R28" s="23"/>
      <c r="S28" s="239" t="s">
        <v>889</v>
      </c>
    </row>
    <row r="29" spans="1:60" ht="13.5" thickBot="1" x14ac:dyDescent="0.25">
      <c r="G29" s="460">
        <f>SUM(G27:G28)</f>
        <v>65000</v>
      </c>
    </row>
    <row r="30" spans="1:60" x14ac:dyDescent="0.2">
      <c r="G30" s="242"/>
    </row>
    <row r="31" spans="1:60" x14ac:dyDescent="0.2">
      <c r="G31" s="242"/>
    </row>
    <row r="32" spans="1:60" x14ac:dyDescent="0.2">
      <c r="A32" s="249" t="s">
        <v>523</v>
      </c>
    </row>
    <row r="33" spans="1:1" x14ac:dyDescent="0.2">
      <c r="A33" t="s">
        <v>524</v>
      </c>
    </row>
    <row r="34" spans="1:1" x14ac:dyDescent="0.2">
      <c r="A34" t="s">
        <v>525</v>
      </c>
    </row>
    <row r="35" spans="1:1" x14ac:dyDescent="0.2">
      <c r="A35" t="s">
        <v>526</v>
      </c>
    </row>
    <row r="37" spans="1:1" x14ac:dyDescent="0.2">
      <c r="A37" s="249"/>
    </row>
    <row r="38" spans="1:1" x14ac:dyDescent="0.2">
      <c r="A38" s="86"/>
    </row>
    <row r="39" spans="1:1" x14ac:dyDescent="0.2">
      <c r="A39" s="86"/>
    </row>
    <row r="40" spans="1:1" x14ac:dyDescent="0.2">
      <c r="A40" s="86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</sheetData>
  <mergeCells count="22">
    <mergeCell ref="S7:S8"/>
    <mergeCell ref="P7:P8"/>
    <mergeCell ref="R7:R8"/>
    <mergeCell ref="F7:F8"/>
    <mergeCell ref="O7:O8"/>
    <mergeCell ref="J7:J8"/>
    <mergeCell ref="K7:K8"/>
    <mergeCell ref="G7:G8"/>
    <mergeCell ref="A7:A8"/>
    <mergeCell ref="B7:B8"/>
    <mergeCell ref="C7:C8"/>
    <mergeCell ref="P24:P25"/>
    <mergeCell ref="A24:A25"/>
    <mergeCell ref="B24:B25"/>
    <mergeCell ref="C24:C25"/>
    <mergeCell ref="F24:F25"/>
    <mergeCell ref="R24:R25"/>
    <mergeCell ref="S24:S25"/>
    <mergeCell ref="G24:G25"/>
    <mergeCell ref="J24:J25"/>
    <mergeCell ref="K24:K25"/>
    <mergeCell ref="O24:O25"/>
  </mergeCells>
  <printOptions horizontalCentered="1"/>
  <pageMargins left="0.25" right="0.25" top="1" bottom="1" header="0.5" footer="0.5"/>
  <pageSetup scale="4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9"/>
  <sheetViews>
    <sheetView zoomScale="75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9" sqref="D9"/>
    </sheetView>
  </sheetViews>
  <sheetFormatPr defaultRowHeight="12.75" x14ac:dyDescent="0.2"/>
  <cols>
    <col min="1" max="1" width="37.28515625" style="482" customWidth="1"/>
    <col min="2" max="2" width="11.7109375" style="482" customWidth="1"/>
    <col min="3" max="3" width="9.7109375" style="482" customWidth="1"/>
    <col min="4" max="4" width="9" style="487" customWidth="1"/>
    <col min="5" max="5" width="13.85546875" style="482" customWidth="1"/>
    <col min="6" max="6" width="12.7109375" style="482" customWidth="1"/>
    <col min="7" max="7" width="13.85546875" style="482" customWidth="1"/>
    <col min="8" max="9" width="11.7109375" style="488" customWidth="1"/>
    <col min="10" max="10" width="6.140625" style="482" customWidth="1"/>
    <col min="11" max="11" width="13.85546875" style="482" customWidth="1"/>
    <col min="12" max="13" width="12.140625" style="482" hidden="1" customWidth="1"/>
    <col min="14" max="14" width="7.28515625" style="482" customWidth="1"/>
    <col min="15" max="15" width="11" style="482" customWidth="1"/>
    <col min="16" max="16" width="12.7109375" style="172" customWidth="1"/>
    <col min="17" max="17" width="11.140625" style="482" customWidth="1"/>
    <col min="18" max="18" width="9.140625" style="482"/>
    <col min="19" max="19" width="10.28515625" style="482" customWidth="1"/>
    <col min="20" max="20" width="10.28515625" style="482" bestFit="1" customWidth="1"/>
    <col min="21" max="34" width="9.140625" style="826"/>
    <col min="35" max="35" width="12.42578125" style="826" bestFit="1" customWidth="1"/>
    <col min="36" max="16384" width="9.140625" style="826"/>
  </cols>
  <sheetData>
    <row r="1" spans="1:20" ht="15" x14ac:dyDescent="0.25">
      <c r="A1" s="284"/>
      <c r="B1" s="85"/>
      <c r="C1" s="85"/>
      <c r="D1" s="285"/>
      <c r="E1" s="85"/>
      <c r="F1" s="85"/>
      <c r="G1" s="9"/>
      <c r="H1" s="82"/>
      <c r="I1" s="82"/>
      <c r="J1" s="9"/>
      <c r="K1" s="9"/>
      <c r="L1" s="9"/>
      <c r="M1" s="9"/>
      <c r="N1" s="9"/>
      <c r="S1" s="482" t="s">
        <v>585</v>
      </c>
    </row>
    <row r="2" spans="1:20" s="827" customFormat="1" ht="18" x14ac:dyDescent="0.25">
      <c r="A2" s="754" t="s">
        <v>575</v>
      </c>
      <c r="B2" s="754"/>
      <c r="C2" s="754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754"/>
      <c r="T2" s="754"/>
    </row>
    <row r="3" spans="1:20" x14ac:dyDescent="0.2">
      <c r="A3" s="7"/>
      <c r="B3" s="8"/>
      <c r="C3" s="8"/>
      <c r="D3" s="286"/>
      <c r="E3" s="8"/>
      <c r="F3" s="8"/>
      <c r="G3" s="9"/>
      <c r="H3" s="82"/>
      <c r="I3" s="82"/>
      <c r="J3" s="9"/>
      <c r="K3" s="9"/>
      <c r="L3" s="9"/>
      <c r="M3" s="9"/>
      <c r="N3" s="9"/>
    </row>
    <row r="4" spans="1:20" ht="18" customHeight="1" thickBot="1" x14ac:dyDescent="0.3">
      <c r="A4" s="36" t="s">
        <v>252</v>
      </c>
      <c r="B4" s="86"/>
      <c r="C4" s="86"/>
      <c r="D4" s="287"/>
      <c r="E4" s="86"/>
      <c r="F4" s="86"/>
      <c r="G4" s="3"/>
      <c r="H4" s="87"/>
      <c r="I4" s="87"/>
      <c r="J4" s="3"/>
      <c r="K4" s="3"/>
      <c r="L4" s="3"/>
      <c r="M4" s="3"/>
      <c r="N4" s="3"/>
      <c r="O4" s="172"/>
      <c r="P4" s="482"/>
    </row>
    <row r="5" spans="1:20" ht="52.5" customHeight="1" x14ac:dyDescent="0.2">
      <c r="A5" s="734" t="s">
        <v>0</v>
      </c>
      <c r="B5" s="735" t="s">
        <v>732</v>
      </c>
      <c r="C5" s="735" t="s">
        <v>733</v>
      </c>
      <c r="D5" s="735" t="s">
        <v>734</v>
      </c>
      <c r="E5" s="735" t="s">
        <v>735</v>
      </c>
      <c r="F5" s="735" t="s">
        <v>736</v>
      </c>
      <c r="G5" s="735" t="s">
        <v>737</v>
      </c>
      <c r="H5" s="747" t="s">
        <v>576</v>
      </c>
      <c r="I5" s="735" t="s">
        <v>577</v>
      </c>
      <c r="J5" s="735" t="s">
        <v>578</v>
      </c>
      <c r="K5" s="735" t="s">
        <v>738</v>
      </c>
      <c r="L5" s="735" t="s">
        <v>579</v>
      </c>
      <c r="M5" s="735" t="s">
        <v>580</v>
      </c>
      <c r="N5" s="735" t="s">
        <v>581</v>
      </c>
      <c r="O5" s="735" t="s">
        <v>739</v>
      </c>
      <c r="P5" s="735" t="s">
        <v>740</v>
      </c>
      <c r="Q5" s="13" t="s">
        <v>290</v>
      </c>
      <c r="R5" s="13" t="s">
        <v>13</v>
      </c>
      <c r="S5" s="735" t="s">
        <v>741</v>
      </c>
      <c r="T5" s="738" t="s">
        <v>16</v>
      </c>
    </row>
    <row r="6" spans="1:20" ht="33.75" customHeight="1" thickBot="1" x14ac:dyDescent="0.25">
      <c r="A6" s="746"/>
      <c r="B6" s="736"/>
      <c r="C6" s="736"/>
      <c r="D6" s="736"/>
      <c r="E6" s="736"/>
      <c r="F6" s="736"/>
      <c r="G6" s="740"/>
      <c r="H6" s="748"/>
      <c r="I6" s="740"/>
      <c r="J6" s="740"/>
      <c r="K6" s="740"/>
      <c r="L6" s="736"/>
      <c r="M6" s="736"/>
      <c r="N6" s="740"/>
      <c r="O6" s="740"/>
      <c r="P6" s="736"/>
      <c r="Q6" s="16"/>
      <c r="R6" s="742"/>
      <c r="S6" s="736"/>
      <c r="T6" s="739"/>
    </row>
    <row r="7" spans="1:20" ht="25.5" x14ac:dyDescent="0.2">
      <c r="A7" s="205" t="s">
        <v>272</v>
      </c>
      <c r="B7" s="806">
        <v>0</v>
      </c>
      <c r="C7" s="807">
        <v>0</v>
      </c>
      <c r="D7" s="41">
        <v>0</v>
      </c>
      <c r="E7" s="41">
        <v>0</v>
      </c>
      <c r="F7" s="41">
        <v>0</v>
      </c>
      <c r="G7" s="41">
        <v>0</v>
      </c>
      <c r="H7" s="705">
        <v>37256</v>
      </c>
      <c r="I7" s="804">
        <v>10</v>
      </c>
      <c r="J7" s="41" t="s">
        <v>562</v>
      </c>
      <c r="K7" s="305" t="s">
        <v>582</v>
      </c>
      <c r="L7" s="188"/>
      <c r="M7" s="43"/>
      <c r="N7" s="792">
        <v>4</v>
      </c>
      <c r="O7" s="43" t="s">
        <v>177</v>
      </c>
      <c r="P7" s="43" t="s">
        <v>1055</v>
      </c>
      <c r="Q7" s="43" t="s">
        <v>186</v>
      </c>
      <c r="R7" s="761" t="s">
        <v>140</v>
      </c>
      <c r="S7" s="761"/>
      <c r="T7" s="767" t="s">
        <v>33</v>
      </c>
    </row>
    <row r="8" spans="1:20" ht="25.5" x14ac:dyDescent="0.2">
      <c r="A8" s="40" t="s">
        <v>1048</v>
      </c>
      <c r="B8" s="806">
        <v>0</v>
      </c>
      <c r="C8" s="807">
        <v>0</v>
      </c>
      <c r="D8" s="41">
        <v>0</v>
      </c>
      <c r="E8" s="41">
        <v>0</v>
      </c>
      <c r="F8" s="41">
        <v>0</v>
      </c>
      <c r="G8" s="41">
        <v>0</v>
      </c>
      <c r="H8" s="782">
        <v>37256</v>
      </c>
      <c r="I8" s="804">
        <v>10</v>
      </c>
      <c r="J8" s="41" t="s">
        <v>562</v>
      </c>
      <c r="K8" s="305" t="s">
        <v>582</v>
      </c>
      <c r="L8" s="760"/>
      <c r="M8" s="761"/>
      <c r="N8" s="792">
        <v>9</v>
      </c>
      <c r="O8" s="43" t="s">
        <v>177</v>
      </c>
      <c r="P8" s="43" t="s">
        <v>1054</v>
      </c>
      <c r="Q8" s="43" t="s">
        <v>186</v>
      </c>
      <c r="R8" s="761"/>
      <c r="S8" s="761"/>
      <c r="T8" s="762" t="s">
        <v>585</v>
      </c>
    </row>
    <row r="9" spans="1:20" ht="25.5" x14ac:dyDescent="0.2">
      <c r="A9" s="781" t="s">
        <v>592</v>
      </c>
      <c r="B9" s="802">
        <v>0</v>
      </c>
      <c r="C9" s="802">
        <v>10</v>
      </c>
      <c r="D9" s="802">
        <v>0</v>
      </c>
      <c r="E9" s="802">
        <v>0</v>
      </c>
      <c r="F9" s="802">
        <v>0</v>
      </c>
      <c r="G9" s="803">
        <v>15500000</v>
      </c>
      <c r="H9" s="780">
        <v>37256</v>
      </c>
      <c r="I9" s="805">
        <v>19.5</v>
      </c>
      <c r="J9" s="817" t="s">
        <v>562</v>
      </c>
      <c r="K9" s="305" t="s">
        <v>582</v>
      </c>
      <c r="L9" s="779"/>
      <c r="M9" s="781"/>
      <c r="N9" s="805">
        <v>1</v>
      </c>
      <c r="O9" s="779" t="s">
        <v>177</v>
      </c>
      <c r="P9" s="779" t="s">
        <v>1052</v>
      </c>
      <c r="Q9" s="779" t="s">
        <v>233</v>
      </c>
      <c r="R9" s="756"/>
      <c r="S9" s="756"/>
      <c r="T9" s="756"/>
    </row>
    <row r="10" spans="1:20" ht="25.5" x14ac:dyDescent="0.2">
      <c r="A10" s="40" t="s">
        <v>238</v>
      </c>
      <c r="B10" s="806">
        <v>0.5</v>
      </c>
      <c r="C10" s="807">
        <v>9.8350000000000009</v>
      </c>
      <c r="D10" s="41">
        <v>0</v>
      </c>
      <c r="E10" s="41">
        <v>0</v>
      </c>
      <c r="F10" s="41">
        <v>0</v>
      </c>
      <c r="G10" s="41">
        <v>5252377</v>
      </c>
      <c r="H10" s="705">
        <v>37256</v>
      </c>
      <c r="I10" s="804">
        <v>15</v>
      </c>
      <c r="J10" s="41" t="s">
        <v>516</v>
      </c>
      <c r="K10" s="305" t="s">
        <v>582</v>
      </c>
      <c r="L10" s="760"/>
      <c r="M10" s="761"/>
      <c r="N10" s="792">
        <v>6</v>
      </c>
      <c r="O10" s="43" t="s">
        <v>33</v>
      </c>
      <c r="P10" s="43" t="s">
        <v>1054</v>
      </c>
      <c r="Q10" s="43" t="s">
        <v>233</v>
      </c>
      <c r="R10" s="761" t="s">
        <v>133</v>
      </c>
      <c r="S10" s="761"/>
      <c r="T10" s="762" t="s">
        <v>585</v>
      </c>
    </row>
    <row r="11" spans="1:20" ht="25.5" x14ac:dyDescent="0.2">
      <c r="A11" s="40" t="s">
        <v>906</v>
      </c>
      <c r="B11" s="806">
        <v>0</v>
      </c>
      <c r="C11" s="807">
        <v>0</v>
      </c>
      <c r="D11" s="41">
        <v>0</v>
      </c>
      <c r="E11" s="41">
        <v>0</v>
      </c>
      <c r="F11" s="41">
        <v>0</v>
      </c>
      <c r="G11" s="41">
        <v>0</v>
      </c>
      <c r="H11" s="705">
        <v>37256</v>
      </c>
      <c r="I11" s="804">
        <v>10</v>
      </c>
      <c r="J11" s="41" t="s">
        <v>562</v>
      </c>
      <c r="K11" s="305" t="s">
        <v>582</v>
      </c>
      <c r="L11" s="188"/>
      <c r="M11" s="43"/>
      <c r="N11" s="792"/>
      <c r="O11" s="43" t="s">
        <v>588</v>
      </c>
      <c r="P11" s="43" t="s">
        <v>1054</v>
      </c>
      <c r="Q11" s="43" t="s">
        <v>1057</v>
      </c>
      <c r="R11" s="761"/>
      <c r="S11" s="761"/>
      <c r="T11" s="762"/>
    </row>
    <row r="12" spans="1:20" ht="25.5" x14ac:dyDescent="0.2">
      <c r="A12" s="40" t="s">
        <v>1039</v>
      </c>
      <c r="B12" s="806">
        <v>0</v>
      </c>
      <c r="C12" s="807">
        <v>0</v>
      </c>
      <c r="D12" s="41">
        <v>0</v>
      </c>
      <c r="E12" s="41">
        <v>0</v>
      </c>
      <c r="F12" s="41">
        <v>0</v>
      </c>
      <c r="G12" s="41">
        <v>0</v>
      </c>
      <c r="H12" s="782">
        <v>37346</v>
      </c>
      <c r="I12" s="804">
        <v>10</v>
      </c>
      <c r="J12" s="41" t="s">
        <v>562</v>
      </c>
      <c r="K12" s="305" t="s">
        <v>582</v>
      </c>
      <c r="L12" s="188"/>
      <c r="M12" s="43"/>
      <c r="N12" s="792"/>
      <c r="O12" s="43" t="s">
        <v>588</v>
      </c>
      <c r="P12" s="43" t="s">
        <v>1053</v>
      </c>
      <c r="Q12" s="43" t="s">
        <v>1056</v>
      </c>
      <c r="R12" s="761"/>
      <c r="S12" s="761"/>
      <c r="T12" s="762"/>
    </row>
    <row r="13" spans="1:20" ht="25.5" x14ac:dyDescent="0.2">
      <c r="A13" s="40" t="s">
        <v>1040</v>
      </c>
      <c r="B13" s="806">
        <v>0</v>
      </c>
      <c r="C13" s="807">
        <v>0</v>
      </c>
      <c r="D13" s="41">
        <v>0</v>
      </c>
      <c r="E13" s="41">
        <v>0</v>
      </c>
      <c r="F13" s="41">
        <v>0</v>
      </c>
      <c r="G13" s="41">
        <v>0</v>
      </c>
      <c r="H13" s="782">
        <v>37346</v>
      </c>
      <c r="I13" s="804">
        <v>10</v>
      </c>
      <c r="J13" s="41" t="s">
        <v>562</v>
      </c>
      <c r="K13" s="305" t="s">
        <v>582</v>
      </c>
      <c r="L13" s="188"/>
      <c r="M13" s="43"/>
      <c r="N13" s="792"/>
      <c r="O13" s="43" t="s">
        <v>588</v>
      </c>
      <c r="P13" s="43" t="s">
        <v>1053</v>
      </c>
      <c r="Q13" s="43" t="s">
        <v>1058</v>
      </c>
      <c r="R13" s="761"/>
      <c r="S13" s="761"/>
      <c r="T13" s="762"/>
    </row>
    <row r="14" spans="1:20" ht="25.5" x14ac:dyDescent="0.2">
      <c r="A14" s="40" t="s">
        <v>1038</v>
      </c>
      <c r="B14" s="806">
        <v>0</v>
      </c>
      <c r="C14" s="807">
        <v>0</v>
      </c>
      <c r="D14" s="41">
        <v>0</v>
      </c>
      <c r="E14" s="41">
        <v>0</v>
      </c>
      <c r="F14" s="41">
        <v>0</v>
      </c>
      <c r="G14" s="41">
        <v>0</v>
      </c>
      <c r="H14" s="782">
        <v>37437</v>
      </c>
      <c r="I14" s="804">
        <v>10</v>
      </c>
      <c r="J14" s="41" t="s">
        <v>562</v>
      </c>
      <c r="K14" s="305" t="s">
        <v>582</v>
      </c>
      <c r="L14" s="188"/>
      <c r="M14" s="43"/>
      <c r="N14" s="792" t="s">
        <v>585</v>
      </c>
      <c r="O14" s="43" t="s">
        <v>33</v>
      </c>
      <c r="P14" s="43" t="s">
        <v>1054</v>
      </c>
      <c r="Q14" s="43" t="s">
        <v>233</v>
      </c>
      <c r="R14" s="761"/>
      <c r="S14" s="761"/>
      <c r="T14" s="762" t="s">
        <v>585</v>
      </c>
    </row>
    <row r="15" spans="1:20" x14ac:dyDescent="0.2">
      <c r="A15" s="483"/>
      <c r="B15" s="484"/>
      <c r="C15" s="566"/>
      <c r="D15" s="485"/>
      <c r="E15" s="485"/>
      <c r="F15" s="485"/>
      <c r="G15" s="485"/>
      <c r="H15" s="704"/>
      <c r="I15" s="698"/>
      <c r="J15" s="483"/>
      <c r="K15" s="483"/>
      <c r="L15" s="486"/>
      <c r="M15" s="486"/>
      <c r="N15" s="700"/>
      <c r="O15" s="483"/>
      <c r="P15" s="483"/>
      <c r="Q15" s="483"/>
      <c r="R15" s="483"/>
      <c r="S15" s="483"/>
      <c r="T15" s="39" t="s">
        <v>585</v>
      </c>
    </row>
    <row r="16" spans="1:20" x14ac:dyDescent="0.2">
      <c r="A16" s="34" t="s">
        <v>170</v>
      </c>
      <c r="B16" s="417">
        <f t="shared" ref="B16:G16" si="0">SUM(B7:B15)</f>
        <v>0.5</v>
      </c>
      <c r="C16" s="568">
        <f t="shared" si="0"/>
        <v>19.835000000000001</v>
      </c>
      <c r="D16" s="568">
        <f t="shared" si="0"/>
        <v>0</v>
      </c>
      <c r="E16" s="568">
        <f t="shared" si="0"/>
        <v>0</v>
      </c>
      <c r="F16" s="568">
        <f t="shared" si="0"/>
        <v>0</v>
      </c>
      <c r="G16" s="88">
        <f t="shared" si="0"/>
        <v>20752377</v>
      </c>
      <c r="H16" s="288"/>
      <c r="I16" s="699"/>
      <c r="J16" s="88"/>
      <c r="K16" s="483"/>
      <c r="L16" s="486"/>
      <c r="M16" s="486"/>
      <c r="N16" s="700"/>
      <c r="O16" s="483"/>
      <c r="P16" s="483"/>
      <c r="Q16" s="483"/>
      <c r="R16" s="483"/>
      <c r="S16" s="483"/>
      <c r="T16" s="39"/>
    </row>
    <row r="17" spans="1:59" x14ac:dyDescent="0.2">
      <c r="D17" s="482"/>
      <c r="H17" s="487"/>
      <c r="L17" s="488"/>
      <c r="M17" s="488"/>
      <c r="P17" s="482"/>
      <c r="T17" s="172"/>
    </row>
    <row r="18" spans="1:59" x14ac:dyDescent="0.2">
      <c r="D18" s="482"/>
      <c r="H18" s="487"/>
      <c r="L18" s="488"/>
      <c r="M18" s="488"/>
      <c r="P18" s="482"/>
      <c r="T18" s="172"/>
    </row>
    <row r="19" spans="1:59" ht="15.75" thickBot="1" x14ac:dyDescent="0.3">
      <c r="A19" s="36" t="s">
        <v>254</v>
      </c>
      <c r="B19" s="86"/>
      <c r="C19" s="86"/>
      <c r="D19" s="86"/>
      <c r="E19" s="86"/>
      <c r="F19" s="86"/>
      <c r="G19" s="86"/>
      <c r="H19" s="287"/>
      <c r="I19" s="82"/>
      <c r="J19" s="86"/>
      <c r="K19" s="3"/>
      <c r="L19" s="87"/>
      <c r="M19" s="87"/>
      <c r="N19" s="3"/>
      <c r="O19" s="3"/>
      <c r="P19" s="3"/>
      <c r="Q19" s="3"/>
      <c r="R19" s="3"/>
      <c r="T19" s="172"/>
    </row>
    <row r="20" spans="1:59" ht="37.5" customHeight="1" x14ac:dyDescent="0.2">
      <c r="A20" s="734" t="s">
        <v>0</v>
      </c>
      <c r="B20" s="735" t="s">
        <v>732</v>
      </c>
      <c r="C20" s="735" t="s">
        <v>733</v>
      </c>
      <c r="D20" s="735" t="s">
        <v>734</v>
      </c>
      <c r="E20" s="735" t="s">
        <v>735</v>
      </c>
      <c r="F20" s="735" t="s">
        <v>736</v>
      </c>
      <c r="G20" s="735" t="s">
        <v>737</v>
      </c>
      <c r="H20" s="747" t="s">
        <v>576</v>
      </c>
      <c r="I20" s="735" t="s">
        <v>577</v>
      </c>
      <c r="J20" s="735" t="s">
        <v>578</v>
      </c>
      <c r="K20" s="735" t="s">
        <v>738</v>
      </c>
      <c r="L20" s="735" t="s">
        <v>579</v>
      </c>
      <c r="M20" s="735" t="s">
        <v>580</v>
      </c>
      <c r="N20" s="735" t="s">
        <v>581</v>
      </c>
      <c r="O20" s="735" t="s">
        <v>739</v>
      </c>
      <c r="P20" s="735" t="s">
        <v>740</v>
      </c>
      <c r="Q20" s="13" t="s">
        <v>290</v>
      </c>
      <c r="R20" s="13" t="s">
        <v>13</v>
      </c>
      <c r="S20" s="735" t="s">
        <v>741</v>
      </c>
      <c r="T20" s="738" t="s">
        <v>16</v>
      </c>
    </row>
    <row r="21" spans="1:59" ht="30" customHeight="1" thickBot="1" x14ac:dyDescent="0.25">
      <c r="A21" s="746"/>
      <c r="B21" s="736"/>
      <c r="C21" s="736"/>
      <c r="D21" s="736"/>
      <c r="E21" s="736"/>
      <c r="F21" s="736"/>
      <c r="G21" s="740"/>
      <c r="H21" s="748"/>
      <c r="I21" s="740"/>
      <c r="J21" s="740"/>
      <c r="K21" s="740"/>
      <c r="L21" s="736"/>
      <c r="M21" s="736"/>
      <c r="N21" s="740"/>
      <c r="O21" s="740"/>
      <c r="P21" s="736"/>
      <c r="Q21" s="16"/>
      <c r="R21" s="742"/>
      <c r="S21" s="736"/>
      <c r="T21" s="739"/>
    </row>
    <row r="22" spans="1:59" ht="25.5" x14ac:dyDescent="0.2">
      <c r="A22" s="809" t="s">
        <v>229</v>
      </c>
      <c r="B22" s="821">
        <v>2.79</v>
      </c>
      <c r="C22" s="802">
        <v>0</v>
      </c>
      <c r="D22" s="802">
        <v>0</v>
      </c>
      <c r="E22" s="802">
        <v>0</v>
      </c>
      <c r="F22" s="802">
        <v>0</v>
      </c>
      <c r="G22" s="822">
        <v>9700000</v>
      </c>
      <c r="H22" s="705">
        <v>37256</v>
      </c>
      <c r="I22" s="823">
        <v>15</v>
      </c>
      <c r="J22" s="817" t="s">
        <v>516</v>
      </c>
      <c r="K22" s="305" t="s">
        <v>582</v>
      </c>
      <c r="L22" s="786"/>
      <c r="M22" s="786"/>
      <c r="N22" s="823">
        <v>37</v>
      </c>
      <c r="O22" s="786" t="s">
        <v>586</v>
      </c>
      <c r="P22" s="787" t="s">
        <v>1055</v>
      </c>
      <c r="Q22" s="786" t="s">
        <v>230</v>
      </c>
      <c r="R22" s="785" t="s">
        <v>133</v>
      </c>
      <c r="S22" s="785"/>
      <c r="T22" s="789" t="s">
        <v>33</v>
      </c>
    </row>
    <row r="23" spans="1:59" s="829" customFormat="1" ht="25.5" x14ac:dyDescent="0.2">
      <c r="A23" s="810" t="s">
        <v>457</v>
      </c>
      <c r="B23" s="824">
        <v>4</v>
      </c>
      <c r="C23" s="802">
        <v>0</v>
      </c>
      <c r="D23" s="802">
        <v>0</v>
      </c>
      <c r="E23" s="802">
        <v>0</v>
      </c>
      <c r="F23" s="802">
        <v>0</v>
      </c>
      <c r="G23" s="290">
        <v>25000000</v>
      </c>
      <c r="H23" s="707">
        <v>37256</v>
      </c>
      <c r="I23" s="825">
        <v>10</v>
      </c>
      <c r="J23" s="817" t="s">
        <v>562</v>
      </c>
      <c r="K23" s="305" t="s">
        <v>582</v>
      </c>
      <c r="L23" s="290"/>
      <c r="M23" s="290"/>
      <c r="N23" s="825">
        <v>60</v>
      </c>
      <c r="O23" s="290" t="s">
        <v>586</v>
      </c>
      <c r="P23" s="41" t="s">
        <v>1053</v>
      </c>
      <c r="Q23" s="290" t="s">
        <v>236</v>
      </c>
      <c r="R23" s="764" t="s">
        <v>585</v>
      </c>
      <c r="S23" s="764"/>
      <c r="T23" s="765" t="s">
        <v>33</v>
      </c>
      <c r="U23" s="828"/>
      <c r="V23" s="828"/>
      <c r="W23" s="828"/>
      <c r="X23" s="828"/>
      <c r="Y23" s="828"/>
      <c r="Z23" s="828"/>
      <c r="AA23" s="828"/>
      <c r="AB23" s="828"/>
      <c r="AC23" s="828"/>
      <c r="AD23" s="828"/>
      <c r="AE23" s="828"/>
      <c r="AF23" s="828"/>
      <c r="AG23" s="828"/>
      <c r="AH23" s="828"/>
      <c r="AI23" s="828"/>
      <c r="AJ23" s="828"/>
      <c r="AK23" s="828"/>
      <c r="AL23" s="828"/>
      <c r="AM23" s="828"/>
      <c r="AN23" s="828"/>
      <c r="AO23" s="828"/>
      <c r="AP23" s="828"/>
      <c r="AQ23" s="828"/>
      <c r="AR23" s="828"/>
      <c r="AS23" s="828"/>
      <c r="AT23" s="828"/>
      <c r="AU23" s="828"/>
      <c r="AV23" s="828"/>
      <c r="AW23" s="828"/>
      <c r="AX23" s="828"/>
      <c r="AY23" s="828"/>
      <c r="AZ23" s="828"/>
      <c r="BA23" s="828"/>
      <c r="BB23" s="828"/>
      <c r="BC23" s="828"/>
      <c r="BD23" s="828"/>
      <c r="BE23" s="828"/>
      <c r="BF23" s="828"/>
      <c r="BG23" s="828"/>
    </row>
    <row r="24" spans="1:59" ht="25.5" x14ac:dyDescent="0.2">
      <c r="A24" s="811" t="s">
        <v>948</v>
      </c>
      <c r="B24" s="802">
        <v>0</v>
      </c>
      <c r="C24" s="802">
        <v>0</v>
      </c>
      <c r="D24" s="802">
        <v>0</v>
      </c>
      <c r="E24" s="802">
        <v>0</v>
      </c>
      <c r="F24" s="802">
        <v>0</v>
      </c>
      <c r="G24" s="803">
        <v>0</v>
      </c>
      <c r="H24" s="705">
        <v>37256</v>
      </c>
      <c r="I24" s="804">
        <v>10</v>
      </c>
      <c r="J24" s="817" t="s">
        <v>562</v>
      </c>
      <c r="K24" s="305" t="s">
        <v>582</v>
      </c>
      <c r="L24" s="779"/>
      <c r="M24" s="781"/>
      <c r="N24" s="805" t="s">
        <v>585</v>
      </c>
      <c r="O24" s="779" t="s">
        <v>1059</v>
      </c>
      <c r="P24" s="779" t="s">
        <v>1055</v>
      </c>
      <c r="Q24" s="779" t="s">
        <v>593</v>
      </c>
      <c r="R24" s="756"/>
      <c r="S24" s="756"/>
      <c r="T24" s="758" t="s">
        <v>585</v>
      </c>
    </row>
    <row r="25" spans="1:59" s="829" customFormat="1" ht="25.5" x14ac:dyDescent="0.2">
      <c r="A25" s="812" t="s">
        <v>587</v>
      </c>
      <c r="B25" s="807">
        <v>1.627</v>
      </c>
      <c r="C25" s="802">
        <v>0</v>
      </c>
      <c r="D25" s="802">
        <v>0</v>
      </c>
      <c r="E25" s="802">
        <v>0</v>
      </c>
      <c r="F25" s="802">
        <v>0</v>
      </c>
      <c r="G25" s="41">
        <v>2600000</v>
      </c>
      <c r="H25" s="705">
        <v>37256</v>
      </c>
      <c r="I25" s="793">
        <v>10</v>
      </c>
      <c r="J25" s="817" t="s">
        <v>562</v>
      </c>
      <c r="K25" s="305" t="s">
        <v>582</v>
      </c>
      <c r="L25" s="759"/>
      <c r="M25" s="759"/>
      <c r="N25" s="793">
        <v>9</v>
      </c>
      <c r="O25" s="41" t="s">
        <v>588</v>
      </c>
      <c r="P25" s="43" t="s">
        <v>1054</v>
      </c>
      <c r="Q25" s="41" t="s">
        <v>416</v>
      </c>
      <c r="R25" s="759"/>
      <c r="S25" s="759"/>
      <c r="T25" s="788" t="s">
        <v>57</v>
      </c>
      <c r="U25" s="828"/>
      <c r="V25" s="828"/>
      <c r="W25" s="828"/>
      <c r="X25" s="828"/>
      <c r="Y25" s="828"/>
      <c r="Z25" s="828"/>
      <c r="AA25" s="828"/>
      <c r="AB25" s="828"/>
      <c r="AC25" s="828"/>
      <c r="AD25" s="828"/>
      <c r="AE25" s="828"/>
      <c r="AF25" s="828"/>
      <c r="AG25" s="828"/>
      <c r="AH25" s="828"/>
      <c r="AI25" s="828"/>
      <c r="AJ25" s="828"/>
      <c r="AK25" s="828"/>
      <c r="AL25" s="828"/>
      <c r="AM25" s="828"/>
      <c r="AN25" s="828"/>
      <c r="AO25" s="828"/>
      <c r="AP25" s="828"/>
      <c r="AQ25" s="828"/>
      <c r="AR25" s="828"/>
      <c r="AS25" s="828"/>
      <c r="AT25" s="828"/>
      <c r="AU25" s="828"/>
      <c r="AV25" s="828"/>
      <c r="AW25" s="828"/>
      <c r="AX25" s="828"/>
      <c r="AY25" s="828"/>
      <c r="AZ25" s="828"/>
      <c r="BA25" s="828"/>
      <c r="BB25" s="828"/>
      <c r="BC25" s="828"/>
      <c r="BD25" s="828"/>
      <c r="BE25" s="828"/>
      <c r="BF25" s="828"/>
      <c r="BG25" s="828"/>
    </row>
    <row r="26" spans="1:59" ht="25.5" x14ac:dyDescent="0.2">
      <c r="A26" s="205" t="s">
        <v>590</v>
      </c>
      <c r="B26" s="807">
        <v>0.9</v>
      </c>
      <c r="C26" s="807">
        <v>6</v>
      </c>
      <c r="D26" s="802">
        <v>0</v>
      </c>
      <c r="E26" s="802">
        <v>0</v>
      </c>
      <c r="F26" s="802">
        <v>0</v>
      </c>
      <c r="G26" s="41">
        <v>8300000</v>
      </c>
      <c r="H26" s="705">
        <v>37256</v>
      </c>
      <c r="I26" s="793">
        <v>10</v>
      </c>
      <c r="J26" s="817" t="s">
        <v>516</v>
      </c>
      <c r="K26" s="305" t="s">
        <v>582</v>
      </c>
      <c r="L26" s="188"/>
      <c r="M26" s="43"/>
      <c r="N26" s="818">
        <v>9</v>
      </c>
      <c r="O26" s="43" t="s">
        <v>586</v>
      </c>
      <c r="P26" s="779" t="s">
        <v>1052</v>
      </c>
      <c r="Q26" s="43" t="s">
        <v>453</v>
      </c>
      <c r="R26" s="761" t="s">
        <v>169</v>
      </c>
      <c r="S26" s="761" t="s">
        <v>32</v>
      </c>
      <c r="T26" s="767" t="s">
        <v>585</v>
      </c>
    </row>
    <row r="27" spans="1:59" ht="25.5" x14ac:dyDescent="0.2">
      <c r="A27" s="811" t="s">
        <v>591</v>
      </c>
      <c r="B27" s="802">
        <v>9.49</v>
      </c>
      <c r="C27" s="802">
        <v>0</v>
      </c>
      <c r="D27" s="802">
        <v>0</v>
      </c>
      <c r="E27" s="802">
        <v>0</v>
      </c>
      <c r="F27" s="802">
        <v>0</v>
      </c>
      <c r="G27" s="803">
        <v>7600000</v>
      </c>
      <c r="H27" s="705">
        <v>37256</v>
      </c>
      <c r="I27" s="805">
        <v>5</v>
      </c>
      <c r="J27" s="817" t="s">
        <v>562</v>
      </c>
      <c r="K27" s="305" t="s">
        <v>582</v>
      </c>
      <c r="L27" s="779"/>
      <c r="M27" s="781"/>
      <c r="N27" s="805">
        <v>113</v>
      </c>
      <c r="O27" s="779" t="s">
        <v>584</v>
      </c>
      <c r="P27" s="43" t="s">
        <v>1055</v>
      </c>
      <c r="Q27" s="779" t="s">
        <v>416</v>
      </c>
      <c r="R27" s="756"/>
      <c r="S27" s="756"/>
      <c r="T27" s="758" t="s">
        <v>57</v>
      </c>
    </row>
    <row r="28" spans="1:59" ht="25.5" x14ac:dyDescent="0.2">
      <c r="A28" s="811" t="s">
        <v>589</v>
      </c>
      <c r="B28" s="802">
        <v>3</v>
      </c>
      <c r="C28" s="802">
        <v>1</v>
      </c>
      <c r="D28" s="802">
        <v>0</v>
      </c>
      <c r="E28" s="802">
        <v>0</v>
      </c>
      <c r="F28" s="802">
        <v>0</v>
      </c>
      <c r="G28" s="815">
        <v>25000000</v>
      </c>
      <c r="H28" s="782">
        <v>37346</v>
      </c>
      <c r="I28" s="805">
        <v>10</v>
      </c>
      <c r="J28" s="817" t="s">
        <v>562</v>
      </c>
      <c r="K28" s="305" t="s">
        <v>582</v>
      </c>
      <c r="L28" s="779"/>
      <c r="M28" s="779"/>
      <c r="N28" s="805">
        <v>50</v>
      </c>
      <c r="O28" s="779" t="s">
        <v>586</v>
      </c>
      <c r="P28" s="43" t="s">
        <v>1055</v>
      </c>
      <c r="Q28" s="779" t="s">
        <v>230</v>
      </c>
      <c r="R28" s="756" t="s">
        <v>133</v>
      </c>
      <c r="S28" s="756"/>
      <c r="T28" s="766" t="s">
        <v>33</v>
      </c>
    </row>
    <row r="29" spans="1:59" ht="25.5" x14ac:dyDescent="0.2">
      <c r="A29" s="811" t="s">
        <v>1042</v>
      </c>
      <c r="B29" s="802">
        <v>0</v>
      </c>
      <c r="C29" s="802">
        <v>0</v>
      </c>
      <c r="D29" s="802">
        <v>0</v>
      </c>
      <c r="E29" s="802">
        <v>0</v>
      </c>
      <c r="F29" s="802">
        <v>0</v>
      </c>
      <c r="G29" s="803">
        <v>0</v>
      </c>
      <c r="H29" s="782">
        <v>37346</v>
      </c>
      <c r="I29" s="804">
        <v>10</v>
      </c>
      <c r="J29" s="817" t="s">
        <v>562</v>
      </c>
      <c r="K29" s="305" t="s">
        <v>582</v>
      </c>
      <c r="L29" s="779"/>
      <c r="M29" s="781"/>
      <c r="N29" s="805"/>
      <c r="O29" s="779" t="s">
        <v>1059</v>
      </c>
      <c r="P29" s="779" t="s">
        <v>1052</v>
      </c>
      <c r="Q29" s="779" t="s">
        <v>236</v>
      </c>
      <c r="R29" s="756"/>
      <c r="S29" s="756"/>
      <c r="T29" s="758"/>
    </row>
    <row r="30" spans="1:59" ht="25.5" x14ac:dyDescent="0.2">
      <c r="A30" s="811" t="s">
        <v>1041</v>
      </c>
      <c r="B30" s="802">
        <v>0</v>
      </c>
      <c r="C30" s="802">
        <v>0</v>
      </c>
      <c r="D30" s="802">
        <v>0</v>
      </c>
      <c r="E30" s="802">
        <v>0</v>
      </c>
      <c r="F30" s="802">
        <v>0</v>
      </c>
      <c r="G30" s="803">
        <v>0</v>
      </c>
      <c r="H30" s="782">
        <v>37346</v>
      </c>
      <c r="I30" s="804">
        <v>10</v>
      </c>
      <c r="J30" s="817" t="s">
        <v>562</v>
      </c>
      <c r="K30" s="305" t="s">
        <v>582</v>
      </c>
      <c r="L30" s="779"/>
      <c r="M30" s="781"/>
      <c r="N30" s="805"/>
      <c r="O30" s="779" t="s">
        <v>1059</v>
      </c>
      <c r="P30" s="779" t="s">
        <v>1054</v>
      </c>
      <c r="Q30" s="779" t="s">
        <v>230</v>
      </c>
      <c r="R30" s="756"/>
      <c r="S30" s="756"/>
      <c r="T30" s="758"/>
    </row>
    <row r="31" spans="1:59" x14ac:dyDescent="0.2">
      <c r="A31" s="489"/>
      <c r="B31" s="566"/>
      <c r="C31" s="566"/>
      <c r="D31" s="485"/>
      <c r="E31" s="485"/>
      <c r="F31" s="485"/>
      <c r="G31" s="159"/>
      <c r="H31" s="706"/>
      <c r="I31" s="697"/>
      <c r="J31" s="159"/>
      <c r="K31" s="483"/>
      <c r="L31" s="486"/>
      <c r="M31" s="486"/>
      <c r="N31" s="701"/>
      <c r="O31" s="486"/>
      <c r="P31" s="486"/>
      <c r="Q31" s="486"/>
      <c r="R31" s="486"/>
      <c r="S31" s="486"/>
      <c r="T31" s="197"/>
    </row>
    <row r="32" spans="1:59" ht="13.5" thickBot="1" x14ac:dyDescent="0.25">
      <c r="A32" s="209" t="s">
        <v>58</v>
      </c>
      <c r="B32" s="567">
        <f>SUM(B22:B31)</f>
        <v>21.807000000000002</v>
      </c>
      <c r="C32" s="567">
        <f>SUM(C24:C31)</f>
        <v>7</v>
      </c>
      <c r="D32" s="567">
        <f>SUM(D24:D31)</f>
        <v>0</v>
      </c>
      <c r="E32" s="567">
        <f>SUM(E24:E31)</f>
        <v>0</v>
      </c>
      <c r="F32" s="567">
        <f>SUM(F24:F31)</f>
        <v>0</v>
      </c>
      <c r="G32" s="491">
        <f>SUM(G22:G31)</f>
        <v>78200000</v>
      </c>
      <c r="H32" s="492"/>
      <c r="I32" s="695"/>
      <c r="J32" s="491"/>
      <c r="K32" s="493"/>
      <c r="L32" s="494"/>
      <c r="M32" s="494"/>
      <c r="N32" s="702"/>
      <c r="O32" s="494"/>
      <c r="P32" s="494"/>
      <c r="Q32" s="494"/>
      <c r="R32" s="494"/>
      <c r="S32" s="494"/>
      <c r="T32" s="257"/>
    </row>
    <row r="33" spans="1:20" x14ac:dyDescent="0.2">
      <c r="D33" s="482"/>
      <c r="H33" s="487"/>
      <c r="L33" s="488"/>
      <c r="M33" s="488"/>
      <c r="O33" s="488"/>
      <c r="P33" s="488"/>
      <c r="Q33" s="488"/>
      <c r="R33" s="488"/>
      <c r="S33" s="488"/>
      <c r="T33" s="190"/>
    </row>
    <row r="34" spans="1:20" x14ac:dyDescent="0.2">
      <c r="D34" s="482"/>
      <c r="H34" s="487"/>
      <c r="L34" s="488"/>
      <c r="M34" s="488"/>
      <c r="P34" s="482"/>
      <c r="T34" s="172"/>
    </row>
    <row r="35" spans="1:20" ht="15.75" thickBot="1" x14ac:dyDescent="0.3">
      <c r="A35" s="36" t="s">
        <v>253</v>
      </c>
      <c r="D35" s="482"/>
      <c r="H35" s="487"/>
      <c r="L35" s="488"/>
      <c r="M35" s="488"/>
      <c r="P35" s="482"/>
      <c r="T35" s="172"/>
    </row>
    <row r="36" spans="1:20" ht="37.5" customHeight="1" x14ac:dyDescent="0.2">
      <c r="A36" s="734" t="s">
        <v>0</v>
      </c>
      <c r="B36" s="735" t="s">
        <v>732</v>
      </c>
      <c r="C36" s="735" t="s">
        <v>733</v>
      </c>
      <c r="D36" s="735" t="s">
        <v>734</v>
      </c>
      <c r="E36" s="735" t="s">
        <v>735</v>
      </c>
      <c r="F36" s="735" t="s">
        <v>736</v>
      </c>
      <c r="G36" s="735" t="s">
        <v>737</v>
      </c>
      <c r="H36" s="747" t="s">
        <v>576</v>
      </c>
      <c r="I36" s="735" t="s">
        <v>577</v>
      </c>
      <c r="J36" s="735" t="s">
        <v>578</v>
      </c>
      <c r="K36" s="735" t="s">
        <v>738</v>
      </c>
      <c r="L36" s="735" t="s">
        <v>579</v>
      </c>
      <c r="M36" s="735" t="s">
        <v>580</v>
      </c>
      <c r="N36" s="735" t="s">
        <v>581</v>
      </c>
      <c r="O36" s="735" t="s">
        <v>739</v>
      </c>
      <c r="P36" s="735" t="s">
        <v>740</v>
      </c>
      <c r="Q36" s="13" t="s">
        <v>290</v>
      </c>
      <c r="R36" s="13" t="s">
        <v>13</v>
      </c>
      <c r="S36" s="735" t="s">
        <v>741</v>
      </c>
      <c r="T36" s="738" t="s">
        <v>16</v>
      </c>
    </row>
    <row r="37" spans="1:20" ht="30" customHeight="1" thickBot="1" x14ac:dyDescent="0.25">
      <c r="A37" s="746"/>
      <c r="B37" s="736"/>
      <c r="C37" s="736"/>
      <c r="D37" s="736"/>
      <c r="E37" s="736"/>
      <c r="F37" s="736"/>
      <c r="G37" s="740"/>
      <c r="H37" s="748"/>
      <c r="I37" s="740"/>
      <c r="J37" s="740"/>
      <c r="K37" s="740"/>
      <c r="L37" s="736"/>
      <c r="M37" s="736"/>
      <c r="N37" s="740"/>
      <c r="O37" s="740"/>
      <c r="P37" s="736"/>
      <c r="Q37" s="16"/>
      <c r="R37" s="742"/>
      <c r="S37" s="736"/>
      <c r="T37" s="739"/>
    </row>
    <row r="38" spans="1:20" x14ac:dyDescent="0.2">
      <c r="A38" s="813" t="s">
        <v>1046</v>
      </c>
      <c r="B38" s="796">
        <v>2</v>
      </c>
      <c r="C38" s="796">
        <v>0</v>
      </c>
      <c r="D38" s="817">
        <v>0</v>
      </c>
      <c r="E38" s="817">
        <v>0</v>
      </c>
      <c r="F38" s="817">
        <v>0</v>
      </c>
      <c r="G38" s="817">
        <v>2</v>
      </c>
      <c r="H38" s="778">
        <v>37195</v>
      </c>
      <c r="I38" s="795">
        <v>8.5</v>
      </c>
      <c r="J38" s="817" t="s">
        <v>516</v>
      </c>
      <c r="K38" s="794" t="s">
        <v>513</v>
      </c>
      <c r="L38" s="170"/>
      <c r="M38" s="801"/>
      <c r="N38" s="23">
        <v>8</v>
      </c>
      <c r="O38" s="43" t="s">
        <v>584</v>
      </c>
      <c r="P38" s="646" t="s">
        <v>1052</v>
      </c>
      <c r="Q38" s="646" t="s">
        <v>593</v>
      </c>
      <c r="R38" s="769"/>
      <c r="S38" s="768"/>
      <c r="T38" s="762"/>
    </row>
    <row r="39" spans="1:20" x14ac:dyDescent="0.2">
      <c r="A39" s="813" t="s">
        <v>1047</v>
      </c>
      <c r="B39" s="796">
        <v>0</v>
      </c>
      <c r="C39" s="796">
        <v>0</v>
      </c>
      <c r="D39" s="796">
        <v>0</v>
      </c>
      <c r="E39" s="796">
        <v>0</v>
      </c>
      <c r="F39" s="796">
        <v>0</v>
      </c>
      <c r="G39" s="796">
        <v>0</v>
      </c>
      <c r="H39" s="705">
        <v>37195</v>
      </c>
      <c r="I39" s="795">
        <v>8.25</v>
      </c>
      <c r="J39" s="817" t="s">
        <v>516</v>
      </c>
      <c r="K39" s="794" t="s">
        <v>513</v>
      </c>
      <c r="L39" s="768"/>
      <c r="M39" s="769"/>
      <c r="N39" s="23">
        <v>13</v>
      </c>
      <c r="O39" s="43" t="s">
        <v>584</v>
      </c>
      <c r="P39" s="646" t="s">
        <v>1054</v>
      </c>
      <c r="Q39" s="646" t="s">
        <v>1117</v>
      </c>
      <c r="R39" s="769"/>
      <c r="S39" s="768"/>
      <c r="T39" s="762"/>
    </row>
    <row r="40" spans="1:20" x14ac:dyDescent="0.2">
      <c r="A40" s="813" t="s">
        <v>1044</v>
      </c>
      <c r="B40" s="796">
        <v>0</v>
      </c>
      <c r="C40" s="796">
        <v>0</v>
      </c>
      <c r="D40" s="796">
        <v>0</v>
      </c>
      <c r="E40" s="796">
        <v>0</v>
      </c>
      <c r="F40" s="796">
        <v>0</v>
      </c>
      <c r="G40" s="796">
        <v>0</v>
      </c>
      <c r="H40" s="705">
        <v>37256</v>
      </c>
      <c r="I40" s="795"/>
      <c r="J40" s="817" t="s">
        <v>562</v>
      </c>
      <c r="K40" s="794" t="s">
        <v>513</v>
      </c>
      <c r="L40" s="170"/>
      <c r="M40" s="801"/>
      <c r="N40" s="23"/>
      <c r="O40" s="43" t="s">
        <v>584</v>
      </c>
      <c r="P40" s="646" t="s">
        <v>1054</v>
      </c>
      <c r="Q40" s="646" t="s">
        <v>177</v>
      </c>
      <c r="R40" s="769"/>
      <c r="S40" s="768"/>
      <c r="T40" s="762"/>
    </row>
    <row r="41" spans="1:20" x14ac:dyDescent="0.2">
      <c r="A41" s="813" t="s">
        <v>1045</v>
      </c>
      <c r="B41" s="796">
        <v>4.9800000000000004</v>
      </c>
      <c r="C41" s="796">
        <v>0</v>
      </c>
      <c r="D41" s="796">
        <v>0</v>
      </c>
      <c r="E41" s="796">
        <v>0</v>
      </c>
      <c r="F41" s="796">
        <v>0</v>
      </c>
      <c r="G41" s="796">
        <v>12311336</v>
      </c>
      <c r="H41" s="705">
        <v>37256</v>
      </c>
      <c r="I41" s="795"/>
      <c r="J41" s="817" t="s">
        <v>562</v>
      </c>
      <c r="K41" s="794" t="s">
        <v>513</v>
      </c>
      <c r="L41" s="170"/>
      <c r="M41" s="801"/>
      <c r="N41" s="23">
        <v>41</v>
      </c>
      <c r="O41" s="43" t="s">
        <v>584</v>
      </c>
      <c r="P41" s="646" t="s">
        <v>1053</v>
      </c>
      <c r="Q41" s="646" t="s">
        <v>175</v>
      </c>
      <c r="R41" s="769"/>
      <c r="S41" s="768"/>
      <c r="T41" s="762"/>
    </row>
    <row r="42" spans="1:20" x14ac:dyDescent="0.2">
      <c r="A42" s="813" t="s">
        <v>174</v>
      </c>
      <c r="B42" s="796">
        <v>2.8</v>
      </c>
      <c r="C42" s="796">
        <v>0</v>
      </c>
      <c r="D42" s="817">
        <v>0</v>
      </c>
      <c r="E42" s="817">
        <v>0</v>
      </c>
      <c r="F42" s="817">
        <v>0</v>
      </c>
      <c r="G42" s="817">
        <v>0</v>
      </c>
      <c r="H42" s="778">
        <v>37256</v>
      </c>
      <c r="I42" s="795"/>
      <c r="J42" s="817" t="s">
        <v>562</v>
      </c>
      <c r="K42" s="794" t="s">
        <v>513</v>
      </c>
      <c r="L42" s="170"/>
      <c r="M42" s="801"/>
      <c r="N42" s="23">
        <v>52</v>
      </c>
      <c r="O42" s="43" t="s">
        <v>584</v>
      </c>
      <c r="P42" s="646"/>
      <c r="Q42" s="646" t="s">
        <v>175</v>
      </c>
      <c r="R42" s="769" t="s">
        <v>173</v>
      </c>
      <c r="S42" s="768"/>
      <c r="T42" s="762" t="s">
        <v>57</v>
      </c>
    </row>
    <row r="43" spans="1:20" x14ac:dyDescent="0.2">
      <c r="A43" s="813" t="s">
        <v>1043</v>
      </c>
      <c r="B43" s="796">
        <v>0</v>
      </c>
      <c r="C43" s="796">
        <v>0</v>
      </c>
      <c r="D43" s="796">
        <v>0</v>
      </c>
      <c r="E43" s="796">
        <v>0</v>
      </c>
      <c r="F43" s="796">
        <v>0</v>
      </c>
      <c r="G43" s="796">
        <v>0</v>
      </c>
      <c r="H43" s="705">
        <v>37256</v>
      </c>
      <c r="I43" s="795"/>
      <c r="J43" s="817" t="s">
        <v>516</v>
      </c>
      <c r="K43" s="794" t="s">
        <v>513</v>
      </c>
      <c r="L43" s="170"/>
      <c r="M43" s="801"/>
      <c r="N43" s="23">
        <v>32</v>
      </c>
      <c r="O43" s="43" t="s">
        <v>584</v>
      </c>
      <c r="P43" s="646" t="s">
        <v>1052</v>
      </c>
      <c r="Q43" s="646" t="s">
        <v>1118</v>
      </c>
      <c r="R43" s="769"/>
      <c r="S43" s="768"/>
      <c r="T43" s="762"/>
    </row>
    <row r="44" spans="1:20" x14ac:dyDescent="0.2">
      <c r="A44" s="495"/>
      <c r="B44" s="569"/>
      <c r="C44" s="569"/>
      <c r="D44" s="569"/>
      <c r="E44" s="569"/>
      <c r="F44" s="569"/>
      <c r="G44" s="569"/>
      <c r="H44" s="705"/>
      <c r="I44" s="570"/>
      <c r="J44" s="289"/>
      <c r="K44" s="496"/>
      <c r="L44" s="91"/>
      <c r="M44" s="497"/>
      <c r="N44" s="65"/>
      <c r="O44" s="96"/>
      <c r="P44" s="95"/>
      <c r="Q44" s="95"/>
      <c r="R44" s="497"/>
      <c r="S44" s="91"/>
      <c r="T44" s="184"/>
    </row>
    <row r="45" spans="1:20" x14ac:dyDescent="0.2">
      <c r="A45" s="110" t="s">
        <v>58</v>
      </c>
      <c r="B45" s="566">
        <f t="shared" ref="B45:G45" si="1">SUM(B38:B38)</f>
        <v>2</v>
      </c>
      <c r="C45" s="572">
        <f t="shared" si="1"/>
        <v>0</v>
      </c>
      <c r="D45" s="500">
        <f t="shared" si="1"/>
        <v>0</v>
      </c>
      <c r="E45" s="500">
        <f t="shared" si="1"/>
        <v>0</v>
      </c>
      <c r="F45" s="500">
        <f t="shared" si="1"/>
        <v>0</v>
      </c>
      <c r="G45" s="500">
        <f t="shared" si="1"/>
        <v>2</v>
      </c>
      <c r="H45" s="490"/>
      <c r="I45" s="696"/>
      <c r="J45" s="500"/>
      <c r="K45" s="483"/>
      <c r="L45" s="486"/>
      <c r="M45" s="486"/>
      <c r="N45" s="483"/>
      <c r="O45" s="486"/>
      <c r="P45" s="486"/>
      <c r="Q45" s="486"/>
      <c r="R45" s="486"/>
      <c r="S45" s="486"/>
      <c r="T45" s="23"/>
    </row>
    <row r="46" spans="1:20" x14ac:dyDescent="0.2">
      <c r="O46" s="172"/>
    </row>
    <row r="47" spans="1:20" x14ac:dyDescent="0.2">
      <c r="O47" s="172"/>
      <c r="P47" s="482"/>
    </row>
    <row r="48" spans="1:20" ht="18" x14ac:dyDescent="0.2">
      <c r="A48" s="741" t="s">
        <v>594</v>
      </c>
      <c r="B48" s="741"/>
      <c r="C48" s="741"/>
      <c r="D48" s="741"/>
      <c r="E48" s="741"/>
      <c r="F48" s="741"/>
      <c r="G48" s="741"/>
      <c r="H48" s="741"/>
      <c r="I48" s="741"/>
      <c r="J48" s="741"/>
      <c r="K48" s="741"/>
      <c r="L48" s="741"/>
      <c r="M48" s="741"/>
      <c r="N48" s="741"/>
      <c r="O48" s="741"/>
      <c r="P48" s="741"/>
      <c r="Q48" s="741"/>
      <c r="R48" s="741"/>
      <c r="S48" s="741"/>
      <c r="T48" s="741"/>
    </row>
    <row r="49" spans="1:20" x14ac:dyDescent="0.2">
      <c r="D49" s="482"/>
      <c r="H49" s="487"/>
      <c r="L49" s="488"/>
      <c r="M49" s="488"/>
      <c r="P49" s="482"/>
      <c r="T49" s="172"/>
    </row>
    <row r="50" spans="1:20" ht="15.75" thickBot="1" x14ac:dyDescent="0.3">
      <c r="A50" s="501" t="s">
        <v>136</v>
      </c>
      <c r="D50" s="482"/>
      <c r="H50" s="487"/>
      <c r="L50" s="488"/>
      <c r="M50" s="488"/>
      <c r="P50" s="482"/>
      <c r="T50" s="172"/>
    </row>
    <row r="51" spans="1:20" s="829" customFormat="1" ht="37.5" customHeight="1" x14ac:dyDescent="0.2">
      <c r="A51" s="734" t="s">
        <v>0</v>
      </c>
      <c r="B51" s="735" t="s">
        <v>732</v>
      </c>
      <c r="C51" s="735" t="s">
        <v>733</v>
      </c>
      <c r="D51" s="735" t="s">
        <v>734</v>
      </c>
      <c r="E51" s="735" t="s">
        <v>735</v>
      </c>
      <c r="F51" s="735" t="s">
        <v>736</v>
      </c>
      <c r="G51" s="735" t="s">
        <v>737</v>
      </c>
      <c r="H51" s="747" t="s">
        <v>576</v>
      </c>
      <c r="I51" s="735" t="s">
        <v>577</v>
      </c>
      <c r="J51" s="735" t="s">
        <v>578</v>
      </c>
      <c r="K51" s="735" t="s">
        <v>738</v>
      </c>
      <c r="L51" s="735" t="s">
        <v>579</v>
      </c>
      <c r="M51" s="735" t="s">
        <v>580</v>
      </c>
      <c r="N51" s="735" t="s">
        <v>581</v>
      </c>
      <c r="O51" s="735" t="s">
        <v>739</v>
      </c>
      <c r="P51" s="735" t="s">
        <v>740</v>
      </c>
      <c r="Q51" s="13" t="s">
        <v>290</v>
      </c>
      <c r="R51" s="13" t="s">
        <v>13</v>
      </c>
      <c r="S51" s="735" t="s">
        <v>741</v>
      </c>
      <c r="T51" s="737" t="s">
        <v>16</v>
      </c>
    </row>
    <row r="52" spans="1:20" s="829" customFormat="1" ht="30" customHeight="1" thickBot="1" x14ac:dyDescent="0.25">
      <c r="A52" s="746"/>
      <c r="B52" s="736"/>
      <c r="C52" s="736"/>
      <c r="D52" s="736"/>
      <c r="E52" s="736"/>
      <c r="F52" s="736"/>
      <c r="G52" s="740"/>
      <c r="H52" s="748"/>
      <c r="I52" s="740"/>
      <c r="J52" s="740"/>
      <c r="K52" s="740"/>
      <c r="L52" s="736"/>
      <c r="M52" s="736"/>
      <c r="N52" s="740"/>
      <c r="O52" s="740"/>
      <c r="P52" s="736"/>
      <c r="Q52" s="16"/>
      <c r="R52" s="742"/>
      <c r="S52" s="736"/>
      <c r="T52" s="755"/>
    </row>
    <row r="53" spans="1:20" ht="25.5" x14ac:dyDescent="0.2">
      <c r="A53" s="173" t="s">
        <v>1049</v>
      </c>
      <c r="B53" s="893" t="s">
        <v>1120</v>
      </c>
      <c r="C53" s="894"/>
      <c r="D53" s="894"/>
      <c r="E53" s="894"/>
      <c r="F53" s="894"/>
      <c r="G53" s="895"/>
      <c r="H53" s="784" t="s">
        <v>1119</v>
      </c>
      <c r="I53" s="799">
        <v>10</v>
      </c>
      <c r="J53" s="783" t="s">
        <v>562</v>
      </c>
      <c r="K53" s="798" t="s">
        <v>582</v>
      </c>
      <c r="L53" s="771"/>
      <c r="M53" s="771"/>
      <c r="N53" s="797">
        <v>600</v>
      </c>
      <c r="O53" s="783" t="s">
        <v>1059</v>
      </c>
      <c r="P53" s="783" t="s">
        <v>1054</v>
      </c>
      <c r="Q53" s="783" t="s">
        <v>411</v>
      </c>
      <c r="R53" s="771"/>
      <c r="S53" s="771"/>
      <c r="T53" s="772"/>
    </row>
    <row r="54" spans="1:20" ht="25.5" x14ac:dyDescent="0.2">
      <c r="A54" s="173" t="s">
        <v>335</v>
      </c>
      <c r="B54" s="819">
        <v>3</v>
      </c>
      <c r="C54" s="814">
        <v>0</v>
      </c>
      <c r="D54" s="814">
        <v>0</v>
      </c>
      <c r="E54" s="814">
        <v>0</v>
      </c>
      <c r="F54" s="814">
        <v>0</v>
      </c>
      <c r="G54" s="814">
        <v>0</v>
      </c>
      <c r="H54" s="784">
        <v>37256</v>
      </c>
      <c r="I54" s="799">
        <v>3</v>
      </c>
      <c r="J54" s="783" t="s">
        <v>562</v>
      </c>
      <c r="K54" s="798" t="s">
        <v>582</v>
      </c>
      <c r="L54" s="771"/>
      <c r="M54" s="771"/>
      <c r="N54" s="797">
        <v>4300</v>
      </c>
      <c r="O54" s="783"/>
      <c r="P54" s="783"/>
      <c r="Q54" s="783" t="s">
        <v>1122</v>
      </c>
      <c r="R54" s="771"/>
      <c r="S54" s="771"/>
      <c r="T54" s="772"/>
    </row>
    <row r="55" spans="1:20" ht="25.5" x14ac:dyDescent="0.2">
      <c r="A55" s="173" t="s">
        <v>595</v>
      </c>
      <c r="B55" s="814">
        <v>0</v>
      </c>
      <c r="C55" s="814">
        <v>0</v>
      </c>
      <c r="D55" s="814">
        <v>2</v>
      </c>
      <c r="E55" s="815">
        <v>0</v>
      </c>
      <c r="F55" s="815">
        <v>0</v>
      </c>
      <c r="G55" s="815">
        <v>0</v>
      </c>
      <c r="H55" s="780">
        <v>37256</v>
      </c>
      <c r="I55" s="804">
        <v>10</v>
      </c>
      <c r="J55" s="783" t="s">
        <v>562</v>
      </c>
      <c r="K55" s="798" t="s">
        <v>582</v>
      </c>
      <c r="L55" s="779"/>
      <c r="M55" s="779"/>
      <c r="N55" s="781">
        <v>470</v>
      </c>
      <c r="O55" s="779" t="s">
        <v>177</v>
      </c>
      <c r="P55" s="23" t="s">
        <v>742</v>
      </c>
      <c r="Q55" s="779" t="s">
        <v>339</v>
      </c>
      <c r="R55" s="756"/>
      <c r="S55" s="756"/>
      <c r="T55" s="770"/>
    </row>
    <row r="56" spans="1:20" ht="25.5" x14ac:dyDescent="0.2">
      <c r="A56" s="173" t="s">
        <v>1062</v>
      </c>
      <c r="B56" s="814">
        <v>4.7</v>
      </c>
      <c r="C56" s="814">
        <v>0</v>
      </c>
      <c r="D56" s="814">
        <v>0</v>
      </c>
      <c r="E56" s="814">
        <v>0</v>
      </c>
      <c r="F56" s="814">
        <v>0</v>
      </c>
      <c r="G56" s="814">
        <v>0</v>
      </c>
      <c r="H56" s="780">
        <v>37256</v>
      </c>
      <c r="I56" s="804">
        <v>5</v>
      </c>
      <c r="J56" s="783" t="s">
        <v>562</v>
      </c>
      <c r="K56" s="798" t="s">
        <v>582</v>
      </c>
      <c r="L56" s="779"/>
      <c r="M56" s="779"/>
      <c r="N56" s="781">
        <v>377</v>
      </c>
      <c r="O56" s="779" t="s">
        <v>588</v>
      </c>
      <c r="P56" s="779" t="s">
        <v>1055</v>
      </c>
      <c r="Q56" s="779" t="s">
        <v>377</v>
      </c>
      <c r="R56" s="756"/>
      <c r="S56" s="756"/>
      <c r="T56" s="770"/>
    </row>
    <row r="57" spans="1:20" ht="25.5" x14ac:dyDescent="0.2">
      <c r="A57" s="173" t="s">
        <v>343</v>
      </c>
      <c r="B57" s="814">
        <v>0.1</v>
      </c>
      <c r="C57" s="814">
        <v>0</v>
      </c>
      <c r="D57" s="814">
        <v>0</v>
      </c>
      <c r="E57" s="814">
        <v>0</v>
      </c>
      <c r="F57" s="814">
        <v>0</v>
      </c>
      <c r="G57" s="814">
        <v>0</v>
      </c>
      <c r="H57" s="780">
        <v>37256</v>
      </c>
      <c r="I57" s="804"/>
      <c r="J57" s="783" t="s">
        <v>562</v>
      </c>
      <c r="K57" s="798" t="s">
        <v>582</v>
      </c>
      <c r="L57" s="779"/>
      <c r="M57" s="779"/>
      <c r="N57" s="781">
        <v>400</v>
      </c>
      <c r="O57" s="779"/>
      <c r="P57" s="779"/>
      <c r="Q57" s="779" t="s">
        <v>1123</v>
      </c>
      <c r="R57" s="756"/>
      <c r="S57" s="756"/>
      <c r="T57" s="770"/>
    </row>
    <row r="58" spans="1:20" ht="25.5" x14ac:dyDescent="0.2">
      <c r="A58" s="820" t="s">
        <v>1124</v>
      </c>
      <c r="B58" s="814">
        <v>20.3</v>
      </c>
      <c r="C58" s="814">
        <v>0</v>
      </c>
      <c r="D58" s="814">
        <v>0</v>
      </c>
      <c r="E58" s="814">
        <v>0</v>
      </c>
      <c r="F58" s="814">
        <v>0</v>
      </c>
      <c r="G58" s="814">
        <v>0</v>
      </c>
      <c r="H58" s="780">
        <v>37256</v>
      </c>
      <c r="I58" s="804">
        <v>5</v>
      </c>
      <c r="J58" s="783" t="s">
        <v>562</v>
      </c>
      <c r="K58" s="798" t="s">
        <v>582</v>
      </c>
      <c r="L58" s="779"/>
      <c r="M58" s="779"/>
      <c r="N58" s="781">
        <v>5800</v>
      </c>
      <c r="O58" s="779"/>
      <c r="P58" s="779"/>
      <c r="Q58" s="779" t="s">
        <v>1123</v>
      </c>
      <c r="R58" s="756"/>
      <c r="S58" s="756"/>
      <c r="T58" s="770"/>
    </row>
    <row r="59" spans="1:20" ht="25.5" x14ac:dyDescent="0.2">
      <c r="A59" s="173" t="s">
        <v>1125</v>
      </c>
      <c r="B59" s="814">
        <v>0</v>
      </c>
      <c r="C59" s="814">
        <v>0</v>
      </c>
      <c r="D59" s="814">
        <v>0</v>
      </c>
      <c r="E59" s="814">
        <v>0</v>
      </c>
      <c r="F59" s="814">
        <v>0</v>
      </c>
      <c r="G59" s="814">
        <v>0</v>
      </c>
      <c r="H59" s="780">
        <v>37437</v>
      </c>
      <c r="I59" s="804">
        <v>10</v>
      </c>
      <c r="J59" s="783" t="s">
        <v>562</v>
      </c>
      <c r="K59" s="798" t="s">
        <v>582</v>
      </c>
      <c r="L59" s="779"/>
      <c r="M59" s="779"/>
      <c r="N59" s="781">
        <v>6000</v>
      </c>
      <c r="O59" s="779" t="s">
        <v>588</v>
      </c>
      <c r="P59" s="779"/>
      <c r="Q59" s="779" t="s">
        <v>337</v>
      </c>
      <c r="R59" s="756"/>
      <c r="S59" s="756"/>
      <c r="T59" s="770"/>
    </row>
    <row r="60" spans="1:20" ht="25.5" x14ac:dyDescent="0.2">
      <c r="A60" s="173" t="s">
        <v>1126</v>
      </c>
      <c r="B60" s="814">
        <v>0</v>
      </c>
      <c r="C60" s="814">
        <v>0</v>
      </c>
      <c r="D60" s="814">
        <v>0</v>
      </c>
      <c r="E60" s="814">
        <v>0</v>
      </c>
      <c r="F60" s="814">
        <v>0</v>
      </c>
      <c r="G60" s="814">
        <v>0</v>
      </c>
      <c r="H60" s="780">
        <v>37256</v>
      </c>
      <c r="I60" s="804"/>
      <c r="J60" s="783" t="s">
        <v>562</v>
      </c>
      <c r="K60" s="798" t="s">
        <v>582</v>
      </c>
      <c r="L60" s="779"/>
      <c r="M60" s="779"/>
      <c r="N60" s="781">
        <v>388</v>
      </c>
      <c r="O60" s="779"/>
      <c r="P60" s="779"/>
      <c r="Q60" s="779" t="s">
        <v>1039</v>
      </c>
      <c r="R60" s="756"/>
      <c r="S60" s="756"/>
      <c r="T60" s="770"/>
    </row>
    <row r="61" spans="1:20" ht="25.5" x14ac:dyDescent="0.2">
      <c r="A61" s="173" t="s">
        <v>296</v>
      </c>
      <c r="B61" s="814">
        <v>16.5</v>
      </c>
      <c r="C61" s="814">
        <v>0</v>
      </c>
      <c r="D61" s="815">
        <v>0</v>
      </c>
      <c r="E61" s="815">
        <v>0</v>
      </c>
      <c r="F61" s="815">
        <v>0</v>
      </c>
      <c r="G61" s="815">
        <v>0</v>
      </c>
      <c r="H61" s="780">
        <v>37256</v>
      </c>
      <c r="I61" s="804">
        <v>6</v>
      </c>
      <c r="J61" s="783" t="s">
        <v>562</v>
      </c>
      <c r="K61" s="798" t="s">
        <v>582</v>
      </c>
      <c r="L61" s="779"/>
      <c r="M61" s="779"/>
      <c r="N61" s="781">
        <v>4254</v>
      </c>
      <c r="O61" s="779" t="s">
        <v>588</v>
      </c>
      <c r="P61" s="779"/>
      <c r="Q61" s="779" t="s">
        <v>1121</v>
      </c>
      <c r="R61" s="756"/>
      <c r="S61" s="756"/>
      <c r="T61" s="770"/>
    </row>
    <row r="62" spans="1:20" ht="25.5" x14ac:dyDescent="0.2">
      <c r="A62" s="141" t="s">
        <v>301</v>
      </c>
      <c r="B62" s="814">
        <v>0</v>
      </c>
      <c r="C62" s="814">
        <v>0</v>
      </c>
      <c r="D62" s="815">
        <v>0</v>
      </c>
      <c r="E62" s="815">
        <v>0</v>
      </c>
      <c r="F62" s="815">
        <v>0</v>
      </c>
      <c r="G62" s="815">
        <v>0</v>
      </c>
      <c r="H62" s="780" t="s">
        <v>1119</v>
      </c>
      <c r="I62" s="779">
        <v>10</v>
      </c>
      <c r="J62" s="783" t="s">
        <v>562</v>
      </c>
      <c r="K62" s="798" t="s">
        <v>582</v>
      </c>
      <c r="L62" s="779"/>
      <c r="M62" s="779"/>
      <c r="N62" s="781"/>
      <c r="O62" s="779" t="s">
        <v>584</v>
      </c>
      <c r="P62" s="779"/>
      <c r="Q62" s="779" t="s">
        <v>1060</v>
      </c>
      <c r="R62" s="756"/>
      <c r="S62" s="756"/>
      <c r="T62" s="770"/>
    </row>
    <row r="63" spans="1:20" x14ac:dyDescent="0.2">
      <c r="A63" s="61"/>
      <c r="B63" s="571"/>
      <c r="C63" s="573"/>
      <c r="D63" s="486"/>
      <c r="E63" s="486"/>
      <c r="F63" s="486"/>
      <c r="G63" s="486"/>
      <c r="H63" s="703"/>
      <c r="I63" s="486"/>
      <c r="J63" s="486"/>
      <c r="K63" s="483"/>
      <c r="L63" s="486"/>
      <c r="M63" s="486"/>
      <c r="N63" s="483"/>
      <c r="O63" s="486"/>
      <c r="P63" s="486"/>
      <c r="Q63" s="486"/>
      <c r="R63" s="486"/>
      <c r="S63" s="486"/>
      <c r="T63" s="23"/>
    </row>
    <row r="64" spans="1:20" x14ac:dyDescent="0.2">
      <c r="A64" s="107" t="s">
        <v>58</v>
      </c>
      <c r="B64" s="571">
        <f t="shared" ref="B64:G64" si="2">SUM(B53:B63)</f>
        <v>44.6</v>
      </c>
      <c r="C64" s="571">
        <f t="shared" si="2"/>
        <v>0</v>
      </c>
      <c r="D64" s="504">
        <f t="shared" si="2"/>
        <v>2</v>
      </c>
      <c r="E64" s="504">
        <f t="shared" si="2"/>
        <v>0</v>
      </c>
      <c r="F64" s="504">
        <f t="shared" si="2"/>
        <v>0</v>
      </c>
      <c r="G64" s="505">
        <f t="shared" si="2"/>
        <v>0</v>
      </c>
      <c r="H64" s="703"/>
      <c r="I64" s="486"/>
      <c r="J64" s="486"/>
      <c r="K64" s="483"/>
      <c r="L64" s="486"/>
      <c r="M64" s="486"/>
      <c r="N64" s="483"/>
      <c r="O64" s="486"/>
      <c r="P64" s="486"/>
      <c r="Q64" s="486"/>
      <c r="R64" s="486"/>
      <c r="S64" s="486"/>
      <c r="T64" s="23"/>
    </row>
    <row r="65" spans="1:20" x14ac:dyDescent="0.2">
      <c r="A65" s="74"/>
      <c r="D65" s="482"/>
      <c r="H65" s="487"/>
      <c r="L65" s="488"/>
      <c r="M65" s="488"/>
      <c r="P65" s="482"/>
      <c r="T65" s="172"/>
    </row>
    <row r="66" spans="1:20" x14ac:dyDescent="0.2">
      <c r="D66" s="482"/>
      <c r="H66" s="487"/>
      <c r="L66" s="488"/>
      <c r="M66" s="488"/>
      <c r="P66" s="482"/>
      <c r="T66" s="172"/>
    </row>
    <row r="67" spans="1:20" x14ac:dyDescent="0.2">
      <c r="D67" s="482"/>
      <c r="H67" s="487"/>
      <c r="L67" s="488"/>
      <c r="M67" s="488"/>
      <c r="P67" s="482"/>
      <c r="T67" s="172"/>
    </row>
    <row r="68" spans="1:20" ht="15.75" thickBot="1" x14ac:dyDescent="0.3">
      <c r="A68" s="501" t="s">
        <v>251</v>
      </c>
      <c r="D68" s="482"/>
      <c r="H68" s="487"/>
      <c r="L68" s="488"/>
      <c r="M68" s="488"/>
      <c r="P68" s="482"/>
      <c r="T68" s="172"/>
    </row>
    <row r="69" spans="1:20" s="829" customFormat="1" ht="37.5" customHeight="1" x14ac:dyDescent="0.2">
      <c r="A69" s="734" t="s">
        <v>0</v>
      </c>
      <c r="B69" s="735" t="s">
        <v>732</v>
      </c>
      <c r="C69" s="735" t="s">
        <v>733</v>
      </c>
      <c r="D69" s="735" t="s">
        <v>734</v>
      </c>
      <c r="E69" s="735" t="s">
        <v>735</v>
      </c>
      <c r="F69" s="735" t="s">
        <v>736</v>
      </c>
      <c r="G69" s="735" t="s">
        <v>737</v>
      </c>
      <c r="H69" s="747" t="s">
        <v>576</v>
      </c>
      <c r="I69" s="735" t="s">
        <v>577</v>
      </c>
      <c r="J69" s="735" t="s">
        <v>578</v>
      </c>
      <c r="K69" s="735" t="s">
        <v>738</v>
      </c>
      <c r="L69" s="735" t="s">
        <v>579</v>
      </c>
      <c r="M69" s="735" t="s">
        <v>580</v>
      </c>
      <c r="N69" s="735" t="s">
        <v>581</v>
      </c>
      <c r="O69" s="735" t="s">
        <v>739</v>
      </c>
      <c r="P69" s="735" t="s">
        <v>740</v>
      </c>
      <c r="Q69" s="13" t="s">
        <v>290</v>
      </c>
      <c r="R69" s="13" t="s">
        <v>13</v>
      </c>
      <c r="S69" s="735" t="s">
        <v>741</v>
      </c>
      <c r="T69" s="737" t="s">
        <v>16</v>
      </c>
    </row>
    <row r="70" spans="1:20" ht="30" customHeight="1" thickBot="1" x14ac:dyDescent="0.25">
      <c r="A70" s="746"/>
      <c r="B70" s="736"/>
      <c r="C70" s="736"/>
      <c r="D70" s="736"/>
      <c r="E70" s="736"/>
      <c r="F70" s="736"/>
      <c r="G70" s="740"/>
      <c r="H70" s="748"/>
      <c r="I70" s="740"/>
      <c r="J70" s="740"/>
      <c r="K70" s="740"/>
      <c r="L70" s="736"/>
      <c r="M70" s="736"/>
      <c r="N70" s="740"/>
      <c r="O70" s="740"/>
      <c r="P70" s="736"/>
      <c r="Q70" s="16"/>
      <c r="R70" s="742"/>
      <c r="S70" s="736"/>
      <c r="T70" s="755"/>
    </row>
    <row r="71" spans="1:20" x14ac:dyDescent="0.2">
      <c r="A71" s="506" t="s">
        <v>1050</v>
      </c>
      <c r="B71" s="814">
        <v>0</v>
      </c>
      <c r="C71" s="814">
        <v>0</v>
      </c>
      <c r="D71" s="815">
        <v>0</v>
      </c>
      <c r="E71" s="815">
        <v>0</v>
      </c>
      <c r="F71" s="815">
        <v>0</v>
      </c>
      <c r="G71" s="816">
        <v>0</v>
      </c>
      <c r="H71" s="780">
        <v>37256</v>
      </c>
      <c r="I71" s="779"/>
      <c r="J71" s="783" t="s">
        <v>562</v>
      </c>
      <c r="K71" s="794" t="s">
        <v>513</v>
      </c>
      <c r="L71" s="779"/>
      <c r="M71" s="779"/>
      <c r="N71" s="781"/>
      <c r="O71" s="781" t="s">
        <v>584</v>
      </c>
      <c r="P71" s="779" t="s">
        <v>1052</v>
      </c>
      <c r="Q71" s="779" t="s">
        <v>445</v>
      </c>
      <c r="R71" s="757"/>
      <c r="S71" s="757"/>
      <c r="T71" s="773"/>
    </row>
    <row r="72" spans="1:20" x14ac:dyDescent="0.2">
      <c r="A72" s="145" t="s">
        <v>356</v>
      </c>
      <c r="B72" s="814">
        <v>1.98</v>
      </c>
      <c r="C72" s="814">
        <v>0</v>
      </c>
      <c r="D72" s="815">
        <v>0</v>
      </c>
      <c r="E72" s="815">
        <v>0</v>
      </c>
      <c r="F72" s="815">
        <v>0</v>
      </c>
      <c r="G72" s="816">
        <v>5016716</v>
      </c>
      <c r="H72" s="780">
        <v>37256</v>
      </c>
      <c r="I72" s="779"/>
      <c r="J72" s="783" t="s">
        <v>562</v>
      </c>
      <c r="K72" s="794" t="s">
        <v>513</v>
      </c>
      <c r="L72" s="779"/>
      <c r="M72" s="779"/>
      <c r="N72" s="781">
        <v>17</v>
      </c>
      <c r="O72" s="781" t="s">
        <v>584</v>
      </c>
      <c r="P72" s="779" t="s">
        <v>1053</v>
      </c>
      <c r="Q72" s="779" t="s">
        <v>1061</v>
      </c>
      <c r="R72" s="757"/>
      <c r="S72" s="757"/>
      <c r="T72" s="773"/>
    </row>
    <row r="73" spans="1:20" x14ac:dyDescent="0.2">
      <c r="A73" s="506" t="s">
        <v>1051</v>
      </c>
      <c r="B73" s="814">
        <v>0</v>
      </c>
      <c r="C73" s="814">
        <v>0</v>
      </c>
      <c r="D73" s="815">
        <v>0</v>
      </c>
      <c r="E73" s="815">
        <v>0</v>
      </c>
      <c r="F73" s="815">
        <v>0</v>
      </c>
      <c r="G73" s="816">
        <v>0</v>
      </c>
      <c r="H73" s="780">
        <v>37256</v>
      </c>
      <c r="I73" s="779"/>
      <c r="J73" s="783" t="s">
        <v>562</v>
      </c>
      <c r="K73" s="794" t="s">
        <v>513</v>
      </c>
      <c r="L73" s="779"/>
      <c r="M73" s="779"/>
      <c r="N73" s="781">
        <v>1</v>
      </c>
      <c r="O73" s="781" t="s">
        <v>584</v>
      </c>
      <c r="P73" s="779" t="s">
        <v>1053</v>
      </c>
      <c r="Q73" s="779" t="s">
        <v>1061</v>
      </c>
      <c r="R73" s="757"/>
      <c r="S73" s="757"/>
      <c r="T73" s="773"/>
    </row>
    <row r="74" spans="1:20" x14ac:dyDescent="0.2">
      <c r="A74" s="506"/>
      <c r="B74" s="571"/>
      <c r="C74" s="571"/>
      <c r="D74" s="159"/>
      <c r="E74" s="159"/>
      <c r="F74" s="159"/>
      <c r="G74" s="484"/>
      <c r="H74" s="490"/>
      <c r="I74" s="486"/>
      <c r="J74" s="483"/>
      <c r="K74" s="483"/>
      <c r="L74" s="486"/>
      <c r="M74" s="486"/>
      <c r="N74" s="483"/>
      <c r="O74" s="483"/>
      <c r="P74" s="483"/>
      <c r="Q74" s="486"/>
      <c r="R74" s="483"/>
      <c r="S74" s="483"/>
      <c r="T74" s="39"/>
    </row>
    <row r="75" spans="1:20" x14ac:dyDescent="0.2">
      <c r="A75" s="110" t="s">
        <v>58</v>
      </c>
      <c r="B75" s="572">
        <f t="shared" ref="B75:G75" si="3">SUM(B71:B74)</f>
        <v>1.98</v>
      </c>
      <c r="C75" s="572">
        <f t="shared" si="3"/>
        <v>0</v>
      </c>
      <c r="D75" s="500">
        <f t="shared" si="3"/>
        <v>0</v>
      </c>
      <c r="E75" s="500">
        <f t="shared" si="3"/>
        <v>0</v>
      </c>
      <c r="F75" s="500">
        <f t="shared" si="3"/>
        <v>0</v>
      </c>
      <c r="G75" s="500">
        <f t="shared" si="3"/>
        <v>5016716</v>
      </c>
      <c r="H75" s="670" t="s">
        <v>585</v>
      </c>
      <c r="I75" s="670">
        <f t="shared" ref="I75:T75" si="4">SUM(I71:I74)</f>
        <v>0</v>
      </c>
      <c r="J75" s="671">
        <f t="shared" si="4"/>
        <v>0</v>
      </c>
      <c r="K75" s="671">
        <f t="shared" si="4"/>
        <v>0</v>
      </c>
      <c r="L75" s="670">
        <f t="shared" si="4"/>
        <v>0</v>
      </c>
      <c r="M75" s="670">
        <f t="shared" si="4"/>
        <v>0</v>
      </c>
      <c r="N75" s="671">
        <f t="shared" si="4"/>
        <v>18</v>
      </c>
      <c r="O75" s="671">
        <f t="shared" si="4"/>
        <v>0</v>
      </c>
      <c r="P75" s="671">
        <f t="shared" si="4"/>
        <v>0</v>
      </c>
      <c r="Q75" s="671">
        <f t="shared" si="4"/>
        <v>0</v>
      </c>
      <c r="R75" s="671">
        <f t="shared" si="4"/>
        <v>0</v>
      </c>
      <c r="S75" s="671">
        <f t="shared" si="4"/>
        <v>0</v>
      </c>
      <c r="T75" s="672">
        <f t="shared" si="4"/>
        <v>0</v>
      </c>
    </row>
    <row r="76" spans="1:20" x14ac:dyDescent="0.2">
      <c r="A76" s="293"/>
      <c r="B76" s="502"/>
      <c r="C76" s="502"/>
      <c r="D76" s="502"/>
      <c r="E76" s="502"/>
      <c r="F76" s="502"/>
      <c r="G76" s="502"/>
      <c r="H76" s="507"/>
      <c r="I76" s="508"/>
      <c r="J76" s="502"/>
      <c r="K76" s="502"/>
      <c r="L76" s="508"/>
      <c r="M76" s="508"/>
      <c r="N76" s="502"/>
      <c r="O76" s="502"/>
      <c r="P76" s="502"/>
      <c r="Q76" s="502"/>
      <c r="R76" s="502"/>
      <c r="S76" s="166"/>
    </row>
    <row r="77" spans="1:20" x14ac:dyDescent="0.2">
      <c r="D77" s="482"/>
      <c r="H77" s="487"/>
      <c r="L77" s="488"/>
      <c r="M77" s="488"/>
      <c r="P77" s="482"/>
      <c r="S77" s="172"/>
    </row>
    <row r="78" spans="1:20" ht="18" x14ac:dyDescent="0.2">
      <c r="A78" s="741" t="s">
        <v>596</v>
      </c>
      <c r="B78" s="741"/>
      <c r="C78" s="741"/>
      <c r="D78" s="741"/>
      <c r="E78" s="741"/>
      <c r="F78" s="741"/>
      <c r="G78" s="741"/>
      <c r="H78" s="741"/>
      <c r="I78" s="741"/>
      <c r="J78" s="741"/>
      <c r="K78" s="741"/>
      <c r="L78" s="741"/>
      <c r="M78" s="741"/>
      <c r="N78" s="741"/>
      <c r="O78" s="741"/>
      <c r="P78" s="741"/>
      <c r="Q78" s="741"/>
      <c r="R78" s="741"/>
      <c r="S78" s="741"/>
    </row>
    <row r="79" spans="1:20" ht="18" x14ac:dyDescent="0.25">
      <c r="A79" s="294"/>
      <c r="D79" s="482"/>
      <c r="H79" s="487"/>
      <c r="L79" s="488"/>
      <c r="M79" s="488"/>
      <c r="P79" s="482"/>
      <c r="S79" s="172"/>
    </row>
    <row r="80" spans="1:20" ht="15.75" hidden="1" thickBot="1" x14ac:dyDescent="0.3">
      <c r="A80" s="36" t="s">
        <v>248</v>
      </c>
      <c r="D80" s="482"/>
      <c r="H80" s="487"/>
      <c r="L80" s="488"/>
      <c r="M80" s="488"/>
      <c r="P80" s="482"/>
      <c r="S80" s="172"/>
    </row>
    <row r="81" spans="1:19" ht="37.5" hidden="1" customHeight="1" x14ac:dyDescent="0.2">
      <c r="A81" s="734" t="s">
        <v>0</v>
      </c>
      <c r="B81" s="735" t="s">
        <v>732</v>
      </c>
      <c r="C81" s="735" t="s">
        <v>733</v>
      </c>
      <c r="D81" s="735" t="s">
        <v>734</v>
      </c>
      <c r="E81" s="735" t="s">
        <v>735</v>
      </c>
      <c r="F81" s="735" t="s">
        <v>736</v>
      </c>
      <c r="G81" s="735" t="s">
        <v>737</v>
      </c>
      <c r="H81" s="747" t="s">
        <v>576</v>
      </c>
      <c r="I81" s="735" t="s">
        <v>577</v>
      </c>
      <c r="J81" s="735" t="s">
        <v>578</v>
      </c>
      <c r="K81" s="735" t="s">
        <v>738</v>
      </c>
      <c r="L81" s="735" t="s">
        <v>579</v>
      </c>
      <c r="M81" s="735" t="s">
        <v>580</v>
      </c>
      <c r="N81" s="735" t="s">
        <v>581</v>
      </c>
      <c r="O81" s="735" t="s">
        <v>739</v>
      </c>
      <c r="P81" s="735" t="s">
        <v>740</v>
      </c>
      <c r="Q81" s="13" t="s">
        <v>290</v>
      </c>
      <c r="R81" s="13" t="s">
        <v>13</v>
      </c>
      <c r="S81" s="735" t="s">
        <v>743</v>
      </c>
    </row>
    <row r="82" spans="1:19" ht="30" hidden="1" customHeight="1" thickBot="1" x14ac:dyDescent="0.25">
      <c r="A82" s="746"/>
      <c r="B82" s="736"/>
      <c r="C82" s="736"/>
      <c r="D82" s="736"/>
      <c r="E82" s="736"/>
      <c r="F82" s="736"/>
      <c r="G82" s="740"/>
      <c r="H82" s="748"/>
      <c r="I82" s="740"/>
      <c r="J82" s="740"/>
      <c r="K82" s="740"/>
      <c r="L82" s="736"/>
      <c r="M82" s="736"/>
      <c r="N82" s="740"/>
      <c r="O82" s="740"/>
      <c r="P82" s="736"/>
      <c r="Q82" s="16"/>
      <c r="R82" s="742"/>
      <c r="S82" s="736"/>
    </row>
    <row r="83" spans="1:19" hidden="1" x14ac:dyDescent="0.2">
      <c r="A83" s="53"/>
      <c r="B83" s="498"/>
      <c r="C83" s="498"/>
      <c r="D83" s="498"/>
      <c r="E83" s="498"/>
      <c r="F83" s="498"/>
      <c r="G83" s="498"/>
      <c r="H83" s="503"/>
      <c r="I83" s="499"/>
      <c r="J83" s="498"/>
      <c r="K83" s="498"/>
      <c r="L83" s="499"/>
      <c r="M83" s="499"/>
      <c r="N83" s="498"/>
      <c r="O83" s="498"/>
      <c r="P83" s="498"/>
      <c r="Q83" s="498"/>
      <c r="R83" s="498"/>
      <c r="S83" s="498"/>
    </row>
    <row r="84" spans="1:19" hidden="1" x14ac:dyDescent="0.2">
      <c r="A84" s="112" t="s">
        <v>58</v>
      </c>
      <c r="B84" s="483"/>
      <c r="C84" s="483"/>
      <c r="D84" s="483"/>
      <c r="E84" s="483"/>
      <c r="F84" s="483"/>
      <c r="G84" s="483"/>
      <c r="H84" s="490"/>
      <c r="I84" s="486"/>
      <c r="J84" s="483"/>
      <c r="K84" s="483"/>
      <c r="L84" s="486"/>
      <c r="M84" s="486"/>
      <c r="N84" s="483"/>
      <c r="O84" s="483"/>
      <c r="P84" s="483"/>
      <c r="Q84" s="483"/>
      <c r="R84" s="483"/>
      <c r="S84" s="483"/>
    </row>
    <row r="85" spans="1:19" hidden="1" x14ac:dyDescent="0.2">
      <c r="A85" s="295"/>
      <c r="B85" s="502"/>
      <c r="C85" s="502"/>
      <c r="D85" s="502"/>
      <c r="E85" s="502"/>
      <c r="F85" s="502"/>
      <c r="G85" s="502"/>
      <c r="H85" s="507"/>
      <c r="I85" s="508"/>
      <c r="J85" s="502"/>
      <c r="K85" s="502"/>
      <c r="L85" s="508"/>
      <c r="M85" s="508"/>
      <c r="N85" s="502"/>
      <c r="O85" s="502"/>
      <c r="P85" s="502"/>
      <c r="Q85" s="502"/>
      <c r="R85" s="502"/>
      <c r="S85" s="502"/>
    </row>
    <row r="86" spans="1:19" hidden="1" x14ac:dyDescent="0.2">
      <c r="A86" s="295"/>
      <c r="B86" s="502"/>
      <c r="C86" s="502"/>
      <c r="D86" s="502"/>
      <c r="E86" s="502"/>
      <c r="F86" s="502"/>
      <c r="G86" s="502"/>
      <c r="H86" s="507"/>
      <c r="I86" s="508"/>
      <c r="J86" s="502"/>
      <c r="K86" s="502"/>
      <c r="L86" s="508"/>
      <c r="M86" s="508"/>
      <c r="N86" s="502"/>
      <c r="O86" s="502"/>
      <c r="P86" s="502"/>
      <c r="Q86" s="502"/>
      <c r="R86" s="502"/>
      <c r="S86" s="502"/>
    </row>
    <row r="87" spans="1:19" hidden="1" x14ac:dyDescent="0.2">
      <c r="A87" s="295"/>
      <c r="B87" s="502"/>
      <c r="C87" s="502"/>
      <c r="D87" s="502"/>
      <c r="E87" s="502"/>
      <c r="F87" s="502"/>
      <c r="G87" s="502"/>
      <c r="H87" s="507"/>
      <c r="I87" s="508"/>
      <c r="J87" s="502"/>
      <c r="K87" s="502"/>
      <c r="L87" s="508"/>
      <c r="M87" s="508"/>
      <c r="N87" s="502"/>
      <c r="O87" s="502"/>
      <c r="P87" s="502"/>
      <c r="Q87" s="502"/>
      <c r="R87" s="502"/>
      <c r="S87" s="502"/>
    </row>
    <row r="88" spans="1:19" hidden="1" x14ac:dyDescent="0.2">
      <c r="A88" s="103"/>
      <c r="D88" s="482"/>
      <c r="H88" s="487"/>
      <c r="L88" s="488"/>
      <c r="M88" s="488"/>
      <c r="P88" s="482"/>
    </row>
    <row r="89" spans="1:19" ht="15.75" hidden="1" thickBot="1" x14ac:dyDescent="0.3">
      <c r="A89" s="509" t="s">
        <v>249</v>
      </c>
      <c r="D89" s="482"/>
      <c r="H89" s="487"/>
      <c r="L89" s="488"/>
      <c r="M89" s="488"/>
      <c r="P89" s="482"/>
    </row>
    <row r="90" spans="1:19" ht="37.5" hidden="1" customHeight="1" x14ac:dyDescent="0.2">
      <c r="A90" s="734" t="s">
        <v>0</v>
      </c>
      <c r="B90" s="735" t="s">
        <v>732</v>
      </c>
      <c r="C90" s="735" t="s">
        <v>733</v>
      </c>
      <c r="D90" s="735" t="s">
        <v>734</v>
      </c>
      <c r="E90" s="735" t="s">
        <v>735</v>
      </c>
      <c r="F90" s="735" t="s">
        <v>736</v>
      </c>
      <c r="G90" s="735" t="s">
        <v>737</v>
      </c>
      <c r="H90" s="747" t="s">
        <v>576</v>
      </c>
      <c r="I90" s="735" t="s">
        <v>577</v>
      </c>
      <c r="J90" s="735" t="s">
        <v>578</v>
      </c>
      <c r="K90" s="735" t="s">
        <v>738</v>
      </c>
      <c r="L90" s="735" t="s">
        <v>579</v>
      </c>
      <c r="M90" s="735" t="s">
        <v>580</v>
      </c>
      <c r="N90" s="735" t="s">
        <v>581</v>
      </c>
      <c r="O90" s="735" t="s">
        <v>739</v>
      </c>
      <c r="P90" s="735" t="s">
        <v>740</v>
      </c>
      <c r="Q90" s="13" t="s">
        <v>290</v>
      </c>
      <c r="R90" s="13" t="s">
        <v>13</v>
      </c>
      <c r="S90" s="735" t="s">
        <v>743</v>
      </c>
    </row>
    <row r="91" spans="1:19" ht="30" hidden="1" customHeight="1" thickBot="1" x14ac:dyDescent="0.25">
      <c r="A91" s="746"/>
      <c r="B91" s="736"/>
      <c r="C91" s="736"/>
      <c r="D91" s="736"/>
      <c r="E91" s="736"/>
      <c r="F91" s="736"/>
      <c r="G91" s="740"/>
      <c r="H91" s="748"/>
      <c r="I91" s="740"/>
      <c r="J91" s="740"/>
      <c r="K91" s="740"/>
      <c r="L91" s="736"/>
      <c r="M91" s="736"/>
      <c r="N91" s="740"/>
      <c r="O91" s="740"/>
      <c r="P91" s="736"/>
      <c r="Q91" s="16"/>
      <c r="R91" s="742"/>
      <c r="S91" s="736"/>
    </row>
    <row r="92" spans="1:19" hidden="1" x14ac:dyDescent="0.2">
      <c r="A92" s="53"/>
      <c r="B92" s="510"/>
      <c r="C92" s="510"/>
      <c r="D92" s="510"/>
      <c r="E92" s="510"/>
      <c r="F92" s="510"/>
      <c r="G92" s="510"/>
      <c r="H92" s="511"/>
      <c r="I92" s="512"/>
      <c r="J92" s="510"/>
      <c r="K92" s="510"/>
      <c r="L92" s="512"/>
      <c r="M92" s="512"/>
      <c r="N92" s="510"/>
      <c r="O92" s="510"/>
      <c r="P92" s="510"/>
      <c r="Q92" s="510"/>
      <c r="R92" s="510"/>
      <c r="S92" s="510"/>
    </row>
    <row r="93" spans="1:19" hidden="1" x14ac:dyDescent="0.2">
      <c r="A93" s="112" t="s">
        <v>58</v>
      </c>
      <c r="B93" s="483"/>
      <c r="C93" s="483"/>
      <c r="D93" s="483"/>
      <c r="E93" s="483"/>
      <c r="F93" s="483"/>
      <c r="G93" s="483"/>
      <c r="H93" s="490"/>
      <c r="I93" s="486"/>
      <c r="J93" s="483"/>
      <c r="K93" s="483"/>
      <c r="L93" s="486"/>
      <c r="M93" s="486"/>
      <c r="N93" s="483"/>
      <c r="O93" s="483"/>
      <c r="P93" s="483"/>
      <c r="Q93" s="483"/>
      <c r="R93" s="483"/>
      <c r="S93" s="483"/>
    </row>
    <row r="94" spans="1:19" hidden="1" x14ac:dyDescent="0.2">
      <c r="A94" s="295"/>
      <c r="B94" s="502"/>
      <c r="C94" s="502"/>
      <c r="D94" s="502"/>
      <c r="E94" s="502"/>
      <c r="F94" s="502"/>
      <c r="G94" s="502"/>
      <c r="H94" s="507"/>
      <c r="I94" s="508"/>
      <c r="J94" s="502"/>
      <c r="K94" s="502"/>
      <c r="L94" s="508"/>
      <c r="M94" s="508"/>
      <c r="N94" s="502"/>
      <c r="O94" s="502"/>
      <c r="P94" s="502"/>
      <c r="Q94" s="502"/>
      <c r="R94" s="502"/>
      <c r="S94" s="502"/>
    </row>
    <row r="95" spans="1:19" hidden="1" x14ac:dyDescent="0.2">
      <c r="A95" s="295"/>
      <c r="B95" s="502"/>
      <c r="C95" s="502"/>
      <c r="D95" s="502"/>
      <c r="E95" s="502"/>
      <c r="F95" s="502"/>
      <c r="G95" s="502"/>
      <c r="H95" s="507"/>
      <c r="I95" s="508"/>
      <c r="J95" s="502"/>
      <c r="K95" s="502"/>
      <c r="L95" s="508"/>
      <c r="M95" s="508"/>
      <c r="N95" s="502"/>
      <c r="O95" s="502"/>
      <c r="P95" s="502"/>
      <c r="Q95" s="502"/>
      <c r="R95" s="502"/>
      <c r="S95" s="502"/>
    </row>
    <row r="96" spans="1:19" hidden="1" x14ac:dyDescent="0.2">
      <c r="A96" s="295"/>
      <c r="B96" s="502"/>
      <c r="C96" s="502"/>
      <c r="D96" s="502"/>
      <c r="E96" s="502"/>
      <c r="F96" s="502"/>
      <c r="G96" s="502"/>
      <c r="H96" s="507"/>
      <c r="I96" s="508"/>
      <c r="J96" s="502"/>
      <c r="K96" s="502"/>
      <c r="L96" s="508"/>
      <c r="M96" s="508"/>
      <c r="N96" s="502"/>
      <c r="O96" s="502"/>
      <c r="P96" s="502"/>
      <c r="Q96" s="502"/>
      <c r="R96" s="502"/>
      <c r="S96" s="502"/>
    </row>
    <row r="97" spans="1:20" hidden="1" x14ac:dyDescent="0.2">
      <c r="A97" s="295"/>
      <c r="B97" s="502"/>
      <c r="C97" s="502"/>
      <c r="D97" s="502"/>
      <c r="E97" s="502"/>
      <c r="F97" s="502"/>
      <c r="G97" s="502"/>
      <c r="H97" s="507"/>
      <c r="I97" s="508"/>
      <c r="J97" s="502"/>
      <c r="K97" s="502"/>
      <c r="L97" s="508"/>
      <c r="M97" s="508"/>
      <c r="N97" s="502"/>
      <c r="O97" s="502"/>
      <c r="P97" s="502"/>
      <c r="Q97" s="502"/>
      <c r="R97" s="502"/>
      <c r="S97" s="502"/>
    </row>
    <row r="98" spans="1:20" hidden="1" x14ac:dyDescent="0.2">
      <c r="A98" s="103"/>
      <c r="D98" s="482"/>
      <c r="H98" s="487"/>
      <c r="L98" s="488"/>
      <c r="M98" s="488"/>
      <c r="P98" s="482"/>
    </row>
    <row r="99" spans="1:20" ht="15.75" thickBot="1" x14ac:dyDescent="0.3">
      <c r="A99" s="509" t="s">
        <v>250</v>
      </c>
      <c r="D99" s="482"/>
      <c r="H99" s="487"/>
      <c r="L99" s="488"/>
      <c r="M99" s="488"/>
      <c r="P99" s="482"/>
    </row>
    <row r="100" spans="1:20" ht="37.5" customHeight="1" x14ac:dyDescent="0.2">
      <c r="A100" s="734" t="s">
        <v>0</v>
      </c>
      <c r="B100" s="735" t="s">
        <v>732</v>
      </c>
      <c r="C100" s="735" t="s">
        <v>733</v>
      </c>
      <c r="D100" s="735" t="s">
        <v>734</v>
      </c>
      <c r="E100" s="735" t="s">
        <v>735</v>
      </c>
      <c r="F100" s="735" t="s">
        <v>736</v>
      </c>
      <c r="G100" s="735" t="s">
        <v>737</v>
      </c>
      <c r="H100" s="747" t="s">
        <v>576</v>
      </c>
      <c r="I100" s="735" t="s">
        <v>577</v>
      </c>
      <c r="J100" s="735" t="s">
        <v>578</v>
      </c>
      <c r="K100" s="735" t="s">
        <v>738</v>
      </c>
      <c r="L100" s="735" t="s">
        <v>579</v>
      </c>
      <c r="M100" s="735" t="s">
        <v>580</v>
      </c>
      <c r="N100" s="735" t="s">
        <v>581</v>
      </c>
      <c r="O100" s="735" t="s">
        <v>739</v>
      </c>
      <c r="P100" s="735" t="s">
        <v>740</v>
      </c>
      <c r="Q100" s="13" t="s">
        <v>290</v>
      </c>
      <c r="R100" s="13" t="s">
        <v>13</v>
      </c>
      <c r="S100" s="735" t="s">
        <v>743</v>
      </c>
    </row>
    <row r="101" spans="1:20" ht="30" customHeight="1" thickBot="1" x14ac:dyDescent="0.25">
      <c r="A101" s="746"/>
      <c r="B101" s="736"/>
      <c r="C101" s="736"/>
      <c r="D101" s="736"/>
      <c r="E101" s="736"/>
      <c r="F101" s="736"/>
      <c r="G101" s="740"/>
      <c r="H101" s="748"/>
      <c r="I101" s="740"/>
      <c r="J101" s="740"/>
      <c r="K101" s="740"/>
      <c r="L101" s="736"/>
      <c r="M101" s="736"/>
      <c r="N101" s="740"/>
      <c r="O101" s="740"/>
      <c r="P101" s="736"/>
      <c r="Q101" s="16"/>
      <c r="R101" s="742"/>
      <c r="S101" s="736"/>
    </row>
    <row r="102" spans="1:20" s="830" customFormat="1" ht="15" customHeight="1" x14ac:dyDescent="0.2">
      <c r="A102" s="185" t="s">
        <v>892</v>
      </c>
      <c r="B102" s="790">
        <v>3.78</v>
      </c>
      <c r="C102" s="790">
        <v>0</v>
      </c>
      <c r="D102" s="790">
        <v>0</v>
      </c>
      <c r="E102" s="790">
        <v>0</v>
      </c>
      <c r="F102" s="790">
        <v>0</v>
      </c>
      <c r="G102" s="790">
        <v>2.93</v>
      </c>
      <c r="H102" s="791" t="s">
        <v>1119</v>
      </c>
      <c r="I102" s="800">
        <v>10</v>
      </c>
      <c r="J102" s="185" t="s">
        <v>562</v>
      </c>
      <c r="K102" s="185" t="s">
        <v>582</v>
      </c>
      <c r="L102" s="185"/>
      <c r="M102" s="185"/>
      <c r="N102" s="185">
        <v>472</v>
      </c>
      <c r="O102" s="790" t="s">
        <v>1059</v>
      </c>
      <c r="P102" s="790" t="s">
        <v>1054</v>
      </c>
      <c r="Q102" s="185" t="s">
        <v>411</v>
      </c>
      <c r="R102" s="774"/>
      <c r="S102" s="774"/>
      <c r="T102" s="775"/>
    </row>
    <row r="103" spans="1:20" s="829" customFormat="1" ht="15" customHeight="1" x14ac:dyDescent="0.2">
      <c r="A103" s="57" t="s">
        <v>895</v>
      </c>
      <c r="B103" s="790">
        <v>0</v>
      </c>
      <c r="C103" s="790">
        <v>0</v>
      </c>
      <c r="D103" s="790">
        <v>0</v>
      </c>
      <c r="E103" s="790">
        <v>0</v>
      </c>
      <c r="F103" s="790">
        <v>0</v>
      </c>
      <c r="G103" s="790">
        <v>0</v>
      </c>
      <c r="H103" s="790">
        <v>0</v>
      </c>
      <c r="I103" s="790">
        <v>0</v>
      </c>
      <c r="J103" s="57" t="s">
        <v>562</v>
      </c>
      <c r="K103" s="57" t="s">
        <v>582</v>
      </c>
      <c r="L103" s="57"/>
      <c r="M103" s="57"/>
      <c r="N103" s="57"/>
      <c r="O103" s="57"/>
      <c r="P103" s="57"/>
      <c r="Q103" s="57" t="s">
        <v>411</v>
      </c>
      <c r="R103" s="776"/>
      <c r="S103" s="776"/>
      <c r="T103" s="763"/>
    </row>
    <row r="104" spans="1:20" s="829" customFormat="1" ht="15" customHeight="1" x14ac:dyDescent="0.2">
      <c r="A104" s="57" t="s">
        <v>896</v>
      </c>
      <c r="B104" s="790">
        <v>0</v>
      </c>
      <c r="C104" s="790">
        <v>0</v>
      </c>
      <c r="D104" s="790">
        <v>0</v>
      </c>
      <c r="E104" s="790">
        <v>0</v>
      </c>
      <c r="F104" s="790">
        <v>0</v>
      </c>
      <c r="G104" s="790">
        <v>0</v>
      </c>
      <c r="H104" s="790">
        <v>0</v>
      </c>
      <c r="I104" s="790">
        <v>0</v>
      </c>
      <c r="J104" s="57" t="s">
        <v>562</v>
      </c>
      <c r="K104" s="57" t="s">
        <v>582</v>
      </c>
      <c r="L104" s="57"/>
      <c r="M104" s="57"/>
      <c r="N104" s="57">
        <v>6</v>
      </c>
      <c r="O104" s="57"/>
      <c r="P104" s="57"/>
      <c r="Q104" s="57" t="s">
        <v>411</v>
      </c>
      <c r="R104" s="776"/>
      <c r="S104" s="776"/>
      <c r="T104" s="763"/>
    </row>
    <row r="105" spans="1:20" s="829" customFormat="1" ht="15" customHeight="1" x14ac:dyDescent="0.2">
      <c r="A105" s="57" t="s">
        <v>893</v>
      </c>
      <c r="B105" s="790">
        <v>0</v>
      </c>
      <c r="C105" s="790">
        <v>0</v>
      </c>
      <c r="D105" s="790">
        <v>0</v>
      </c>
      <c r="E105" s="790">
        <v>0</v>
      </c>
      <c r="F105" s="790">
        <v>0</v>
      </c>
      <c r="G105" s="790">
        <v>0</v>
      </c>
      <c r="H105" s="790">
        <v>0</v>
      </c>
      <c r="I105" s="790">
        <v>0</v>
      </c>
      <c r="J105" s="57" t="s">
        <v>562</v>
      </c>
      <c r="K105" s="57" t="s">
        <v>894</v>
      </c>
      <c r="L105" s="57"/>
      <c r="M105" s="57"/>
      <c r="N105" s="57">
        <v>550</v>
      </c>
      <c r="O105" s="57"/>
      <c r="P105" s="57"/>
      <c r="Q105" s="57" t="s">
        <v>411</v>
      </c>
      <c r="R105" s="776"/>
      <c r="S105" s="776"/>
      <c r="T105" s="763"/>
    </row>
    <row r="106" spans="1:20" s="831" customFormat="1" ht="15" customHeight="1" x14ac:dyDescent="0.2">
      <c r="A106" s="57" t="s">
        <v>890</v>
      </c>
      <c r="B106" s="790">
        <v>0</v>
      </c>
      <c r="C106" s="790">
        <v>0</v>
      </c>
      <c r="D106" s="790">
        <v>0</v>
      </c>
      <c r="E106" s="790">
        <v>0</v>
      </c>
      <c r="F106" s="790">
        <v>0</v>
      </c>
      <c r="G106" s="790">
        <v>0</v>
      </c>
      <c r="H106" s="790">
        <v>0</v>
      </c>
      <c r="I106" s="790">
        <v>0</v>
      </c>
      <c r="J106" s="57" t="s">
        <v>562</v>
      </c>
      <c r="K106" s="57" t="s">
        <v>891</v>
      </c>
      <c r="L106" s="57"/>
      <c r="M106" s="57"/>
      <c r="N106" s="57"/>
      <c r="O106" s="57"/>
      <c r="P106" s="57"/>
      <c r="Q106" s="57" t="s">
        <v>411</v>
      </c>
      <c r="R106" s="776"/>
      <c r="S106" s="776"/>
      <c r="T106" s="777"/>
    </row>
    <row r="107" spans="1:20" x14ac:dyDescent="0.2">
      <c r="A107" s="107" t="s">
        <v>58</v>
      </c>
      <c r="B107" s="790"/>
      <c r="C107" s="790"/>
      <c r="D107" s="790"/>
      <c r="E107" s="790"/>
      <c r="F107" s="790"/>
      <c r="G107" s="790"/>
      <c r="H107" s="790"/>
      <c r="I107" s="790"/>
      <c r="J107" s="483"/>
      <c r="K107" s="483"/>
      <c r="L107" s="486"/>
      <c r="M107" s="486"/>
      <c r="N107" s="483"/>
      <c r="O107" s="483"/>
      <c r="P107" s="483"/>
      <c r="Q107" s="483"/>
      <c r="R107" s="483"/>
      <c r="S107" s="483"/>
    </row>
    <row r="108" spans="1:20" x14ac:dyDescent="0.2">
      <c r="A108" s="108"/>
      <c r="O108" s="172"/>
    </row>
    <row r="109" spans="1:20" hidden="1" x14ac:dyDescent="0.2"/>
    <row r="110" spans="1:20" ht="18" hidden="1" x14ac:dyDescent="0.2">
      <c r="A110" s="753" t="s">
        <v>257</v>
      </c>
      <c r="B110" s="753"/>
      <c r="C110" s="753"/>
      <c r="D110" s="753"/>
      <c r="E110" s="753"/>
      <c r="F110" s="753"/>
      <c r="G110" s="753"/>
      <c r="H110" s="753"/>
      <c r="I110" s="753"/>
      <c r="J110" s="753"/>
      <c r="K110" s="753"/>
      <c r="L110" s="753"/>
      <c r="M110" s="753"/>
      <c r="N110" s="753"/>
      <c r="O110" s="753"/>
      <c r="P110" s="753"/>
      <c r="Q110" s="753"/>
      <c r="R110" s="753"/>
      <c r="S110" s="753"/>
    </row>
    <row r="111" spans="1:20" hidden="1" x14ac:dyDescent="0.2"/>
    <row r="112" spans="1:20" hidden="1" x14ac:dyDescent="0.2"/>
    <row r="113" spans="1:20" ht="15.75" hidden="1" thickBot="1" x14ac:dyDescent="0.3">
      <c r="A113" s="513" t="s">
        <v>265</v>
      </c>
      <c r="D113" s="482"/>
      <c r="H113" s="487"/>
      <c r="L113" s="488"/>
      <c r="M113" s="488"/>
      <c r="P113" s="482"/>
      <c r="T113" s="172"/>
    </row>
    <row r="114" spans="1:20" ht="37.5" hidden="1" customHeight="1" x14ac:dyDescent="0.2">
      <c r="A114" s="751" t="s">
        <v>0</v>
      </c>
      <c r="B114" s="735" t="s">
        <v>732</v>
      </c>
      <c r="C114" s="735" t="s">
        <v>733</v>
      </c>
      <c r="D114" s="735" t="s">
        <v>734</v>
      </c>
      <c r="E114" s="735" t="s">
        <v>735</v>
      </c>
      <c r="F114" s="735" t="s">
        <v>736</v>
      </c>
      <c r="G114" s="735" t="s">
        <v>737</v>
      </c>
      <c r="H114" s="747" t="s">
        <v>576</v>
      </c>
      <c r="I114" s="735" t="s">
        <v>577</v>
      </c>
      <c r="J114" s="735" t="s">
        <v>578</v>
      </c>
      <c r="K114" s="735" t="s">
        <v>738</v>
      </c>
      <c r="L114" s="735" t="s">
        <v>579</v>
      </c>
      <c r="M114" s="735" t="s">
        <v>580</v>
      </c>
      <c r="N114" s="735" t="s">
        <v>581</v>
      </c>
      <c r="O114" s="735" t="s">
        <v>739</v>
      </c>
      <c r="P114" s="735" t="s">
        <v>740</v>
      </c>
      <c r="Q114" s="13" t="s">
        <v>290</v>
      </c>
      <c r="R114" s="13" t="s">
        <v>13</v>
      </c>
      <c r="S114" s="735" t="s">
        <v>743</v>
      </c>
    </row>
    <row r="115" spans="1:20" ht="30" hidden="1" customHeight="1" thickBot="1" x14ac:dyDescent="0.25">
      <c r="A115" s="749"/>
      <c r="B115" s="736"/>
      <c r="C115" s="736"/>
      <c r="D115" s="736"/>
      <c r="E115" s="736"/>
      <c r="F115" s="736"/>
      <c r="G115" s="740"/>
      <c r="H115" s="750"/>
      <c r="I115" s="744"/>
      <c r="J115" s="744"/>
      <c r="K115" s="740"/>
      <c r="L115" s="745"/>
      <c r="M115" s="745"/>
      <c r="N115" s="744"/>
      <c r="O115" s="740"/>
      <c r="P115" s="736"/>
      <c r="Q115" s="60"/>
      <c r="R115" s="743"/>
      <c r="S115" s="736"/>
    </row>
    <row r="116" spans="1:20" ht="15" hidden="1" x14ac:dyDescent="0.25">
      <c r="A116" s="296" t="s">
        <v>258</v>
      </c>
      <c r="B116" s="483"/>
      <c r="C116" s="483"/>
      <c r="D116" s="483"/>
      <c r="E116" s="483"/>
      <c r="F116" s="483"/>
      <c r="G116" s="483"/>
      <c r="H116" s="490"/>
      <c r="I116" s="486"/>
      <c r="J116" s="483"/>
      <c r="K116" s="483"/>
      <c r="L116" s="486"/>
      <c r="M116" s="486"/>
      <c r="N116" s="483"/>
      <c r="O116" s="483"/>
      <c r="P116" s="483"/>
      <c r="Q116" s="483"/>
      <c r="R116" s="483"/>
      <c r="S116" s="483"/>
    </row>
    <row r="117" spans="1:20" hidden="1" x14ac:dyDescent="0.2">
      <c r="A117" s="110"/>
      <c r="B117" s="483"/>
      <c r="C117" s="483"/>
      <c r="D117" s="483"/>
      <c r="E117" s="483"/>
      <c r="F117" s="483"/>
      <c r="G117" s="483"/>
      <c r="H117" s="490"/>
      <c r="I117" s="486"/>
      <c r="J117" s="483"/>
      <c r="K117" s="483"/>
      <c r="L117" s="486"/>
      <c r="M117" s="486"/>
      <c r="N117" s="483"/>
      <c r="O117" s="483"/>
      <c r="P117" s="483"/>
      <c r="Q117" s="483"/>
      <c r="R117" s="483"/>
      <c r="S117" s="483"/>
    </row>
    <row r="118" spans="1:20" ht="15" hidden="1" x14ac:dyDescent="0.25">
      <c r="A118" s="296" t="s">
        <v>266</v>
      </c>
      <c r="B118" s="483"/>
      <c r="C118" s="483"/>
      <c r="D118" s="483"/>
      <c r="E118" s="483"/>
      <c r="F118" s="483"/>
      <c r="G118" s="483"/>
      <c r="H118" s="490"/>
      <c r="I118" s="486"/>
      <c r="J118" s="483"/>
      <c r="K118" s="483"/>
      <c r="L118" s="486"/>
      <c r="M118" s="486"/>
      <c r="N118" s="483"/>
      <c r="O118" s="483"/>
      <c r="P118" s="483"/>
      <c r="Q118" s="483"/>
      <c r="R118" s="483"/>
      <c r="S118" s="483"/>
    </row>
    <row r="119" spans="1:20" hidden="1" x14ac:dyDescent="0.2">
      <c r="A119" s="297"/>
      <c r="B119" s="483"/>
      <c r="C119" s="483"/>
      <c r="D119" s="483"/>
      <c r="E119" s="483"/>
      <c r="F119" s="483"/>
      <c r="G119" s="483"/>
      <c r="H119" s="490"/>
      <c r="I119" s="486"/>
      <c r="J119" s="483"/>
      <c r="K119" s="483"/>
      <c r="L119" s="486"/>
      <c r="M119" s="486"/>
      <c r="N119" s="483"/>
      <c r="O119" s="483"/>
      <c r="P119" s="483"/>
      <c r="Q119" s="483"/>
      <c r="R119" s="483"/>
      <c r="S119" s="483"/>
    </row>
    <row r="120" spans="1:20" ht="15" hidden="1" x14ac:dyDescent="0.25">
      <c r="A120" s="296" t="s">
        <v>259</v>
      </c>
      <c r="B120" s="483"/>
      <c r="C120" s="483"/>
      <c r="D120" s="483"/>
      <c r="E120" s="483"/>
      <c r="F120" s="483"/>
      <c r="G120" s="483"/>
      <c r="H120" s="490"/>
      <c r="I120" s="486"/>
      <c r="J120" s="483"/>
      <c r="K120" s="483"/>
      <c r="L120" s="486"/>
      <c r="M120" s="486"/>
      <c r="N120" s="483"/>
      <c r="O120" s="483"/>
      <c r="P120" s="483"/>
      <c r="Q120" s="483"/>
      <c r="R120" s="483"/>
      <c r="S120" s="483"/>
    </row>
    <row r="121" spans="1:20" hidden="1" x14ac:dyDescent="0.2">
      <c r="A121" s="265"/>
      <c r="D121" s="482"/>
      <c r="H121" s="487"/>
      <c r="L121" s="488"/>
      <c r="M121" s="488"/>
      <c r="P121" s="482"/>
    </row>
    <row r="122" spans="1:20" ht="15.75" hidden="1" thickBot="1" x14ac:dyDescent="0.3">
      <c r="A122" s="514" t="s">
        <v>267</v>
      </c>
      <c r="D122" s="482"/>
      <c r="H122" s="487"/>
      <c r="L122" s="488"/>
      <c r="M122" s="488"/>
      <c r="P122" s="482"/>
    </row>
    <row r="123" spans="1:20" ht="37.5" hidden="1" customHeight="1" x14ac:dyDescent="0.2">
      <c r="A123" s="751" t="s">
        <v>0</v>
      </c>
      <c r="B123" s="735" t="s">
        <v>732</v>
      </c>
      <c r="C123" s="735" t="s">
        <v>733</v>
      </c>
      <c r="D123" s="735" t="s">
        <v>734</v>
      </c>
      <c r="E123" s="735" t="s">
        <v>735</v>
      </c>
      <c r="F123" s="735" t="s">
        <v>736</v>
      </c>
      <c r="G123" s="735" t="s">
        <v>737</v>
      </c>
      <c r="H123" s="747" t="s">
        <v>576</v>
      </c>
      <c r="I123" s="735" t="s">
        <v>577</v>
      </c>
      <c r="J123" s="735" t="s">
        <v>578</v>
      </c>
      <c r="K123" s="735" t="s">
        <v>738</v>
      </c>
      <c r="L123" s="735" t="s">
        <v>579</v>
      </c>
      <c r="M123" s="735" t="s">
        <v>580</v>
      </c>
      <c r="N123" s="735" t="s">
        <v>581</v>
      </c>
      <c r="O123" s="735" t="s">
        <v>739</v>
      </c>
      <c r="P123" s="735" t="s">
        <v>740</v>
      </c>
      <c r="Q123" s="13" t="s">
        <v>290</v>
      </c>
      <c r="R123" s="13" t="s">
        <v>13</v>
      </c>
      <c r="S123" s="735" t="s">
        <v>743</v>
      </c>
    </row>
    <row r="124" spans="1:20" ht="30" hidden="1" customHeight="1" thickBot="1" x14ac:dyDescent="0.25">
      <c r="A124" s="752"/>
      <c r="B124" s="736"/>
      <c r="C124" s="736"/>
      <c r="D124" s="736"/>
      <c r="E124" s="736"/>
      <c r="F124" s="736"/>
      <c r="G124" s="740"/>
      <c r="H124" s="750"/>
      <c r="I124" s="744"/>
      <c r="J124" s="744"/>
      <c r="K124" s="740"/>
      <c r="L124" s="745"/>
      <c r="M124" s="745"/>
      <c r="N124" s="744"/>
      <c r="O124" s="740"/>
      <c r="P124" s="736"/>
      <c r="Q124" s="60"/>
      <c r="R124" s="743"/>
      <c r="S124" s="736"/>
    </row>
    <row r="125" spans="1:20" hidden="1" x14ac:dyDescent="0.2">
      <c r="A125" s="298" t="s">
        <v>258</v>
      </c>
      <c r="B125" s="483"/>
      <c r="C125" s="483"/>
      <c r="D125" s="483"/>
      <c r="E125" s="483"/>
      <c r="F125" s="483"/>
      <c r="G125" s="483"/>
      <c r="H125" s="490"/>
      <c r="I125" s="486"/>
      <c r="J125" s="483"/>
      <c r="K125" s="483"/>
      <c r="L125" s="486"/>
      <c r="M125" s="486"/>
      <c r="N125" s="483"/>
      <c r="O125" s="483"/>
      <c r="P125" s="483"/>
      <c r="Q125" s="483"/>
      <c r="R125" s="483"/>
      <c r="S125" s="483"/>
    </row>
    <row r="126" spans="1:20" hidden="1" x14ac:dyDescent="0.2">
      <c r="A126" s="299"/>
      <c r="B126" s="483"/>
      <c r="C126" s="483"/>
      <c r="D126" s="483"/>
      <c r="E126" s="483"/>
      <c r="F126" s="483"/>
      <c r="G126" s="483"/>
      <c r="H126" s="490"/>
      <c r="I126" s="486"/>
      <c r="J126" s="483"/>
      <c r="K126" s="483"/>
      <c r="L126" s="486"/>
      <c r="M126" s="486"/>
      <c r="N126" s="483"/>
      <c r="O126" s="483"/>
      <c r="P126" s="483"/>
      <c r="Q126" s="483"/>
      <c r="R126" s="483"/>
      <c r="S126" s="483"/>
    </row>
    <row r="127" spans="1:20" hidden="1" x14ac:dyDescent="0.2">
      <c r="A127" s="298" t="s">
        <v>266</v>
      </c>
      <c r="B127" s="483"/>
      <c r="C127" s="483"/>
      <c r="D127" s="483"/>
      <c r="E127" s="483"/>
      <c r="F127" s="483"/>
      <c r="G127" s="483"/>
      <c r="H127" s="490"/>
      <c r="I127" s="486"/>
      <c r="J127" s="483"/>
      <c r="K127" s="483"/>
      <c r="L127" s="486"/>
      <c r="M127" s="486"/>
      <c r="N127" s="483"/>
      <c r="O127" s="483"/>
      <c r="P127" s="483"/>
      <c r="Q127" s="483"/>
      <c r="R127" s="483"/>
      <c r="S127" s="483"/>
    </row>
    <row r="128" spans="1:20" hidden="1" x14ac:dyDescent="0.2">
      <c r="A128" s="278"/>
      <c r="B128" s="483"/>
      <c r="C128" s="483"/>
      <c r="D128" s="483"/>
      <c r="E128" s="483"/>
      <c r="F128" s="483"/>
      <c r="G128" s="483"/>
      <c r="H128" s="490"/>
      <c r="I128" s="486"/>
      <c r="J128" s="483"/>
      <c r="K128" s="483"/>
      <c r="L128" s="486"/>
      <c r="M128" s="486"/>
      <c r="N128" s="483"/>
      <c r="O128" s="483"/>
      <c r="P128" s="483"/>
      <c r="Q128" s="483"/>
      <c r="R128" s="483"/>
      <c r="S128" s="483"/>
    </row>
    <row r="129" spans="1:19" hidden="1" x14ac:dyDescent="0.2">
      <c r="A129" s="298" t="s">
        <v>259</v>
      </c>
      <c r="B129" s="483"/>
      <c r="C129" s="483"/>
      <c r="D129" s="483"/>
      <c r="E129" s="483"/>
      <c r="F129" s="483"/>
      <c r="G129" s="483"/>
      <c r="H129" s="490"/>
      <c r="I129" s="486"/>
      <c r="J129" s="483"/>
      <c r="K129" s="483"/>
      <c r="L129" s="486"/>
      <c r="M129" s="486"/>
      <c r="N129" s="483"/>
      <c r="O129" s="483"/>
      <c r="P129" s="483"/>
      <c r="Q129" s="483"/>
      <c r="R129" s="483"/>
      <c r="S129" s="483"/>
    </row>
    <row r="130" spans="1:19" hidden="1" x14ac:dyDescent="0.2">
      <c r="A130" s="300"/>
      <c r="D130" s="482"/>
      <c r="H130" s="487"/>
      <c r="L130" s="488"/>
      <c r="M130" s="488"/>
      <c r="P130" s="482"/>
    </row>
    <row r="131" spans="1:19" ht="15.75" hidden="1" thickBot="1" x14ac:dyDescent="0.3">
      <c r="A131" s="515" t="s">
        <v>268</v>
      </c>
      <c r="D131" s="482"/>
      <c r="H131" s="487"/>
      <c r="L131" s="488"/>
      <c r="M131" s="488"/>
      <c r="P131" s="482"/>
    </row>
    <row r="132" spans="1:19" ht="37.5" hidden="1" customHeight="1" x14ac:dyDescent="0.2">
      <c r="A132" s="751" t="s">
        <v>0</v>
      </c>
      <c r="B132" s="735" t="s">
        <v>732</v>
      </c>
      <c r="C132" s="735" t="s">
        <v>733</v>
      </c>
      <c r="D132" s="735" t="s">
        <v>734</v>
      </c>
      <c r="E132" s="735" t="s">
        <v>735</v>
      </c>
      <c r="F132" s="735" t="s">
        <v>736</v>
      </c>
      <c r="G132" s="735" t="s">
        <v>737</v>
      </c>
      <c r="H132" s="747" t="s">
        <v>576</v>
      </c>
      <c r="I132" s="735" t="s">
        <v>577</v>
      </c>
      <c r="J132" s="735" t="s">
        <v>578</v>
      </c>
      <c r="K132" s="735" t="s">
        <v>738</v>
      </c>
      <c r="L132" s="735" t="s">
        <v>579</v>
      </c>
      <c r="M132" s="735" t="s">
        <v>580</v>
      </c>
      <c r="N132" s="735" t="s">
        <v>581</v>
      </c>
      <c r="O132" s="735" t="s">
        <v>739</v>
      </c>
      <c r="P132" s="735" t="s">
        <v>740</v>
      </c>
      <c r="Q132" s="13" t="s">
        <v>290</v>
      </c>
      <c r="R132" s="13" t="s">
        <v>13</v>
      </c>
      <c r="S132" s="735" t="s">
        <v>743</v>
      </c>
    </row>
    <row r="133" spans="1:19" ht="30" hidden="1" customHeight="1" thickBot="1" x14ac:dyDescent="0.25">
      <c r="A133" s="749"/>
      <c r="B133" s="736"/>
      <c r="C133" s="736"/>
      <c r="D133" s="736"/>
      <c r="E133" s="736"/>
      <c r="F133" s="736"/>
      <c r="G133" s="740"/>
      <c r="H133" s="750"/>
      <c r="I133" s="744"/>
      <c r="J133" s="744"/>
      <c r="K133" s="740"/>
      <c r="L133" s="745"/>
      <c r="M133" s="745"/>
      <c r="N133" s="744"/>
      <c r="O133" s="740"/>
      <c r="P133" s="736"/>
      <c r="Q133" s="60"/>
      <c r="R133" s="743"/>
      <c r="S133" s="736"/>
    </row>
    <row r="134" spans="1:19" hidden="1" x14ac:dyDescent="0.2">
      <c r="A134" s="301" t="s">
        <v>258</v>
      </c>
      <c r="B134" s="483"/>
      <c r="C134" s="483"/>
      <c r="D134" s="483"/>
      <c r="E134" s="483"/>
      <c r="F134" s="483"/>
      <c r="G134" s="483"/>
      <c r="H134" s="490"/>
      <c r="I134" s="486"/>
      <c r="J134" s="483"/>
      <c r="K134" s="483"/>
      <c r="L134" s="486"/>
      <c r="M134" s="486"/>
      <c r="N134" s="483"/>
      <c r="O134" s="483"/>
      <c r="P134" s="483"/>
      <c r="Q134" s="483"/>
      <c r="R134" s="483"/>
      <c r="S134" s="483"/>
    </row>
    <row r="135" spans="1:19" hidden="1" x14ac:dyDescent="0.2">
      <c r="A135" s="302"/>
      <c r="B135" s="483"/>
      <c r="C135" s="483"/>
      <c r="D135" s="483"/>
      <c r="E135" s="483"/>
      <c r="F135" s="483"/>
      <c r="G135" s="483"/>
      <c r="H135" s="490"/>
      <c r="I135" s="486"/>
      <c r="J135" s="483"/>
      <c r="K135" s="483"/>
      <c r="L135" s="486"/>
      <c r="M135" s="486"/>
      <c r="N135" s="483"/>
      <c r="O135" s="483"/>
      <c r="P135" s="483"/>
      <c r="Q135" s="483"/>
      <c r="R135" s="483"/>
      <c r="S135" s="483"/>
    </row>
    <row r="136" spans="1:19" hidden="1" x14ac:dyDescent="0.2">
      <c r="A136" s="301" t="s">
        <v>266</v>
      </c>
      <c r="B136" s="483"/>
      <c r="C136" s="483"/>
      <c r="D136" s="483"/>
      <c r="E136" s="483"/>
      <c r="F136" s="483"/>
      <c r="G136" s="483"/>
      <c r="H136" s="490"/>
      <c r="I136" s="486"/>
      <c r="J136" s="483"/>
      <c r="K136" s="483"/>
      <c r="L136" s="486"/>
      <c r="M136" s="486"/>
      <c r="N136" s="483"/>
      <c r="O136" s="483"/>
      <c r="P136" s="483"/>
      <c r="Q136" s="483"/>
      <c r="R136" s="483"/>
      <c r="S136" s="483"/>
    </row>
    <row r="137" spans="1:19" hidden="1" x14ac:dyDescent="0.2">
      <c r="A137" s="283"/>
      <c r="B137" s="483"/>
      <c r="C137" s="483"/>
      <c r="D137" s="483"/>
      <c r="E137" s="483"/>
      <c r="F137" s="483"/>
      <c r="G137" s="483"/>
      <c r="H137" s="490"/>
      <c r="I137" s="486"/>
      <c r="J137" s="483"/>
      <c r="K137" s="483"/>
      <c r="L137" s="486"/>
      <c r="M137" s="486"/>
      <c r="N137" s="483"/>
      <c r="O137" s="483"/>
      <c r="P137" s="483"/>
      <c r="Q137" s="483"/>
      <c r="R137" s="483"/>
      <c r="S137" s="483"/>
    </row>
    <row r="138" spans="1:19" hidden="1" x14ac:dyDescent="0.2">
      <c r="A138" s="301" t="s">
        <v>259</v>
      </c>
      <c r="B138" s="483"/>
      <c r="C138" s="483"/>
      <c r="D138" s="483"/>
      <c r="E138" s="483"/>
      <c r="F138" s="483"/>
      <c r="G138" s="483"/>
      <c r="H138" s="490"/>
      <c r="I138" s="486"/>
      <c r="J138" s="483"/>
      <c r="K138" s="483"/>
      <c r="L138" s="486"/>
      <c r="M138" s="486"/>
      <c r="N138" s="483"/>
      <c r="O138" s="483"/>
      <c r="P138" s="483"/>
      <c r="Q138" s="483"/>
      <c r="R138" s="483"/>
      <c r="S138" s="483"/>
    </row>
    <row r="139" spans="1:19" hidden="1" x14ac:dyDescent="0.2">
      <c r="A139" s="29"/>
      <c r="D139" s="482"/>
      <c r="H139" s="487"/>
      <c r="L139" s="488"/>
      <c r="M139" s="488"/>
      <c r="P139" s="482"/>
    </row>
    <row r="140" spans="1:19" ht="15.75" hidden="1" thickBot="1" x14ac:dyDescent="0.3">
      <c r="A140" s="514" t="s">
        <v>269</v>
      </c>
      <c r="D140" s="482"/>
      <c r="H140" s="487"/>
      <c r="L140" s="488"/>
      <c r="M140" s="488"/>
      <c r="P140" s="482"/>
    </row>
    <row r="141" spans="1:19" ht="37.5" hidden="1" customHeight="1" x14ac:dyDescent="0.2">
      <c r="A141" s="734" t="s">
        <v>0</v>
      </c>
      <c r="B141" s="735" t="s">
        <v>732</v>
      </c>
      <c r="C141" s="735" t="s">
        <v>733</v>
      </c>
      <c r="D141" s="735" t="s">
        <v>734</v>
      </c>
      <c r="E141" s="735" t="s">
        <v>735</v>
      </c>
      <c r="F141" s="735" t="s">
        <v>736</v>
      </c>
      <c r="G141" s="735" t="s">
        <v>737</v>
      </c>
      <c r="H141" s="747" t="s">
        <v>576</v>
      </c>
      <c r="I141" s="735" t="s">
        <v>577</v>
      </c>
      <c r="J141" s="735" t="s">
        <v>578</v>
      </c>
      <c r="K141" s="735" t="s">
        <v>738</v>
      </c>
      <c r="L141" s="735" t="s">
        <v>579</v>
      </c>
      <c r="M141" s="735" t="s">
        <v>580</v>
      </c>
      <c r="N141" s="735" t="s">
        <v>581</v>
      </c>
      <c r="O141" s="735" t="s">
        <v>739</v>
      </c>
      <c r="P141" s="735" t="s">
        <v>740</v>
      </c>
      <c r="Q141" s="13" t="s">
        <v>290</v>
      </c>
      <c r="R141" s="13" t="s">
        <v>13</v>
      </c>
      <c r="S141" s="735" t="s">
        <v>743</v>
      </c>
    </row>
    <row r="142" spans="1:19" ht="30" hidden="1" customHeight="1" thickBot="1" x14ac:dyDescent="0.25">
      <c r="A142" s="749"/>
      <c r="B142" s="736"/>
      <c r="C142" s="736"/>
      <c r="D142" s="736"/>
      <c r="E142" s="736"/>
      <c r="F142" s="736"/>
      <c r="G142" s="740"/>
      <c r="H142" s="750"/>
      <c r="I142" s="744"/>
      <c r="J142" s="744"/>
      <c r="K142" s="740"/>
      <c r="L142" s="745"/>
      <c r="M142" s="745"/>
      <c r="N142" s="744"/>
      <c r="O142" s="740"/>
      <c r="P142" s="736"/>
      <c r="Q142" s="60"/>
      <c r="R142" s="743"/>
      <c r="S142" s="736"/>
    </row>
    <row r="143" spans="1:19" hidden="1" x14ac:dyDescent="0.2">
      <c r="A143" s="298" t="s">
        <v>258</v>
      </c>
      <c r="B143" s="483"/>
      <c r="C143" s="483"/>
      <c r="D143" s="483"/>
      <c r="E143" s="483"/>
      <c r="F143" s="483"/>
      <c r="G143" s="483"/>
      <c r="H143" s="490"/>
      <c r="I143" s="486"/>
      <c r="J143" s="483"/>
      <c r="K143" s="483"/>
      <c r="L143" s="486"/>
      <c r="M143" s="486"/>
      <c r="N143" s="483"/>
      <c r="O143" s="483"/>
      <c r="P143" s="483"/>
      <c r="Q143" s="483"/>
      <c r="R143" s="483"/>
      <c r="S143" s="483"/>
    </row>
    <row r="144" spans="1:19" hidden="1" x14ac:dyDescent="0.2">
      <c r="A144" s="299"/>
      <c r="B144" s="483"/>
      <c r="C144" s="483"/>
      <c r="D144" s="483"/>
      <c r="E144" s="483"/>
      <c r="F144" s="483"/>
      <c r="G144" s="483"/>
      <c r="H144" s="490"/>
      <c r="I144" s="486"/>
      <c r="J144" s="483"/>
      <c r="K144" s="483"/>
      <c r="L144" s="486"/>
      <c r="M144" s="486"/>
      <c r="N144" s="483"/>
      <c r="O144" s="483"/>
      <c r="P144" s="483"/>
      <c r="Q144" s="483"/>
      <c r="R144" s="483"/>
      <c r="S144" s="483"/>
    </row>
    <row r="145" spans="1:20" hidden="1" x14ac:dyDescent="0.2">
      <c r="A145" s="298" t="s">
        <v>266</v>
      </c>
      <c r="B145" s="483"/>
      <c r="C145" s="483"/>
      <c r="D145" s="483"/>
      <c r="E145" s="483"/>
      <c r="F145" s="483"/>
      <c r="G145" s="483"/>
      <c r="H145" s="490"/>
      <c r="I145" s="486"/>
      <c r="J145" s="483"/>
      <c r="K145" s="483"/>
      <c r="L145" s="486"/>
      <c r="M145" s="486"/>
      <c r="N145" s="483"/>
      <c r="O145" s="483"/>
      <c r="P145" s="483"/>
      <c r="Q145" s="483"/>
      <c r="R145" s="483"/>
      <c r="S145" s="483"/>
    </row>
    <row r="146" spans="1:20" hidden="1" x14ac:dyDescent="0.2">
      <c r="A146" s="299"/>
      <c r="B146" s="483"/>
      <c r="C146" s="483"/>
      <c r="D146" s="483"/>
      <c r="E146" s="483"/>
      <c r="F146" s="483"/>
      <c r="G146" s="483"/>
      <c r="H146" s="490"/>
      <c r="I146" s="486"/>
      <c r="J146" s="483"/>
      <c r="K146" s="483"/>
      <c r="L146" s="486"/>
      <c r="M146" s="486"/>
      <c r="N146" s="483"/>
      <c r="O146" s="483"/>
      <c r="P146" s="483"/>
      <c r="Q146" s="483"/>
      <c r="R146" s="483"/>
      <c r="S146" s="483"/>
    </row>
    <row r="147" spans="1:20" hidden="1" x14ac:dyDescent="0.2">
      <c r="A147" s="298" t="s">
        <v>259</v>
      </c>
      <c r="B147" s="483"/>
      <c r="C147" s="483"/>
      <c r="D147" s="483"/>
      <c r="E147" s="483"/>
      <c r="F147" s="483"/>
      <c r="G147" s="483"/>
      <c r="H147" s="490"/>
      <c r="I147" s="486"/>
      <c r="J147" s="483"/>
      <c r="K147" s="483"/>
      <c r="L147" s="486"/>
      <c r="M147" s="486"/>
      <c r="N147" s="483"/>
      <c r="O147" s="483"/>
      <c r="P147" s="483"/>
      <c r="Q147" s="483"/>
      <c r="R147" s="483"/>
      <c r="S147" s="483"/>
    </row>
    <row r="148" spans="1:20" hidden="1" x14ac:dyDescent="0.2">
      <c r="A148" s="300"/>
      <c r="B148" s="502"/>
      <c r="C148" s="502"/>
      <c r="D148" s="502"/>
      <c r="E148" s="502"/>
      <c r="F148" s="502"/>
      <c r="H148" s="487"/>
      <c r="L148" s="488"/>
      <c r="M148" s="488"/>
      <c r="P148" s="482"/>
    </row>
    <row r="149" spans="1:20" ht="15.75" hidden="1" thickBot="1" x14ac:dyDescent="0.3">
      <c r="A149" s="516" t="s">
        <v>249</v>
      </c>
      <c r="D149" s="482"/>
      <c r="H149" s="487"/>
      <c r="L149" s="488"/>
      <c r="M149" s="488"/>
      <c r="P149" s="482"/>
    </row>
    <row r="150" spans="1:20" s="829" customFormat="1" ht="37.5" hidden="1" customHeight="1" x14ac:dyDescent="0.2">
      <c r="A150" s="734" t="s">
        <v>0</v>
      </c>
      <c r="B150" s="735" t="s">
        <v>732</v>
      </c>
      <c r="C150" s="735" t="s">
        <v>733</v>
      </c>
      <c r="D150" s="735" t="s">
        <v>734</v>
      </c>
      <c r="E150" s="735" t="s">
        <v>735</v>
      </c>
      <c r="F150" s="735" t="s">
        <v>736</v>
      </c>
      <c r="G150" s="735" t="s">
        <v>737</v>
      </c>
      <c r="H150" s="747" t="s">
        <v>576</v>
      </c>
      <c r="I150" s="735" t="s">
        <v>577</v>
      </c>
      <c r="J150" s="735" t="s">
        <v>578</v>
      </c>
      <c r="K150" s="735" t="s">
        <v>738</v>
      </c>
      <c r="L150" s="735" t="s">
        <v>579</v>
      </c>
      <c r="M150" s="735" t="s">
        <v>580</v>
      </c>
      <c r="N150" s="735" t="s">
        <v>581</v>
      </c>
      <c r="O150" s="735" t="s">
        <v>739</v>
      </c>
      <c r="P150" s="735" t="s">
        <v>740</v>
      </c>
      <c r="Q150" s="13" t="s">
        <v>290</v>
      </c>
      <c r="R150" s="13" t="s">
        <v>13</v>
      </c>
      <c r="S150" s="735" t="s">
        <v>743</v>
      </c>
      <c r="T150" s="502"/>
    </row>
    <row r="151" spans="1:20" s="829" customFormat="1" ht="30" hidden="1" customHeight="1" thickBot="1" x14ac:dyDescent="0.25">
      <c r="A151" s="746"/>
      <c r="B151" s="736"/>
      <c r="C151" s="736"/>
      <c r="D151" s="736"/>
      <c r="E151" s="736"/>
      <c r="F151" s="736"/>
      <c r="G151" s="740"/>
      <c r="H151" s="748"/>
      <c r="I151" s="740"/>
      <c r="J151" s="740"/>
      <c r="K151" s="740"/>
      <c r="L151" s="736"/>
      <c r="M151" s="736"/>
      <c r="N151" s="740"/>
      <c r="O151" s="740"/>
      <c r="P151" s="736"/>
      <c r="Q151" s="16"/>
      <c r="R151" s="742"/>
      <c r="S151" s="736"/>
      <c r="T151" s="502"/>
    </row>
    <row r="152" spans="1:20" hidden="1" x14ac:dyDescent="0.2">
      <c r="A152" s="303" t="s">
        <v>258</v>
      </c>
      <c r="B152" s="498"/>
      <c r="C152" s="498"/>
      <c r="D152" s="498"/>
      <c r="E152" s="498"/>
      <c r="F152" s="498"/>
      <c r="G152" s="498"/>
      <c r="H152" s="503"/>
      <c r="I152" s="499"/>
      <c r="J152" s="498"/>
      <c r="K152" s="498"/>
      <c r="L152" s="499"/>
      <c r="M152" s="499"/>
      <c r="N152" s="498"/>
      <c r="O152" s="498"/>
      <c r="P152" s="498"/>
      <c r="Q152" s="498"/>
      <c r="R152" s="498"/>
      <c r="S152" s="498"/>
    </row>
    <row r="153" spans="1:20" hidden="1" x14ac:dyDescent="0.2">
      <c r="A153" s="195"/>
      <c r="B153" s="483"/>
      <c r="C153" s="483"/>
      <c r="D153" s="483"/>
      <c r="E153" s="483"/>
      <c r="F153" s="483"/>
      <c r="G153" s="483"/>
      <c r="H153" s="490"/>
      <c r="I153" s="486"/>
      <c r="J153" s="483"/>
      <c r="K153" s="483"/>
      <c r="L153" s="486"/>
      <c r="M153" s="486"/>
      <c r="N153" s="483"/>
      <c r="O153" s="483"/>
      <c r="P153" s="483"/>
      <c r="Q153" s="483"/>
      <c r="R153" s="483"/>
      <c r="S153" s="483"/>
    </row>
    <row r="154" spans="1:20" hidden="1" x14ac:dyDescent="0.2">
      <c r="A154" s="304" t="s">
        <v>266</v>
      </c>
      <c r="B154" s="483"/>
      <c r="C154" s="483"/>
      <c r="D154" s="483"/>
      <c r="E154" s="483"/>
      <c r="F154" s="483"/>
      <c r="G154" s="483"/>
      <c r="H154" s="490"/>
      <c r="I154" s="486"/>
      <c r="J154" s="483"/>
      <c r="K154" s="483"/>
      <c r="L154" s="486"/>
      <c r="M154" s="486"/>
      <c r="N154" s="483"/>
      <c r="O154" s="483"/>
      <c r="P154" s="483"/>
      <c r="Q154" s="483"/>
      <c r="R154" s="483"/>
      <c r="S154" s="483"/>
    </row>
    <row r="155" spans="1:20" hidden="1" x14ac:dyDescent="0.2">
      <c r="A155" s="195"/>
      <c r="B155" s="483"/>
      <c r="C155" s="483"/>
      <c r="D155" s="483"/>
      <c r="E155" s="483"/>
      <c r="F155" s="483"/>
      <c r="G155" s="483"/>
      <c r="H155" s="490"/>
      <c r="I155" s="486"/>
      <c r="J155" s="483"/>
      <c r="K155" s="483"/>
      <c r="L155" s="486"/>
      <c r="M155" s="486"/>
      <c r="N155" s="483"/>
      <c r="O155" s="483"/>
      <c r="P155" s="483"/>
      <c r="Q155" s="483"/>
      <c r="R155" s="483"/>
      <c r="S155" s="483"/>
    </row>
    <row r="156" spans="1:20" hidden="1" x14ac:dyDescent="0.2">
      <c r="A156" s="304" t="s">
        <v>259</v>
      </c>
      <c r="B156" s="483"/>
      <c r="C156" s="483"/>
      <c r="D156" s="483"/>
      <c r="E156" s="483"/>
      <c r="F156" s="483"/>
      <c r="G156" s="483"/>
      <c r="H156" s="490"/>
      <c r="I156" s="486"/>
      <c r="J156" s="483"/>
      <c r="K156" s="483"/>
      <c r="L156" s="486"/>
      <c r="M156" s="486"/>
      <c r="N156" s="483"/>
      <c r="O156" s="483"/>
      <c r="P156" s="483"/>
      <c r="Q156" s="483"/>
      <c r="R156" s="483"/>
      <c r="S156" s="483"/>
    </row>
    <row r="157" spans="1:20" x14ac:dyDescent="0.2">
      <c r="D157" s="482"/>
      <c r="H157" s="487"/>
      <c r="L157" s="488"/>
      <c r="M157" s="488"/>
      <c r="P157" s="482"/>
      <c r="T157" s="172"/>
    </row>
    <row r="158" spans="1:20" x14ac:dyDescent="0.2">
      <c r="O158" s="172"/>
    </row>
    <row r="159" spans="1:20" x14ac:dyDescent="0.2">
      <c r="E159" s="808"/>
    </row>
  </sheetData>
  <mergeCells count="1">
    <mergeCell ref="B53:G53"/>
  </mergeCells>
  <pageMargins left="0.18" right="0.75" top="0.49" bottom="1" header="0.76" footer="0.5"/>
  <pageSetup scale="50" orientation="landscape" verticalDpi="0" r:id="rId1"/>
  <headerFooter alignWithMargins="0">
    <oddFooter>&amp;R&amp;D</oddFooter>
  </headerFooter>
  <rowBreaks count="3" manualBreakCount="3">
    <brk id="46" max="16383" man="1"/>
    <brk id="76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EnronDirect</vt:lpstr>
      <vt:lpstr>Regional Market Services</vt:lpstr>
      <vt:lpstr>Commercial Energy Services</vt:lpstr>
      <vt:lpstr>Ind &amp; Man Energy Services</vt:lpstr>
      <vt:lpstr>Texas</vt:lpstr>
      <vt:lpstr>California</vt:lpstr>
      <vt:lpstr>DSM</vt:lpstr>
      <vt:lpstr>California!Print_Area</vt:lpstr>
      <vt:lpstr>'Commercial Energy Services'!Print_Area</vt:lpstr>
      <vt:lpstr>EnronDirect!Print_Area</vt:lpstr>
      <vt:lpstr>'Ind &amp; Man Energy Services'!Print_Area</vt:lpstr>
      <vt:lpstr>'Regional Market Services'!Print_Area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Felienne</cp:lastModifiedBy>
  <cp:lastPrinted>2001-10-26T22:39:08Z</cp:lastPrinted>
  <dcterms:created xsi:type="dcterms:W3CDTF">2001-07-30T12:17:21Z</dcterms:created>
  <dcterms:modified xsi:type="dcterms:W3CDTF">2014-09-05T10:45:21Z</dcterms:modified>
</cp:coreProperties>
</file>