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tructure" sheetId="1" r:id="rId1"/>
  </sheets>
  <definedNames>
    <definedName name="_xlnm.Print_Area" localSheetId="0">Structure!$A$1:$L$93</definedName>
  </definedNames>
  <calcPr calcId="152511"/>
</workbook>
</file>

<file path=xl/calcChain.xml><?xml version="1.0" encoding="utf-8"?>
<calcChain xmlns="http://schemas.openxmlformats.org/spreadsheetml/2006/main">
  <c r="A14" i="1" l="1"/>
  <c r="E14" i="1"/>
  <c r="H14" i="1"/>
  <c r="I14" i="1"/>
  <c r="J14" i="1"/>
  <c r="L14" i="1"/>
  <c r="A24" i="1"/>
  <c r="A25" i="1"/>
  <c r="A26" i="1"/>
  <c r="A27" i="1"/>
  <c r="E85" i="1" s="1"/>
  <c r="E93" i="1" s="1"/>
  <c r="A28" i="1"/>
  <c r="A29" i="1"/>
  <c r="A30" i="1"/>
  <c r="A31" i="1"/>
  <c r="A33" i="1"/>
  <c r="E35" i="1"/>
  <c r="F35" i="1"/>
  <c r="G35" i="1"/>
  <c r="H35" i="1"/>
  <c r="I35" i="1"/>
  <c r="J35" i="1"/>
  <c r="L35" i="1"/>
  <c r="A50" i="1"/>
  <c r="A53" i="1"/>
  <c r="A61" i="1"/>
  <c r="E61" i="1"/>
  <c r="H61" i="1"/>
  <c r="L61" i="1"/>
  <c r="E82" i="1"/>
  <c r="F82" i="1"/>
  <c r="G82" i="1"/>
  <c r="E83" i="1"/>
  <c r="F83" i="1"/>
  <c r="F93" i="1" s="1"/>
  <c r="G83" i="1"/>
  <c r="E84" i="1"/>
  <c r="F84" i="1"/>
  <c r="G84" i="1"/>
  <c r="F85" i="1"/>
  <c r="G85" i="1"/>
  <c r="E87" i="1"/>
  <c r="F87" i="1"/>
  <c r="G87" i="1"/>
  <c r="E88" i="1"/>
  <c r="F88" i="1"/>
  <c r="G88" i="1"/>
  <c r="E89" i="1"/>
  <c r="F89" i="1"/>
  <c r="G89" i="1"/>
  <c r="E91" i="1"/>
  <c r="F91" i="1"/>
  <c r="G91" i="1"/>
  <c r="I92" i="1"/>
  <c r="I93" i="1" s="1"/>
  <c r="D93" i="1"/>
  <c r="G93" i="1"/>
  <c r="A35" i="1" l="1"/>
</calcChain>
</file>

<file path=xl/sharedStrings.xml><?xml version="1.0" encoding="utf-8"?>
<sst xmlns="http://schemas.openxmlformats.org/spreadsheetml/2006/main" count="110" uniqueCount="69">
  <si>
    <t>UK</t>
  </si>
  <si>
    <t>Germany/Austria/Switzerland</t>
  </si>
  <si>
    <t>Spain/Italy/Portugal</t>
  </si>
  <si>
    <t>C&amp;EE</t>
  </si>
  <si>
    <t>EC</t>
  </si>
  <si>
    <t>Cont Power</t>
  </si>
  <si>
    <t>Cont Gas</t>
  </si>
  <si>
    <t>VP/Sr Dir</t>
  </si>
  <si>
    <t>Dir</t>
  </si>
  <si>
    <t>Mgr</t>
  </si>
  <si>
    <t>Sr Prof</t>
  </si>
  <si>
    <t>Jr Prof</t>
  </si>
  <si>
    <t>RA/Analyst</t>
  </si>
  <si>
    <t>EBS</t>
  </si>
  <si>
    <t>vac</t>
  </si>
  <si>
    <t>Notes</t>
  </si>
  <si>
    <t>Nailia is down as EC</t>
  </si>
  <si>
    <t>Netherlands/Belgium/France</t>
  </si>
  <si>
    <t>Assistants</t>
  </si>
  <si>
    <t>Assistants are excluded from the totals</t>
  </si>
  <si>
    <t>Total</t>
  </si>
  <si>
    <t>Peter still shown 50% EC/ 50% Cont Power</t>
  </si>
  <si>
    <t>Jan 50% Germany / 50% EBS</t>
  </si>
  <si>
    <t>Nailia 70% EC / 30% Italy</t>
  </si>
  <si>
    <t>Philip / Viviana / Brendan / Xi Xi all out</t>
  </si>
  <si>
    <t>Assistants still excluded from totals</t>
  </si>
  <si>
    <t>I've excluded Paul D's work on coal/rail etc, Doug's work on CCL, Peter/Nailia's work on metals/environment etc,</t>
  </si>
  <si>
    <t>concentrating on principal areas of work only.</t>
  </si>
  <si>
    <t>notes</t>
  </si>
  <si>
    <t>Nailia moves to EBS</t>
  </si>
  <si>
    <t>1 RA in each area available for loan to France, Italy, etc as needs dictate</t>
  </si>
  <si>
    <t>Assume</t>
  </si>
  <si>
    <t>Teun, Bruno, Mustafa promoted ; Alfredo, Nailia not. (All entirely debatable)</t>
  </si>
  <si>
    <t>We have balance among German-speaking, SIP, Beneflux - is this correct ?</t>
  </si>
  <si>
    <t>Cont Power + Scandinavia</t>
  </si>
  <si>
    <t>Cont Gas + C&amp;EE</t>
  </si>
  <si>
    <t>STRUCTURE</t>
  </si>
  <si>
    <t>vac (VF)</t>
  </si>
  <si>
    <t>vac (new)</t>
  </si>
  <si>
    <t>vac (PD)</t>
  </si>
  <si>
    <t>vac (BD)</t>
  </si>
  <si>
    <t>Peter is down as 50% EC / 50% Continental Power ; Brendan 50% EC / 50% Cont Gas</t>
  </si>
  <si>
    <t>Cont Power / Scandinavia</t>
  </si>
  <si>
    <t>vac (bud)</t>
  </si>
  <si>
    <t>vac (JH)</t>
  </si>
  <si>
    <t>Jan fills German manager vacancy at Director level</t>
  </si>
  <si>
    <t>Doug has equivalent gas role, with EFET gas, and Brussels for gas (inc Madrid).  Also C&amp;EE.</t>
  </si>
  <si>
    <t>Peter takes cont power, Eurelectric, EFET etc, and Brussels for power (inc Florence) +Scandinavia</t>
  </si>
  <si>
    <t>1 Manager in Cont Gas / C&amp;EE (budgeted position remains)</t>
  </si>
  <si>
    <t>EC becomes pure EC function with Brendan-type comp lawyer (1 vacancy moves from Cont gas / C&amp;EE)</t>
  </si>
  <si>
    <t xml:space="preserve">Where would we have greatest benefit from adding resource ? </t>
  </si>
  <si>
    <t>UK v Germany v SIP v Beneflux v floating power/Nordpool v floating gas/CEE</t>
  </si>
  <si>
    <t>Straw man</t>
  </si>
  <si>
    <t xml:space="preserve">1 Manager in Cont power / Scandinavia for Philip replacement, </t>
  </si>
  <si>
    <t>Adjusted</t>
  </si>
  <si>
    <t>Jan-Jul</t>
  </si>
  <si>
    <t>Jan - Jul</t>
  </si>
  <si>
    <t>Position</t>
  </si>
  <si>
    <t>Proposal</t>
  </si>
  <si>
    <t>CE2</t>
  </si>
  <si>
    <t>Belgium/Netherlands/France</t>
  </si>
  <si>
    <t>Gas/CEE</t>
  </si>
  <si>
    <t>Power/Nordpool</t>
  </si>
  <si>
    <t>%</t>
  </si>
  <si>
    <t>gas/power</t>
  </si>
  <si>
    <t>$ project spend</t>
  </si>
  <si>
    <t>non-proj</t>
  </si>
  <si>
    <t>$1,634,506</t>
  </si>
  <si>
    <t>Total value of salaries 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</si>
</sst>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-* #,##0.00_-;\-* #,##0.00_-;_-* &quot;-&quot;??_-;_-@_-"/>
    <numFmt numFmtId="173" formatCode="_-* #,##0_-;\-* #,##0_-;_-* &quot;-&quot;??_-;_-@_-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7" fontId="0" fillId="0" borderId="0" xfId="0" applyNumberFormat="1" applyAlignment="1">
      <alignment horizontal="right"/>
    </xf>
    <xf numFmtId="173" fontId="0" fillId="0" borderId="0" xfId="1" applyNumberFormat="1" applyFont="1" applyAlignment="1">
      <alignment horizontal="left" indent="2"/>
    </xf>
    <xf numFmtId="9" fontId="0" fillId="0" borderId="0" xfId="2" applyFont="1" applyAlignment="1">
      <alignment horizontal="right"/>
    </xf>
    <xf numFmtId="173" fontId="0" fillId="0" borderId="1" xfId="1" applyNumberFormat="1" applyFont="1" applyBorder="1" applyAlignment="1">
      <alignment horizontal="left" indent="2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4"/>
  <sheetViews>
    <sheetView tabSelected="1" topLeftCell="A77" workbookViewId="0">
      <selection activeCell="A94" sqref="A94"/>
    </sheetView>
  </sheetViews>
  <sheetFormatPr defaultRowHeight="12.75" x14ac:dyDescent="0.2"/>
  <cols>
    <col min="1" max="1" width="12" bestFit="1" customWidth="1"/>
    <col min="3" max="8" width="9.140625" style="1"/>
    <col min="9" max="9" width="16.42578125" style="1" bestFit="1" customWidth="1"/>
    <col min="10" max="10" width="9.140625" style="1"/>
    <col min="12" max="12" width="9.140625" style="1"/>
  </cols>
  <sheetData>
    <row r="1" spans="1:12" s="1" customFormat="1" x14ac:dyDescent="0.2">
      <c r="A1" s="1" t="s">
        <v>36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L1" s="1" t="s">
        <v>18</v>
      </c>
    </row>
    <row r="3" spans="1:12" x14ac:dyDescent="0.2">
      <c r="A3">
        <v>4</v>
      </c>
      <c r="B3" t="s">
        <v>0</v>
      </c>
      <c r="E3" s="1">
        <v>1</v>
      </c>
      <c r="G3" s="1">
        <v>2</v>
      </c>
      <c r="I3" s="1">
        <v>1</v>
      </c>
      <c r="L3" s="1">
        <v>1</v>
      </c>
    </row>
    <row r="4" spans="1:12" x14ac:dyDescent="0.2">
      <c r="A4">
        <v>3</v>
      </c>
      <c r="B4" t="s">
        <v>1</v>
      </c>
      <c r="E4" s="1">
        <v>1</v>
      </c>
      <c r="G4" s="1" t="s">
        <v>14</v>
      </c>
      <c r="J4" s="1" t="s">
        <v>37</v>
      </c>
      <c r="L4" s="1">
        <v>1</v>
      </c>
    </row>
    <row r="5" spans="1:12" x14ac:dyDescent="0.2">
      <c r="A5">
        <v>3</v>
      </c>
      <c r="B5" t="s">
        <v>2</v>
      </c>
      <c r="F5" s="1">
        <v>1</v>
      </c>
      <c r="G5" s="1" t="s">
        <v>14</v>
      </c>
      <c r="J5" s="1">
        <v>1</v>
      </c>
    </row>
    <row r="6" spans="1:12" x14ac:dyDescent="0.2">
      <c r="A6">
        <v>3.5</v>
      </c>
      <c r="B6" t="s">
        <v>17</v>
      </c>
      <c r="G6" s="1">
        <v>1</v>
      </c>
      <c r="H6" s="1">
        <v>1</v>
      </c>
      <c r="J6" s="1">
        <v>1.5</v>
      </c>
    </row>
    <row r="7" spans="1:12" x14ac:dyDescent="0.2">
      <c r="A7">
        <v>1.5</v>
      </c>
      <c r="B7" t="s">
        <v>6</v>
      </c>
      <c r="E7" s="1">
        <v>1</v>
      </c>
      <c r="F7" s="1">
        <v>0.5</v>
      </c>
      <c r="L7" s="1">
        <v>1</v>
      </c>
    </row>
    <row r="8" spans="1:12" x14ac:dyDescent="0.2">
      <c r="A8">
        <v>1.5</v>
      </c>
      <c r="B8" t="s">
        <v>3</v>
      </c>
      <c r="G8" s="1" t="s">
        <v>14</v>
      </c>
      <c r="J8" s="1">
        <v>0.5</v>
      </c>
    </row>
    <row r="9" spans="1:12" x14ac:dyDescent="0.2">
      <c r="A9">
        <v>1</v>
      </c>
      <c r="B9" t="s">
        <v>42</v>
      </c>
      <c r="F9" s="1" t="s">
        <v>39</v>
      </c>
    </row>
    <row r="10" spans="1:12" x14ac:dyDescent="0.2">
      <c r="A10">
        <v>2.5</v>
      </c>
      <c r="B10" t="s">
        <v>4</v>
      </c>
      <c r="E10" s="1">
        <v>1</v>
      </c>
      <c r="F10" s="1">
        <v>0.5</v>
      </c>
      <c r="I10" s="1">
        <v>1</v>
      </c>
      <c r="L10" s="1">
        <v>1</v>
      </c>
    </row>
    <row r="12" spans="1:12" x14ac:dyDescent="0.2">
      <c r="A12">
        <v>1</v>
      </c>
      <c r="B12" t="s">
        <v>13</v>
      </c>
      <c r="F12" s="1">
        <v>1</v>
      </c>
    </row>
    <row r="14" spans="1:12" ht="13.5" thickBot="1" x14ac:dyDescent="0.25">
      <c r="A14" s="2">
        <f>SUM(A3:A12)</f>
        <v>21</v>
      </c>
      <c r="E14" s="2">
        <f>SUM(E3:E12)</f>
        <v>4</v>
      </c>
      <c r="F14" s="2">
        <v>4</v>
      </c>
      <c r="G14" s="2">
        <v>6</v>
      </c>
      <c r="H14" s="2">
        <f>SUM(H3:H12)</f>
        <v>1</v>
      </c>
      <c r="I14" s="2">
        <f>SUM(I3:I12)</f>
        <v>2</v>
      </c>
      <c r="J14" s="2">
        <f>SUM(J3:J12)+1</f>
        <v>4</v>
      </c>
      <c r="L14" s="2">
        <f>SUM(L3:L12)</f>
        <v>4</v>
      </c>
    </row>
    <row r="15" spans="1:12" ht="13.5" thickTop="1" x14ac:dyDescent="0.2"/>
    <row r="16" spans="1:12" x14ac:dyDescent="0.2">
      <c r="A16" t="s">
        <v>15</v>
      </c>
      <c r="B16" t="s">
        <v>41</v>
      </c>
    </row>
    <row r="17" spans="1:12" x14ac:dyDescent="0.2">
      <c r="B17" t="s">
        <v>16</v>
      </c>
    </row>
    <row r="18" spans="1:12" x14ac:dyDescent="0.2">
      <c r="B18" t="s">
        <v>19</v>
      </c>
    </row>
    <row r="22" spans="1:12" x14ac:dyDescent="0.2">
      <c r="A22" s="3">
        <v>37135</v>
      </c>
      <c r="B22" s="1"/>
      <c r="E22" s="1" t="s">
        <v>7</v>
      </c>
      <c r="F22" s="1" t="s">
        <v>8</v>
      </c>
      <c r="G22" s="1" t="s">
        <v>9</v>
      </c>
      <c r="H22" s="1" t="s">
        <v>10</v>
      </c>
      <c r="I22" s="1" t="s">
        <v>11</v>
      </c>
      <c r="J22" s="1" t="s">
        <v>12</v>
      </c>
      <c r="K22" s="1"/>
      <c r="L22" s="1" t="s">
        <v>18</v>
      </c>
    </row>
    <row r="24" spans="1:12" x14ac:dyDescent="0.2">
      <c r="A24">
        <f>SUM(E24:J24)</f>
        <v>4</v>
      </c>
      <c r="B24" t="s">
        <v>0</v>
      </c>
      <c r="E24" s="1">
        <v>1</v>
      </c>
      <c r="G24" s="1">
        <v>2</v>
      </c>
      <c r="J24" s="1">
        <v>1</v>
      </c>
      <c r="L24" s="1">
        <v>1</v>
      </c>
    </row>
    <row r="25" spans="1:12" x14ac:dyDescent="0.2">
      <c r="A25">
        <f t="shared" ref="A25:A33" si="0">SUM(E25:J25)</f>
        <v>1.5</v>
      </c>
      <c r="B25" t="s">
        <v>1</v>
      </c>
      <c r="E25" s="1">
        <v>1</v>
      </c>
      <c r="F25" s="1">
        <v>0.5</v>
      </c>
      <c r="L25" s="1">
        <v>1</v>
      </c>
    </row>
    <row r="26" spans="1:12" x14ac:dyDescent="0.2">
      <c r="A26">
        <f t="shared" si="0"/>
        <v>2.2999999999999998</v>
      </c>
      <c r="B26" t="s">
        <v>2</v>
      </c>
      <c r="F26" s="1">
        <v>1</v>
      </c>
      <c r="I26" s="1">
        <v>0.3</v>
      </c>
      <c r="J26" s="1">
        <v>1</v>
      </c>
    </row>
    <row r="27" spans="1:12" x14ac:dyDescent="0.2">
      <c r="A27">
        <f t="shared" si="0"/>
        <v>3.5</v>
      </c>
      <c r="B27" t="s">
        <v>17</v>
      </c>
      <c r="G27" s="1">
        <v>1</v>
      </c>
      <c r="H27" s="1">
        <v>1</v>
      </c>
      <c r="J27" s="1">
        <v>1.5</v>
      </c>
    </row>
    <row r="28" spans="1:12" x14ac:dyDescent="0.2">
      <c r="A28">
        <f>SUM(E28:J28)</f>
        <v>1.3</v>
      </c>
      <c r="B28" t="s">
        <v>6</v>
      </c>
      <c r="E28" s="1">
        <v>0.8</v>
      </c>
      <c r="J28" s="1">
        <v>0.5</v>
      </c>
      <c r="L28" s="1">
        <v>1</v>
      </c>
    </row>
    <row r="29" spans="1:12" x14ac:dyDescent="0.2">
      <c r="A29">
        <f t="shared" si="0"/>
        <v>0.2</v>
      </c>
      <c r="B29" t="s">
        <v>3</v>
      </c>
      <c r="E29" s="1">
        <v>0.2</v>
      </c>
    </row>
    <row r="30" spans="1:12" x14ac:dyDescent="0.2">
      <c r="A30">
        <f>SUM(E30:J30)</f>
        <v>0.5</v>
      </c>
      <c r="B30" t="s">
        <v>5</v>
      </c>
      <c r="E30" s="1">
        <v>0.5</v>
      </c>
    </row>
    <row r="31" spans="1:12" x14ac:dyDescent="0.2">
      <c r="A31">
        <f>SUM(E31:J31)</f>
        <v>1.2</v>
      </c>
      <c r="B31" t="s">
        <v>4</v>
      </c>
      <c r="E31" s="1">
        <v>0.5</v>
      </c>
      <c r="I31" s="1">
        <v>0.7</v>
      </c>
      <c r="L31" s="1">
        <v>1</v>
      </c>
    </row>
    <row r="33" spans="1:12" x14ac:dyDescent="0.2">
      <c r="A33">
        <f t="shared" si="0"/>
        <v>0.5</v>
      </c>
      <c r="B33" t="s">
        <v>13</v>
      </c>
      <c r="F33" s="1">
        <v>0.5</v>
      </c>
    </row>
    <row r="35" spans="1:12" ht="13.5" thickBot="1" x14ac:dyDescent="0.25">
      <c r="A35" s="2">
        <f>SUM(A24:A33)</f>
        <v>15</v>
      </c>
      <c r="B35" t="s">
        <v>20</v>
      </c>
      <c r="E35" s="2">
        <f>SUM(E24:E33)</f>
        <v>4</v>
      </c>
      <c r="F35" s="2">
        <f t="shared" ref="F35:L35" si="1">SUM(F24:F33)</f>
        <v>2</v>
      </c>
      <c r="G35" s="2">
        <f t="shared" si="1"/>
        <v>3</v>
      </c>
      <c r="H35" s="2">
        <f t="shared" si="1"/>
        <v>1</v>
      </c>
      <c r="I35" s="2">
        <f t="shared" si="1"/>
        <v>1</v>
      </c>
      <c r="J35" s="2">
        <f t="shared" si="1"/>
        <v>4</v>
      </c>
      <c r="K35" s="1"/>
      <c r="L35" s="2">
        <f t="shared" si="1"/>
        <v>4</v>
      </c>
    </row>
    <row r="36" spans="1:12" ht="13.5" thickTop="1" x14ac:dyDescent="0.2">
      <c r="C36"/>
      <c r="D36"/>
      <c r="E36"/>
      <c r="F36"/>
      <c r="G36"/>
      <c r="H36"/>
      <c r="I36"/>
      <c r="J36"/>
      <c r="L36"/>
    </row>
    <row r="37" spans="1:12" x14ac:dyDescent="0.2">
      <c r="C37"/>
      <c r="D37"/>
      <c r="E37"/>
      <c r="F37"/>
      <c r="G37"/>
      <c r="H37"/>
      <c r="I37"/>
      <c r="J37"/>
      <c r="L37"/>
    </row>
    <row r="38" spans="1:12" x14ac:dyDescent="0.2">
      <c r="B38" t="s">
        <v>15</v>
      </c>
      <c r="C38" t="s">
        <v>21</v>
      </c>
      <c r="D38"/>
      <c r="E38"/>
      <c r="F38"/>
      <c r="G38"/>
      <c r="H38"/>
      <c r="I38"/>
      <c r="J38"/>
      <c r="L38"/>
    </row>
    <row r="39" spans="1:12" x14ac:dyDescent="0.2">
      <c r="C39" t="s">
        <v>23</v>
      </c>
      <c r="D39"/>
      <c r="E39"/>
      <c r="F39"/>
      <c r="G39"/>
      <c r="H39"/>
      <c r="I39"/>
      <c r="J39"/>
      <c r="L39"/>
    </row>
    <row r="40" spans="1:12" x14ac:dyDescent="0.2">
      <c r="C40" t="s">
        <v>22</v>
      </c>
      <c r="D40"/>
      <c r="E40"/>
      <c r="F40"/>
      <c r="G40"/>
      <c r="H40"/>
      <c r="I40"/>
      <c r="J40"/>
      <c r="L40"/>
    </row>
    <row r="41" spans="1:12" x14ac:dyDescent="0.2">
      <c r="C41" t="s">
        <v>24</v>
      </c>
      <c r="D41"/>
      <c r="E41"/>
      <c r="F41"/>
      <c r="G41"/>
      <c r="H41"/>
      <c r="I41"/>
      <c r="J41"/>
      <c r="L41"/>
    </row>
    <row r="42" spans="1:12" x14ac:dyDescent="0.2">
      <c r="C42" t="s">
        <v>25</v>
      </c>
      <c r="D42"/>
      <c r="E42"/>
      <c r="F42"/>
      <c r="G42"/>
      <c r="H42"/>
      <c r="I42"/>
      <c r="J42"/>
      <c r="L42"/>
    </row>
    <row r="43" spans="1:12" x14ac:dyDescent="0.2">
      <c r="C43" t="s">
        <v>26</v>
      </c>
      <c r="D43"/>
      <c r="E43"/>
      <c r="F43"/>
      <c r="G43"/>
      <c r="H43"/>
      <c r="I43"/>
      <c r="J43"/>
      <c r="L43"/>
    </row>
    <row r="44" spans="1:12" x14ac:dyDescent="0.2">
      <c r="C44" t="s">
        <v>27</v>
      </c>
      <c r="D44"/>
      <c r="E44"/>
      <c r="F44"/>
      <c r="G44"/>
      <c r="H44"/>
      <c r="I44"/>
      <c r="J44"/>
      <c r="L44"/>
    </row>
    <row r="45" spans="1:12" x14ac:dyDescent="0.2">
      <c r="C45"/>
      <c r="D45"/>
      <c r="E45"/>
      <c r="F45"/>
      <c r="G45"/>
      <c r="H45"/>
      <c r="I45"/>
      <c r="J45"/>
      <c r="L45"/>
    </row>
    <row r="46" spans="1:12" x14ac:dyDescent="0.2">
      <c r="C46"/>
      <c r="D46"/>
      <c r="E46"/>
      <c r="F46"/>
      <c r="G46"/>
      <c r="H46"/>
      <c r="I46"/>
      <c r="J46"/>
      <c r="L46"/>
    </row>
    <row r="48" spans="1:12" x14ac:dyDescent="0.2">
      <c r="A48" s="1" t="s">
        <v>52</v>
      </c>
      <c r="B48" s="1"/>
      <c r="E48" s="1" t="s">
        <v>7</v>
      </c>
      <c r="F48" s="1" t="s">
        <v>8</v>
      </c>
      <c r="G48" s="1" t="s">
        <v>9</v>
      </c>
      <c r="H48" s="1" t="s">
        <v>10</v>
      </c>
      <c r="I48" s="1" t="s">
        <v>11</v>
      </c>
      <c r="J48" s="1" t="s">
        <v>12</v>
      </c>
      <c r="K48" s="1"/>
      <c r="L48" s="1" t="s">
        <v>18</v>
      </c>
    </row>
    <row r="50" spans="1:12" x14ac:dyDescent="0.2">
      <c r="A50">
        <f>SUM(E50:J50)</f>
        <v>4</v>
      </c>
      <c r="B50" t="s">
        <v>0</v>
      </c>
      <c r="E50" s="1">
        <v>1</v>
      </c>
      <c r="G50" s="1">
        <v>2</v>
      </c>
      <c r="I50" s="1">
        <v>1</v>
      </c>
      <c r="L50" s="1">
        <v>1</v>
      </c>
    </row>
    <row r="51" spans="1:12" x14ac:dyDescent="0.2">
      <c r="A51">
        <v>3</v>
      </c>
      <c r="B51" t="s">
        <v>1</v>
      </c>
      <c r="E51" s="1">
        <v>1</v>
      </c>
      <c r="F51" s="1">
        <v>1</v>
      </c>
      <c r="J51" s="1" t="s">
        <v>37</v>
      </c>
      <c r="L51" s="1">
        <v>1</v>
      </c>
    </row>
    <row r="52" spans="1:12" x14ac:dyDescent="0.2">
      <c r="A52">
        <v>3</v>
      </c>
      <c r="B52" t="s">
        <v>2</v>
      </c>
      <c r="F52" s="1">
        <v>1</v>
      </c>
      <c r="G52" s="1" t="s">
        <v>43</v>
      </c>
      <c r="J52" s="1">
        <v>1</v>
      </c>
    </row>
    <row r="53" spans="1:12" x14ac:dyDescent="0.2">
      <c r="A53">
        <f>SUM(E53:J53)</f>
        <v>3</v>
      </c>
      <c r="B53" t="s">
        <v>17</v>
      </c>
      <c r="F53" s="1">
        <v>1</v>
      </c>
      <c r="G53" s="1">
        <v>1</v>
      </c>
      <c r="J53" s="1">
        <v>1</v>
      </c>
    </row>
    <row r="55" spans="1:12" x14ac:dyDescent="0.2">
      <c r="A55">
        <v>3</v>
      </c>
      <c r="B55" t="s">
        <v>35</v>
      </c>
      <c r="E55" s="1">
        <v>1</v>
      </c>
      <c r="G55" s="1" t="s">
        <v>43</v>
      </c>
      <c r="J55" s="1">
        <v>1</v>
      </c>
      <c r="L55" s="1">
        <v>1</v>
      </c>
    </row>
    <row r="56" spans="1:12" x14ac:dyDescent="0.2">
      <c r="A56">
        <v>3</v>
      </c>
      <c r="B56" t="s">
        <v>34</v>
      </c>
      <c r="E56" s="1">
        <v>1</v>
      </c>
      <c r="G56" s="1" t="s">
        <v>39</v>
      </c>
      <c r="J56" s="1" t="s">
        <v>38</v>
      </c>
      <c r="L56" s="1">
        <v>1</v>
      </c>
    </row>
    <row r="57" spans="1:12" x14ac:dyDescent="0.2">
      <c r="A57">
        <v>2</v>
      </c>
      <c r="B57" t="s">
        <v>4</v>
      </c>
      <c r="F57" s="1" t="s">
        <v>40</v>
      </c>
      <c r="I57" s="1">
        <v>1</v>
      </c>
    </row>
    <row r="59" spans="1:12" x14ac:dyDescent="0.2">
      <c r="A59">
        <v>1</v>
      </c>
      <c r="B59" t="s">
        <v>13</v>
      </c>
      <c r="I59" s="1" t="s">
        <v>44</v>
      </c>
    </row>
    <row r="61" spans="1:12" ht="13.5" thickBot="1" x14ac:dyDescent="0.25">
      <c r="A61" s="2">
        <f>SUM(A50:A59)</f>
        <v>22</v>
      </c>
      <c r="B61" t="s">
        <v>20</v>
      </c>
      <c r="E61" s="2">
        <f>SUM(E50:E59)</f>
        <v>4</v>
      </c>
      <c r="F61" s="2">
        <v>4</v>
      </c>
      <c r="G61" s="2">
        <v>6</v>
      </c>
      <c r="H61" s="2">
        <f>SUM(H50:H59)</f>
        <v>0</v>
      </c>
      <c r="I61" s="2">
        <v>3</v>
      </c>
      <c r="J61" s="2">
        <v>5</v>
      </c>
      <c r="K61" s="1"/>
      <c r="L61" s="2">
        <f>SUM(L50:L59)</f>
        <v>4</v>
      </c>
    </row>
    <row r="62" spans="1:12" ht="13.5" thickTop="1" x14ac:dyDescent="0.2">
      <c r="C62"/>
      <c r="D62"/>
      <c r="E62"/>
      <c r="F62"/>
      <c r="G62"/>
      <c r="H62"/>
      <c r="I62"/>
      <c r="J62"/>
      <c r="L62"/>
    </row>
    <row r="63" spans="1:12" x14ac:dyDescent="0.2">
      <c r="C63"/>
      <c r="D63"/>
      <c r="E63"/>
      <c r="F63"/>
      <c r="G63"/>
      <c r="H63"/>
      <c r="I63"/>
      <c r="J63"/>
      <c r="L63"/>
    </row>
    <row r="64" spans="1:12" x14ac:dyDescent="0.2">
      <c r="B64" t="s">
        <v>28</v>
      </c>
      <c r="C64" t="s">
        <v>49</v>
      </c>
      <c r="D64"/>
      <c r="E64"/>
      <c r="F64"/>
      <c r="G64"/>
      <c r="H64"/>
      <c r="I64"/>
      <c r="J64"/>
      <c r="L64"/>
    </row>
    <row r="65" spans="3:12" x14ac:dyDescent="0.2">
      <c r="C65"/>
      <c r="D65" t="s">
        <v>47</v>
      </c>
      <c r="E65"/>
      <c r="F65"/>
      <c r="G65"/>
      <c r="H65"/>
      <c r="I65"/>
      <c r="J65"/>
      <c r="L65"/>
    </row>
    <row r="66" spans="3:12" x14ac:dyDescent="0.2">
      <c r="C66"/>
      <c r="D66" t="s">
        <v>46</v>
      </c>
      <c r="E66"/>
      <c r="F66"/>
      <c r="G66"/>
      <c r="H66"/>
      <c r="I66"/>
      <c r="J66"/>
      <c r="L66"/>
    </row>
    <row r="67" spans="3:12" x14ac:dyDescent="0.2">
      <c r="C67"/>
      <c r="D67" t="s">
        <v>53</v>
      </c>
      <c r="E67"/>
      <c r="F67"/>
      <c r="G67"/>
      <c r="H67"/>
      <c r="I67"/>
      <c r="J67"/>
      <c r="L67"/>
    </row>
    <row r="68" spans="3:12" x14ac:dyDescent="0.2">
      <c r="C68"/>
      <c r="D68" t="s">
        <v>48</v>
      </c>
      <c r="E68"/>
      <c r="F68"/>
      <c r="G68"/>
      <c r="H68"/>
      <c r="I68"/>
      <c r="J68"/>
      <c r="L68"/>
    </row>
    <row r="69" spans="3:12" x14ac:dyDescent="0.2">
      <c r="C69"/>
      <c r="D69" t="s">
        <v>30</v>
      </c>
      <c r="E69"/>
      <c r="F69"/>
      <c r="G69"/>
      <c r="H69"/>
      <c r="I69"/>
      <c r="J69"/>
      <c r="L69"/>
    </row>
    <row r="70" spans="3:12" x14ac:dyDescent="0.2">
      <c r="C70" t="s">
        <v>29</v>
      </c>
      <c r="D70"/>
      <c r="E70"/>
      <c r="F70"/>
      <c r="G70"/>
      <c r="H70"/>
      <c r="I70"/>
      <c r="J70"/>
      <c r="L70"/>
    </row>
    <row r="71" spans="3:12" x14ac:dyDescent="0.2">
      <c r="C71" t="s">
        <v>45</v>
      </c>
      <c r="D71"/>
      <c r="E71"/>
      <c r="F71"/>
      <c r="G71"/>
      <c r="H71"/>
      <c r="I71"/>
      <c r="J71"/>
      <c r="L71"/>
    </row>
    <row r="72" spans="3:12" x14ac:dyDescent="0.2">
      <c r="C72"/>
      <c r="D72"/>
      <c r="E72"/>
      <c r="F72"/>
      <c r="G72"/>
      <c r="H72"/>
      <c r="I72"/>
      <c r="J72"/>
      <c r="L72"/>
    </row>
    <row r="73" spans="3:12" x14ac:dyDescent="0.2">
      <c r="C73" t="s">
        <v>31</v>
      </c>
      <c r="D73" t="s">
        <v>32</v>
      </c>
      <c r="E73"/>
      <c r="F73"/>
      <c r="G73"/>
      <c r="H73"/>
      <c r="I73"/>
      <c r="J73"/>
      <c r="L73"/>
    </row>
    <row r="74" spans="3:12" x14ac:dyDescent="0.2">
      <c r="C74"/>
      <c r="D74"/>
      <c r="E74"/>
      <c r="F74"/>
      <c r="G74"/>
      <c r="H74"/>
      <c r="I74"/>
      <c r="J74"/>
      <c r="L74"/>
    </row>
    <row r="75" spans="3:12" x14ac:dyDescent="0.2">
      <c r="C75" t="s">
        <v>33</v>
      </c>
      <c r="D75"/>
      <c r="E75"/>
      <c r="F75"/>
      <c r="G75"/>
      <c r="H75"/>
      <c r="I75"/>
      <c r="J75"/>
      <c r="L75"/>
    </row>
    <row r="76" spans="3:12" x14ac:dyDescent="0.2">
      <c r="C76" t="s">
        <v>50</v>
      </c>
      <c r="D76"/>
      <c r="E76"/>
      <c r="F76"/>
      <c r="G76"/>
      <c r="H76"/>
      <c r="I76"/>
      <c r="J76"/>
      <c r="L76"/>
    </row>
    <row r="77" spans="3:12" x14ac:dyDescent="0.2">
      <c r="C77"/>
      <c r="D77" t="s">
        <v>51</v>
      </c>
      <c r="E77"/>
      <c r="F77"/>
      <c r="G77"/>
      <c r="H77"/>
      <c r="I77"/>
      <c r="J77"/>
      <c r="L77"/>
    </row>
    <row r="79" spans="3:12" x14ac:dyDescent="0.2">
      <c r="C79"/>
      <c r="D79" s="1" t="s">
        <v>54</v>
      </c>
      <c r="E79" s="3">
        <v>37135</v>
      </c>
      <c r="F79" s="1">
        <v>2001</v>
      </c>
      <c r="G79" s="1">
        <v>2002</v>
      </c>
      <c r="I79" s="1" t="s">
        <v>65</v>
      </c>
      <c r="J79" s="1" t="s">
        <v>63</v>
      </c>
    </row>
    <row r="80" spans="3:12" x14ac:dyDescent="0.2">
      <c r="C80"/>
      <c r="D80" s="1" t="s">
        <v>56</v>
      </c>
      <c r="E80" s="1" t="s">
        <v>57</v>
      </c>
      <c r="F80" s="1" t="s">
        <v>59</v>
      </c>
      <c r="G80" s="1" t="s">
        <v>58</v>
      </c>
      <c r="I80" s="1" t="s">
        <v>55</v>
      </c>
      <c r="J80" s="1" t="s">
        <v>64</v>
      </c>
    </row>
    <row r="81" spans="1:10" x14ac:dyDescent="0.2">
      <c r="C81"/>
    </row>
    <row r="82" spans="1:10" x14ac:dyDescent="0.2">
      <c r="A82" t="s">
        <v>0</v>
      </c>
      <c r="C82"/>
      <c r="D82" s="1">
        <v>3.4</v>
      </c>
      <c r="E82" s="1">
        <f>A24</f>
        <v>4</v>
      </c>
      <c r="F82" s="1">
        <f>A3</f>
        <v>4</v>
      </c>
      <c r="G82" s="1">
        <f>A50</f>
        <v>4</v>
      </c>
      <c r="I82" s="4">
        <v>250720.45</v>
      </c>
      <c r="J82" s="5">
        <v>0.2413078372375399</v>
      </c>
    </row>
    <row r="83" spans="1:10" x14ac:dyDescent="0.2">
      <c r="A83" t="s">
        <v>1</v>
      </c>
      <c r="C83"/>
      <c r="D83" s="1">
        <v>2.4</v>
      </c>
      <c r="E83" s="1">
        <f>A25</f>
        <v>1.5</v>
      </c>
      <c r="F83" s="1">
        <f>A4</f>
        <v>3</v>
      </c>
      <c r="G83" s="1">
        <f>A51</f>
        <v>3</v>
      </c>
      <c r="I83" s="4">
        <v>297069.3</v>
      </c>
      <c r="J83" s="5">
        <v>0.28591664657856963</v>
      </c>
    </row>
    <row r="84" spans="1:10" x14ac:dyDescent="0.2">
      <c r="A84" t="s">
        <v>2</v>
      </c>
      <c r="C84"/>
      <c r="D84" s="1">
        <v>2.4</v>
      </c>
      <c r="E84" s="1">
        <f>A26</f>
        <v>2.2999999999999998</v>
      </c>
      <c r="F84" s="1">
        <f>A5</f>
        <v>3</v>
      </c>
      <c r="G84" s="1">
        <f>A52</f>
        <v>3</v>
      </c>
      <c r="I84" s="4">
        <v>62303.01</v>
      </c>
      <c r="J84" s="5">
        <v>5.99640140901503E-2</v>
      </c>
    </row>
    <row r="85" spans="1:10" x14ac:dyDescent="0.2">
      <c r="A85" t="s">
        <v>60</v>
      </c>
      <c r="C85"/>
      <c r="D85" s="1">
        <v>3.2</v>
      </c>
      <c r="E85" s="1">
        <f>A27</f>
        <v>3.5</v>
      </c>
      <c r="F85" s="1">
        <f>A6</f>
        <v>3.5</v>
      </c>
      <c r="G85" s="1">
        <f>A53</f>
        <v>3</v>
      </c>
      <c r="I85" s="4">
        <v>114661.21</v>
      </c>
      <c r="J85" s="5">
        <v>0.11035656884047307</v>
      </c>
    </row>
    <row r="86" spans="1:10" x14ac:dyDescent="0.2">
      <c r="C86"/>
      <c r="I86" s="4"/>
      <c r="J86" s="5"/>
    </row>
    <row r="87" spans="1:10" x14ac:dyDescent="0.2">
      <c r="A87" t="s">
        <v>61</v>
      </c>
      <c r="C87"/>
      <c r="D87" s="1">
        <v>1.2</v>
      </c>
      <c r="E87" s="1">
        <f>A28+A29</f>
        <v>1.5</v>
      </c>
      <c r="F87" s="1">
        <f>A8+A7</f>
        <v>3</v>
      </c>
      <c r="G87" s="1">
        <f>A55</f>
        <v>3</v>
      </c>
      <c r="I87" s="4">
        <v>137376.26999999999</v>
      </c>
      <c r="J87" s="5">
        <v>0.13221885411206122</v>
      </c>
    </row>
    <row r="88" spans="1:10" x14ac:dyDescent="0.2">
      <c r="A88" t="s">
        <v>62</v>
      </c>
      <c r="C88"/>
      <c r="D88" s="1">
        <v>0.9</v>
      </c>
      <c r="E88" s="1">
        <f>A30</f>
        <v>0.5</v>
      </c>
      <c r="F88" s="1">
        <f>A9</f>
        <v>1</v>
      </c>
      <c r="G88" s="1">
        <f>A56</f>
        <v>3</v>
      </c>
      <c r="I88" s="4">
        <v>82469.440000000002</v>
      </c>
      <c r="J88" s="5">
        <v>7.9373350696327602E-2</v>
      </c>
    </row>
    <row r="89" spans="1:10" x14ac:dyDescent="0.2">
      <c r="A89" t="s">
        <v>4</v>
      </c>
      <c r="C89"/>
      <c r="D89" s="1">
        <v>0.4</v>
      </c>
      <c r="E89" s="1">
        <f>A31</f>
        <v>1.2</v>
      </c>
      <c r="F89" s="1">
        <f>A10</f>
        <v>2.5</v>
      </c>
      <c r="G89" s="1">
        <f>A57</f>
        <v>2</v>
      </c>
      <c r="I89" s="4">
        <v>94406.98</v>
      </c>
      <c r="J89" s="5">
        <v>9.0862728444878305E-2</v>
      </c>
    </row>
    <row r="90" spans="1:10" x14ac:dyDescent="0.2">
      <c r="C90"/>
      <c r="I90" s="4"/>
    </row>
    <row r="91" spans="1:10" x14ac:dyDescent="0.2">
      <c r="A91" t="s">
        <v>13</v>
      </c>
      <c r="C91"/>
      <c r="D91" s="1">
        <v>0.8</v>
      </c>
      <c r="E91" s="1">
        <f>A33</f>
        <v>0.5</v>
      </c>
      <c r="F91" s="1">
        <f>A12</f>
        <v>1</v>
      </c>
      <c r="G91" s="1">
        <f>A59</f>
        <v>1</v>
      </c>
      <c r="I91" s="4">
        <v>22337.71</v>
      </c>
    </row>
    <row r="92" spans="1:10" x14ac:dyDescent="0.2">
      <c r="C92"/>
      <c r="H92" s="1" t="s">
        <v>66</v>
      </c>
      <c r="I92" s="4">
        <f>-6284.42+481753</f>
        <v>475468.58</v>
      </c>
    </row>
    <row r="93" spans="1:10" ht="13.5" thickBot="1" x14ac:dyDescent="0.25">
      <c r="A93" t="s">
        <v>20</v>
      </c>
      <c r="C93"/>
      <c r="D93" s="2">
        <f>SUM(D82:D91)</f>
        <v>14.7</v>
      </c>
      <c r="E93" s="2">
        <f>SUM(E82:E91)</f>
        <v>15</v>
      </c>
      <c r="F93" s="2">
        <f>SUM(F82:F91)</f>
        <v>21</v>
      </c>
      <c r="G93" s="2">
        <f>SUM(G82:G91)</f>
        <v>22</v>
      </c>
      <c r="I93" s="6">
        <f>SUM(I82:I92)</f>
        <v>1536812.95</v>
      </c>
    </row>
    <row r="94" spans="1:10" ht="13.5" thickTop="1" x14ac:dyDescent="0.2">
      <c r="A94" t="s">
        <v>68</v>
      </c>
      <c r="D94" s="1" t="s">
        <v>67</v>
      </c>
      <c r="I94" s="4"/>
    </row>
  </sheetData>
  <phoneticPr fontId="0" type="noConversion"/>
  <pageMargins left="0.75" right="0.75" top="1" bottom="1" header="0.5" footer="0.5"/>
  <pageSetup paperSize="9"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Structure</vt:lpstr>
      <vt:lpstr>Structure!Print_Area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dwood</dc:creator>
  <cp:lastModifiedBy>Felienne</cp:lastModifiedBy>
  <cp:lastPrinted>2001-08-30T16:58:50Z</cp:lastPrinted>
  <dcterms:created xsi:type="dcterms:W3CDTF">2001-08-17T12:23:51Z</dcterms:created>
  <dcterms:modified xsi:type="dcterms:W3CDTF">2014-09-04T07:59:09Z</dcterms:modified>
</cp:coreProperties>
</file>