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cenario 1" sheetId="1" r:id="rId1"/>
    <sheet name="Scenario 2" sheetId="4" r:id="rId2"/>
    <sheet name="Scenario 3" sheetId="5" r:id="rId3"/>
  </sheets>
  <calcPr calcId="152511"/>
</workbook>
</file>

<file path=xl/calcChain.xml><?xml version="1.0" encoding="utf-8"?>
<calcChain xmlns="http://schemas.openxmlformats.org/spreadsheetml/2006/main">
  <c r="D19" i="1" l="1"/>
  <c r="E19" i="5" s="1"/>
  <c r="D32" i="1"/>
  <c r="E32" i="5" s="1"/>
  <c r="B1" i="4"/>
  <c r="B2" i="4"/>
  <c r="D19" i="4"/>
  <c r="D32" i="4"/>
  <c r="B1" i="5"/>
  <c r="B2" i="5"/>
  <c r="D19" i="5"/>
  <c r="D32" i="5"/>
</calcChain>
</file>

<file path=xl/sharedStrings.xml><?xml version="1.0" encoding="utf-8"?>
<sst xmlns="http://schemas.openxmlformats.org/spreadsheetml/2006/main" count="84" uniqueCount="23">
  <si>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</si>
  <si>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</si>
  <si>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</si>
  <si>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</si>
  <si>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</si>
  <si>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</si>
  <si>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</si>
  <si>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</si>
  <si>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</si>
  <si>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</si>
  <si>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</si>
  <si>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</si>
  <si>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</si>
  <si>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Lisa Yoho - EGM</t>
  </si>
  <si>
    <t>Akin Gump</t>
  </si>
  <si>
    <t>To be determined</t>
  </si>
  <si>
    <t>LNG-related FERC proceedings</t>
  </si>
  <si>
    <t>Lobbying Retainer *</t>
  </si>
  <si>
    <t>* includes all commodities provided by Global Markets:  freight, coal, weather, crude and products, etc.</t>
  </si>
  <si>
    <t>Improve competitive structure of US coal market</t>
  </si>
  <si>
    <t>Advocate weather derivative products in state proceedings</t>
  </si>
  <si>
    <t>Ocean Freight Due Diligence</t>
  </si>
  <si>
    <t xml:space="preserve">Due Diligence on New Markets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</si>
</sst>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2" workbookViewId="0">
      <selection activeCell="D29" sqref="D29"/>
    </sheetView>
  </sheetViews>
  <sheetFormatPr defaultRowHeight="12.75" x14ac:dyDescent="0.2"/>
  <cols>
    <col min="1" max="1" width="20" customWidth="1"/>
    <col min="2" max="2" width="20.5703125" customWidth="1"/>
    <col min="3" max="3" width="31.140625" style="5" customWidth="1"/>
    <col min="4" max="4" width="15.140625" style="11" customWidth="1"/>
  </cols>
  <sheetData>
    <row r="1" spans="1:4" x14ac:dyDescent="0.2">
      <c r="A1" s="8" t="s">
        <v>0</v>
      </c>
      <c r="B1" s="9" t="s">
        <v>13</v>
      </c>
    </row>
    <row r="2" spans="1:4" x14ac:dyDescent="0.2">
      <c r="A2" s="8" t="s">
        <v>1</v>
      </c>
      <c r="B2" s="10">
        <v>103886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14</v>
      </c>
      <c r="C10" s="6" t="s">
        <v>17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"/>
      <c r="C23" s="6"/>
      <c r="D23" s="12"/>
    </row>
    <row r="24" spans="2:4" x14ac:dyDescent="0.2">
      <c r="B24" s="1" t="s">
        <v>15</v>
      </c>
      <c r="C24" s="1" t="s">
        <v>16</v>
      </c>
      <c r="D24" s="12">
        <v>50000</v>
      </c>
    </row>
    <row r="25" spans="2:4" ht="25.5" x14ac:dyDescent="0.2">
      <c r="B25" s="1" t="s">
        <v>15</v>
      </c>
      <c r="C25" s="6" t="s">
        <v>19</v>
      </c>
      <c r="D25" s="12">
        <v>50000</v>
      </c>
    </row>
    <row r="26" spans="2:4" ht="25.5" x14ac:dyDescent="0.2">
      <c r="B26" s="1" t="s">
        <v>15</v>
      </c>
      <c r="C26" s="6" t="s">
        <v>20</v>
      </c>
      <c r="D26" s="12">
        <v>50000</v>
      </c>
    </row>
    <row r="27" spans="2:4" x14ac:dyDescent="0.2">
      <c r="B27" s="1" t="s">
        <v>15</v>
      </c>
      <c r="C27" s="6" t="s">
        <v>21</v>
      </c>
      <c r="D27" s="12">
        <v>50000</v>
      </c>
    </row>
    <row r="28" spans="2:4" x14ac:dyDescent="0.2">
      <c r="B28" s="1" t="s">
        <v>15</v>
      </c>
      <c r="C28" s="6" t="s">
        <v>22</v>
      </c>
      <c r="D28" s="12">
        <v>100000</v>
      </c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300000</v>
      </c>
    </row>
    <row r="33" spans="1:1" ht="13.5" thickTop="1" x14ac:dyDescent="0.2"/>
    <row r="35" spans="1:1" x14ac:dyDescent="0.2">
      <c r="A35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0" workbookViewId="0">
      <selection activeCell="D28" sqref="D28"/>
    </sheetView>
  </sheetViews>
  <sheetFormatPr defaultRowHeight="12.75" x14ac:dyDescent="0.2"/>
  <cols>
    <col min="1" max="1" width="20" customWidth="1"/>
    <col min="2" max="2" width="20.5703125" customWidth="1"/>
    <col min="3" max="3" width="29.7109375" style="5" customWidth="1"/>
    <col min="4" max="4" width="15.140625" style="11" customWidth="1"/>
  </cols>
  <sheetData>
    <row r="1" spans="1:4" x14ac:dyDescent="0.2">
      <c r="A1" s="8" t="s">
        <v>0</v>
      </c>
      <c r="B1" s="9" t="str">
        <f>'Scenario 1'!B1</f>
        <v>Lisa Yoho - EGM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14</v>
      </c>
      <c r="C10" s="6" t="s">
        <v>17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" t="s">
        <v>15</v>
      </c>
      <c r="C23" s="1" t="s">
        <v>16</v>
      </c>
      <c r="D23" s="12">
        <v>50000</v>
      </c>
    </row>
    <row r="24" spans="2:4" ht="25.5" x14ac:dyDescent="0.2">
      <c r="B24" s="1" t="s">
        <v>15</v>
      </c>
      <c r="C24" s="6" t="s">
        <v>19</v>
      </c>
      <c r="D24" s="12">
        <v>10000</v>
      </c>
    </row>
    <row r="25" spans="2:4" ht="25.5" x14ac:dyDescent="0.2">
      <c r="B25" s="1" t="s">
        <v>15</v>
      </c>
      <c r="C25" s="6" t="s">
        <v>20</v>
      </c>
      <c r="D25" s="12">
        <v>15000</v>
      </c>
    </row>
    <row r="26" spans="2:4" x14ac:dyDescent="0.2">
      <c r="B26" s="1" t="s">
        <v>15</v>
      </c>
      <c r="C26" s="6" t="s">
        <v>21</v>
      </c>
      <c r="D26" s="12">
        <v>50000</v>
      </c>
    </row>
    <row r="27" spans="2:4" x14ac:dyDescent="0.2">
      <c r="B27" s="1" t="s">
        <v>15</v>
      </c>
      <c r="C27" s="6" t="s">
        <v>22</v>
      </c>
      <c r="D27" s="12">
        <v>100000</v>
      </c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225000</v>
      </c>
    </row>
    <row r="33" spans="1:1" ht="13.5" thickTop="1" x14ac:dyDescent="0.2"/>
    <row r="34" spans="1:1" x14ac:dyDescent="0.2">
      <c r="A34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2" workbookViewId="0">
      <selection activeCell="D24" sqref="D24"/>
    </sheetView>
  </sheetViews>
  <sheetFormatPr defaultRowHeight="12.75" x14ac:dyDescent="0.2"/>
  <cols>
    <col min="1" max="1" width="20" customWidth="1"/>
    <col min="2" max="2" width="20.5703125" customWidth="1"/>
    <col min="3" max="3" width="28.42578125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 t="str">
        <f>'Scenario 1'!B1</f>
        <v>Lisa Yoho - EGM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14</v>
      </c>
      <c r="C10" s="6" t="s">
        <v>17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180000</v>
      </c>
      <c r="E19" s="11">
        <f>'Scenario 1'!D19*0.4</f>
        <v>72000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x14ac:dyDescent="0.2">
      <c r="B23" s="1" t="s">
        <v>15</v>
      </c>
      <c r="C23" s="1" t="s">
        <v>16</v>
      </c>
      <c r="D23" s="12">
        <v>8000</v>
      </c>
    </row>
    <row r="24" spans="2:5" ht="25.5" x14ac:dyDescent="0.2">
      <c r="B24" s="1" t="s">
        <v>15</v>
      </c>
      <c r="C24" s="6" t="s">
        <v>19</v>
      </c>
      <c r="D24" s="12">
        <v>0</v>
      </c>
    </row>
    <row r="25" spans="2:5" ht="25.5" x14ac:dyDescent="0.2">
      <c r="B25" s="1" t="s">
        <v>15</v>
      </c>
      <c r="C25" s="6" t="s">
        <v>20</v>
      </c>
      <c r="D25" s="12">
        <v>0</v>
      </c>
    </row>
    <row r="26" spans="2:5" x14ac:dyDescent="0.2">
      <c r="B26" s="1" t="s">
        <v>15</v>
      </c>
      <c r="C26" s="6" t="s">
        <v>21</v>
      </c>
      <c r="D26" s="12">
        <v>0</v>
      </c>
    </row>
    <row r="27" spans="2:5" x14ac:dyDescent="0.2">
      <c r="B27" s="1" t="s">
        <v>15</v>
      </c>
      <c r="C27" s="6" t="s">
        <v>22</v>
      </c>
      <c r="D27" s="12">
        <v>100000</v>
      </c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108000</v>
      </c>
      <c r="E32" s="11">
        <f>'Scenario 1'!D32*0.4</f>
        <v>120000</v>
      </c>
    </row>
    <row r="33" spans="1:1" ht="13.5" thickTop="1" x14ac:dyDescent="0.2"/>
    <row r="34" spans="1:1" x14ac:dyDescent="0.2">
      <c r="A34" t="s">
        <v>18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cp:lastPrinted>2001-10-03T14:13:08Z</cp:lastPrinted>
  <dcterms:created xsi:type="dcterms:W3CDTF">2001-09-25T15:33:54Z</dcterms:created>
  <dcterms:modified xsi:type="dcterms:W3CDTF">2014-09-04T07:58:04Z</dcterms:modified>
</cp:coreProperties>
</file>