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tabRatio="288"/>
  </bookViews>
  <sheets>
    <sheet name="Current Risk Pool" sheetId="1" r:id="rId1"/>
    <sheet name="Historicals" sheetId="2" r:id="rId2"/>
  </sheets>
  <calcPr calcId="152511"/>
</workbook>
</file>

<file path=xl/calcChain.xml><?xml version="1.0" encoding="utf-8"?>
<calcChain xmlns="http://schemas.openxmlformats.org/spreadsheetml/2006/main">
  <c r="I7" i="1" l="1"/>
  <c r="J7" i="1"/>
  <c r="I8" i="1"/>
  <c r="J8" i="1" s="1"/>
  <c r="I9" i="1"/>
  <c r="J9" i="1" s="1"/>
  <c r="I10" i="1"/>
  <c r="J10" i="1"/>
  <c r="I11" i="1"/>
  <c r="J11" i="1"/>
  <c r="I12" i="1"/>
  <c r="J12" i="1" s="1"/>
  <c r="I13" i="1"/>
  <c r="J13" i="1" s="1"/>
  <c r="I14" i="1"/>
  <c r="J14" i="1"/>
  <c r="I15" i="1"/>
  <c r="J15" i="1"/>
  <c r="I21" i="1"/>
  <c r="I32" i="1" s="1"/>
  <c r="I33" i="1" s="1"/>
  <c r="I22" i="1"/>
  <c r="J22" i="1"/>
  <c r="I23" i="1"/>
  <c r="I24" i="1"/>
  <c r="I25" i="1"/>
  <c r="I26" i="1"/>
  <c r="I27" i="1"/>
  <c r="I28" i="1"/>
  <c r="I29" i="1"/>
  <c r="I30" i="1"/>
  <c r="E24" i="2"/>
  <c r="I16" i="1" l="1"/>
  <c r="I17" i="1" s="1"/>
  <c r="J21" i="1"/>
</calcChain>
</file>

<file path=xl/sharedStrings.xml><?xml version="1.0" encoding="utf-8"?>
<sst xmlns="http://schemas.openxmlformats.org/spreadsheetml/2006/main" count="174" uniqueCount="107">
  <si>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</si>
  <si>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</si>
  <si>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</si>
  <si>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</si>
  <si>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</si>
  <si>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</si>
  <si>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</si>
  <si>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</si>
  <si>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</si>
  <si>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</si>
  <si>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</si>
  <si>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</si>
  <si>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</si>
  <si>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</si>
  <si>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</si>
  <si>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</si>
  <si>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</si>
  <si>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</si>
  <si>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</si>
  <si>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</si>
  <si>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</si>
  <si>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</si>
  <si>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</si>
  <si>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</si>
  <si>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Not shipped, transaction exceeds credit line, material will be released in various shipments in order to not exceed approved credit line/exposure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</si>
  <si>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</si>
  <si>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</si>
  <si>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</si>
  <si>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</si>
  <si>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</si>
  <si>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</si>
  <si>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</si>
  <si>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</si>
  <si>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</si>
  <si>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</si>
  <si>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</si>
  <si>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</si>
  <si>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</si>
  <si>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</si>
  <si>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</si>
  <si>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</si>
  <si>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</si>
  <si>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</si>
  <si>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</si>
  <si>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</si>
  <si>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</si>
  <si>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</si>
  <si>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</si>
  <si>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</si>
  <si>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</si>
  <si>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</si>
  <si>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</si>
  <si>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</si>
  <si>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</si>
  <si>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</si>
  <si>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</si>
  <si>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</si>
  <si>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</si>
  <si>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JIT</t>
  </si>
  <si>
    <t>Chuck Bechman</t>
  </si>
  <si>
    <t>Transaction in full has been placed in the Risk Pool because credit did not approve transacton, CP has credit issues.  This shipment was delivered to the CP before a dealt ticket was issued.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</si>
  <si>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</si>
  <si>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</si>
  <si>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</si>
  <si>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</si>
  <si>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</si>
  <si>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</si>
  <si>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</si>
  <si>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</si>
  <si>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</si>
  <si>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Placed in Risk Pool because credit line of $100,000 was used up by prior transactions &amp; customer still has outstanding receivables on them.</t>
  </si>
  <si>
    <t>McGrann Paper Corp.</t>
  </si>
  <si>
    <t>Erik Rhodes</t>
  </si>
  <si>
    <t>Placed in Risk Pool because trader mis-communicated payment terms as prepayment when customer refused to prepay.</t>
  </si>
  <si>
    <t>Placed in Risk Pool because exposure exceeded credit line of $100,000 approved for customer &amp; credit is awaiting financials.</t>
  </si>
  <si>
    <t>Metron Steel, division of Primary Steel</t>
  </si>
  <si>
    <t>Ispat Karmat</t>
  </si>
  <si>
    <t>London/Bruce Garner</t>
  </si>
  <si>
    <t>July</t>
  </si>
  <si>
    <t>Not Shipped, transaction placed in the Risk Pool because it exceeds credit line.</t>
  </si>
  <si>
    <t>Transaction exceeds credit line of $200,000 by $150,000.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</si>
  <si>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</si>
  <si>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</si>
  <si>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 xml:space="preserve">Transaction placed in the Risk Pool because it exceeds credit line of $25,000 by $11,000.  </t>
  </si>
  <si>
    <t xml:space="preserve">Transaction in full placed in the Risk Pool because it exceeds credit line $54,000.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</si>
  <si>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</si>
  <si>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</si>
  <si>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</si>
  <si>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</si>
  <si>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</si>
  <si>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</si>
  <si>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Placed in Risk Pool because exposure exceeded credit line of $50,000 approved for customer &amp; customer is past due on invoices.</t>
  </si>
  <si>
    <t>Sunbelt Steel</t>
  </si>
  <si>
    <t>Transaction exceeds credit line.  It has been place into the risk pool entirely.  We have outstandon receivables with this Couonterparty of $1.98M.</t>
  </si>
  <si>
    <t>Recycled Fibers International</t>
  </si>
  <si>
    <t>Placed in Risk Pool because customer had not cleared all past dues prior to entering into this transaction.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</si>
  <si>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</si>
  <si>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</si>
  <si>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</si>
  <si>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as of 8/27/2001</t>
  </si>
  <si>
    <t>Stellar Printing, Inc.</t>
  </si>
  <si>
    <t>Grant Paper Company</t>
  </si>
  <si>
    <t>Michigan Web Offset</t>
  </si>
  <si>
    <t>Placed in Risk Pool because customer has poor payment history.</t>
  </si>
  <si>
    <t>Steel Coil Services</t>
  </si>
  <si>
    <t>Ed Rollins</t>
  </si>
  <si>
    <t>Transaction exceeds credit line. I$143,750 in excess of credit line have been placed in risk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</si>
</sst>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/>
    <xf numFmtId="0" fontId="3" fillId="0" borderId="13" xfId="0" applyFon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3" fillId="0" borderId="16" xfId="0" applyFont="1" applyBorder="1"/>
    <xf numFmtId="0" fontId="5" fillId="0" borderId="10" xfId="0" applyFont="1" applyBorder="1"/>
    <xf numFmtId="164" fontId="4" fillId="0" borderId="15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/>
    <xf numFmtId="0" fontId="3" fillId="0" borderId="11" xfId="0" applyFont="1" applyBorder="1" applyAlignment="1">
      <alignment wrapText="1"/>
    </xf>
    <xf numFmtId="0" fontId="3" fillId="0" borderId="17" xfId="0" applyFont="1" applyBorder="1"/>
    <xf numFmtId="0" fontId="3" fillId="0" borderId="18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9" xfId="0" applyFont="1" applyBorder="1"/>
    <xf numFmtId="0" fontId="3" fillId="0" borderId="20" xfId="0" applyFont="1" applyBorder="1"/>
    <xf numFmtId="0" fontId="3" fillId="0" borderId="20" xfId="0" applyFont="1" applyBorder="1" applyAlignment="1">
      <alignment horizontal="center"/>
    </xf>
    <xf numFmtId="164" fontId="4" fillId="0" borderId="20" xfId="0" applyNumberFormat="1" applyFont="1" applyBorder="1"/>
    <xf numFmtId="0" fontId="3" fillId="0" borderId="21" xfId="0" applyFont="1" applyBorder="1"/>
    <xf numFmtId="0" fontId="3" fillId="0" borderId="12" xfId="0" applyFont="1" applyBorder="1" applyAlignment="1"/>
    <xf numFmtId="0" fontId="3" fillId="0" borderId="13" xfId="0" applyFont="1" applyBorder="1" applyAlignment="1"/>
    <xf numFmtId="14" fontId="3" fillId="0" borderId="13" xfId="0" applyNumberFormat="1" applyFont="1" applyBorder="1" applyAlignment="1"/>
    <xf numFmtId="164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/>
    <xf numFmtId="0" fontId="0" fillId="0" borderId="12" xfId="0" applyBorder="1" applyAlignment="1"/>
    <xf numFmtId="0" fontId="1" fillId="0" borderId="12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3" xfId="0" applyFont="1" applyBorder="1" applyAlignment="1">
      <alignment horizontal="left" vertical="top"/>
    </xf>
    <xf numFmtId="0" fontId="6" fillId="0" borderId="13" xfId="0" applyFont="1" applyBorder="1" applyAlignment="1">
      <alignment horizontal="center" vertical="top"/>
    </xf>
    <xf numFmtId="14" fontId="6" fillId="0" borderId="13" xfId="0" applyNumberFormat="1" applyFont="1" applyBorder="1" applyAlignment="1">
      <alignment horizontal="centerContinuous" vertical="top"/>
    </xf>
    <xf numFmtId="164" fontId="6" fillId="0" borderId="13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left" vertical="top"/>
    </xf>
    <xf numFmtId="14" fontId="6" fillId="0" borderId="13" xfId="0" applyNumberFormat="1" applyFont="1" applyBorder="1" applyAlignment="1">
      <alignment horizontal="left" vertical="top"/>
    </xf>
    <xf numFmtId="164" fontId="6" fillId="0" borderId="13" xfId="0" applyNumberFormat="1" applyFont="1" applyBorder="1" applyAlignment="1">
      <alignment horizontal="left" vertical="top"/>
    </xf>
    <xf numFmtId="0" fontId="6" fillId="0" borderId="12" xfId="0" applyFont="1" applyBorder="1" applyAlignment="1"/>
    <xf numFmtId="0" fontId="6" fillId="0" borderId="13" xfId="0" applyFont="1" applyBorder="1" applyAlignment="1"/>
    <xf numFmtId="0" fontId="6" fillId="0" borderId="13" xfId="0" applyFont="1" applyBorder="1" applyAlignment="1">
      <alignment horizontal="center"/>
    </xf>
    <xf numFmtId="14" fontId="6" fillId="0" borderId="13" xfId="0" applyNumberFormat="1" applyFont="1" applyBorder="1" applyAlignment="1"/>
    <xf numFmtId="164" fontId="6" fillId="0" borderId="13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showGridLines="0" tabSelected="1" zoomScale="75" zoomScaleNormal="75" workbookViewId="0">
      <pane ySplit="6" topLeftCell="A25" activePane="bottomLeft" state="frozen"/>
      <selection pane="bottomLeft" activeCell="A33" sqref="A33"/>
    </sheetView>
  </sheetViews>
  <sheetFormatPr defaultRowHeight="12.75" x14ac:dyDescent="0.2"/>
  <cols>
    <col min="1" max="1" width="5.7109375" customWidth="1"/>
    <col min="2" max="2" width="42.85546875" customWidth="1"/>
    <col min="3" max="3" width="26.28515625" style="5" bestFit="1" customWidth="1"/>
    <col min="4" max="5" width="20.7109375" style="5" customWidth="1"/>
    <col min="6" max="7" width="18.140625" customWidth="1"/>
    <col min="8" max="10" width="15.28515625" customWidth="1"/>
    <col min="11" max="11" width="34.7109375" customWidth="1"/>
  </cols>
  <sheetData>
    <row r="1" spans="1:11" ht="18" x14ac:dyDescent="0.25">
      <c r="A1" s="85" t="s">
        <v>6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x14ac:dyDescent="0.2">
      <c r="A2" s="86" t="s">
        <v>99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x14ac:dyDescent="0.25">
      <c r="A5" s="10"/>
      <c r="B5" s="11"/>
      <c r="C5" s="15"/>
      <c r="D5" s="15"/>
      <c r="E5" s="40"/>
      <c r="F5" s="87" t="s">
        <v>22</v>
      </c>
      <c r="G5" s="88"/>
      <c r="H5" s="88"/>
      <c r="I5" s="89"/>
      <c r="J5" s="47"/>
      <c r="K5" s="12"/>
    </row>
    <row r="6" spans="1:11" ht="38.25" customHeight="1" x14ac:dyDescent="0.2">
      <c r="A6" s="13"/>
      <c r="B6" s="2" t="s">
        <v>2</v>
      </c>
      <c r="C6" s="16" t="s">
        <v>21</v>
      </c>
      <c r="D6" s="16" t="s">
        <v>19</v>
      </c>
      <c r="E6" s="16" t="s">
        <v>38</v>
      </c>
      <c r="F6" s="17" t="s">
        <v>23</v>
      </c>
      <c r="G6" s="17" t="s">
        <v>0</v>
      </c>
      <c r="H6" s="17" t="s">
        <v>27</v>
      </c>
      <c r="I6" s="17" t="s">
        <v>39</v>
      </c>
      <c r="J6" s="48" t="s">
        <v>40</v>
      </c>
      <c r="K6" s="14" t="s">
        <v>20</v>
      </c>
    </row>
    <row r="7" spans="1:11" ht="75" x14ac:dyDescent="0.2">
      <c r="A7" s="24"/>
      <c r="B7" s="25" t="s">
        <v>35</v>
      </c>
      <c r="C7" s="26" t="s">
        <v>17</v>
      </c>
      <c r="D7" s="41">
        <v>37077</v>
      </c>
      <c r="E7" s="42">
        <v>0</v>
      </c>
      <c r="F7" s="42">
        <v>41480</v>
      </c>
      <c r="G7" s="42">
        <v>0</v>
      </c>
      <c r="H7" s="42">
        <v>0</v>
      </c>
      <c r="I7" s="43">
        <f t="shared" ref="I7:I15" si="0">SUM(F7:H7)</f>
        <v>41480</v>
      </c>
      <c r="J7" s="43">
        <f t="shared" ref="J7:J15" si="1">+E7+I7</f>
        <v>41480</v>
      </c>
      <c r="K7" s="44" t="s">
        <v>91</v>
      </c>
    </row>
    <row r="8" spans="1:11" ht="75" x14ac:dyDescent="0.2">
      <c r="A8" s="24"/>
      <c r="B8" s="25" t="s">
        <v>15</v>
      </c>
      <c r="C8" s="26" t="s">
        <v>17</v>
      </c>
      <c r="D8" s="41">
        <v>37078</v>
      </c>
      <c r="E8" s="42">
        <v>50000</v>
      </c>
      <c r="F8" s="42">
        <v>3600</v>
      </c>
      <c r="G8" s="42">
        <v>800</v>
      </c>
      <c r="H8" s="42">
        <v>0</v>
      </c>
      <c r="I8" s="43">
        <f t="shared" si="0"/>
        <v>4400</v>
      </c>
      <c r="J8" s="43">
        <f t="shared" si="1"/>
        <v>54400</v>
      </c>
      <c r="K8" s="44" t="s">
        <v>91</v>
      </c>
    </row>
    <row r="9" spans="1:11" ht="75" x14ac:dyDescent="0.2">
      <c r="A9" s="80"/>
      <c r="B9" s="27" t="s">
        <v>69</v>
      </c>
      <c r="C9" s="28" t="s">
        <v>37</v>
      </c>
      <c r="D9" s="81">
        <v>37099</v>
      </c>
      <c r="E9" s="82">
        <v>100000</v>
      </c>
      <c r="F9" s="82">
        <v>2000</v>
      </c>
      <c r="G9" s="82">
        <v>-270</v>
      </c>
      <c r="H9" s="82">
        <v>0</v>
      </c>
      <c r="I9" s="83">
        <f t="shared" si="0"/>
        <v>1730</v>
      </c>
      <c r="J9" s="83">
        <f t="shared" si="1"/>
        <v>101730</v>
      </c>
      <c r="K9" s="44" t="s">
        <v>70</v>
      </c>
    </row>
    <row r="10" spans="1:11" ht="75" x14ac:dyDescent="0.2">
      <c r="A10" s="80"/>
      <c r="B10" s="27" t="s">
        <v>71</v>
      </c>
      <c r="C10" s="28" t="s">
        <v>72</v>
      </c>
      <c r="D10" s="81">
        <v>37089</v>
      </c>
      <c r="E10" s="82">
        <v>300000</v>
      </c>
      <c r="F10" s="82">
        <v>54500</v>
      </c>
      <c r="G10" s="82">
        <v>0</v>
      </c>
      <c r="H10" s="82">
        <v>0</v>
      </c>
      <c r="I10" s="83">
        <f t="shared" si="0"/>
        <v>54500</v>
      </c>
      <c r="J10" s="83">
        <f t="shared" si="1"/>
        <v>354500</v>
      </c>
      <c r="K10" s="44" t="s">
        <v>73</v>
      </c>
    </row>
    <row r="11" spans="1:11" ht="75" x14ac:dyDescent="0.2">
      <c r="A11" s="80"/>
      <c r="B11" s="27" t="s">
        <v>69</v>
      </c>
      <c r="C11" s="28" t="s">
        <v>17</v>
      </c>
      <c r="D11" s="81">
        <v>37106</v>
      </c>
      <c r="E11" s="82">
        <v>0</v>
      </c>
      <c r="F11" s="82">
        <v>28000</v>
      </c>
      <c r="G11" s="82">
        <v>0</v>
      </c>
      <c r="H11" s="82">
        <v>0</v>
      </c>
      <c r="I11" s="83">
        <f t="shared" si="0"/>
        <v>28000</v>
      </c>
      <c r="J11" s="83">
        <f t="shared" si="1"/>
        <v>28000</v>
      </c>
      <c r="K11" s="44" t="s">
        <v>70</v>
      </c>
    </row>
    <row r="12" spans="1:11" ht="77.25" customHeight="1" x14ac:dyDescent="0.2">
      <c r="A12" s="80"/>
      <c r="B12" s="27" t="s">
        <v>34</v>
      </c>
      <c r="C12" s="28" t="s">
        <v>18</v>
      </c>
      <c r="D12" s="81">
        <v>37106</v>
      </c>
      <c r="E12" s="82">
        <v>0</v>
      </c>
      <c r="F12" s="82">
        <v>0</v>
      </c>
      <c r="G12" s="82">
        <v>0</v>
      </c>
      <c r="H12" s="82">
        <v>158700</v>
      </c>
      <c r="I12" s="83">
        <f t="shared" si="0"/>
        <v>158700</v>
      </c>
      <c r="J12" s="83">
        <f t="shared" si="1"/>
        <v>158700</v>
      </c>
      <c r="K12" s="84" t="s">
        <v>74</v>
      </c>
    </row>
    <row r="13" spans="1:11" ht="60" x14ac:dyDescent="0.2">
      <c r="A13" s="80"/>
      <c r="B13" s="27" t="s">
        <v>94</v>
      </c>
      <c r="C13" s="28" t="s">
        <v>17</v>
      </c>
      <c r="D13" s="81">
        <v>37117</v>
      </c>
      <c r="E13" s="82">
        <v>150000</v>
      </c>
      <c r="F13" s="82">
        <v>22030</v>
      </c>
      <c r="G13" s="82">
        <v>2000</v>
      </c>
      <c r="H13" s="82">
        <v>33970</v>
      </c>
      <c r="I13" s="83">
        <f t="shared" si="0"/>
        <v>58000</v>
      </c>
      <c r="J13" s="83">
        <f t="shared" si="1"/>
        <v>208000</v>
      </c>
      <c r="K13" s="84" t="s">
        <v>95</v>
      </c>
    </row>
    <row r="14" spans="1:11" ht="60" x14ac:dyDescent="0.2">
      <c r="A14" s="80"/>
      <c r="B14" s="27" t="s">
        <v>101</v>
      </c>
      <c r="C14" s="28" t="s">
        <v>72</v>
      </c>
      <c r="D14" s="81">
        <v>37126</v>
      </c>
      <c r="E14" s="82">
        <v>100000</v>
      </c>
      <c r="F14" s="82">
        <v>0</v>
      </c>
      <c r="G14" s="82">
        <v>0</v>
      </c>
      <c r="H14" s="82">
        <v>55000</v>
      </c>
      <c r="I14" s="83">
        <f t="shared" si="0"/>
        <v>55000</v>
      </c>
      <c r="J14" s="83">
        <f t="shared" si="1"/>
        <v>155000</v>
      </c>
      <c r="K14" s="84" t="s">
        <v>31</v>
      </c>
    </row>
    <row r="15" spans="1:11" ht="45" x14ac:dyDescent="0.2">
      <c r="A15" s="80"/>
      <c r="B15" s="27" t="s">
        <v>102</v>
      </c>
      <c r="C15" s="28" t="s">
        <v>67</v>
      </c>
      <c r="D15" s="81">
        <v>37125</v>
      </c>
      <c r="E15" s="82">
        <v>0</v>
      </c>
      <c r="F15" s="82">
        <v>0</v>
      </c>
      <c r="G15" s="82">
        <v>0</v>
      </c>
      <c r="H15" s="82">
        <v>21000</v>
      </c>
      <c r="I15" s="83">
        <f t="shared" si="0"/>
        <v>21000</v>
      </c>
      <c r="J15" s="83">
        <f t="shared" si="1"/>
        <v>21000</v>
      </c>
      <c r="K15" s="84" t="s">
        <v>103</v>
      </c>
    </row>
    <row r="16" spans="1:11" ht="15" customHeight="1" thickBot="1" x14ac:dyDescent="0.25">
      <c r="A16" s="46" t="s">
        <v>3</v>
      </c>
      <c r="B16" s="27"/>
      <c r="C16" s="28"/>
      <c r="D16" s="29"/>
      <c r="E16" s="29"/>
      <c r="F16" s="28"/>
      <c r="G16" s="28"/>
      <c r="H16" s="30"/>
      <c r="I16" s="30">
        <f>SUM(I7:I15)</f>
        <v>422810</v>
      </c>
      <c r="J16" s="30"/>
      <c r="K16" s="31"/>
    </row>
    <row r="17" spans="1:11" ht="16.5" thickBot="1" x14ac:dyDescent="0.3">
      <c r="A17" s="32" t="s">
        <v>26</v>
      </c>
      <c r="B17" s="33"/>
      <c r="C17" s="34"/>
      <c r="D17" s="34"/>
      <c r="E17" s="34"/>
      <c r="F17" s="34"/>
      <c r="G17" s="34"/>
      <c r="H17" s="35"/>
      <c r="I17" s="35">
        <f>5000000-I16</f>
        <v>4577190</v>
      </c>
      <c r="J17" s="35"/>
      <c r="K17" s="36"/>
    </row>
    <row r="18" spans="1:11" ht="15" x14ac:dyDescent="0.2">
      <c r="A18" s="21"/>
      <c r="B18" s="19"/>
      <c r="C18" s="20"/>
      <c r="D18" s="20"/>
      <c r="E18" s="20"/>
      <c r="F18" s="20"/>
      <c r="G18" s="20"/>
      <c r="H18" s="20"/>
      <c r="I18" s="20"/>
      <c r="J18" s="20"/>
      <c r="K18" s="45"/>
    </row>
    <row r="19" spans="1:11" ht="15.75" x14ac:dyDescent="0.25">
      <c r="A19" s="37" t="s">
        <v>4</v>
      </c>
      <c r="B19" s="19"/>
      <c r="C19" s="20"/>
      <c r="D19" s="20"/>
      <c r="E19" s="20"/>
      <c r="F19" s="20"/>
      <c r="G19" s="20"/>
      <c r="H19" s="20"/>
      <c r="I19" s="20"/>
      <c r="J19" s="20"/>
      <c r="K19" s="19"/>
    </row>
    <row r="20" spans="1:11" ht="15.75" x14ac:dyDescent="0.25">
      <c r="A20" s="18"/>
      <c r="B20" s="19"/>
      <c r="C20" s="20"/>
      <c r="D20" s="20"/>
      <c r="E20" s="20"/>
      <c r="F20" s="20"/>
      <c r="G20" s="20"/>
      <c r="H20" s="20"/>
      <c r="I20" s="20"/>
      <c r="J20" s="20"/>
      <c r="K20" s="22"/>
    </row>
    <row r="21" spans="1:11" ht="75" x14ac:dyDescent="0.2">
      <c r="A21" s="54"/>
      <c r="B21" s="55" t="s">
        <v>8</v>
      </c>
      <c r="C21" s="26" t="s">
        <v>9</v>
      </c>
      <c r="D21" s="56">
        <v>37001</v>
      </c>
      <c r="E21" s="42">
        <v>200000</v>
      </c>
      <c r="F21" s="42">
        <v>0</v>
      </c>
      <c r="G21" s="42">
        <v>0</v>
      </c>
      <c r="H21" s="57">
        <v>1145037.5</v>
      </c>
      <c r="I21" s="57">
        <f t="shared" ref="I21:I30" si="2">SUM(F21:H21)</f>
        <v>1145037.5</v>
      </c>
      <c r="J21" s="58">
        <f>+E21+I21</f>
        <v>1345037.5</v>
      </c>
      <c r="K21" s="23" t="s">
        <v>24</v>
      </c>
    </row>
    <row r="22" spans="1:11" ht="30" x14ac:dyDescent="0.2">
      <c r="A22" s="54"/>
      <c r="B22" s="55" t="s">
        <v>10</v>
      </c>
      <c r="C22" s="26" t="s">
        <v>13</v>
      </c>
      <c r="D22" s="56">
        <v>37026</v>
      </c>
      <c r="E22" s="42">
        <v>200000</v>
      </c>
      <c r="F22" s="57">
        <v>150000</v>
      </c>
      <c r="G22" s="42">
        <v>0</v>
      </c>
      <c r="H22" s="57">
        <v>0</v>
      </c>
      <c r="I22" s="57">
        <f t="shared" si="2"/>
        <v>150000</v>
      </c>
      <c r="J22" s="58">
        <f>+E22+I22</f>
        <v>350000</v>
      </c>
      <c r="K22" s="23" t="s">
        <v>80</v>
      </c>
    </row>
    <row r="23" spans="1:11" ht="105" x14ac:dyDescent="0.2">
      <c r="A23" s="54"/>
      <c r="B23" s="55" t="s">
        <v>58</v>
      </c>
      <c r="C23" s="26" t="s">
        <v>59</v>
      </c>
      <c r="D23" s="56">
        <v>37088</v>
      </c>
      <c r="E23" s="42">
        <v>0</v>
      </c>
      <c r="F23" s="42">
        <v>243821</v>
      </c>
      <c r="G23" s="42"/>
      <c r="H23" s="57"/>
      <c r="I23" s="57">
        <f t="shared" si="2"/>
        <v>243821</v>
      </c>
      <c r="J23" s="58">
        <v>122850</v>
      </c>
      <c r="K23" s="23" t="s">
        <v>60</v>
      </c>
    </row>
    <row r="24" spans="1:11" ht="45" x14ac:dyDescent="0.2">
      <c r="A24" s="54"/>
      <c r="B24" s="55" t="s">
        <v>75</v>
      </c>
      <c r="C24" s="26" t="s">
        <v>14</v>
      </c>
      <c r="D24" s="56">
        <v>37103</v>
      </c>
      <c r="E24" s="42">
        <v>25000</v>
      </c>
      <c r="F24" s="42">
        <v>11000</v>
      </c>
      <c r="G24" s="42"/>
      <c r="H24" s="57"/>
      <c r="I24" s="57">
        <f t="shared" si="2"/>
        <v>11000</v>
      </c>
      <c r="J24" s="58"/>
      <c r="K24" s="23" t="s">
        <v>83</v>
      </c>
    </row>
    <row r="25" spans="1:11" ht="45" x14ac:dyDescent="0.2">
      <c r="A25" s="54"/>
      <c r="B25" s="55" t="s">
        <v>75</v>
      </c>
      <c r="C25" s="26" t="s">
        <v>14</v>
      </c>
      <c r="D25" s="56">
        <v>37103</v>
      </c>
      <c r="E25" s="42">
        <v>0</v>
      </c>
      <c r="F25" s="42">
        <v>54000</v>
      </c>
      <c r="G25" s="42"/>
      <c r="H25" s="57"/>
      <c r="I25" s="57">
        <f t="shared" si="2"/>
        <v>54000</v>
      </c>
      <c r="J25" s="58"/>
      <c r="K25" s="23" t="s">
        <v>84</v>
      </c>
    </row>
    <row r="26" spans="1:11" ht="45" x14ac:dyDescent="0.2">
      <c r="A26" s="54"/>
      <c r="B26" s="55" t="s">
        <v>75</v>
      </c>
      <c r="C26" s="26" t="s">
        <v>14</v>
      </c>
      <c r="D26" s="56">
        <v>37106</v>
      </c>
      <c r="E26" s="42">
        <v>0</v>
      </c>
      <c r="F26" s="42"/>
      <c r="G26" s="42"/>
      <c r="H26" s="57">
        <v>45000</v>
      </c>
      <c r="I26" s="57">
        <f t="shared" si="2"/>
        <v>45000</v>
      </c>
      <c r="J26" s="58"/>
      <c r="K26" s="23" t="s">
        <v>79</v>
      </c>
    </row>
    <row r="27" spans="1:11" ht="75" x14ac:dyDescent="0.2">
      <c r="A27" s="54"/>
      <c r="B27" s="55" t="s">
        <v>76</v>
      </c>
      <c r="C27" s="26" t="s">
        <v>77</v>
      </c>
      <c r="D27" s="56" t="s">
        <v>78</v>
      </c>
      <c r="E27" s="42">
        <v>0</v>
      </c>
      <c r="F27" s="42"/>
      <c r="G27" s="42"/>
      <c r="H27" s="57">
        <v>1100000</v>
      </c>
      <c r="I27" s="57">
        <f t="shared" si="2"/>
        <v>1100000</v>
      </c>
      <c r="J27" s="58"/>
      <c r="K27" s="23" t="s">
        <v>85</v>
      </c>
    </row>
    <row r="28" spans="1:11" ht="60" x14ac:dyDescent="0.2">
      <c r="A28" s="54"/>
      <c r="B28" s="55" t="s">
        <v>86</v>
      </c>
      <c r="C28" s="26" t="s">
        <v>87</v>
      </c>
      <c r="D28" s="56">
        <v>37112</v>
      </c>
      <c r="E28" s="42">
        <v>100000</v>
      </c>
      <c r="F28" s="42">
        <v>33400</v>
      </c>
      <c r="G28" s="42"/>
      <c r="H28" s="57"/>
      <c r="I28" s="57">
        <f t="shared" si="2"/>
        <v>33400</v>
      </c>
      <c r="J28" s="58"/>
      <c r="K28" s="23" t="s">
        <v>88</v>
      </c>
    </row>
    <row r="29" spans="1:11" ht="60" x14ac:dyDescent="0.2">
      <c r="A29" s="54"/>
      <c r="B29" s="55" t="s">
        <v>89</v>
      </c>
      <c r="C29" s="26" t="s">
        <v>59</v>
      </c>
      <c r="D29" s="56">
        <v>37113</v>
      </c>
      <c r="E29" s="42">
        <v>100000</v>
      </c>
      <c r="F29" s="42">
        <v>19700</v>
      </c>
      <c r="G29" s="42"/>
      <c r="H29" s="57"/>
      <c r="I29" s="57">
        <f t="shared" si="2"/>
        <v>19700</v>
      </c>
      <c r="J29" s="58"/>
      <c r="K29" s="23" t="s">
        <v>90</v>
      </c>
    </row>
    <row r="30" spans="1:11" ht="75" x14ac:dyDescent="0.2">
      <c r="A30" s="54"/>
      <c r="B30" s="55" t="s">
        <v>92</v>
      </c>
      <c r="C30" s="26" t="s">
        <v>14</v>
      </c>
      <c r="D30" s="56">
        <v>37116</v>
      </c>
      <c r="E30" s="42">
        <v>0</v>
      </c>
      <c r="F30" s="42">
        <v>152400</v>
      </c>
      <c r="G30" s="42"/>
      <c r="H30" s="57"/>
      <c r="I30" s="57">
        <f t="shared" si="2"/>
        <v>152400</v>
      </c>
      <c r="J30" s="58"/>
      <c r="K30" s="23" t="s">
        <v>93</v>
      </c>
    </row>
    <row r="31" spans="1:11" ht="45" x14ac:dyDescent="0.2">
      <c r="A31" s="54"/>
      <c r="B31" s="55" t="s">
        <v>104</v>
      </c>
      <c r="C31" s="26" t="s">
        <v>105</v>
      </c>
      <c r="D31" s="56">
        <v>37130</v>
      </c>
      <c r="E31" s="42">
        <v>100000</v>
      </c>
      <c r="F31" s="42"/>
      <c r="G31" s="42"/>
      <c r="H31" s="57"/>
      <c r="I31" s="57">
        <v>143750</v>
      </c>
      <c r="J31" s="58"/>
      <c r="K31" s="23" t="s">
        <v>106</v>
      </c>
    </row>
    <row r="32" spans="1:11" ht="16.5" thickBot="1" x14ac:dyDescent="0.3">
      <c r="A32" s="49" t="s">
        <v>5</v>
      </c>
      <c r="B32" s="50"/>
      <c r="C32" s="51"/>
      <c r="D32" s="51"/>
      <c r="E32" s="51"/>
      <c r="F32" s="50"/>
      <c r="G32" s="50"/>
      <c r="H32" s="52"/>
      <c r="I32" s="52">
        <f>SUM(I21:I31)</f>
        <v>3098108.5</v>
      </c>
      <c r="J32" s="52"/>
      <c r="K32" s="53"/>
    </row>
    <row r="33" spans="1:11" ht="16.5" thickBot="1" x14ac:dyDescent="0.3">
      <c r="A33" s="32" t="s">
        <v>25</v>
      </c>
      <c r="B33" s="33"/>
      <c r="C33" s="34"/>
      <c r="D33" s="34"/>
      <c r="E33" s="34"/>
      <c r="F33" s="33"/>
      <c r="G33" s="33"/>
      <c r="H33" s="38"/>
      <c r="I33" s="38">
        <f>5000000-I32</f>
        <v>1901891.5</v>
      </c>
      <c r="J33" s="38"/>
      <c r="K33" s="36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1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7"/>
  <sheetViews>
    <sheetView showGridLines="0" zoomScale="75" zoomScaleNormal="100" workbookViewId="0">
      <pane ySplit="6" topLeftCell="A34" activePane="bottomLeft" state="frozen"/>
      <selection pane="bottomLeft" activeCell="A38" sqref="A38"/>
    </sheetView>
  </sheetViews>
  <sheetFormatPr defaultRowHeight="12.75" x14ac:dyDescent="0.2"/>
  <cols>
    <col min="1" max="1" width="5.7109375" customWidth="1"/>
    <col min="2" max="2" width="42.85546875" customWidth="1"/>
    <col min="3" max="4" width="20.7109375" style="5" customWidth="1"/>
    <col min="5" max="5" width="15.28515625" customWidth="1"/>
    <col min="6" max="6" width="34.7109375" customWidth="1"/>
  </cols>
  <sheetData>
    <row r="1" spans="1:6" ht="18" x14ac:dyDescent="0.25">
      <c r="A1" s="85" t="s">
        <v>6</v>
      </c>
      <c r="B1" s="85"/>
      <c r="C1" s="85"/>
      <c r="D1" s="85"/>
      <c r="E1" s="85"/>
      <c r="F1" s="85"/>
    </row>
    <row r="2" spans="1:6" x14ac:dyDescent="0.2">
      <c r="A2" s="86" t="s">
        <v>99</v>
      </c>
      <c r="B2" s="86"/>
      <c r="C2" s="86"/>
      <c r="D2" s="86"/>
      <c r="E2" s="86"/>
      <c r="F2" s="86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ht="15.75" x14ac:dyDescent="0.25">
      <c r="A5" s="10"/>
      <c r="B5" s="11"/>
      <c r="C5" s="15"/>
      <c r="D5" s="15"/>
      <c r="E5" s="39"/>
      <c r="F5" s="12"/>
    </row>
    <row r="6" spans="1:6" s="3" customFormat="1" ht="25.5" x14ac:dyDescent="0.2">
      <c r="A6" s="13"/>
      <c r="B6" s="2" t="s">
        <v>2</v>
      </c>
      <c r="C6" s="16" t="s">
        <v>21</v>
      </c>
      <c r="D6" s="16" t="s">
        <v>19</v>
      </c>
      <c r="E6" s="16" t="s">
        <v>28</v>
      </c>
      <c r="F6" s="14" t="s">
        <v>20</v>
      </c>
    </row>
    <row r="7" spans="1:6" x14ac:dyDescent="0.2">
      <c r="A7" s="1" t="s">
        <v>1</v>
      </c>
      <c r="E7" s="7"/>
    </row>
    <row r="8" spans="1:6" ht="38.25" x14ac:dyDescent="0.2">
      <c r="A8" s="60"/>
      <c r="B8" s="63" t="s">
        <v>44</v>
      </c>
      <c r="C8" s="64" t="s">
        <v>45</v>
      </c>
      <c r="D8" s="65">
        <v>37004</v>
      </c>
      <c r="E8" s="66">
        <v>48000</v>
      </c>
      <c r="F8" s="67" t="s">
        <v>46</v>
      </c>
    </row>
    <row r="9" spans="1:6" ht="38.25" x14ac:dyDescent="0.2">
      <c r="A9" s="60"/>
      <c r="B9" s="63" t="s">
        <v>44</v>
      </c>
      <c r="C9" s="64" t="s">
        <v>45</v>
      </c>
      <c r="D9" s="65">
        <v>37004</v>
      </c>
      <c r="E9" s="66">
        <v>48000</v>
      </c>
      <c r="F9" s="67" t="s">
        <v>46</v>
      </c>
    </row>
    <row r="10" spans="1:6" ht="38.25" x14ac:dyDescent="0.2">
      <c r="A10" s="60"/>
      <c r="B10" s="63" t="s">
        <v>47</v>
      </c>
      <c r="C10" s="64" t="s">
        <v>48</v>
      </c>
      <c r="D10" s="65">
        <v>37004</v>
      </c>
      <c r="E10" s="66">
        <v>49200</v>
      </c>
      <c r="F10" s="67" t="s">
        <v>49</v>
      </c>
    </row>
    <row r="11" spans="1:6" ht="38.25" x14ac:dyDescent="0.2">
      <c r="A11" s="60"/>
      <c r="B11" s="63" t="s">
        <v>47</v>
      </c>
      <c r="C11" s="64" t="s">
        <v>48</v>
      </c>
      <c r="D11" s="65">
        <v>37004</v>
      </c>
      <c r="E11" s="66">
        <v>49200</v>
      </c>
      <c r="F11" s="67" t="s">
        <v>49</v>
      </c>
    </row>
    <row r="12" spans="1:6" ht="38.25" x14ac:dyDescent="0.2">
      <c r="A12" s="60"/>
      <c r="B12" s="63" t="s">
        <v>50</v>
      </c>
      <c r="C12" s="64" t="s">
        <v>48</v>
      </c>
      <c r="D12" s="65">
        <v>37004</v>
      </c>
      <c r="E12" s="66">
        <v>148800</v>
      </c>
      <c r="F12" s="67" t="s">
        <v>51</v>
      </c>
    </row>
    <row r="13" spans="1:6" ht="51" x14ac:dyDescent="0.2">
      <c r="A13" s="60"/>
      <c r="B13" s="63" t="s">
        <v>52</v>
      </c>
      <c r="C13" s="64" t="s">
        <v>48</v>
      </c>
      <c r="D13" s="65">
        <v>37004</v>
      </c>
      <c r="E13" s="66">
        <v>143760</v>
      </c>
      <c r="F13" s="67" t="s">
        <v>53</v>
      </c>
    </row>
    <row r="14" spans="1:6" ht="51" x14ac:dyDescent="0.2">
      <c r="A14" s="60"/>
      <c r="B14" s="63" t="s">
        <v>15</v>
      </c>
      <c r="C14" s="64" t="s">
        <v>17</v>
      </c>
      <c r="D14" s="65">
        <v>37049</v>
      </c>
      <c r="E14" s="66">
        <v>35000</v>
      </c>
      <c r="F14" s="68" t="s">
        <v>54</v>
      </c>
    </row>
    <row r="15" spans="1:6" ht="38.25" x14ac:dyDescent="0.2">
      <c r="A15" s="60"/>
      <c r="B15" s="63" t="s">
        <v>55</v>
      </c>
      <c r="C15" s="64" t="s">
        <v>18</v>
      </c>
      <c r="D15" s="65">
        <v>37050</v>
      </c>
      <c r="E15" s="66">
        <v>102600</v>
      </c>
      <c r="F15" s="68" t="s">
        <v>56</v>
      </c>
    </row>
    <row r="16" spans="1:6" ht="38.25" x14ac:dyDescent="0.2">
      <c r="A16" s="60"/>
      <c r="B16" s="63" t="s">
        <v>16</v>
      </c>
      <c r="C16" s="64" t="s">
        <v>67</v>
      </c>
      <c r="D16" s="65">
        <v>37049</v>
      </c>
      <c r="E16" s="66">
        <v>200000</v>
      </c>
      <c r="F16" s="68" t="s">
        <v>68</v>
      </c>
    </row>
    <row r="17" spans="1:7" ht="38.25" x14ac:dyDescent="0.2">
      <c r="A17" s="60"/>
      <c r="B17" s="63" t="s">
        <v>36</v>
      </c>
      <c r="C17" s="64" t="s">
        <v>37</v>
      </c>
      <c r="D17" s="65">
        <v>37081</v>
      </c>
      <c r="E17" s="66">
        <v>31000</v>
      </c>
      <c r="F17" s="68" t="s">
        <v>46</v>
      </c>
    </row>
    <row r="18" spans="1:7" ht="38.25" x14ac:dyDescent="0.2">
      <c r="A18" s="60"/>
      <c r="B18" s="63" t="s">
        <v>32</v>
      </c>
      <c r="C18" s="64" t="s">
        <v>17</v>
      </c>
      <c r="D18" s="65">
        <v>37069</v>
      </c>
      <c r="E18" s="66">
        <v>32200</v>
      </c>
      <c r="F18" s="68" t="s">
        <v>51</v>
      </c>
    </row>
    <row r="19" spans="1:7" ht="38.25" x14ac:dyDescent="0.2">
      <c r="A19" s="60"/>
      <c r="B19" s="63" t="s">
        <v>32</v>
      </c>
      <c r="C19" s="64" t="s">
        <v>17</v>
      </c>
      <c r="D19" s="65">
        <v>37069</v>
      </c>
      <c r="E19" s="66">
        <v>31740</v>
      </c>
      <c r="F19" s="68" t="s">
        <v>51</v>
      </c>
    </row>
    <row r="20" spans="1:7" ht="38.25" x14ac:dyDescent="0.2">
      <c r="A20" s="60"/>
      <c r="B20" s="63" t="s">
        <v>32</v>
      </c>
      <c r="C20" s="64" t="s">
        <v>17</v>
      </c>
      <c r="D20" s="65">
        <v>37082</v>
      </c>
      <c r="E20" s="66">
        <v>33580</v>
      </c>
      <c r="F20" s="68" t="s">
        <v>51</v>
      </c>
    </row>
    <row r="21" spans="1:7" ht="38.25" x14ac:dyDescent="0.2">
      <c r="A21" s="60"/>
      <c r="B21" s="63" t="s">
        <v>96</v>
      </c>
      <c r="C21" s="64" t="s">
        <v>18</v>
      </c>
      <c r="D21" s="65">
        <v>37083</v>
      </c>
      <c r="E21" s="66">
        <v>128000</v>
      </c>
      <c r="F21" s="68" t="s">
        <v>97</v>
      </c>
    </row>
    <row r="22" spans="1:7" ht="38.25" x14ac:dyDescent="0.2">
      <c r="A22" s="60"/>
      <c r="B22" s="63" t="s">
        <v>98</v>
      </c>
      <c r="C22" s="64" t="s">
        <v>33</v>
      </c>
      <c r="D22" s="65">
        <v>37071</v>
      </c>
      <c r="E22" s="66">
        <v>23440</v>
      </c>
      <c r="F22" s="68" t="s">
        <v>97</v>
      </c>
    </row>
    <row r="23" spans="1:7" ht="38.25" x14ac:dyDescent="0.2">
      <c r="A23" s="60"/>
      <c r="B23" s="63" t="s">
        <v>100</v>
      </c>
      <c r="C23" s="64" t="s">
        <v>33</v>
      </c>
      <c r="D23" s="65">
        <v>37071</v>
      </c>
      <c r="E23" s="66">
        <v>161700</v>
      </c>
      <c r="F23" s="68" t="s">
        <v>97</v>
      </c>
    </row>
    <row r="24" spans="1:7" x14ac:dyDescent="0.2">
      <c r="A24" s="1" t="s">
        <v>3</v>
      </c>
      <c r="B24" s="69"/>
      <c r="C24" s="70"/>
      <c r="D24" s="70"/>
      <c r="E24" s="79">
        <f>SUM(E8:E23)</f>
        <v>1266220</v>
      </c>
      <c r="F24" s="69"/>
    </row>
    <row r="25" spans="1:7" x14ac:dyDescent="0.2">
      <c r="A25" s="69"/>
      <c r="B25" s="69"/>
      <c r="C25" s="70"/>
      <c r="D25" s="70"/>
      <c r="E25" s="69"/>
      <c r="F25" s="69"/>
    </row>
    <row r="26" spans="1:7" x14ac:dyDescent="0.2">
      <c r="A26" s="1" t="s">
        <v>4</v>
      </c>
      <c r="B26" s="69"/>
      <c r="C26" s="70"/>
      <c r="D26" s="70"/>
      <c r="E26" s="69"/>
      <c r="F26" s="69"/>
    </row>
    <row r="27" spans="1:7" ht="38.25" x14ac:dyDescent="0.2">
      <c r="A27" s="71"/>
      <c r="B27" s="63" t="s">
        <v>8</v>
      </c>
      <c r="C27" s="63" t="s">
        <v>9</v>
      </c>
      <c r="D27" s="72">
        <v>37004</v>
      </c>
      <c r="E27" s="73">
        <v>389775</v>
      </c>
      <c r="F27" s="67" t="s">
        <v>29</v>
      </c>
      <c r="G27" s="6"/>
    </row>
    <row r="28" spans="1:7" ht="38.25" x14ac:dyDescent="0.2">
      <c r="A28" s="71"/>
      <c r="B28" s="63" t="s">
        <v>7</v>
      </c>
      <c r="C28" s="63" t="s">
        <v>9</v>
      </c>
      <c r="D28" s="72">
        <v>37000</v>
      </c>
      <c r="E28" s="73">
        <v>160300</v>
      </c>
      <c r="F28" s="67" t="s">
        <v>30</v>
      </c>
      <c r="G28" s="6"/>
    </row>
    <row r="29" spans="1:7" ht="38.25" x14ac:dyDescent="0.2">
      <c r="A29" s="71"/>
      <c r="B29" s="63" t="s">
        <v>7</v>
      </c>
      <c r="C29" s="63" t="s">
        <v>9</v>
      </c>
      <c r="D29" s="72">
        <v>37004</v>
      </c>
      <c r="E29" s="73">
        <v>84500</v>
      </c>
      <c r="F29" s="67" t="s">
        <v>30</v>
      </c>
      <c r="G29" s="6"/>
    </row>
    <row r="30" spans="1:7" ht="63.75" x14ac:dyDescent="0.2">
      <c r="A30" s="74"/>
      <c r="B30" s="75" t="s">
        <v>8</v>
      </c>
      <c r="C30" s="76" t="s">
        <v>9</v>
      </c>
      <c r="D30" s="77">
        <v>36997</v>
      </c>
      <c r="E30" s="78">
        <v>182496</v>
      </c>
      <c r="F30" s="61" t="s">
        <v>65</v>
      </c>
    </row>
    <row r="31" spans="1:7" ht="76.5" x14ac:dyDescent="0.2">
      <c r="A31" s="74"/>
      <c r="B31" s="75" t="s">
        <v>11</v>
      </c>
      <c r="C31" s="76" t="s">
        <v>13</v>
      </c>
      <c r="D31" s="77">
        <v>37057</v>
      </c>
      <c r="E31" s="78">
        <v>68802.64</v>
      </c>
      <c r="F31" s="62" t="s">
        <v>64</v>
      </c>
    </row>
    <row r="32" spans="1:7" ht="51" x14ac:dyDescent="0.2">
      <c r="A32" s="74"/>
      <c r="B32" s="75" t="s">
        <v>12</v>
      </c>
      <c r="C32" s="76" t="s">
        <v>14</v>
      </c>
      <c r="D32" s="77">
        <v>37057</v>
      </c>
      <c r="E32" s="78">
        <v>130400</v>
      </c>
      <c r="F32" s="62" t="s">
        <v>63</v>
      </c>
    </row>
    <row r="33" spans="1:7" ht="51" x14ac:dyDescent="0.2">
      <c r="A33" s="74"/>
      <c r="B33" s="75" t="s">
        <v>12</v>
      </c>
      <c r="C33" s="76" t="s">
        <v>14</v>
      </c>
      <c r="D33" s="77">
        <v>37055</v>
      </c>
      <c r="E33" s="78">
        <v>25500</v>
      </c>
      <c r="F33" s="62" t="s">
        <v>62</v>
      </c>
    </row>
    <row r="34" spans="1:7" ht="51" x14ac:dyDescent="0.2">
      <c r="A34" s="74"/>
      <c r="B34" s="75" t="s">
        <v>12</v>
      </c>
      <c r="C34" s="76" t="s">
        <v>14</v>
      </c>
      <c r="D34" s="77">
        <v>37070</v>
      </c>
      <c r="E34" s="78">
        <v>23600</v>
      </c>
      <c r="F34" s="62" t="s">
        <v>66</v>
      </c>
    </row>
    <row r="35" spans="1:7" ht="51" x14ac:dyDescent="0.2">
      <c r="A35" s="74"/>
      <c r="B35" s="75" t="s">
        <v>11</v>
      </c>
      <c r="C35" s="76" t="s">
        <v>13</v>
      </c>
      <c r="D35" s="77">
        <v>37088</v>
      </c>
      <c r="E35" s="78">
        <v>121500</v>
      </c>
      <c r="F35" s="62" t="s">
        <v>61</v>
      </c>
    </row>
    <row r="36" spans="1:7" ht="45" x14ac:dyDescent="0.2">
      <c r="A36" s="59"/>
      <c r="B36" s="55" t="s">
        <v>41</v>
      </c>
      <c r="C36" s="26" t="s">
        <v>13</v>
      </c>
      <c r="D36" s="56">
        <v>37071</v>
      </c>
      <c r="E36" s="42">
        <v>22850</v>
      </c>
      <c r="F36" s="23" t="s">
        <v>81</v>
      </c>
    </row>
    <row r="37" spans="1:7" ht="45" x14ac:dyDescent="0.2">
      <c r="A37" s="54"/>
      <c r="B37" s="55" t="s">
        <v>42</v>
      </c>
      <c r="C37" s="26" t="s">
        <v>14</v>
      </c>
      <c r="D37" s="56">
        <v>37088</v>
      </c>
      <c r="E37" s="58">
        <v>122850</v>
      </c>
      <c r="F37" s="23" t="s">
        <v>43</v>
      </c>
    </row>
    <row r="38" spans="1:7" ht="45" x14ac:dyDescent="0.2">
      <c r="A38" s="54"/>
      <c r="B38" s="55" t="s">
        <v>57</v>
      </c>
      <c r="C38" s="26" t="s">
        <v>14</v>
      </c>
      <c r="D38" s="56">
        <v>37088</v>
      </c>
      <c r="E38" s="58">
        <v>122850</v>
      </c>
      <c r="F38" s="23" t="s">
        <v>82</v>
      </c>
    </row>
    <row r="39" spans="1:7" x14ac:dyDescent="0.2">
      <c r="D39" s="6"/>
      <c r="E39" s="7"/>
      <c r="G39" s="6"/>
    </row>
    <row r="40" spans="1:7" x14ac:dyDescent="0.2">
      <c r="D40" s="6"/>
      <c r="E40" s="7"/>
      <c r="G40" s="6"/>
    </row>
    <row r="41" spans="1:7" x14ac:dyDescent="0.2">
      <c r="D41" s="6"/>
      <c r="E41" s="7"/>
      <c r="G41" s="6"/>
    </row>
    <row r="42" spans="1:7" x14ac:dyDescent="0.2">
      <c r="D42" s="6"/>
      <c r="E42" s="7"/>
      <c r="G42" s="6"/>
    </row>
    <row r="43" spans="1:7" x14ac:dyDescent="0.2">
      <c r="D43" s="6"/>
      <c r="E43" s="7"/>
      <c r="G43" s="6"/>
    </row>
    <row r="44" spans="1:7" x14ac:dyDescent="0.2">
      <c r="D44" s="6"/>
      <c r="E44" s="7"/>
      <c r="G44" s="6"/>
    </row>
    <row r="45" spans="1:7" x14ac:dyDescent="0.2">
      <c r="A45" s="1" t="s">
        <v>5</v>
      </c>
      <c r="E45" s="8"/>
    </row>
    <row r="46" spans="1:7" x14ac:dyDescent="0.2">
      <c r="E46" s="8"/>
    </row>
    <row r="47" spans="1:7" x14ac:dyDescent="0.2">
      <c r="A47" s="1"/>
      <c r="E47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Felienne</cp:lastModifiedBy>
  <cp:lastPrinted>2001-07-17T13:52:37Z</cp:lastPrinted>
  <dcterms:created xsi:type="dcterms:W3CDTF">2001-06-21T19:15:15Z</dcterms:created>
  <dcterms:modified xsi:type="dcterms:W3CDTF">2014-09-04T08:01:35Z</dcterms:modified>
</cp:coreProperties>
</file>