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9020" windowHeight="129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E5" i="1"/>
  <c r="C7" i="1"/>
  <c r="D7" i="1" s="1"/>
  <c r="E7" i="1" s="1"/>
  <c r="E12" i="1" s="1"/>
  <c r="C9" i="1"/>
  <c r="C30" i="1" s="1"/>
  <c r="C32" i="1" s="1"/>
  <c r="C35" i="1" s="1"/>
  <c r="E9" i="1"/>
  <c r="E11" i="1" s="1"/>
  <c r="B11" i="1"/>
  <c r="B12" i="1"/>
  <c r="D18" i="1"/>
  <c r="E18" i="1"/>
  <c r="C21" i="1"/>
  <c r="D21" i="1"/>
  <c r="E21" i="1"/>
  <c r="C28" i="1"/>
  <c r="D28" i="1"/>
  <c r="E28" i="1"/>
  <c r="C34" i="1"/>
  <c r="C36" i="1" l="1"/>
  <c r="D9" i="1"/>
  <c r="C12" i="1"/>
  <c r="D30" i="1"/>
  <c r="D32" i="1" s="1"/>
  <c r="D35" i="1" s="1"/>
  <c r="C11" i="1"/>
  <c r="D11" i="1" l="1"/>
  <c r="E30" i="1"/>
  <c r="E32" i="1" s="1"/>
  <c r="E35" i="1" s="1"/>
  <c r="D12" i="1"/>
  <c r="D36" i="1"/>
  <c r="D34" i="1"/>
  <c r="E34" i="1" l="1"/>
  <c r="E36" i="1"/>
</calcChain>
</file>

<file path=xl/sharedStrings.xml><?xml version="1.0" encoding="utf-8"?>
<sst xmlns="http://schemas.openxmlformats.org/spreadsheetml/2006/main" count="18" uniqueCount="16">
  <si>
    <t>USD millions</t>
  </si>
  <si>
    <t>EBITDA</t>
  </si>
  <si>
    <t>Change in working capital &amp; other</t>
  </si>
  <si>
    <t>Cash Flow Operations</t>
  </si>
  <si>
    <t>Capex</t>
  </si>
  <si>
    <t>Change in non-Enron cash collateral</t>
  </si>
  <si>
    <t>Ending Cash</t>
  </si>
  <si>
    <t>Change in Enron cash collateral</t>
  </si>
  <si>
    <t>Enron MTM exposure (assumed constant)</t>
  </si>
  <si>
    <t>Enron cash collateral</t>
  </si>
  <si>
    <t>NewPower Cash Flow prior to Enron collateral change</t>
  </si>
  <si>
    <t>Enron collateral</t>
  </si>
  <si>
    <t>Enron Surplus / (Deficit) collateral</t>
  </si>
  <si>
    <t>Total NewPower Cash Flow</t>
  </si>
  <si>
    <t>Beginning Cash</t>
  </si>
  <si>
    <t>Eligible AR &amp;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</si>
</sst>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.0_);_(* \(#,##0.0\);_(* &quot;-&quot;??_);_(@_)"/>
    <numFmt numFmtId="167" formatCode="m/d/yy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5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9"/>
  <sheetViews>
    <sheetView tabSelected="1" workbookViewId="0">
      <selection activeCell="A14" sqref="A14"/>
    </sheetView>
  </sheetViews>
  <sheetFormatPr defaultRowHeight="12.75" x14ac:dyDescent="0.2"/>
  <cols>
    <col min="1" max="1" width="45.5703125" customWidth="1"/>
    <col min="2" max="5" width="12.5703125" style="2" customWidth="1"/>
  </cols>
  <sheetData>
    <row r="5" spans="1:5" x14ac:dyDescent="0.2">
      <c r="A5" t="s">
        <v>0</v>
      </c>
      <c r="B5" s="3">
        <v>37164</v>
      </c>
      <c r="C5" s="3">
        <v>37195</v>
      </c>
      <c r="D5" s="3">
        <f>+C5+30</f>
        <v>37225</v>
      </c>
      <c r="E5" s="3">
        <f>+D5+31</f>
        <v>37256</v>
      </c>
    </row>
    <row r="7" spans="1:5" x14ac:dyDescent="0.2">
      <c r="A7" t="s">
        <v>8</v>
      </c>
      <c r="B7" s="1">
        <v>122.5</v>
      </c>
      <c r="C7" s="1">
        <f>+B7</f>
        <v>122.5</v>
      </c>
      <c r="D7" s="1">
        <f>+C7</f>
        <v>122.5</v>
      </c>
      <c r="E7" s="1">
        <f>+D7</f>
        <v>122.5</v>
      </c>
    </row>
    <row r="8" spans="1:5" x14ac:dyDescent="0.2">
      <c r="B8" s="1"/>
      <c r="C8" s="1"/>
      <c r="D8" s="1"/>
      <c r="E8" s="1"/>
    </row>
    <row r="9" spans="1:5" x14ac:dyDescent="0.2">
      <c r="A9" t="s">
        <v>9</v>
      </c>
      <c r="B9" s="1">
        <v>109.8</v>
      </c>
      <c r="C9" s="1">
        <f>+B9-7.5</f>
        <v>102.3</v>
      </c>
      <c r="D9" s="1">
        <f>+C9-29.9</f>
        <v>72.400000000000006</v>
      </c>
      <c r="E9" s="1">
        <f>122.5-1.7</f>
        <v>120.8</v>
      </c>
    </row>
    <row r="10" spans="1:5" ht="15" x14ac:dyDescent="0.35">
      <c r="A10" t="s">
        <v>15</v>
      </c>
      <c r="B10" s="4">
        <v>0</v>
      </c>
      <c r="C10" s="4">
        <v>25.7</v>
      </c>
      <c r="D10" s="4">
        <v>31.9</v>
      </c>
      <c r="E10" s="4">
        <v>0</v>
      </c>
    </row>
    <row r="11" spans="1:5" ht="15" x14ac:dyDescent="0.35">
      <c r="A11" t="s">
        <v>11</v>
      </c>
      <c r="B11" s="4">
        <f>+B9+B10</f>
        <v>109.8</v>
      </c>
      <c r="C11" s="4">
        <f>+C9+C10</f>
        <v>128</v>
      </c>
      <c r="D11" s="4">
        <f>+D9+D10</f>
        <v>104.30000000000001</v>
      </c>
      <c r="E11" s="4">
        <f>+E9+E10</f>
        <v>120.8</v>
      </c>
    </row>
    <row r="12" spans="1:5" x14ac:dyDescent="0.2">
      <c r="A12" t="s">
        <v>12</v>
      </c>
      <c r="B12" s="1">
        <f>+B10+B9-B7</f>
        <v>-12.700000000000003</v>
      </c>
      <c r="C12" s="1">
        <f>+C10+C9-C7</f>
        <v>5.5</v>
      </c>
      <c r="D12" s="1">
        <f>+D10+D9-D7</f>
        <v>-18.199999999999989</v>
      </c>
      <c r="E12" s="1">
        <f>+E10+E9-E7</f>
        <v>-1.7000000000000028</v>
      </c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1:5" ht="12" customHeight="1" x14ac:dyDescent="0.2">
      <c r="B17" s="1"/>
      <c r="C17" s="1"/>
      <c r="D17" s="1"/>
      <c r="E17" s="1"/>
    </row>
    <row r="18" spans="1:5" x14ac:dyDescent="0.2">
      <c r="A18" t="s">
        <v>0</v>
      </c>
      <c r="B18" s="3">
        <v>37164</v>
      </c>
      <c r="C18" s="3">
        <v>37195</v>
      </c>
      <c r="D18" s="3">
        <f>+C18+30</f>
        <v>37225</v>
      </c>
      <c r="E18" s="3">
        <f>+D18+31</f>
        <v>37256</v>
      </c>
    </row>
    <row r="19" spans="1:5" x14ac:dyDescent="0.2">
      <c r="B19" s="1"/>
      <c r="C19" s="1"/>
      <c r="D19" s="1"/>
      <c r="E19" s="1"/>
    </row>
    <row r="20" spans="1:5" x14ac:dyDescent="0.2">
      <c r="A20" t="s">
        <v>1</v>
      </c>
      <c r="B20" s="1"/>
      <c r="C20" s="1">
        <v>-13.8</v>
      </c>
      <c r="D20" s="1">
        <v>-17.3</v>
      </c>
      <c r="E20" s="1">
        <v>-5.6</v>
      </c>
    </row>
    <row r="21" spans="1:5" ht="15" x14ac:dyDescent="0.35">
      <c r="A21" t="s">
        <v>2</v>
      </c>
      <c r="B21" s="1"/>
      <c r="C21" s="4">
        <f>+C22-C20</f>
        <v>-13.7</v>
      </c>
      <c r="D21" s="4">
        <f>+D22-D20</f>
        <v>-8.6999999999999993</v>
      </c>
      <c r="E21" s="4">
        <f>+E22-E20</f>
        <v>17.5</v>
      </c>
    </row>
    <row r="22" spans="1:5" x14ac:dyDescent="0.2">
      <c r="A22" t="s">
        <v>3</v>
      </c>
      <c r="B22" s="1"/>
      <c r="C22" s="1">
        <v>-27.5</v>
      </c>
      <c r="D22" s="1">
        <v>-26</v>
      </c>
      <c r="E22" s="1">
        <v>11.9</v>
      </c>
    </row>
    <row r="23" spans="1:5" x14ac:dyDescent="0.2">
      <c r="B23" s="1"/>
      <c r="C23" s="1"/>
      <c r="D23" s="1"/>
      <c r="E23" s="1"/>
    </row>
    <row r="24" spans="1:5" x14ac:dyDescent="0.2">
      <c r="A24" t="s">
        <v>4</v>
      </c>
      <c r="B24" s="1"/>
      <c r="C24" s="1">
        <v>-3.7</v>
      </c>
      <c r="D24" s="1">
        <v>-3.7</v>
      </c>
      <c r="E24" s="1">
        <v>-3.7</v>
      </c>
    </row>
    <row r="25" spans="1:5" x14ac:dyDescent="0.2">
      <c r="B25" s="1"/>
      <c r="C25" s="1"/>
      <c r="D25" s="1"/>
      <c r="E25" s="1"/>
    </row>
    <row r="26" spans="1:5" x14ac:dyDescent="0.2">
      <c r="A26" t="s">
        <v>5</v>
      </c>
      <c r="B26" s="1"/>
      <c r="C26" s="1">
        <v>6.8</v>
      </c>
      <c r="D26" s="1">
        <v>-0.2</v>
      </c>
      <c r="E26" s="1">
        <v>40.200000000000003</v>
      </c>
    </row>
    <row r="27" spans="1:5" x14ac:dyDescent="0.2">
      <c r="B27" s="1"/>
      <c r="C27" s="1"/>
      <c r="D27" s="1"/>
      <c r="E27" s="1"/>
    </row>
    <row r="28" spans="1:5" x14ac:dyDescent="0.2">
      <c r="A28" t="s">
        <v>10</v>
      </c>
      <c r="B28" s="1"/>
      <c r="C28" s="1">
        <f>+C22+C24+C26</f>
        <v>-24.4</v>
      </c>
      <c r="D28" s="1">
        <f>+D22+D24+D26</f>
        <v>-29.9</v>
      </c>
      <c r="E28" s="1">
        <f>+E22+E24+E26</f>
        <v>48.400000000000006</v>
      </c>
    </row>
    <row r="29" spans="1:5" x14ac:dyDescent="0.2">
      <c r="B29" s="1"/>
      <c r="C29" s="1"/>
      <c r="D29" s="1"/>
      <c r="E29" s="1"/>
    </row>
    <row r="30" spans="1:5" x14ac:dyDescent="0.2">
      <c r="A30" t="s">
        <v>7</v>
      </c>
      <c r="B30" s="1"/>
      <c r="C30" s="1">
        <f>+B9-C9</f>
        <v>7.5</v>
      </c>
      <c r="D30" s="1">
        <f>+C9-D9</f>
        <v>29.899999999999991</v>
      </c>
      <c r="E30" s="1">
        <f>+D9-E9</f>
        <v>-48.399999999999991</v>
      </c>
    </row>
    <row r="31" spans="1:5" x14ac:dyDescent="0.2">
      <c r="B31" s="1"/>
      <c r="C31" s="1"/>
      <c r="D31" s="1"/>
      <c r="E31" s="1"/>
    </row>
    <row r="32" spans="1:5" x14ac:dyDescent="0.2">
      <c r="A32" t="s">
        <v>13</v>
      </c>
      <c r="B32" s="1"/>
      <c r="C32" s="1">
        <f>+C28+C30</f>
        <v>-16.899999999999999</v>
      </c>
      <c r="D32" s="1">
        <f>+D28+D30</f>
        <v>0</v>
      </c>
      <c r="E32" s="1">
        <f>+E28+E30</f>
        <v>0</v>
      </c>
    </row>
    <row r="33" spans="1:5" x14ac:dyDescent="0.2">
      <c r="B33" s="1"/>
      <c r="C33" s="1"/>
      <c r="D33" s="1"/>
      <c r="E33" s="1"/>
    </row>
    <row r="34" spans="1:5" x14ac:dyDescent="0.2">
      <c r="A34" t="s">
        <v>14</v>
      </c>
      <c r="B34" s="1"/>
      <c r="C34" s="1">
        <f>+B36</f>
        <v>16.899999999999999</v>
      </c>
      <c r="D34" s="1">
        <f>+C36</f>
        <v>0</v>
      </c>
      <c r="E34" s="1">
        <f>+D36</f>
        <v>0</v>
      </c>
    </row>
    <row r="35" spans="1:5" x14ac:dyDescent="0.2">
      <c r="A35" t="s">
        <v>13</v>
      </c>
      <c r="B35" s="1"/>
      <c r="C35" s="1">
        <f>+C32</f>
        <v>-16.899999999999999</v>
      </c>
      <c r="D35" s="1">
        <f>+D32</f>
        <v>0</v>
      </c>
      <c r="E35" s="1">
        <f>+E32</f>
        <v>0</v>
      </c>
    </row>
    <row r="36" spans="1:5" x14ac:dyDescent="0.2">
      <c r="A36" t="s">
        <v>6</v>
      </c>
      <c r="B36" s="1">
        <v>16.899999999999999</v>
      </c>
      <c r="C36" s="1">
        <f>+B36+C28+C30</f>
        <v>0</v>
      </c>
      <c r="D36" s="1">
        <f>+C36+D28+D30</f>
        <v>0</v>
      </c>
      <c r="E36" s="1">
        <f>+D36+E28+E30</f>
        <v>0</v>
      </c>
    </row>
    <row r="37" spans="1:5" x14ac:dyDescent="0.2">
      <c r="B37" s="1"/>
      <c r="C37" s="1"/>
      <c r="D37" s="1"/>
      <c r="E37" s="1"/>
    </row>
    <row r="38" spans="1:5" x14ac:dyDescent="0.2">
      <c r="B38" s="1"/>
      <c r="C38" s="1"/>
      <c r="D38" s="1"/>
      <c r="E38" s="1"/>
    </row>
    <row r="39" spans="1:5" x14ac:dyDescent="0.2">
      <c r="B39" s="1"/>
      <c r="C39" s="1"/>
      <c r="D39" s="1"/>
      <c r="E39" s="1"/>
    </row>
    <row r="40" spans="1:5" x14ac:dyDescent="0.2">
      <c r="B40" s="1"/>
      <c r="C40" s="1"/>
      <c r="D40" s="1"/>
      <c r="E40" s="1"/>
    </row>
    <row r="41" spans="1:5" x14ac:dyDescent="0.2">
      <c r="B41" s="1"/>
      <c r="C41" s="1"/>
      <c r="D41" s="1"/>
      <c r="E41" s="1"/>
    </row>
    <row r="42" spans="1:5" x14ac:dyDescent="0.2">
      <c r="B42" s="1"/>
      <c r="C42" s="1"/>
      <c r="D42" s="1"/>
      <c r="E42" s="1"/>
    </row>
    <row r="43" spans="1:5" x14ac:dyDescent="0.2">
      <c r="B43" s="1"/>
      <c r="C43" s="1"/>
      <c r="D43" s="1"/>
      <c r="E43" s="1"/>
    </row>
    <row r="44" spans="1:5" x14ac:dyDescent="0.2">
      <c r="B44" s="1"/>
      <c r="C44" s="1"/>
      <c r="D44" s="1"/>
      <c r="E44" s="1"/>
    </row>
    <row r="45" spans="1:5" x14ac:dyDescent="0.2">
      <c r="B45" s="1"/>
      <c r="C45" s="1"/>
      <c r="D45" s="1"/>
      <c r="E45" s="1"/>
    </row>
    <row r="46" spans="1:5" x14ac:dyDescent="0.2">
      <c r="B46" s="1"/>
      <c r="C46" s="1"/>
      <c r="D46" s="1"/>
      <c r="E46" s="1"/>
    </row>
    <row r="47" spans="1:5" x14ac:dyDescent="0.2">
      <c r="B47" s="1"/>
      <c r="C47" s="1"/>
      <c r="D47" s="1"/>
      <c r="E47" s="1"/>
    </row>
    <row r="48" spans="1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2001-10-01T17:17:00Z</cp:lastPrinted>
  <dcterms:created xsi:type="dcterms:W3CDTF">2001-10-01T16:45:21Z</dcterms:created>
  <dcterms:modified xsi:type="dcterms:W3CDTF">2014-09-04T05:57:57Z</dcterms:modified>
</cp:coreProperties>
</file>