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A7" i="1" l="1"/>
  <c r="AA60" i="1" s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B60" i="1"/>
  <c r="D66" i="1" s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E66" i="1"/>
  <c r="E68" i="1" s="1"/>
  <c r="F66" i="1"/>
  <c r="F68" i="1" s="1"/>
  <c r="E67" i="1"/>
  <c r="F67" i="1"/>
  <c r="D67" i="1" s="1"/>
  <c r="D68" i="1"/>
</calcChain>
</file>

<file path=xl/sharedStrings.xml><?xml version="1.0" encoding="utf-8"?>
<sst xmlns="http://schemas.openxmlformats.org/spreadsheetml/2006/main" count="91" uniqueCount="61">
  <si>
    <t>Date</t>
  </si>
  <si>
    <t>ECT Investments Inc.</t>
  </si>
  <si>
    <t>Equity trading - ENA accounts</t>
  </si>
  <si>
    <t>Enron Corp</t>
  </si>
  <si>
    <t>ECT Finance Europe</t>
  </si>
  <si>
    <t>Enron Canada Corp</t>
  </si>
  <si>
    <t>Jedi II</t>
  </si>
  <si>
    <t>MSDW</t>
  </si>
  <si>
    <t>Bear Stearns</t>
  </si>
  <si>
    <t xml:space="preserve"> Goldman Sachs</t>
  </si>
  <si>
    <t>Enron Credit Inc.</t>
  </si>
  <si>
    <t>Notes</t>
  </si>
  <si>
    <t>Book transfer to cover margin</t>
  </si>
  <si>
    <t>e speed - short cover and margin</t>
  </si>
  <si>
    <t>EOG short cover and margin</t>
  </si>
  <si>
    <t>Enron CTS Intll</t>
  </si>
  <si>
    <t>ERAC</t>
  </si>
  <si>
    <t>interest &amp; paydown: humpuss</t>
  </si>
  <si>
    <t>All accounts</t>
  </si>
  <si>
    <t>Houston Econ Opp Fnd II</t>
  </si>
  <si>
    <t>Brazil Energy Inv.</t>
  </si>
  <si>
    <t>EBS Ventures</t>
  </si>
  <si>
    <t>ECT Diversified</t>
  </si>
  <si>
    <t>Trutta Holdings</t>
  </si>
  <si>
    <t>copel</t>
  </si>
  <si>
    <t>interest</t>
  </si>
  <si>
    <t>fuelcell</t>
  </si>
  <si>
    <t>impact energy sales, 1.3 mil shares</t>
  </si>
  <si>
    <t>Impact Energy, 600,000 sh</t>
  </si>
  <si>
    <t>Prime brokerage account at BS</t>
  </si>
  <si>
    <t>Prime brokerage account at MSDW</t>
  </si>
  <si>
    <t xml:space="preserve">Total </t>
  </si>
  <si>
    <t>Other Enron Entities - Morgan Stanley Accounts</t>
  </si>
  <si>
    <t>Equity Trading Prime Brokerage A/C</t>
  </si>
  <si>
    <t>Hewlett Packard</t>
  </si>
  <si>
    <t>espeed</t>
  </si>
  <si>
    <t>10/25-12/1</t>
  </si>
  <si>
    <t>12/2- current</t>
  </si>
  <si>
    <t>Total</t>
  </si>
  <si>
    <t>Other accounts</t>
  </si>
  <si>
    <t>Equity Trading</t>
  </si>
  <si>
    <t>Summary</t>
  </si>
  <si>
    <t>WIRE SUMMARY FOR PERIODS PRE- AND POST BANKRUPTCY</t>
  </si>
  <si>
    <t>October 25, 2001 - Current</t>
  </si>
  <si>
    <t>Enron Pipeline- Argentina</t>
  </si>
  <si>
    <t>Trans De Gas ADR</t>
  </si>
  <si>
    <t>Enron Broadband Inv.</t>
  </si>
  <si>
    <t>Enron India GDR</t>
  </si>
  <si>
    <t xml:space="preserve"> </t>
  </si>
  <si>
    <t xml:space="preserve">EQUITY TRADING </t>
  </si>
  <si>
    <t>forest oil sale, 4549 shares</t>
  </si>
  <si>
    <t>EnSerCo</t>
  </si>
  <si>
    <t>Jedi</t>
  </si>
  <si>
    <t>Pending - discussion with GS</t>
  </si>
  <si>
    <t>Pending - discussion with BS</t>
  </si>
  <si>
    <t xml:space="preserve"> Avici and Inktomi</t>
  </si>
  <si>
    <t>Active Power</t>
  </si>
  <si>
    <t>Received</t>
  </si>
  <si>
    <t>Gail</t>
  </si>
  <si>
    <t xml:space="preserve">Pending cad$ </t>
  </si>
  <si>
    <t>HWP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</si>
</sst>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2" xfId="0" applyFont="1" applyBorder="1"/>
    <xf numFmtId="165" fontId="0" fillId="0" borderId="0" xfId="1" applyNumberFormat="1" applyFont="1"/>
    <xf numFmtId="16" fontId="0" fillId="0" borderId="0" xfId="0" applyNumberFormat="1"/>
    <xf numFmtId="165" fontId="0" fillId="0" borderId="3" xfId="1" applyNumberFormat="1" applyFont="1" applyBorder="1"/>
    <xf numFmtId="165" fontId="0" fillId="0" borderId="0" xfId="1" applyNumberFormat="1" applyFont="1" applyBorder="1"/>
    <xf numFmtId="0" fontId="2" fillId="0" borderId="0" xfId="0" applyFont="1" applyBorder="1" applyAlignment="1">
      <alignment horizontal="center"/>
    </xf>
    <xf numFmtId="16" fontId="2" fillId="0" borderId="0" xfId="0" applyNumberFormat="1" applyFont="1"/>
    <xf numFmtId="165" fontId="2" fillId="0" borderId="0" xfId="1" applyNumberFormat="1" applyFont="1" applyBorder="1"/>
    <xf numFmtId="165" fontId="2" fillId="0" borderId="2" xfId="1" applyNumberFormat="1" applyFont="1" applyBorder="1" applyAlignment="1">
      <alignment horizontal="center"/>
    </xf>
    <xf numFmtId="165" fontId="2" fillId="0" borderId="0" xfId="1" applyNumberFormat="1" applyFont="1"/>
    <xf numFmtId="165" fontId="2" fillId="0" borderId="2" xfId="0" applyNumberFormat="1" applyFont="1" applyBorder="1"/>
    <xf numFmtId="165" fontId="2" fillId="0" borderId="2" xfId="1" applyNumberFormat="1" applyFont="1" applyBorder="1"/>
    <xf numFmtId="165" fontId="2" fillId="0" borderId="0" xfId="1" applyNumberFormat="1" applyFont="1" applyAlignment="1">
      <alignment horizontal="right"/>
    </xf>
    <xf numFmtId="165" fontId="2" fillId="0" borderId="3" xfId="1" applyNumberFormat="1" applyFont="1" applyBorder="1"/>
    <xf numFmtId="0" fontId="2" fillId="0" borderId="0" xfId="0" applyFont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3" fillId="0" borderId="0" xfId="0" applyFont="1"/>
    <xf numFmtId="0" fontId="2" fillId="0" borderId="0" xfId="0" applyFont="1" applyBorder="1"/>
    <xf numFmtId="0" fontId="5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73"/>
  <sheetViews>
    <sheetView tabSelected="1" zoomScale="75" workbookViewId="0">
      <pane xSplit="1" ySplit="6" topLeftCell="Q7" activePane="bottomRight" state="frozen"/>
      <selection pane="topRight" activeCell="B1" sqref="B1"/>
      <selection pane="bottomLeft" activeCell="A7" sqref="A7"/>
      <selection pane="bottomRight" activeCell="AB9" sqref="AB9"/>
    </sheetView>
  </sheetViews>
  <sheetFormatPr defaultRowHeight="12.75" x14ac:dyDescent="0.2"/>
  <cols>
    <col min="1" max="1" width="10.140625" customWidth="1"/>
    <col min="2" max="2" width="16.42578125" customWidth="1"/>
    <col min="3" max="3" width="12.5703125" customWidth="1"/>
    <col min="4" max="4" width="14.85546875" bestFit="1" customWidth="1"/>
    <col min="5" max="5" width="14.42578125" bestFit="1" customWidth="1"/>
    <col min="6" max="6" width="15.42578125" bestFit="1" customWidth="1"/>
    <col min="7" max="7" width="11.5703125" customWidth="1"/>
    <col min="8" max="8" width="2.28515625" customWidth="1"/>
    <col min="9" max="9" width="11.28515625" bestFit="1" customWidth="1"/>
    <col min="10" max="10" width="10.85546875" bestFit="1" customWidth="1"/>
    <col min="11" max="11" width="10.85546875" customWidth="1"/>
    <col min="12" max="12" width="10.28515625" bestFit="1" customWidth="1"/>
    <col min="13" max="13" width="10.5703125" customWidth="1"/>
    <col min="14" max="14" width="11.28515625" bestFit="1" customWidth="1"/>
    <col min="15" max="15" width="12" customWidth="1"/>
    <col min="16" max="16" width="11.140625" customWidth="1"/>
    <col min="17" max="17" width="12.5703125" customWidth="1"/>
    <col min="18" max="18" width="10.140625" customWidth="1"/>
    <col min="19" max="21" width="10.5703125" customWidth="1"/>
    <col min="22" max="22" width="9.5703125" customWidth="1"/>
    <col min="23" max="23" width="10.5703125" customWidth="1"/>
    <col min="24" max="24" width="9.5703125" customWidth="1"/>
    <col min="25" max="25" width="14" bestFit="1" customWidth="1"/>
    <col min="27" max="27" width="12.28515625" bestFit="1" customWidth="1"/>
    <col min="28" max="28" width="29.7109375" customWidth="1"/>
  </cols>
  <sheetData>
    <row r="1" spans="1:28" ht="15" x14ac:dyDescent="0.2">
      <c r="B1" s="25" t="s">
        <v>42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8" ht="15" x14ac:dyDescent="0.2">
      <c r="B2" s="25" t="s">
        <v>43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8" x14ac:dyDescent="0.2">
      <c r="B3" s="26" t="s">
        <v>49</v>
      </c>
      <c r="C3" s="27"/>
      <c r="D3" s="27"/>
      <c r="E3" s="27"/>
      <c r="F3" s="27"/>
      <c r="G3" s="28"/>
    </row>
    <row r="4" spans="1:28" x14ac:dyDescent="0.2">
      <c r="A4" s="1"/>
      <c r="B4" s="26" t="s">
        <v>1</v>
      </c>
      <c r="C4" s="27"/>
      <c r="D4" s="28"/>
      <c r="E4" s="26" t="s">
        <v>2</v>
      </c>
      <c r="F4" s="27"/>
      <c r="G4" s="28"/>
      <c r="H4" s="1"/>
      <c r="I4" s="26" t="s">
        <v>32</v>
      </c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8"/>
      <c r="AA4" s="8"/>
    </row>
    <row r="5" spans="1:28" ht="38.25" x14ac:dyDescent="0.2">
      <c r="A5" s="3" t="s">
        <v>0</v>
      </c>
      <c r="B5" s="2" t="s">
        <v>8</v>
      </c>
      <c r="C5" s="2" t="s">
        <v>7</v>
      </c>
      <c r="D5" s="2" t="s">
        <v>9</v>
      </c>
      <c r="E5" s="2" t="s">
        <v>8</v>
      </c>
      <c r="F5" s="2" t="s">
        <v>7</v>
      </c>
      <c r="G5" s="2" t="s">
        <v>9</v>
      </c>
      <c r="H5" s="1"/>
      <c r="I5" s="2" t="s">
        <v>3</v>
      </c>
      <c r="J5" s="2" t="s">
        <v>5</v>
      </c>
      <c r="K5" s="2" t="s">
        <v>52</v>
      </c>
      <c r="L5" s="2" t="s">
        <v>6</v>
      </c>
      <c r="M5" s="2" t="s">
        <v>19</v>
      </c>
      <c r="N5" s="2" t="s">
        <v>20</v>
      </c>
      <c r="O5" s="2" t="s">
        <v>46</v>
      </c>
      <c r="P5" s="2" t="s">
        <v>21</v>
      </c>
      <c r="Q5" s="2" t="s">
        <v>22</v>
      </c>
      <c r="R5" s="2" t="s">
        <v>23</v>
      </c>
      <c r="S5" s="2" t="s">
        <v>15</v>
      </c>
      <c r="T5" s="2" t="s">
        <v>44</v>
      </c>
      <c r="U5" s="2" t="s">
        <v>47</v>
      </c>
      <c r="V5" s="2" t="s">
        <v>16</v>
      </c>
      <c r="W5" s="2" t="s">
        <v>51</v>
      </c>
      <c r="X5" s="2" t="s">
        <v>48</v>
      </c>
      <c r="Y5" s="2" t="s">
        <v>10</v>
      </c>
      <c r="Z5" s="2" t="s">
        <v>4</v>
      </c>
      <c r="AA5" s="17" t="s">
        <v>31</v>
      </c>
      <c r="AB5" s="18" t="s">
        <v>11</v>
      </c>
    </row>
    <row r="6" spans="1:28" x14ac:dyDescent="0.2">
      <c r="A6" s="20"/>
      <c r="B6" s="17"/>
      <c r="C6" s="17"/>
      <c r="D6" s="17"/>
      <c r="E6" s="17"/>
      <c r="F6" s="17"/>
      <c r="G6" s="17"/>
      <c r="H6" s="1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8"/>
    </row>
    <row r="7" spans="1:28" x14ac:dyDescent="0.2">
      <c r="AA7" s="4">
        <f t="shared" ref="AA7:AA14" si="0">SUM(B7:Z7)</f>
        <v>0</v>
      </c>
    </row>
    <row r="8" spans="1:28" x14ac:dyDescent="0.2">
      <c r="AA8" s="4"/>
    </row>
    <row r="9" spans="1:28" x14ac:dyDescent="0.2">
      <c r="AA9" s="4"/>
    </row>
    <row r="10" spans="1:28" x14ac:dyDescent="0.2">
      <c r="AA10" s="4">
        <f t="shared" si="0"/>
        <v>0</v>
      </c>
      <c r="AB10" s="19"/>
    </row>
    <row r="11" spans="1:28" x14ac:dyDescent="0.2">
      <c r="AA11" s="4">
        <f t="shared" si="0"/>
        <v>0</v>
      </c>
      <c r="AB11" s="19"/>
    </row>
    <row r="12" spans="1:28" x14ac:dyDescent="0.2">
      <c r="A12" s="5">
        <v>37251</v>
      </c>
      <c r="K12" s="4">
        <v>6113</v>
      </c>
      <c r="AA12" s="4">
        <f t="shared" si="0"/>
        <v>6113</v>
      </c>
      <c r="AB12" s="19" t="s">
        <v>59</v>
      </c>
    </row>
    <row r="13" spans="1:28" x14ac:dyDescent="0.2">
      <c r="A13" s="5">
        <v>37251</v>
      </c>
      <c r="N13">
        <v>275</v>
      </c>
      <c r="AA13" s="4">
        <f t="shared" si="0"/>
        <v>275</v>
      </c>
      <c r="AB13" s="21" t="s">
        <v>24</v>
      </c>
    </row>
    <row r="14" spans="1:28" x14ac:dyDescent="0.2">
      <c r="A14" s="5">
        <v>37251</v>
      </c>
      <c r="W14">
        <v>310</v>
      </c>
      <c r="AA14" s="4">
        <f t="shared" si="0"/>
        <v>310</v>
      </c>
      <c r="AB14" s="21" t="s">
        <v>57</v>
      </c>
    </row>
    <row r="15" spans="1:28" x14ac:dyDescent="0.2">
      <c r="A15" s="5">
        <v>37246</v>
      </c>
      <c r="U15">
        <v>662</v>
      </c>
      <c r="AA15" s="4">
        <f t="shared" ref="AA15:AA22" si="1">SUM(B15:Z15)</f>
        <v>662</v>
      </c>
      <c r="AB15" s="21" t="s">
        <v>58</v>
      </c>
    </row>
    <row r="16" spans="1:28" x14ac:dyDescent="0.2">
      <c r="A16" s="5">
        <v>37246</v>
      </c>
      <c r="P16" s="4"/>
      <c r="R16" s="4">
        <v>1606</v>
      </c>
      <c r="AA16" s="4">
        <f t="shared" si="1"/>
        <v>1606</v>
      </c>
      <c r="AB16" s="21" t="s">
        <v>56</v>
      </c>
    </row>
    <row r="17" spans="1:28" x14ac:dyDescent="0.2">
      <c r="A17" s="5">
        <v>37246</v>
      </c>
      <c r="P17" s="4">
        <v>12272</v>
      </c>
      <c r="AA17" s="4">
        <f t="shared" si="1"/>
        <v>12272</v>
      </c>
      <c r="AB17" s="21" t="s">
        <v>60</v>
      </c>
    </row>
    <row r="18" spans="1:28" x14ac:dyDescent="0.2">
      <c r="A18" s="5">
        <v>37246</v>
      </c>
      <c r="O18" s="4">
        <v>176312</v>
      </c>
      <c r="AA18" s="4">
        <f t="shared" si="1"/>
        <v>176312</v>
      </c>
      <c r="AB18" s="21" t="s">
        <v>55</v>
      </c>
    </row>
    <row r="19" spans="1:28" x14ac:dyDescent="0.2">
      <c r="A19" s="5">
        <v>37245</v>
      </c>
      <c r="T19" s="4">
        <v>111747</v>
      </c>
      <c r="AA19" s="4">
        <f t="shared" si="1"/>
        <v>111747</v>
      </c>
      <c r="AB19" t="s">
        <v>45</v>
      </c>
    </row>
    <row r="20" spans="1:28" x14ac:dyDescent="0.2">
      <c r="A20" s="5">
        <v>37244</v>
      </c>
      <c r="E20" s="4">
        <v>159023</v>
      </c>
      <c r="S20" s="4"/>
      <c r="T20" s="4"/>
      <c r="U20" s="4"/>
      <c r="V20" s="4"/>
      <c r="W20" s="4"/>
      <c r="X20" s="4"/>
      <c r="Y20" s="4"/>
      <c r="AA20" s="4">
        <f t="shared" si="1"/>
        <v>159023</v>
      </c>
      <c r="AB20" s="22" t="s">
        <v>54</v>
      </c>
    </row>
    <row r="21" spans="1:28" x14ac:dyDescent="0.2">
      <c r="A21" s="5">
        <v>37244</v>
      </c>
      <c r="G21" s="4">
        <v>944239</v>
      </c>
      <c r="S21" s="4"/>
      <c r="T21" s="4"/>
      <c r="U21" s="4"/>
      <c r="V21" s="4"/>
      <c r="W21" s="4"/>
      <c r="X21" s="4"/>
      <c r="Y21" s="4"/>
      <c r="AA21" s="4">
        <f t="shared" si="1"/>
        <v>944239</v>
      </c>
      <c r="AB21" s="23" t="s">
        <v>53</v>
      </c>
    </row>
    <row r="22" spans="1:28" x14ac:dyDescent="0.2">
      <c r="A22" s="5">
        <v>37244</v>
      </c>
      <c r="S22" s="4"/>
      <c r="T22" s="4"/>
      <c r="U22" s="4"/>
      <c r="V22" s="4"/>
      <c r="W22" s="4"/>
      <c r="X22" s="4"/>
      <c r="Y22" s="4">
        <v>1493288</v>
      </c>
      <c r="AA22" s="4">
        <f t="shared" si="1"/>
        <v>1493288</v>
      </c>
      <c r="AB22" s="24" t="s">
        <v>53</v>
      </c>
    </row>
    <row r="23" spans="1:28" x14ac:dyDescent="0.2">
      <c r="A23" s="5">
        <v>37243</v>
      </c>
      <c r="S23" s="4">
        <v>1742245</v>
      </c>
      <c r="T23" s="4"/>
      <c r="U23" s="4"/>
      <c r="V23" s="4"/>
      <c r="W23" s="4"/>
      <c r="X23" s="4"/>
      <c r="AA23" s="4">
        <f t="shared" ref="AA23:AA59" si="2">SUM(B23:Z23)</f>
        <v>1742245</v>
      </c>
      <c r="AB23" t="s">
        <v>17</v>
      </c>
    </row>
    <row r="24" spans="1:28" x14ac:dyDescent="0.2">
      <c r="A24" s="5">
        <v>37243</v>
      </c>
      <c r="S24" s="4"/>
      <c r="T24" s="4"/>
      <c r="U24" s="4"/>
      <c r="V24" s="4">
        <v>113494</v>
      </c>
      <c r="W24" s="4" t="s">
        <v>48</v>
      </c>
      <c r="X24" s="4" t="s">
        <v>48</v>
      </c>
      <c r="AA24" s="4">
        <f t="shared" si="2"/>
        <v>113494</v>
      </c>
      <c r="AB24" t="s">
        <v>50</v>
      </c>
    </row>
    <row r="25" spans="1:28" x14ac:dyDescent="0.2">
      <c r="A25" s="5">
        <v>37243</v>
      </c>
      <c r="K25" s="4" t="s">
        <v>48</v>
      </c>
      <c r="L25" s="4">
        <v>1128856.8500000001</v>
      </c>
      <c r="S25" s="4"/>
      <c r="T25" s="4"/>
      <c r="U25" s="4"/>
      <c r="V25" s="4"/>
      <c r="W25" s="4"/>
      <c r="X25" s="4"/>
      <c r="AA25" s="4">
        <f t="shared" si="2"/>
        <v>1128856.8500000001</v>
      </c>
      <c r="AB25" t="s">
        <v>27</v>
      </c>
    </row>
    <row r="26" spans="1:28" x14ac:dyDescent="0.2">
      <c r="A26" s="5">
        <v>37242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>
        <v>10900000</v>
      </c>
      <c r="Z26" s="4"/>
      <c r="AA26" s="4">
        <f t="shared" si="2"/>
        <v>10900000</v>
      </c>
      <c r="AB26" t="s">
        <v>29</v>
      </c>
    </row>
    <row r="27" spans="1:28" x14ac:dyDescent="0.2">
      <c r="A27" s="5">
        <v>37242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>
        <v>600000</v>
      </c>
      <c r="AA27" s="4">
        <f t="shared" si="2"/>
        <v>600000</v>
      </c>
      <c r="AB27" t="s">
        <v>29</v>
      </c>
    </row>
    <row r="28" spans="1:28" x14ac:dyDescent="0.2">
      <c r="A28" s="5">
        <v>37242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>
        <v>130000</v>
      </c>
      <c r="Z28" s="4"/>
      <c r="AA28" s="4">
        <f t="shared" si="2"/>
        <v>130000</v>
      </c>
      <c r="AB28" t="s">
        <v>30</v>
      </c>
    </row>
    <row r="29" spans="1:28" x14ac:dyDescent="0.2">
      <c r="A29" s="5">
        <v>37239</v>
      </c>
      <c r="B29" s="4">
        <v>3900000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>
        <f t="shared" si="2"/>
        <v>3900000</v>
      </c>
      <c r="AB29" t="s">
        <v>33</v>
      </c>
    </row>
    <row r="30" spans="1:28" x14ac:dyDescent="0.2">
      <c r="A30" s="5">
        <v>37236</v>
      </c>
      <c r="B30" s="4"/>
      <c r="C30" s="4"/>
      <c r="D30" s="4"/>
      <c r="E30" s="4"/>
      <c r="F30" s="4"/>
      <c r="G30" s="4"/>
      <c r="H30" s="4"/>
      <c r="I30" s="4"/>
      <c r="J30" s="4">
        <v>569356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>
        <f t="shared" si="2"/>
        <v>569356</v>
      </c>
      <c r="AB30" t="s">
        <v>28</v>
      </c>
    </row>
    <row r="31" spans="1:28" x14ac:dyDescent="0.2">
      <c r="A31" s="5">
        <v>37236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>
        <v>220457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>
        <f t="shared" si="2"/>
        <v>220457</v>
      </c>
      <c r="AB31" t="s">
        <v>13</v>
      </c>
    </row>
    <row r="32" spans="1:28" x14ac:dyDescent="0.2">
      <c r="A32" s="5">
        <v>37232</v>
      </c>
      <c r="B32" s="4"/>
      <c r="C32" s="4"/>
      <c r="D32" s="4">
        <v>800000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>
        <f t="shared" si="2"/>
        <v>800000</v>
      </c>
      <c r="AB32" t="s">
        <v>33</v>
      </c>
    </row>
    <row r="33" spans="1:28" x14ac:dyDescent="0.2">
      <c r="A33" s="5">
        <v>37232</v>
      </c>
      <c r="B33" s="4"/>
      <c r="C33" s="4"/>
      <c r="D33" s="4"/>
      <c r="E33" s="4"/>
      <c r="F33" s="4"/>
      <c r="G33" s="4"/>
      <c r="H33" s="4"/>
      <c r="I33" s="4">
        <v>25710445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>
        <f t="shared" si="2"/>
        <v>25710445</v>
      </c>
      <c r="AB33" t="s">
        <v>14</v>
      </c>
    </row>
    <row r="34" spans="1:28" x14ac:dyDescent="0.2">
      <c r="A34" s="5">
        <v>37230</v>
      </c>
      <c r="B34" s="4"/>
      <c r="C34" s="4"/>
      <c r="D34" s="4">
        <v>14000000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>
        <f t="shared" si="2"/>
        <v>14000000</v>
      </c>
      <c r="AB34" t="s">
        <v>33</v>
      </c>
    </row>
    <row r="35" spans="1:28" x14ac:dyDescent="0.2">
      <c r="A35" s="5">
        <v>37228</v>
      </c>
      <c r="B35" s="4"/>
      <c r="C35" s="4">
        <v>8000000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>
        <f t="shared" si="2"/>
        <v>8000000</v>
      </c>
      <c r="AB35" t="s">
        <v>33</v>
      </c>
    </row>
    <row r="36" spans="1:28" x14ac:dyDescent="0.2">
      <c r="A36" s="5">
        <v>37228</v>
      </c>
      <c r="B36" s="4"/>
      <c r="C36" s="4">
        <v>35000</v>
      </c>
      <c r="D36" s="4"/>
      <c r="E36" s="4"/>
      <c r="F36" s="4">
        <v>-35000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>
        <f t="shared" si="2"/>
        <v>0</v>
      </c>
      <c r="AB36" t="s">
        <v>12</v>
      </c>
    </row>
    <row r="37" spans="1:28" x14ac:dyDescent="0.2">
      <c r="A37" s="5">
        <v>37225</v>
      </c>
      <c r="B37" s="4"/>
      <c r="C37" s="4">
        <v>32500</v>
      </c>
      <c r="D37" s="4"/>
      <c r="E37" s="4"/>
      <c r="F37" s="4">
        <v>-32500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>
        <f t="shared" si="2"/>
        <v>0</v>
      </c>
      <c r="AB37" t="s">
        <v>12</v>
      </c>
    </row>
    <row r="38" spans="1:28" x14ac:dyDescent="0.2">
      <c r="A38" s="5">
        <v>37225</v>
      </c>
      <c r="B38" s="4"/>
      <c r="C38" s="4">
        <v>4000000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>
        <f t="shared" si="2"/>
        <v>4000000</v>
      </c>
      <c r="AB38" t="s">
        <v>33</v>
      </c>
    </row>
    <row r="39" spans="1:28" x14ac:dyDescent="0.2">
      <c r="A39" s="5">
        <v>37225</v>
      </c>
      <c r="B39" s="4"/>
      <c r="C39" s="4">
        <v>18000</v>
      </c>
      <c r="D39" s="4"/>
      <c r="E39" s="4"/>
      <c r="F39" s="4">
        <v>-18000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>
        <f t="shared" si="2"/>
        <v>0</v>
      </c>
      <c r="AB39" t="s">
        <v>12</v>
      </c>
    </row>
    <row r="40" spans="1:28" x14ac:dyDescent="0.2">
      <c r="A40" s="5">
        <v>37225</v>
      </c>
      <c r="B40" s="4"/>
      <c r="C40" s="4"/>
      <c r="D40" s="4"/>
      <c r="E40" s="4"/>
      <c r="F40" s="4"/>
      <c r="G40" s="4">
        <v>10000000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>
        <f t="shared" si="2"/>
        <v>10000000</v>
      </c>
      <c r="AB40" t="s">
        <v>33</v>
      </c>
    </row>
    <row r="41" spans="1:28" x14ac:dyDescent="0.2">
      <c r="A41" s="5">
        <v>37224</v>
      </c>
      <c r="B41" s="4"/>
      <c r="C41" s="4">
        <v>2600000</v>
      </c>
      <c r="D41" s="4"/>
      <c r="E41" s="4"/>
      <c r="F41" s="4"/>
      <c r="G41" s="4"/>
      <c r="H41" s="4"/>
      <c r="I41" s="4">
        <v>-2600000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>
        <f t="shared" si="2"/>
        <v>0</v>
      </c>
      <c r="AB41" t="s">
        <v>12</v>
      </c>
    </row>
    <row r="42" spans="1:28" x14ac:dyDescent="0.2">
      <c r="A42" s="5">
        <v>37224</v>
      </c>
      <c r="B42" s="4"/>
      <c r="C42" s="4"/>
      <c r="D42" s="4">
        <v>10000000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>
        <f t="shared" si="2"/>
        <v>10000000</v>
      </c>
      <c r="AB42" t="s">
        <v>33</v>
      </c>
    </row>
    <row r="43" spans="1:28" x14ac:dyDescent="0.2">
      <c r="A43" s="5">
        <v>37224</v>
      </c>
      <c r="B43" s="4"/>
      <c r="C43" s="4">
        <v>1500000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>
        <f t="shared" si="2"/>
        <v>1500000</v>
      </c>
      <c r="AB43" t="s">
        <v>33</v>
      </c>
    </row>
    <row r="44" spans="1:28" x14ac:dyDescent="0.2">
      <c r="A44" s="5">
        <v>37224</v>
      </c>
      <c r="B44" s="4"/>
      <c r="C44" s="4">
        <v>26455926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>
        <f t="shared" si="2"/>
        <v>26455926</v>
      </c>
      <c r="AB44" t="s">
        <v>33</v>
      </c>
    </row>
    <row r="45" spans="1:28" x14ac:dyDescent="0.2">
      <c r="A45" s="5">
        <v>37203</v>
      </c>
      <c r="B45" s="4"/>
      <c r="C45" s="4"/>
      <c r="D45" s="4"/>
      <c r="E45" s="4">
        <v>300000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>
        <f t="shared" si="2"/>
        <v>300000</v>
      </c>
      <c r="AB45" t="s">
        <v>33</v>
      </c>
    </row>
    <row r="46" spans="1:28" x14ac:dyDescent="0.2">
      <c r="A46" s="5">
        <v>37203</v>
      </c>
      <c r="B46" s="4">
        <v>900000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>
        <f t="shared" si="2"/>
        <v>900000</v>
      </c>
      <c r="AB46" t="s">
        <v>33</v>
      </c>
    </row>
    <row r="47" spans="1:28" x14ac:dyDescent="0.2">
      <c r="A47" s="5">
        <v>37203</v>
      </c>
      <c r="B47" s="4"/>
      <c r="C47" s="4"/>
      <c r="D47" s="4"/>
      <c r="E47" s="4"/>
      <c r="F47" s="4">
        <v>9000000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>
        <f t="shared" si="2"/>
        <v>9000000</v>
      </c>
      <c r="AB47" t="s">
        <v>33</v>
      </c>
    </row>
    <row r="48" spans="1:28" x14ac:dyDescent="0.2">
      <c r="A48" s="5">
        <v>37203</v>
      </c>
      <c r="B48" s="4"/>
      <c r="C48" s="4">
        <v>3000000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>
        <f t="shared" si="2"/>
        <v>3000000</v>
      </c>
      <c r="AB48" t="s">
        <v>33</v>
      </c>
    </row>
    <row r="49" spans="1:28" ht="13.5" customHeight="1" x14ac:dyDescent="0.2">
      <c r="A49" s="5">
        <v>37189</v>
      </c>
      <c r="B49" s="4"/>
      <c r="C49" s="4"/>
      <c r="D49" s="4"/>
      <c r="E49" s="4"/>
      <c r="F49" s="4">
        <v>9009889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>
        <f t="shared" si="2"/>
        <v>9009889</v>
      </c>
      <c r="AB49" t="s">
        <v>33</v>
      </c>
    </row>
    <row r="50" spans="1:28" ht="13.5" customHeight="1" x14ac:dyDescent="0.2">
      <c r="A50" s="5">
        <v>37189</v>
      </c>
      <c r="B50" s="4"/>
      <c r="C50" s="4">
        <v>25000000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>
        <f t="shared" si="2"/>
        <v>25000000</v>
      </c>
      <c r="AB50" t="s">
        <v>33</v>
      </c>
    </row>
    <row r="51" spans="1:28" ht="13.5" customHeight="1" x14ac:dyDescent="0.2">
      <c r="A51" s="5">
        <v>37189</v>
      </c>
      <c r="B51" s="4"/>
      <c r="C51" s="4"/>
      <c r="D51" s="4">
        <v>33000000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>
        <f t="shared" si="2"/>
        <v>33000000</v>
      </c>
      <c r="AB51" t="s">
        <v>33</v>
      </c>
    </row>
    <row r="52" spans="1:28" ht="13.5" customHeight="1" x14ac:dyDescent="0.2">
      <c r="A52" s="5">
        <v>37189</v>
      </c>
      <c r="B52" s="4"/>
      <c r="C52" s="4"/>
      <c r="D52" s="4"/>
      <c r="E52" s="4"/>
      <c r="F52" s="4">
        <v>8000000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>
        <f t="shared" si="2"/>
        <v>8000000</v>
      </c>
      <c r="AB52" t="s">
        <v>33</v>
      </c>
    </row>
    <row r="53" spans="1:28" ht="13.5" customHeight="1" x14ac:dyDescent="0.2">
      <c r="A53" s="5">
        <v>37189</v>
      </c>
      <c r="B53" s="4"/>
      <c r="C53" s="4">
        <v>8000000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>
        <f t="shared" si="2"/>
        <v>8000000</v>
      </c>
      <c r="AB53" t="s">
        <v>33</v>
      </c>
    </row>
    <row r="54" spans="1:28" ht="13.5" customHeight="1" x14ac:dyDescent="0.2">
      <c r="A54" s="5">
        <v>37189</v>
      </c>
      <c r="B54" s="4"/>
      <c r="C54" s="4"/>
      <c r="D54" s="4"/>
      <c r="E54" s="4">
        <v>2000000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>
        <f t="shared" si="2"/>
        <v>2000000</v>
      </c>
      <c r="AB54" t="s">
        <v>33</v>
      </c>
    </row>
    <row r="55" spans="1:28" ht="13.5" customHeight="1" x14ac:dyDescent="0.2">
      <c r="A55" s="5">
        <v>37189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>
        <v>16538782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>
        <f t="shared" si="2"/>
        <v>16538782</v>
      </c>
      <c r="AB55" t="s">
        <v>24</v>
      </c>
    </row>
    <row r="56" spans="1:28" ht="13.5" customHeight="1" x14ac:dyDescent="0.2">
      <c r="A56" s="5">
        <v>37189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>
        <v>8218578</v>
      </c>
      <c r="Q56" s="4"/>
      <c r="R56" s="4"/>
      <c r="S56" s="4"/>
      <c r="T56" s="4"/>
      <c r="U56" s="4"/>
      <c r="V56" s="4"/>
      <c r="W56" s="4"/>
      <c r="X56" s="4"/>
      <c r="Y56" s="4"/>
      <c r="Z56" s="4"/>
      <c r="AA56" s="4">
        <f t="shared" si="2"/>
        <v>8218578</v>
      </c>
      <c r="AB56" t="s">
        <v>34</v>
      </c>
    </row>
    <row r="57" spans="1:28" x14ac:dyDescent="0.2">
      <c r="A57" s="5">
        <v>37189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>
        <v>684544</v>
      </c>
      <c r="N57" s="4"/>
      <c r="O57" s="4"/>
      <c r="P57" s="4"/>
      <c r="R57" s="4"/>
      <c r="S57" s="4"/>
      <c r="T57" s="4"/>
      <c r="U57" s="4"/>
      <c r="V57" s="4"/>
      <c r="W57" s="4"/>
      <c r="X57" s="4"/>
      <c r="Y57" s="4"/>
      <c r="Z57" s="4"/>
      <c r="AA57" s="4">
        <f t="shared" si="2"/>
        <v>684544</v>
      </c>
      <c r="AB57" t="s">
        <v>35</v>
      </c>
    </row>
    <row r="58" spans="1:28" x14ac:dyDescent="0.2">
      <c r="A58" s="5">
        <v>37189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>
        <v>10751148</v>
      </c>
      <c r="R58" s="4"/>
      <c r="S58" s="4"/>
      <c r="T58" s="4"/>
      <c r="U58" s="4"/>
      <c r="V58" s="4"/>
      <c r="W58" s="4"/>
      <c r="X58" s="4"/>
      <c r="Y58" s="4"/>
      <c r="Z58" s="4"/>
      <c r="AA58" s="4">
        <f t="shared" si="2"/>
        <v>10751148</v>
      </c>
      <c r="AB58" t="s">
        <v>25</v>
      </c>
    </row>
    <row r="59" spans="1:28" x14ac:dyDescent="0.2">
      <c r="A59" s="5">
        <v>37189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>
        <v>2914987</v>
      </c>
      <c r="S59" s="4"/>
      <c r="T59" s="4"/>
      <c r="U59" s="4"/>
      <c r="V59" s="4"/>
      <c r="W59" s="4"/>
      <c r="X59" s="4"/>
      <c r="Y59" s="4"/>
      <c r="Z59" s="4"/>
      <c r="AA59" s="4">
        <f t="shared" si="2"/>
        <v>2914987</v>
      </c>
      <c r="AB59" t="s">
        <v>26</v>
      </c>
    </row>
    <row r="60" spans="1:28" ht="13.5" thickBot="1" x14ac:dyDescent="0.25">
      <c r="A60" s="5"/>
      <c r="B60" s="6">
        <f t="shared" ref="B60:AA60" si="3">SUM(B7:B59)</f>
        <v>4800000</v>
      </c>
      <c r="C60" s="6">
        <f t="shared" si="3"/>
        <v>78641426</v>
      </c>
      <c r="D60" s="6">
        <f t="shared" si="3"/>
        <v>57800000</v>
      </c>
      <c r="E60" s="6">
        <f t="shared" si="3"/>
        <v>2459023</v>
      </c>
      <c r="F60" s="6">
        <f t="shared" si="3"/>
        <v>25924389</v>
      </c>
      <c r="G60" s="6">
        <f t="shared" si="3"/>
        <v>10944239</v>
      </c>
      <c r="H60" s="6">
        <f t="shared" si="3"/>
        <v>0</v>
      </c>
      <c r="I60" s="6">
        <f t="shared" si="3"/>
        <v>23110445</v>
      </c>
      <c r="J60" s="6">
        <f t="shared" si="3"/>
        <v>569356</v>
      </c>
      <c r="K60" s="6">
        <f t="shared" si="3"/>
        <v>6113</v>
      </c>
      <c r="L60" s="6">
        <f t="shared" si="3"/>
        <v>1128856.8500000001</v>
      </c>
      <c r="M60" s="6">
        <f t="shared" si="3"/>
        <v>905001</v>
      </c>
      <c r="N60" s="6">
        <f t="shared" si="3"/>
        <v>16539057</v>
      </c>
      <c r="O60" s="6">
        <f t="shared" si="3"/>
        <v>176312</v>
      </c>
      <c r="P60" s="6">
        <f t="shared" si="3"/>
        <v>8230850</v>
      </c>
      <c r="Q60" s="6">
        <f t="shared" si="3"/>
        <v>10751148</v>
      </c>
      <c r="R60" s="6">
        <f t="shared" si="3"/>
        <v>2916593</v>
      </c>
      <c r="S60" s="6">
        <f t="shared" si="3"/>
        <v>1742245</v>
      </c>
      <c r="T60" s="6">
        <f t="shared" si="3"/>
        <v>111747</v>
      </c>
      <c r="U60" s="6">
        <f t="shared" si="3"/>
        <v>662</v>
      </c>
      <c r="V60" s="6">
        <f t="shared" si="3"/>
        <v>113494</v>
      </c>
      <c r="W60" s="6">
        <f t="shared" si="3"/>
        <v>310</v>
      </c>
      <c r="X60" s="6">
        <f t="shared" si="3"/>
        <v>0</v>
      </c>
      <c r="Y60" s="6">
        <f t="shared" si="3"/>
        <v>12523288</v>
      </c>
      <c r="Z60" s="6">
        <f t="shared" si="3"/>
        <v>600000</v>
      </c>
      <c r="AA60" s="6">
        <f t="shared" si="3"/>
        <v>259994554.84999999</v>
      </c>
    </row>
    <row r="61" spans="1:28" ht="13.5" thickTop="1" x14ac:dyDescent="0.2">
      <c r="A61" s="5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8" x14ac:dyDescent="0.2">
      <c r="A62" s="5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8" x14ac:dyDescent="0.2">
      <c r="A63" s="5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8" x14ac:dyDescent="0.2">
      <c r="A64" s="5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 x14ac:dyDescent="0.2">
      <c r="A65" s="9" t="s">
        <v>41</v>
      </c>
      <c r="B65" s="10"/>
      <c r="C65" s="10"/>
      <c r="D65" s="11" t="s">
        <v>38</v>
      </c>
      <c r="E65" s="11" t="s">
        <v>36</v>
      </c>
      <c r="F65" s="11" t="s">
        <v>37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 x14ac:dyDescent="0.2">
      <c r="B66" s="1" t="s">
        <v>40</v>
      </c>
      <c r="C66" s="1"/>
      <c r="D66" s="12">
        <f>SUM(B60:G60)</f>
        <v>180569077</v>
      </c>
      <c r="E66" s="12">
        <f>SUM(B37:G58)</f>
        <v>152765815</v>
      </c>
      <c r="F66" s="12">
        <f>SUM(B7:G36)</f>
        <v>27803262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x14ac:dyDescent="0.2">
      <c r="B67" s="1" t="s">
        <v>39</v>
      </c>
      <c r="C67" s="1"/>
      <c r="D67" s="13">
        <f>SUM(E67:F67)</f>
        <v>79425477.849999994</v>
      </c>
      <c r="E67" s="14">
        <f>SUM(I37:Y59)</f>
        <v>36508039</v>
      </c>
      <c r="F67" s="14">
        <f>SUM(I7:Z36)</f>
        <v>42917438.850000001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3.5" thickBot="1" x14ac:dyDescent="0.25">
      <c r="B68" s="15" t="s">
        <v>18</v>
      </c>
      <c r="C68" s="1"/>
      <c r="D68" s="16">
        <f>SUM(B60:Z60)</f>
        <v>259994554.84999999</v>
      </c>
      <c r="E68" s="16">
        <f>SUM(E66:E67)</f>
        <v>189273854</v>
      </c>
      <c r="F68" s="16">
        <f>SUM(F66:F67)</f>
        <v>70720700.849999994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3.5" thickTop="1" x14ac:dyDescent="0.2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x14ac:dyDescent="0.2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x14ac:dyDescent="0.2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x14ac:dyDescent="0.2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x14ac:dyDescent="0.2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</sheetData>
  <mergeCells count="6">
    <mergeCell ref="B1:AA1"/>
    <mergeCell ref="B4:D4"/>
    <mergeCell ref="E4:G4"/>
    <mergeCell ref="I4:Z4"/>
    <mergeCell ref="B2:AA2"/>
    <mergeCell ref="B3:G3"/>
  </mergeCells>
  <phoneticPr fontId="0" type="noConversion"/>
  <pageMargins left="0.26" right="0.24" top="0.55000000000000004" bottom="0.45" header="0.35" footer="0.21"/>
  <pageSetup paperSize="5" scale="5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Sheila Glover</dc:creator>
  <cp:lastModifiedBy>Felienne</cp:lastModifiedBy>
  <cp:lastPrinted>2002-01-02T17:04:01Z</cp:lastPrinted>
  <dcterms:created xsi:type="dcterms:W3CDTF">2001-12-17T15:52:39Z</dcterms:created>
  <dcterms:modified xsi:type="dcterms:W3CDTF">2014-09-04T08:05:28Z</dcterms:modified>
</cp:coreProperties>
</file>