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330" windowWidth="15480" windowHeight="9660" tabRatio="876" firstSheet="1" activeTab="8"/>
  </bookViews>
  <sheets>
    <sheet name="Broker Quotes 1" sheetId="11" r:id="rId1"/>
    <sheet name="GraphsPPP" sheetId="36" r:id="rId2"/>
    <sheet name="GraphsLOLP" sheetId="21" r:id="rId3"/>
    <sheet name="GraphsSMP" sheetId="32" r:id="rId4"/>
    <sheet name="Feb Volumes" sheetId="37" r:id="rId5"/>
    <sheet name="Profit Split for month" sheetId="34" r:id="rId6"/>
    <sheet name="Curve movements" sheetId="20" r:id="rId7"/>
    <sheet name="Appendix Graph" sheetId="45" r:id="rId8"/>
    <sheet name="Appendix 9" sheetId="43" r:id="rId9"/>
  </sheets>
  <externalReferences>
    <externalReference r:id="rId10"/>
    <externalReference r:id="rId11"/>
    <externalReference r:id="rId12"/>
    <externalReference r:id="rId13"/>
  </externalReferences>
  <definedNames>
    <definedName name="Absolute_peak" localSheetId="4">'[4]Excess LOLP MWh'!$U$7:$X$1000</definedName>
    <definedName name="Baseload_PPP" localSheetId="4">'[4]EFA Slot curve'!$A$1:$BN$65536</definedName>
    <definedName name="Calc_Exposure_ET_OffPeak" localSheetId="4">'[4]Calc Exposure ET'!$P$1:$P$65536</definedName>
    <definedName name="Calc_Exposure_ET_Peak" localSheetId="4">'[4]Calc Exposure ET'!$O$1:$O$65536</definedName>
    <definedName name="Calc_Exposure_ET_Total" localSheetId="4">'[4]Calc Exposure ET'!$N$1:$N$65536</definedName>
    <definedName name="Calc_Exposure_LOLP_OffPeak" localSheetId="4">'[4]Calc Exposure LOLP'!$P$1:$P$65536</definedName>
    <definedName name="Calc_Exposure_LOLP_Peak" localSheetId="4">'[4]Calc Exposure LOLP'!$O$1:$O$65536</definedName>
    <definedName name="Calc_Exposure_LOLP_Total" localSheetId="4">'[4]Calc Exposure LOLP'!$N$1:$N$65536</definedName>
    <definedName name="Calc_Exposure_PPP_OffPeak" localSheetId="4">'[4]Calc Exposure PPP'!$P$1:$P$65536</definedName>
    <definedName name="Calc_Exposure_PPP_Peak" localSheetId="4">'[4]Calc Exposure PPP'!$O$1:$O$65536</definedName>
    <definedName name="Calc_Exposure_PPP_Total" localSheetId="4">'[4]Calc Exposure PPP'!$N$1:$N$65536</definedName>
    <definedName name="Calc_Exposure_Total" localSheetId="4">'[4]Calc Exposure LOLP'!$N$1:$N$65536</definedName>
    <definedName name="Check_Exposures_1" localSheetId="4">[4]Exposures!$E$9</definedName>
    <definedName name="Check_Exposures_2" localSheetId="4">[4]Exposures!$E$12</definedName>
    <definedName name="Check_ExpSum_1" localSheetId="4">'[4]Volumes Summary'!$D$7</definedName>
    <definedName name="Check_ExpSum_2" localSheetId="4">'[4]Volumes Summary'!$D$8</definedName>
    <definedName name="Check_PPPCom_1" localSheetId="4">'[4]PPP Commodity MWh'!$AF$1</definedName>
    <definedName name="Check_PPPComMW_1" localSheetId="4">'[4]PPP Commodity MW'!$V$1</definedName>
    <definedName name="Check_Prudency_Manual" localSheetId="4">[4]Prudency!$R$78</definedName>
    <definedName name="Check_XSLOLP_1" localSheetId="4">'[4]Excess LOLP MWh'!$AA$1</definedName>
    <definedName name="Check_XSLOLPMW_1" localSheetId="4">'[4]Excess LOLP MW'!$S$1</definedName>
    <definedName name="Conversion_EFACal" localSheetId="4">[4]EFACalendar!$L$1:$M$391</definedName>
    <definedName name="CurveChange_LOLP" localSheetId="4">'[4]LOLP Deal Type'!$A$8:$M$331</definedName>
    <definedName name="CurveChange_SMP" localSheetId="4">'[4]SMP Deal Type'!$A$8:$M$331</definedName>
    <definedName name="CurvesChange_PPP" localSheetId="4">'[4]PPP Deal Type'!$A$8:$M$331</definedName>
    <definedName name="cves_EditLinkString" localSheetId="4">[4]Workings!$B$6</definedName>
    <definedName name="cves_File" localSheetId="4">[4]Workings!$B$8</definedName>
    <definedName name="cves_Path" localSheetId="4">[4]Workings!$B$7</definedName>
    <definedName name="EcurveLink_LOLPTotal" localSheetId="4">'[4]Ecurve Link'!$BX$5</definedName>
    <definedName name="EcurveLink_PPPTotal" localSheetId="4">'[4]Ecurve Link'!$N$5</definedName>
    <definedName name="EcurveLink_SMPTotal" localSheetId="4">'[4]Ecurve Link'!$AR$5</definedName>
    <definedName name="EFA_Cal_Date" localSheetId="4">'[4]EFA Weeks'!$F$5:$K$1952</definedName>
    <definedName name="EFA_Weeks_Month" localSheetId="4">'[4]EFA Weeks'!$A$1:$A$65536</definedName>
    <definedName name="EFA_Weeks_Weeks" localSheetId="4">'[4]EFA Weeks'!$C$1:$C$65536</definedName>
    <definedName name="EFAslot_match" localSheetId="4">'[4]Ecurve Link'!$A$7:$N$7</definedName>
    <definedName name="EFASlotCurve" localSheetId="4">'[4]EFA Slot curve'!$A$1:$AY$65536</definedName>
    <definedName name="EFASlotCurve_Match" localSheetId="4">'[4]EFA Slot curve'!$A$1:$AY$1</definedName>
    <definedName name="Enrici_Date" localSheetId="4">[4]Enrici!$B$2:$B$339</definedName>
    <definedName name="Enrici_Volume" localSheetId="4">[4]Enrici!$C$1:$C$65536</definedName>
    <definedName name="EnriciDate" localSheetId="4">[4]Enrici!$B$1:$B$65536</definedName>
    <definedName name="ET_DF" localSheetId="4">'[4]Energy Trends Calc'!$B$12:$D$1000</definedName>
    <definedName name="ET_EFAslot_Vols" localSheetId="4">'[4]ET Pos MWh'!$A$6:$P$1000</definedName>
    <definedName name="ET_Lookup_Month" localSheetId="4">'[4]Energy Trends Calc'!$A$12:$A$1000</definedName>
    <definedName name="ET_Month" localSheetId="4">'[4]Energy Trends Calc'!$B$12:$B$1000</definedName>
    <definedName name="ET_MWH_OffPeak" localSheetId="4">'[4]ET Pos MWh'!$P$1:$P$65536</definedName>
    <definedName name="ET_MWH_Peak" localSheetId="4">'[4]ET Pos MWh'!$O$1:$O$65536</definedName>
    <definedName name="ET_MWH_Sheet" localSheetId="4">'[4]ET Pos MWh'!$A$1:$IV$1000</definedName>
    <definedName name="ET_MWH_Total" localSheetId="4">'[4]ET Pos MWh'!$N$1:$N$65536</definedName>
    <definedName name="ET_PriorDay" localSheetId="4">'[4]Energy Trends Calc'!$C$2</definedName>
    <definedName name="ET_Prudency_factor" localSheetId="4">[4]Prudency!$Q$2:$Q$1019</definedName>
    <definedName name="ET_PV_Vol" localSheetId="4">'[4]Energy Trends Calc'!$G$9:$H$1000</definedName>
    <definedName name="ET_to_Prudency" localSheetId="4">'[4]ET Pos MWh'!$U$7:$X$1000</definedName>
    <definedName name="ET_Today" localSheetId="4">'[4]Energy Trends Calc'!$C$1</definedName>
    <definedName name="ET_Volume_for_Prudency" localSheetId="4">[4]Prudency!$P$2:$P$1019</definedName>
    <definedName name="ETCalc_TotalMWHPV" localSheetId="4">'[4]Energy Trends Calc'!$H$1</definedName>
    <definedName name="ETPosMWH_Titles" localSheetId="4">'[4]ET Pos MWh'!$A$6:$P$6</definedName>
    <definedName name="Excess_LOLPMW_OffPeak" localSheetId="4">'[4]Excess LOLP MW'!$P$1:$P$65536</definedName>
    <definedName name="Excess_LOLPMW_Peak" localSheetId="4">'[4]Excess LOLP MW'!$O$1:$O$65536</definedName>
    <definedName name="Excess_LOLPMWH_Peak" localSheetId="4">'[4]Excess LOLP MWh'!$O$1:$O$65536</definedName>
    <definedName name="Excess_LOLPMWH_Total" localSheetId="4">'[4]Excess LOLP MWh'!$N$1:$N$65536</definedName>
    <definedName name="ExcessLOLP_MWH_byEFAslot" localSheetId="4">'[4]Excess LOLP MWh'!$A$6:$N$348</definedName>
    <definedName name="ExcessLOLP_MWH_Sheet" localSheetId="4">'[4]Excess LOLP MWh'!$A$1:$IV$1000</definedName>
    <definedName name="Graphs3D_PrintArea" localSheetId="4">'[4]Graphs 3D'!$A$1:$O$87</definedName>
    <definedName name="GraphsRAS_PrintArea" localSheetId="4">'[4]Graphs RAS'!$A$1:$O$86</definedName>
    <definedName name="InputValuationDate" localSheetId="4">[4]Instructions!$G$25</definedName>
    <definedName name="Interest_rates" localSheetId="4">'[4]Interest Rates'!$A$2:$E$65536</definedName>
    <definedName name="Intramonth_Hours" localSheetId="4">'[4]PPP Commodity MW'!$W$7</definedName>
    <definedName name="LOLP_CommodityMWH_Offpeak" localSheetId="4">'[4]Excess LOLP MWh'!$P$1:$P$65536</definedName>
    <definedName name="LOLP_CommodityMWH_Peak" localSheetId="4">'[4]Excess LOLP MWh'!$O$1:$O$65536</definedName>
    <definedName name="LOLP_CommodityMWH_Total" localSheetId="4">'[4]Excess LOLP MWh'!$N$1:$N$65536</definedName>
    <definedName name="LOLP_DealType_OffpeakVols_MWh" localSheetId="4">'[4]LOLP Deal Type'!$P$3</definedName>
    <definedName name="LOLP_DealType_PeakVols_Mwh" localSheetId="4">'[4]LOLP Deal Type'!$P$2</definedName>
    <definedName name="LOLP_Input" localSheetId="4">'[4]LOLP Deal Type'!$A$2:$IV$1001</definedName>
    <definedName name="LOLP_print_area" localSheetId="4">'[4]Excess LOLP MW'!$A$7:$P$33</definedName>
    <definedName name="LOLP_Prudency" localSheetId="4">[4]Prudency!$N$2:$N$1019</definedName>
    <definedName name="LOLP_Prudency_factor" localSheetId="4">[4]Prudency!$M$2:$M$1019</definedName>
    <definedName name="LOLP_to_Prudency" localSheetId="4">'[4]Excess LOLP MWh'!$U$7:$X$1000</definedName>
    <definedName name="LOLP_Volume_for_Prudency" localSheetId="4">[4]Prudency!$L$2:$L$1019</definedName>
    <definedName name="LOLP_WeightedVol_Feed" localSheetId="4">'[4]Excess LOLP MWh'!$Y$1</definedName>
    <definedName name="LOLPDeal_total" localSheetId="4">'[4]LOLP Deal Type'!$N$2</definedName>
    <definedName name="LOLPMWH_Pivot" localSheetId="4">'[4]LOLP Deal Type'!$A$7:$M$1001</definedName>
    <definedName name="Lookup_Date" localSheetId="4">'[4]PPP Deal Type'!$A$1:$A$65536</definedName>
    <definedName name="MG_ET_Peak" localSheetId="4">'[4]Maturity Gap'!$H$1:$H$65536</definedName>
    <definedName name="MG_ET_Total" localSheetId="4">'[4]Maturity Gap'!$J$1:$J$65536</definedName>
    <definedName name="MG_LOLP_Peak" localSheetId="4">'[4]Maturity Gap'!$E$1:$E$65536</definedName>
    <definedName name="MG_LOLP_Total" localSheetId="4">'[4]Maturity Gap'!$G$1:$G$65536</definedName>
    <definedName name="MG_Max" localSheetId="4">'[4]Maturity Gap'!$L$2</definedName>
    <definedName name="MG_Min" localSheetId="4">'[4]Maturity Gap'!$L$3</definedName>
    <definedName name="MG_PPPCom_Peak" localSheetId="4">'[4]Maturity Gap'!$B$1:$B$65536</definedName>
    <definedName name="MG_PPPCom_Total" localSheetId="4">'[4]Maturity Gap'!$D$1:$D$65536</definedName>
    <definedName name="NucelarWinterSpread" localSheetId="4">'[4]PPP Commodity MWh'!$Z$1</definedName>
    <definedName name="NuclearWinterExpiry" localSheetId="4">'[4]PPP Commodity MWh'!$Z$2</definedName>
    <definedName name="Out_DPR_Enrici" localSheetId="4">[4]Enrici!$H$1</definedName>
    <definedName name="Out_Exposure_ETOffPeak" localSheetId="4">[4]Exposures!$B$8</definedName>
    <definedName name="Out_Exposure_ETPeak" localSheetId="4">[4]Exposures!$B$7</definedName>
    <definedName name="Out_Exposure_LOLPOffPeak" localSheetId="4">[4]Exposures!$B$6</definedName>
    <definedName name="Out_Exposure_LOLPPeak" localSheetId="4">[4]Exposures!$B$5</definedName>
    <definedName name="Out_Exposure_OffPeak_Total" localSheetId="4">[4]Exposures!$B$11</definedName>
    <definedName name="Out_Exposure_Peak_Total" localSheetId="4">[4]Exposures!$B$10</definedName>
    <definedName name="Out_Exposure_PPPPeak" localSheetId="4">[4]Exposures!$B$3</definedName>
    <definedName name="Out_Exposure_Total" localSheetId="4">[4]Exposures!$B$9</definedName>
    <definedName name="Out_Exposures_PPPOffPeak" localSheetId="4">[4]Exposures!$B$4</definedName>
    <definedName name="Out_Matgap_dates" localSheetId="4">'[4]Maturity Gap'!$A$1:$A$65536</definedName>
    <definedName name="Out_Matgap_gaps" localSheetId="4">'[4]Maturity Gap'!$L$1:$L$65536</definedName>
    <definedName name="Out_Power_MaturityGap" localSheetId="4">'[4]Maturity Gap'!$L$1</definedName>
    <definedName name="Out_Prudency" localSheetId="4">[4]Prudency!$J$75</definedName>
    <definedName name="Out_Voluimes_PPPSwaptions" localSheetId="4">'[4]Volumes Summary'!$B$4</definedName>
    <definedName name="Out_Volumes_ET_Weighted" localSheetId="4">'[4]Volumes Summary'!$B$16</definedName>
    <definedName name="Out_Volumes_ETTotal" localSheetId="4">'[4]Volumes Summary'!$B$9</definedName>
    <definedName name="Out_Volumes_LOLP_weighted" localSheetId="4">'[4]Volumes Summary'!$B$14</definedName>
    <definedName name="Out_Volumes_LOLPDeals" localSheetId="4">'[4]Volumes Summary'!$B$8</definedName>
    <definedName name="Out_Volumes_PPPSwaps" localSheetId="4">'[4]Volumes Summary'!$B$3</definedName>
    <definedName name="Out_Volumes_PPPSWaptions_weighted" localSheetId="4">'[4]Volumes Summary'!#REF!</definedName>
    <definedName name="Out_Volumes_PPPTotal" localSheetId="4">'[4]Volumes Summary'!$B$6</definedName>
    <definedName name="Out_Volumes_PPPweighted" localSheetId="4">'[4]Volumes Summary'!$B$13</definedName>
    <definedName name="Out_Volumes_SMPDeals" localSheetId="4">'[4]Volumes Summary'!$B$7</definedName>
    <definedName name="Out_Volumes_SuttonBridge" localSheetId="4">'[4]Volumes Summary'!$B$5</definedName>
    <definedName name="Out_Volumes_Total" localSheetId="4">'[4]Volumes Summary'!$B$10</definedName>
    <definedName name="Output_Ecurve" localSheetId="4">'[4]Ecurve Link'!$A$1:$CO$430</definedName>
    <definedName name="Output_Graphs3D" localSheetId="4">'[4]Graphs 3D'!$A$1:$EZ$200</definedName>
    <definedName name="PPP_Baseload_Prior" localSheetId="4">'[4]EFA Slot curve'!$BX$2:$BX$344</definedName>
    <definedName name="PPP_Baseload_Today" localSheetId="4">'[4]EFA Slot curve'!$BN$2:$BN$344</definedName>
    <definedName name="PPP_Check_total" localSheetId="4">'[4]PPP Commodity MW'!$U$1:$U$65536</definedName>
    <definedName name="PPP_Commodity_spread_volume" localSheetId="4">[4]Prudency!$D$2:$D$1019</definedName>
    <definedName name="PPP_CommodityMW_PrintArea" localSheetId="4">'[4]PPP Commodity MW'!$A$5:$S$111</definedName>
    <definedName name="PPP_CommodityMWH_byEFAslot" localSheetId="4">'[4]PPP Commodity MWh'!$A$6:$N$348</definedName>
    <definedName name="PPP_CommodityMWH_Offpeak" localSheetId="4">'[4]PPP Commodity MWh'!$P$1:$P$65536</definedName>
    <definedName name="PPP_CommodityMWH_Peak" localSheetId="4">'[4]PPP Commodity MWh'!$O$1:$O$65536</definedName>
    <definedName name="PPP_CommodityMWH_Total" localSheetId="4">'[4]PPP Commodity MWh'!$N$1:$N$65536</definedName>
    <definedName name="PPP_ComMWH_Sheet" localSheetId="4">'[4]PPP Commodity MWh'!$A$1:$IV$998</definedName>
    <definedName name="PPP_DealType_OffpeakVols_MWh" localSheetId="4">'[4]PPP Deal Type'!$P$3</definedName>
    <definedName name="PPP_DealType_PeakVols_MWh" localSheetId="4">'[4]PPP Deal Type'!$P$2</definedName>
    <definedName name="PPP_Input" localSheetId="4">'[4]PPP Deal Type'!$A$2:$IV$1001</definedName>
    <definedName name="PPP_Net_volume" localSheetId="4">[4]Prudency!$G$2:$G$1019</definedName>
    <definedName name="PPP_OffPeaks_Prior" localSheetId="4">'[4]EFA Slot curve'!$BW$2:$BW$344</definedName>
    <definedName name="PPP_OffPeaks_Today" localSheetId="4">'[4]EFA Slot curve'!$BT$2:$BT$344</definedName>
    <definedName name="PPP_Peaks_Prior" localSheetId="4">'[4]EFA Slot curve'!$BV$2:$BV$344</definedName>
    <definedName name="PPP_Peaks_Today" localSheetId="4">'[4]EFA Slot curve'!$BS$2:$BS$344</definedName>
    <definedName name="PPP_Print_Area" localSheetId="4">'[4]PPP Commodity MW'!$A$7:$S$314</definedName>
    <definedName name="PPP_Prudency" localSheetId="4">[4]Prudency!$J$2:$J$1019</definedName>
    <definedName name="PPP_Prudency_factor" localSheetId="4">[4]Prudency!$I$2:$I$1019</definedName>
    <definedName name="PPP_Serial" localSheetId="4">'[4]PPP Commodity MWh'!$U$1:$U$65536</definedName>
    <definedName name="PPP_to_Prudency" localSheetId="4">'[4]PPP Commodity MWh'!$U$7:$AC$998</definedName>
    <definedName name="PPP_Today" localSheetId="4">'[4]PPP Commodity MW'!$B$6:$M$314</definedName>
    <definedName name="PPP_Volume_for_Prudency" localSheetId="4">[4]Prudency!$H$2:$H$1019</definedName>
    <definedName name="PPP_WeieghtedVol_feed" localSheetId="4">'[4]PPP Commodity MWh'!$N$5</definedName>
    <definedName name="PPP_WeightedVol_VaRfeed" localSheetId="4">'[4]PPP Commodity MWh'!$N$4</definedName>
    <definedName name="PPP_Yesterday" localSheetId="4">'[4]Previous PPP Commodity'!$B$6:$M$314</definedName>
    <definedName name="PPPDeal_total" localSheetId="4">'[4]PPP Deal Type'!$N$2</definedName>
    <definedName name="PPPMWH_Pivot" localSheetId="4">'[4]PPP Deal Type'!$A$7:'[4]PPP Deal Type'!$M$1001</definedName>
    <definedName name="_xlnm.Print_Area" localSheetId="8">'Appendix 9'!$A$1:$BM$43</definedName>
    <definedName name="_xlnm.Print_Area" localSheetId="0">'Broker Quotes 1'!$A$1:$K$14</definedName>
    <definedName name="_xlnm.Print_Area" localSheetId="6">'Curve movements'!$A$1:$R$91</definedName>
    <definedName name="_xlnm.Print_Area" localSheetId="4">'Feb Volumes'!$B$1:$O$94</definedName>
    <definedName name="_xlnm.Print_Area" localSheetId="2">GraphsLOLP!$B$1:$L$62</definedName>
    <definedName name="_xlnm.Print_Area" localSheetId="3">GraphsSMP!$B$1:$M$63</definedName>
    <definedName name="_xlnm.Print_Area" localSheetId="5">'Profit Split for month'!$A$1:$O$45</definedName>
    <definedName name="_xlnm.Print_Titles" localSheetId="8">'Appendix 9'!$B:$B</definedName>
    <definedName name="_xlnm.Print_Titles" localSheetId="6">'Curve movements'!$A:$A,'Curve movements'!$1:$1</definedName>
    <definedName name="PriorDay" localSheetId="4">[4]Instructions!$G$26</definedName>
    <definedName name="PriorInputValnDate" localSheetId="4">[4]Instructions!$G$27</definedName>
    <definedName name="PriorMonth" localSheetId="4">[4]Workings!$B$4</definedName>
    <definedName name="Prudency_manual_total" localSheetId="4">'[4]Prudency notes'!$K$3</definedName>
    <definedName name="Prudency_PrintArea" localSheetId="4">[4]Prudency!$A$1:$R$78</definedName>
    <definedName name="Prudency_Serial" localSheetId="4">[4]Prudency!$C$1:$C$65536</definedName>
    <definedName name="Prudency_totals" localSheetId="4">'[4]Prudency notes'!$A$2:$J$3</definedName>
    <definedName name="PrudencyNotes_PrintArea" localSheetId="4">'[4]Prudency notes'!$A$2:$K$47</definedName>
    <definedName name="SMP_DealType_OffpeakVols_MWh" localSheetId="4">'[4]SMP Deal Type'!$P$3</definedName>
    <definedName name="SMP_DealType_PeakVols_MWh" localSheetId="4">'[4]SMP Deal Type'!$P$2</definedName>
    <definedName name="SMP_Input" localSheetId="4">'[4]SMP Deal Type'!$A$2:$IV$1001</definedName>
    <definedName name="SMPDeal_total" localSheetId="4">'[4]SMP Deal Type'!$N$2</definedName>
    <definedName name="SMPMWH_Pivot" localSheetId="4">'[4]SMP Deal Type'!$A$7:$M$1001</definedName>
    <definedName name="Static_Data">'[3]Manual Entries'!$A$3:$F$1000</definedName>
    <definedName name="Summer1999_LOLP_Position" localSheetId="4">'[4]Seasonal Totals'!$B$17</definedName>
    <definedName name="Summer1999_PPP_Position" localSheetId="4">'[4]Seasonal Totals'!$C$17</definedName>
    <definedName name="Swaption_Total" localSheetId="4">'[4]Volumes Swaptions'!$D$1</definedName>
    <definedName name="Table_EFA_Weeks" localSheetId="4">'[4]EFA Weeks'!$B$1:$C$65536</definedName>
    <definedName name="Today" localSheetId="4">[4]Instructions!$G$24</definedName>
    <definedName name="TodayDay" localSheetId="4">[4]Workings!$B$3</definedName>
    <definedName name="TodayMonth" localSheetId="4">[4]Workings!$B$2</definedName>
    <definedName name="UK_Power_Prudency_Presentation" localSheetId="4">[4]Prudency!$A$67:$J$75</definedName>
    <definedName name="Weighted_spread_volume" localSheetId="4">[4]Prudency!$F$2:$F$1019</definedName>
    <definedName name="Weighting" localSheetId="4">[4]Prudency!$E$2:$E$1019</definedName>
    <definedName name="Winter1998_LOLP_Position" localSheetId="4">'[4]Seasonal Totals'!$B$8</definedName>
    <definedName name="Winter1998_PPP_Position" localSheetId="4">'[4]Seasonal Totals'!$C$8</definedName>
    <definedName name="Winter1999_LOLP_Position" localSheetId="4">'[4]Seasonal Totals'!$B$26</definedName>
    <definedName name="Winter1999_PPP_Position" localSheetId="4">'[4]Seasonal Totals'!$C$26</definedName>
  </definedNames>
  <calcPr calcId="0" calcMode="manual" fullCalcOnLoad="1" calcCompleted="0" calcOnSave="0"/>
</workbook>
</file>

<file path=xl/calcChain.xml><?xml version="1.0" encoding="utf-8"?>
<calcChain xmlns="http://schemas.openxmlformats.org/spreadsheetml/2006/main">
  <c r="F1" i="11" l="1"/>
  <c r="F4" i="11"/>
  <c r="H4" i="11"/>
  <c r="I4" i="11"/>
  <c r="K4" i="11"/>
  <c r="F5" i="11"/>
  <c r="H5" i="11"/>
  <c r="I5" i="11"/>
  <c r="K5" i="11"/>
  <c r="F6" i="11"/>
  <c r="H6" i="11"/>
  <c r="I6" i="11"/>
  <c r="K6" i="11"/>
  <c r="F7" i="11"/>
  <c r="H7" i="11"/>
  <c r="I7" i="11"/>
  <c r="K7" i="11"/>
  <c r="F8" i="11"/>
  <c r="H8" i="11"/>
  <c r="I8" i="11"/>
  <c r="K8" i="11"/>
  <c r="F9" i="11"/>
  <c r="H9" i="11"/>
  <c r="I9" i="11"/>
  <c r="K9" i="11"/>
  <c r="J11" i="11"/>
  <c r="K11" i="11"/>
</calcChain>
</file>

<file path=xl/sharedStrings.xml><?xml version="1.0" encoding="utf-8"?>
<sst xmlns="http://schemas.openxmlformats.org/spreadsheetml/2006/main" count="247" uniqueCount="106">
  <si>
    <t>TOTAL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</si>
  <si>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</si>
  <si>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GBP/MWh</t>
  </si>
  <si>
    <t>PV Volume MWH</t>
  </si>
  <si>
    <t>Over / (Under) valued</t>
  </si>
  <si>
    <t>Bid</t>
  </si>
  <si>
    <t>Offer</t>
  </si>
  <si>
    <t>Mid</t>
  </si>
  <si>
    <t>Enron Curve</t>
  </si>
  <si>
    <t>Difference</t>
  </si>
  <si>
    <t>% Diff</t>
  </si>
  <si>
    <t>GBP</t>
  </si>
  <si>
    <t>PH Energy Analysts</t>
  </si>
  <si>
    <t>Baseload</t>
  </si>
  <si>
    <t>Total</t>
  </si>
  <si>
    <t>Winter 2000/01</t>
  </si>
  <si>
    <t>Summary by Day</t>
  </si>
  <si>
    <t>Delta (Fwd)</t>
  </si>
  <si>
    <t>Delta (I month)</t>
  </si>
  <si>
    <t>Gamma</t>
  </si>
  <si>
    <t>Vega</t>
  </si>
  <si>
    <t>Theta</t>
  </si>
  <si>
    <t>Rho</t>
  </si>
  <si>
    <t>Origination</t>
  </si>
  <si>
    <t>Cross terms</t>
  </si>
  <si>
    <t>Rebooking</t>
  </si>
  <si>
    <t>PPI inflation</t>
  </si>
  <si>
    <t>Prudency</t>
  </si>
  <si>
    <t>Other</t>
  </si>
  <si>
    <t>Profit/(Loss)</t>
  </si>
  <si>
    <t>Totals</t>
  </si>
  <si>
    <t>Curves Movements Graphs</t>
  </si>
  <si>
    <t>Q3 00</t>
  </si>
  <si>
    <t>UK Power Forward Delta PL (excluding intramonth)</t>
  </si>
  <si>
    <t>Front End Months</t>
  </si>
  <si>
    <t>Three Year Seasons</t>
  </si>
  <si>
    <t>Five Year Annual</t>
  </si>
  <si>
    <t>Long Term Curve Shift</t>
  </si>
  <si>
    <t>DPR</t>
  </si>
  <si>
    <t xml:space="preserve">HIGHER </t>
  </si>
  <si>
    <t>TOTAL DPR</t>
  </si>
  <si>
    <t>SMP + ET</t>
  </si>
  <si>
    <t>ASIANS +</t>
  </si>
  <si>
    <t>PPP</t>
  </si>
  <si>
    <t>ORDER</t>
  </si>
  <si>
    <t>EXPECTED</t>
  </si>
  <si>
    <t>Peaks</t>
  </si>
  <si>
    <t>WD6</t>
  </si>
  <si>
    <t>Off Peaks</t>
  </si>
  <si>
    <t>checks</t>
  </si>
  <si>
    <t>LOLP</t>
  </si>
  <si>
    <t>ADJUSTMENTS</t>
  </si>
  <si>
    <t>DIFFERENCE</t>
  </si>
  <si>
    <t>DELTA (FWD)</t>
  </si>
  <si>
    <t>FWD PPP</t>
  </si>
  <si>
    <t>DELTA</t>
  </si>
  <si>
    <t>Summer 2001</t>
  </si>
  <si>
    <t xml:space="preserve"> MONTHLY TOTAL</t>
  </si>
  <si>
    <t/>
  </si>
  <si>
    <t>Quarter 1 00 Total</t>
  </si>
  <si>
    <t>VALUE</t>
  </si>
  <si>
    <t>Balance of Season for Summer-2000</t>
  </si>
  <si>
    <t>Winter-2000</t>
  </si>
  <si>
    <t>Summer-2001</t>
  </si>
  <si>
    <t>Winter-2001</t>
  </si>
  <si>
    <t>Summer-2002</t>
  </si>
  <si>
    <t>Winter-2002</t>
  </si>
  <si>
    <t>Summer-2003</t>
  </si>
  <si>
    <t>Winter-2003</t>
  </si>
  <si>
    <t>2009-2027</t>
  </si>
  <si>
    <t>AT</t>
  </si>
  <si>
    <t>RISK</t>
  </si>
  <si>
    <t>Summer-2000 Total</t>
  </si>
  <si>
    <t>Winter-2000 Total</t>
  </si>
  <si>
    <t>Summer-2001 Total</t>
  </si>
  <si>
    <t>Winter-2001 Total</t>
  </si>
  <si>
    <t>Summer-2002 Total</t>
  </si>
  <si>
    <t>Winter-2002 Total</t>
  </si>
  <si>
    <t>Summer-2003 Total</t>
  </si>
  <si>
    <t>Winter-2003 Total</t>
  </si>
  <si>
    <t>2004 Total</t>
  </si>
  <si>
    <t>2005 Total</t>
  </si>
  <si>
    <t>2006 Total</t>
  </si>
  <si>
    <t>2007 Total</t>
  </si>
  <si>
    <t>2008 Total</t>
  </si>
  <si>
    <t>2009-2027 Total</t>
  </si>
  <si>
    <t>Winter 2001/02</t>
  </si>
  <si>
    <t>Broker quotes for end of Mar 00</t>
  </si>
  <si>
    <t>Summer-2000 Q1 Total</t>
  </si>
  <si>
    <t>Winter-2000 Q1 Total</t>
  </si>
  <si>
    <t>Summer-2001 Q1 Total</t>
  </si>
  <si>
    <t>Winter-2001 Q1 Total</t>
  </si>
  <si>
    <t>Summer-2002 Q1 Total</t>
  </si>
  <si>
    <t>Winter-2002 Q1 Total</t>
  </si>
  <si>
    <t>Summer-2003 Q1 Total</t>
  </si>
  <si>
    <t>Winter-2003 Q1 Total</t>
  </si>
  <si>
    <t>2004 Q1 Total</t>
  </si>
  <si>
    <t>2005 Q1 Total</t>
  </si>
  <si>
    <t>2006 Q1 Total</t>
  </si>
  <si>
    <t>2007 Q1 Total</t>
  </si>
  <si>
    <t>2008 Q1 Total</t>
  </si>
  <si>
    <t>2009-2027 Q1 Total</t>
  </si>
  <si>
    <t>April Total</t>
  </si>
  <si>
    <t>Quarter 2 00 Total</t>
  </si>
  <si>
    <t>YTD Total</t>
  </si>
  <si>
    <t>Q2 Total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</si>
</sst>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184" formatCode="#,##0;[Red]\(#,##0\)"/>
    <numFmt numFmtId="191" formatCode="yyyy\-mmm\-dd"/>
    <numFmt numFmtId="192" formatCode="#,##0.0_);[Red]\(#,##0.0\)"/>
    <numFmt numFmtId="193" formatCode="0%\ ;[Red]\(0%\)"/>
    <numFmt numFmtId="194" formatCode="0.0%\ ;[Red]\(0.0%\)"/>
    <numFmt numFmtId="195" formatCode="0.00%\ ;[Red]\(0.00%\)"/>
    <numFmt numFmtId="196" formatCode="#,##0.0000"/>
    <numFmt numFmtId="202" formatCode="0.0000%"/>
    <numFmt numFmtId="206" formatCode="#,##0_);\(#,##0\);"/>
    <numFmt numFmtId="207" formatCode="#,##0.0000_);[Red]\(#,##0.0000\)"/>
    <numFmt numFmtId="208" formatCode="#,##0.00000000_);[Red]\(#,##0.00000000\)"/>
    <numFmt numFmtId="209" formatCode="#,##0.000_);[Red]\(#,##0.000\)"/>
    <numFmt numFmtId="210" formatCode="yyyy\-mmm"/>
    <numFmt numFmtId="211" formatCode="yy\-mm\-dd"/>
    <numFmt numFmtId="212" formatCode="ddd"/>
    <numFmt numFmtId="213" formatCode="yyyy"/>
    <numFmt numFmtId="214" formatCode="#,##0\ ;[Red]\(#,##0\)"/>
    <numFmt numFmtId="215" formatCode="0.0000%\ ;[Red]\(0.0000%\)"/>
    <numFmt numFmtId="216" formatCode="#,##0.00_);\(#,##0.00\);\-"/>
    <numFmt numFmtId="217" formatCode="0.00%\ ;[Red]\(0.00%\);\-"/>
    <numFmt numFmtId="218" formatCode="mmmm\-yy"/>
    <numFmt numFmtId="220" formatCode="#,##0.00\ ;[Red]\(#,##0.00\)"/>
    <numFmt numFmtId="222" formatCode="#,##0;[Red]\(#,##0\);\-"/>
    <numFmt numFmtId="233" formatCode="#,##0_);[Red]\(#,##0\);\-"/>
    <numFmt numFmtId="250" formatCode="_ &quot;kr&quot;\ * #,##0_ ;_ &quot;kr&quot;\ * \-#,##0_ ;_ &quot;kr&quot;\ * &quot;-&quot;_ ;_ @_ "/>
    <numFmt numFmtId="251" formatCode="_ * #,##0_ ;_ * \-#,##0_ ;_ * &quot;-&quot;_ ;_ @_ "/>
    <numFmt numFmtId="252" formatCode="_ &quot;kr&quot;\ * #,##0.00_ ;_ &quot;kr&quot;\ * \-#,##0.00_ ;_ &quot;kr&quot;\ * &quot;-&quot;??_ ;_ @_ "/>
    <numFmt numFmtId="253" formatCode="_ * #,##0.00_ ;_ * \-#,##0.00_ ;_ * &quot;-&quot;??_ ;_ @_ "/>
    <numFmt numFmtId="257" formatCode="#,##0;[Red]\-#,##0;\-"/>
    <numFmt numFmtId="278" formatCode="##,##0;[Red]\(##,##0\)"/>
  </numFmts>
  <fonts count="37">
    <font>
      <sz val="10"/>
      <name val="Arial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Arial"/>
    </font>
    <font>
      <b/>
      <sz val="12"/>
      <name val="Times New Roman"/>
      <family val="1"/>
    </font>
    <font>
      <b/>
      <sz val="10"/>
      <color indexed="8"/>
      <name val="Arial"/>
      <family val="2"/>
    </font>
    <font>
      <sz val="10"/>
      <color indexed="8"/>
      <name val="Times New Roman"/>
      <family val="1"/>
    </font>
    <font>
      <b/>
      <u/>
      <sz val="16"/>
      <name val="Times New Roman"/>
      <family val="1"/>
    </font>
    <font>
      <b/>
      <sz val="10"/>
      <name val="Times New Roman"/>
    </font>
    <font>
      <b/>
      <sz val="7"/>
      <color indexed="12"/>
      <name val="Arial"/>
      <family val="2"/>
    </font>
    <font>
      <sz val="7"/>
      <name val="Arial"/>
    </font>
    <font>
      <b/>
      <i/>
      <u/>
      <sz val="16"/>
      <name val="Times New Roman"/>
      <family val="1"/>
    </font>
    <font>
      <sz val="20.5"/>
      <name val="Arial"/>
    </font>
    <font>
      <sz val="20.5"/>
      <name val="Arial"/>
    </font>
    <font>
      <b/>
      <sz val="14"/>
      <name val="Times New Roman"/>
      <family val="1"/>
    </font>
    <font>
      <b/>
      <u/>
      <sz val="10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b/>
      <u/>
      <sz val="20"/>
      <name val="Times New Roman"/>
      <family val="1"/>
    </font>
    <font>
      <b/>
      <sz val="22"/>
      <name val="Times New Roman"/>
      <family val="1"/>
    </font>
    <font>
      <sz val="22"/>
      <name val="Times New Roman"/>
      <family val="1"/>
    </font>
    <font>
      <sz val="24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192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209" fontId="1" fillId="0" borderId="0" applyFont="0" applyFill="0" applyBorder="0" applyAlignment="0" applyProtection="0">
      <alignment vertical="top"/>
    </xf>
    <xf numFmtId="207" fontId="1" fillId="0" borderId="0" applyFont="0" applyFill="0" applyBorder="0" applyAlignment="0" applyProtection="0">
      <alignment vertical="top"/>
    </xf>
    <xf numFmtId="208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38" fontId="3" fillId="0" borderId="0" applyNumberFormat="0" applyFill="0" applyBorder="0" applyAlignment="0" applyProtection="0">
      <alignment vertical="top"/>
    </xf>
    <xf numFmtId="202" fontId="4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191" fontId="4" fillId="0" borderId="0" applyFont="0" applyFill="0" applyBorder="0" applyProtection="0">
      <alignment horizontal="left" vertical="top"/>
    </xf>
    <xf numFmtId="210" fontId="4" fillId="0" borderId="0" applyFont="0" applyFill="0" applyBorder="0" applyProtection="0">
      <alignment horizontal="left" vertical="top"/>
    </xf>
    <xf numFmtId="211" fontId="4" fillId="0" borderId="0" applyFont="0" applyFill="0" applyBorder="0" applyProtection="0">
      <alignment horizontal="left" vertical="top"/>
    </xf>
    <xf numFmtId="212" fontId="1" fillId="0" borderId="0" applyFont="0" applyFill="0" applyBorder="0" applyProtection="0">
      <alignment horizontal="left" vertical="top"/>
    </xf>
    <xf numFmtId="213" fontId="1" fillId="0" borderId="0" applyFont="0" applyFill="0" applyBorder="0" applyProtection="0">
      <alignment horizontal="left" vertical="top"/>
    </xf>
    <xf numFmtId="37" fontId="6" fillId="2" borderId="0" applyNumberFormat="0" applyBorder="0" applyAlignment="0">
      <protection locked="0"/>
    </xf>
    <xf numFmtId="38" fontId="7" fillId="0" borderId="0" applyNumberFormat="0" applyFill="0" applyBorder="0" applyAlignment="0" applyProtection="0">
      <alignment vertical="top"/>
    </xf>
    <xf numFmtId="38" fontId="1" fillId="3" borderId="0" applyNumberFormat="0" applyFont="0" applyBorder="0" applyAlignment="0" applyProtection="0">
      <alignment vertical="top"/>
    </xf>
    <xf numFmtId="38" fontId="8" fillId="0" borderId="0" applyNumberFormat="0" applyFill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" fillId="3" borderId="0" applyNumberFormat="0" applyFont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>
      <alignment vertical="top"/>
    </xf>
    <xf numFmtId="38" fontId="11" fillId="0" borderId="0" applyNumberFormat="0" applyFill="0" applyBorder="0" applyAlignment="0" applyProtection="0">
      <alignment vertical="top"/>
    </xf>
    <xf numFmtId="214" fontId="1" fillId="0" borderId="0">
      <alignment vertical="top"/>
    </xf>
    <xf numFmtId="38" fontId="1" fillId="0" borderId="0">
      <alignment vertical="top"/>
    </xf>
    <xf numFmtId="207" fontId="1" fillId="6" borderId="0" applyNumberFormat="0" applyFont="0" applyBorder="0" applyAlignment="0" applyProtection="0">
      <alignment vertical="top"/>
    </xf>
    <xf numFmtId="38" fontId="1" fillId="7" borderId="0" applyNumberFormat="0" applyFont="0" applyBorder="0" applyAlignment="0" applyProtection="0">
      <alignment vertical="top"/>
    </xf>
    <xf numFmtId="194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215" fontId="1" fillId="0" borderId="0" applyFon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191" fontId="19" fillId="4" borderId="0" applyNumberFormat="0" applyFont="0" applyBorder="0" applyAlignment="0" applyProtection="0">
      <alignment horizontal="left" vertical="top"/>
    </xf>
    <xf numFmtId="38" fontId="14" fillId="8" borderId="0" applyNumberFormat="0" applyBorder="0" applyAlignment="0" applyProtection="0">
      <alignment vertical="top"/>
    </xf>
    <xf numFmtId="37" fontId="2" fillId="0" borderId="1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Protection="0">
      <alignment vertical="top" wrapText="1"/>
    </xf>
    <xf numFmtId="37" fontId="2" fillId="0" borderId="2" applyNumberFormat="0" applyFont="0" applyFill="0" applyAlignment="0"/>
    <xf numFmtId="38" fontId="16" fillId="0" borderId="0" applyNumberFormat="0" applyFill="0" applyBorder="0" applyAlignment="0" applyProtection="0">
      <alignment vertical="top"/>
    </xf>
    <xf numFmtId="38" fontId="17" fillId="6" borderId="0" applyNumberFormat="0" applyBorder="0" applyAlignment="0" applyProtection="0">
      <alignment vertical="top"/>
    </xf>
    <xf numFmtId="202" fontId="1" fillId="0" borderId="0" applyNumberFormat="0" applyFont="0" applyFill="0" applyBorder="0" applyProtection="0">
      <alignment vertical="top" wrapText="1"/>
    </xf>
    <xf numFmtId="196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206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152">
    <xf numFmtId="0" fontId="0" fillId="0" borderId="0" xfId="0"/>
    <xf numFmtId="214" fontId="19" fillId="9" borderId="3" xfId="25" applyFont="1" applyFill="1" applyBorder="1">
      <alignment vertical="top"/>
    </xf>
    <xf numFmtId="214" fontId="15" fillId="9" borderId="4" xfId="25" applyFont="1" applyFill="1" applyBorder="1">
      <alignment vertical="top"/>
    </xf>
    <xf numFmtId="214" fontId="15" fillId="9" borderId="4" xfId="42" applyNumberFormat="1" applyFont="1" applyFill="1" applyBorder="1" applyAlignment="1">
      <alignment horizontal="center" vertical="top" wrapText="1"/>
    </xf>
    <xf numFmtId="214" fontId="15" fillId="9" borderId="5" xfId="42" applyNumberFormat="1" applyFont="1" applyFill="1" applyBorder="1" applyAlignment="1">
      <alignment horizontal="center" vertical="top" wrapText="1"/>
    </xf>
    <xf numFmtId="214" fontId="1" fillId="0" borderId="0" xfId="25">
      <alignment vertical="top"/>
    </xf>
    <xf numFmtId="214" fontId="1" fillId="9" borderId="6" xfId="25" applyFont="1" applyFill="1" applyBorder="1">
      <alignment vertical="top"/>
    </xf>
    <xf numFmtId="214" fontId="1" fillId="9" borderId="0" xfId="25" applyFont="1" applyFill="1" applyBorder="1">
      <alignment vertical="top"/>
    </xf>
    <xf numFmtId="214" fontId="15" fillId="9" borderId="0" xfId="42" applyNumberFormat="1" applyFont="1" applyFill="1" applyBorder="1" applyAlignment="1">
      <alignment horizontal="center" vertical="top"/>
    </xf>
    <xf numFmtId="217" fontId="20" fillId="9" borderId="0" xfId="42" applyNumberFormat="1" applyFont="1" applyFill="1" applyBorder="1" applyAlignment="1">
      <alignment horizontal="center" vertical="top" wrapText="1"/>
    </xf>
    <xf numFmtId="217" fontId="18" fillId="9" borderId="0" xfId="42" applyNumberFormat="1" applyFont="1" applyFill="1" applyBorder="1" applyAlignment="1">
      <alignment horizontal="center" vertical="top" wrapText="1"/>
    </xf>
    <xf numFmtId="214" fontId="15" fillId="9" borderId="7" xfId="42" applyNumberFormat="1" applyFont="1" applyFill="1" applyBorder="1" applyAlignment="1">
      <alignment horizontal="center" vertical="top" wrapText="1"/>
    </xf>
    <xf numFmtId="214" fontId="1" fillId="0" borderId="0" xfId="25" applyFont="1">
      <alignment vertical="top"/>
    </xf>
    <xf numFmtId="191" fontId="1" fillId="9" borderId="0" xfId="10" applyFont="1" applyFill="1" applyBorder="1">
      <alignment horizontal="left" vertical="top"/>
    </xf>
    <xf numFmtId="191" fontId="1" fillId="9" borderId="0" xfId="10" applyFont="1" applyFill="1" applyBorder="1" applyAlignment="1">
      <alignment horizontal="center" vertical="top"/>
    </xf>
    <xf numFmtId="214" fontId="1" fillId="9" borderId="7" xfId="42" applyNumberFormat="1" applyFill="1" applyBorder="1" applyAlignment="1">
      <alignment horizontal="center" vertical="top" wrapText="1"/>
    </xf>
    <xf numFmtId="218" fontId="1" fillId="9" borderId="0" xfId="25" applyNumberFormat="1" applyFont="1" applyFill="1" applyBorder="1" applyAlignment="1">
      <alignment horizontal="left" vertical="top"/>
    </xf>
    <xf numFmtId="40" fontId="21" fillId="9" borderId="0" xfId="42" applyNumberFormat="1" applyFont="1" applyFill="1" applyBorder="1" applyAlignment="1">
      <alignment horizontal="center" vertical="top" wrapText="1"/>
    </xf>
    <xf numFmtId="2" fontId="21" fillId="9" borderId="0" xfId="42" applyNumberFormat="1" applyFont="1" applyFill="1" applyBorder="1" applyAlignment="1">
      <alignment horizontal="center" vertical="top" wrapText="1"/>
    </xf>
    <xf numFmtId="216" fontId="21" fillId="9" borderId="0" xfId="42" applyNumberFormat="1" applyFont="1" applyFill="1" applyBorder="1" applyAlignment="1">
      <alignment horizontal="center" vertical="top" wrapText="1"/>
    </xf>
    <xf numFmtId="217" fontId="21" fillId="9" borderId="0" xfId="42" applyNumberFormat="1" applyFont="1" applyFill="1" applyBorder="1" applyAlignment="1">
      <alignment horizontal="center" vertical="top" wrapText="1"/>
    </xf>
    <xf numFmtId="184" fontId="21" fillId="9" borderId="0" xfId="42" applyNumberFormat="1" applyFont="1" applyFill="1" applyBorder="1" applyAlignment="1">
      <alignment horizontal="center" vertical="top" wrapText="1"/>
    </xf>
    <xf numFmtId="184" fontId="21" fillId="9" borderId="7" xfId="42" applyNumberFormat="1" applyFont="1" applyFill="1" applyBorder="1" applyAlignment="1">
      <alignment horizontal="center" vertical="top" wrapText="1"/>
    </xf>
    <xf numFmtId="40" fontId="18" fillId="9" borderId="0" xfId="42" applyNumberFormat="1" applyFont="1" applyFill="1" applyBorder="1" applyAlignment="1">
      <alignment horizontal="center" vertical="top" wrapText="1"/>
    </xf>
    <xf numFmtId="2" fontId="18" fillId="9" borderId="0" xfId="42" applyNumberFormat="1" applyFont="1" applyFill="1" applyBorder="1" applyAlignment="1">
      <alignment horizontal="center" vertical="top" wrapText="1"/>
    </xf>
    <xf numFmtId="216" fontId="18" fillId="9" borderId="0" xfId="42" applyNumberFormat="1" applyFont="1" applyFill="1" applyBorder="1" applyAlignment="1">
      <alignment horizontal="center" vertical="top" wrapText="1"/>
    </xf>
    <xf numFmtId="214" fontId="15" fillId="9" borderId="8" xfId="42" applyNumberFormat="1" applyFont="1" applyFill="1" applyBorder="1" applyAlignment="1">
      <alignment horizontal="center" vertical="top"/>
    </xf>
    <xf numFmtId="214" fontId="15" fillId="9" borderId="9" xfId="42" applyNumberFormat="1" applyFont="1" applyFill="1" applyBorder="1" applyAlignment="1">
      <alignment horizontal="center" vertical="top" wrapText="1"/>
    </xf>
    <xf numFmtId="214" fontId="19" fillId="9" borderId="6" xfId="25" applyFont="1" applyFill="1" applyBorder="1">
      <alignment vertical="top"/>
    </xf>
    <xf numFmtId="214" fontId="1" fillId="9" borderId="0" xfId="25" applyFill="1" applyBorder="1">
      <alignment vertical="top"/>
    </xf>
    <xf numFmtId="214" fontId="1" fillId="9" borderId="0" xfId="42" applyNumberFormat="1" applyFill="1" applyBorder="1" applyAlignment="1">
      <alignment horizontal="center" vertical="top" wrapText="1"/>
    </xf>
    <xf numFmtId="214" fontId="1" fillId="0" borderId="0" xfId="25" applyFill="1">
      <alignment vertical="top"/>
    </xf>
    <xf numFmtId="214" fontId="1" fillId="9" borderId="6" xfId="25" applyFill="1" applyBorder="1">
      <alignment vertical="top"/>
    </xf>
    <xf numFmtId="40" fontId="1" fillId="9" borderId="0" xfId="42" applyNumberFormat="1" applyFill="1" applyBorder="1" applyAlignment="1">
      <alignment horizontal="center" vertical="top" wrapText="1"/>
    </xf>
    <xf numFmtId="214" fontId="1" fillId="9" borderId="10" xfId="25" applyFill="1" applyBorder="1">
      <alignment vertical="top"/>
    </xf>
    <xf numFmtId="214" fontId="1" fillId="9" borderId="11" xfId="25" applyFill="1" applyBorder="1">
      <alignment vertical="top"/>
    </xf>
    <xf numFmtId="214" fontId="1" fillId="9" borderId="11" xfId="25" applyFill="1" applyBorder="1" applyAlignment="1">
      <alignment horizontal="center" vertical="top"/>
    </xf>
    <xf numFmtId="214" fontId="1" fillId="9" borderId="12" xfId="25" applyFill="1" applyBorder="1" applyAlignment="1">
      <alignment horizontal="center" vertical="top"/>
    </xf>
    <xf numFmtId="214" fontId="1" fillId="0" borderId="0" xfId="25" applyAlignment="1">
      <alignment horizontal="center" vertical="top"/>
    </xf>
    <xf numFmtId="220" fontId="1" fillId="0" borderId="0" xfId="25" applyNumberFormat="1" applyAlignment="1">
      <alignment horizontal="center" vertical="top"/>
    </xf>
    <xf numFmtId="220" fontId="21" fillId="9" borderId="0" xfId="42" applyNumberFormat="1" applyFont="1" applyFill="1" applyBorder="1" applyAlignment="1">
      <alignment horizontal="center" vertical="top" wrapText="1"/>
    </xf>
    <xf numFmtId="0" fontId="22" fillId="10" borderId="0" xfId="0" applyFont="1" applyFill="1" applyAlignment="1">
      <alignment horizontal="center" vertical="top"/>
    </xf>
    <xf numFmtId="0" fontId="23" fillId="10" borderId="0" xfId="0" applyFont="1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24" fillId="10" borderId="0" xfId="0" applyFont="1" applyFill="1" applyAlignment="1">
      <alignment horizontal="center" vertical="top"/>
    </xf>
    <xf numFmtId="0" fontId="24" fillId="10" borderId="0" xfId="0" applyFont="1" applyFill="1"/>
    <xf numFmtId="0" fontId="24" fillId="0" borderId="0" xfId="0" applyFont="1"/>
    <xf numFmtId="0" fontId="15" fillId="11" borderId="13" xfId="0" applyFont="1" applyFill="1" applyBorder="1" applyAlignment="1">
      <alignment horizontal="center" vertical="top"/>
    </xf>
    <xf numFmtId="0" fontId="15" fillId="11" borderId="1" xfId="0" applyFont="1" applyFill="1" applyBorder="1" applyAlignment="1">
      <alignment horizontal="center" vertical="top"/>
    </xf>
    <xf numFmtId="0" fontId="15" fillId="8" borderId="14" xfId="0" applyFont="1" applyFill="1" applyBorder="1" applyAlignment="1">
      <alignment horizontal="center" vertical="top"/>
    </xf>
    <xf numFmtId="0" fontId="15" fillId="10" borderId="0" xfId="0" applyFont="1" applyFill="1"/>
    <xf numFmtId="0" fontId="15" fillId="0" borderId="0" xfId="0" applyFont="1"/>
    <xf numFmtId="0" fontId="15" fillId="11" borderId="15" xfId="0" applyFont="1" applyFill="1" applyBorder="1" applyAlignment="1">
      <alignment horizontal="center" vertical="top"/>
    </xf>
    <xf numFmtId="0" fontId="15" fillId="11" borderId="0" xfId="0" applyFont="1" applyFill="1" applyBorder="1" applyAlignment="1">
      <alignment horizontal="center" vertical="top"/>
    </xf>
    <xf numFmtId="0" fontId="15" fillId="8" borderId="16" xfId="0" applyFont="1" applyFill="1" applyBorder="1" applyAlignment="1">
      <alignment horizontal="center" vertical="top"/>
    </xf>
    <xf numFmtId="15" fontId="23" fillId="11" borderId="15" xfId="0" applyNumberFormat="1" applyFont="1" applyFill="1" applyBorder="1" applyAlignment="1">
      <alignment horizontal="center" vertical="top"/>
    </xf>
    <xf numFmtId="0" fontId="23" fillId="11" borderId="0" xfId="0" applyFont="1" applyFill="1" applyBorder="1" applyAlignment="1">
      <alignment horizontal="center" vertical="top"/>
    </xf>
    <xf numFmtId="222" fontId="0" fillId="10" borderId="17" xfId="0" applyNumberFormat="1" applyFill="1" applyBorder="1" applyAlignment="1">
      <alignment horizontal="center" vertical="top"/>
    </xf>
    <xf numFmtId="222" fontId="15" fillId="8" borderId="18" xfId="0" applyNumberFormat="1" applyFont="1" applyFill="1" applyBorder="1" applyAlignment="1">
      <alignment horizontal="center" vertical="top"/>
    </xf>
    <xf numFmtId="222" fontId="0" fillId="10" borderId="8" xfId="0" applyNumberFormat="1" applyFill="1" applyBorder="1" applyAlignment="1">
      <alignment horizontal="center" vertical="top"/>
    </xf>
    <xf numFmtId="0" fontId="15" fillId="8" borderId="19" xfId="0" applyFont="1" applyFill="1" applyBorder="1"/>
    <xf numFmtId="0" fontId="15" fillId="8" borderId="8" xfId="0" applyFont="1" applyFill="1" applyBorder="1"/>
    <xf numFmtId="222" fontId="15" fillId="8" borderId="8" xfId="0" applyNumberFormat="1" applyFont="1" applyFill="1" applyBorder="1" applyAlignment="1">
      <alignment horizontal="center" vertical="top"/>
    </xf>
    <xf numFmtId="38" fontId="26" fillId="0" borderId="0" xfId="26" applyFont="1">
      <alignment vertical="top"/>
    </xf>
    <xf numFmtId="38" fontId="1" fillId="0" borderId="0" xfId="26">
      <alignment vertical="top"/>
    </xf>
    <xf numFmtId="17" fontId="26" fillId="0" borderId="0" xfId="26" applyNumberFormat="1" applyFont="1">
      <alignment vertical="top"/>
    </xf>
    <xf numFmtId="0" fontId="31" fillId="10" borderId="0" xfId="0" applyFont="1" applyFill="1"/>
    <xf numFmtId="0" fontId="32" fillId="10" borderId="0" xfId="0" applyFont="1" applyFill="1" applyAlignment="1">
      <alignment horizontal="center" vertical="top"/>
    </xf>
    <xf numFmtId="0" fontId="33" fillId="10" borderId="0" xfId="0" applyFont="1" applyFill="1"/>
    <xf numFmtId="0" fontId="22" fillId="10" borderId="17" xfId="0" applyFont="1" applyFill="1" applyBorder="1" applyAlignment="1">
      <alignment horizontal="center" vertical="top"/>
    </xf>
    <xf numFmtId="0" fontId="24" fillId="10" borderId="17" xfId="0" applyFont="1" applyFill="1" applyBorder="1" applyAlignment="1">
      <alignment horizontal="center" vertical="top"/>
    </xf>
    <xf numFmtId="0" fontId="0" fillId="10" borderId="17" xfId="0" applyFill="1" applyBorder="1"/>
    <xf numFmtId="0" fontId="29" fillId="10" borderId="17" xfId="0" applyFont="1" applyFill="1" applyBorder="1"/>
    <xf numFmtId="0" fontId="0" fillId="10" borderId="0" xfId="0" applyFill="1" applyBorder="1"/>
    <xf numFmtId="0" fontId="15" fillId="11" borderId="20" xfId="0" applyFont="1" applyFill="1" applyBorder="1" applyAlignment="1">
      <alignment horizontal="center" vertical="top"/>
    </xf>
    <xf numFmtId="0" fontId="15" fillId="4" borderId="0" xfId="0" applyFont="1" applyFill="1" applyBorder="1" applyAlignment="1">
      <alignment horizontal="center" vertical="top"/>
    </xf>
    <xf numFmtId="0" fontId="15" fillId="4" borderId="20" xfId="0" applyFont="1" applyFill="1" applyBorder="1" applyAlignment="1">
      <alignment horizontal="center" vertical="top"/>
    </xf>
    <xf numFmtId="0" fontId="15" fillId="9" borderId="14" xfId="0" applyFont="1" applyFill="1" applyBorder="1" applyAlignment="1">
      <alignment horizontal="center" vertical="top"/>
    </xf>
    <xf numFmtId="0" fontId="15" fillId="9" borderId="20" xfId="0" applyFont="1" applyFill="1" applyBorder="1" applyAlignment="1">
      <alignment horizontal="center" vertical="top"/>
    </xf>
    <xf numFmtId="0" fontId="15" fillId="4" borderId="15" xfId="0" applyFont="1" applyFill="1" applyBorder="1" applyAlignment="1">
      <alignment horizontal="center" vertical="top"/>
    </xf>
    <xf numFmtId="17" fontId="15" fillId="4" borderId="0" xfId="0" applyNumberFormat="1" applyFont="1" applyFill="1" applyBorder="1" applyAlignment="1">
      <alignment horizontal="center" vertical="top"/>
    </xf>
    <xf numFmtId="0" fontId="15" fillId="4" borderId="14" xfId="0" applyFont="1" applyFill="1" applyBorder="1" applyAlignment="1">
      <alignment horizontal="center" vertical="top"/>
    </xf>
    <xf numFmtId="0" fontId="15" fillId="11" borderId="21" xfId="0" applyFont="1" applyFill="1" applyBorder="1" applyAlignment="1">
      <alignment horizontal="center" vertical="top"/>
    </xf>
    <xf numFmtId="0" fontId="15" fillId="4" borderId="22" xfId="0" applyFont="1" applyFill="1" applyBorder="1" applyAlignment="1">
      <alignment horizontal="center" vertical="top"/>
    </xf>
    <xf numFmtId="0" fontId="15" fillId="9" borderId="16" xfId="0" applyFont="1" applyFill="1" applyBorder="1" applyAlignment="1">
      <alignment horizontal="center" vertical="top"/>
    </xf>
    <xf numFmtId="0" fontId="15" fillId="9" borderId="22" xfId="0" applyFont="1" applyFill="1" applyBorder="1" applyAlignment="1">
      <alignment horizontal="center" vertical="top"/>
    </xf>
    <xf numFmtId="0" fontId="15" fillId="4" borderId="16" xfId="0" applyFont="1" applyFill="1" applyBorder="1" applyAlignment="1">
      <alignment horizontal="center" vertical="top"/>
    </xf>
    <xf numFmtId="0" fontId="15" fillId="11" borderId="23" xfId="0" applyFont="1" applyFill="1" applyBorder="1" applyAlignment="1">
      <alignment horizontal="center" vertical="top"/>
    </xf>
    <xf numFmtId="0" fontId="15" fillId="4" borderId="17" xfId="0" applyFont="1" applyFill="1" applyBorder="1" applyAlignment="1">
      <alignment horizontal="center" vertical="top"/>
    </xf>
    <xf numFmtId="0" fontId="15" fillId="4" borderId="21" xfId="0" applyFont="1" applyFill="1" applyBorder="1" applyAlignment="1">
      <alignment horizontal="center" vertical="top"/>
    </xf>
    <xf numFmtId="0" fontId="15" fillId="9" borderId="18" xfId="0" applyFont="1" applyFill="1" applyBorder="1" applyAlignment="1">
      <alignment horizontal="center" vertical="top"/>
    </xf>
    <xf numFmtId="0" fontId="15" fillId="9" borderId="23" xfId="0" applyFont="1" applyFill="1" applyBorder="1" applyAlignment="1">
      <alignment horizontal="center" vertical="top"/>
    </xf>
    <xf numFmtId="0" fontId="15" fillId="4" borderId="24" xfId="0" applyFont="1" applyFill="1" applyBorder="1" applyAlignment="1">
      <alignment horizontal="center" vertical="top"/>
    </xf>
    <xf numFmtId="0" fontId="15" fillId="4" borderId="18" xfId="0" applyFont="1" applyFill="1" applyBorder="1" applyAlignment="1">
      <alignment horizontal="center" vertical="top"/>
    </xf>
    <xf numFmtId="257" fontId="0" fillId="8" borderId="0" xfId="0" applyNumberFormat="1" applyFill="1"/>
    <xf numFmtId="0" fontId="19" fillId="10" borderId="0" xfId="0" applyFont="1" applyFill="1" applyBorder="1" applyAlignment="1">
      <alignment horizontal="center" vertical="top"/>
    </xf>
    <xf numFmtId="0" fontId="30" fillId="10" borderId="0" xfId="0" applyFont="1" applyFill="1"/>
    <xf numFmtId="0" fontId="23" fillId="10" borderId="0" xfId="0" applyFont="1" applyFill="1" applyBorder="1" applyAlignment="1">
      <alignment horizontal="center" vertical="top"/>
    </xf>
    <xf numFmtId="278" fontId="0" fillId="12" borderId="0" xfId="0" applyNumberFormat="1" applyFill="1" applyAlignment="1">
      <alignment horizontal="center" vertical="top"/>
    </xf>
    <xf numFmtId="278" fontId="0" fillId="10" borderId="0" xfId="0" applyNumberFormat="1" applyFill="1"/>
    <xf numFmtId="0" fontId="9" fillId="10" borderId="0" xfId="0" applyFont="1" applyFill="1"/>
    <xf numFmtId="0" fontId="29" fillId="10" borderId="0" xfId="0" applyFont="1" applyFill="1" applyBorder="1" applyAlignment="1">
      <alignment horizontal="center" vertical="top"/>
    </xf>
    <xf numFmtId="222" fontId="15" fillId="8" borderId="25" xfId="0" applyNumberFormat="1" applyFont="1" applyFill="1" applyBorder="1" applyAlignment="1">
      <alignment horizontal="center" vertical="top"/>
    </xf>
    <xf numFmtId="0" fontId="15" fillId="10" borderId="0" xfId="0" applyFont="1" applyFill="1" applyBorder="1"/>
    <xf numFmtId="222" fontId="15" fillId="10" borderId="0" xfId="0" applyNumberFormat="1" applyFont="1" applyFill="1" applyBorder="1" applyAlignment="1">
      <alignment horizontal="center" vertical="top"/>
    </xf>
    <xf numFmtId="15" fontId="32" fillId="11" borderId="15" xfId="0" applyNumberFormat="1" applyFont="1" applyFill="1" applyBorder="1" applyAlignment="1">
      <alignment horizontal="center" vertical="top"/>
    </xf>
    <xf numFmtId="0" fontId="32" fillId="11" borderId="0" xfId="0" applyFont="1" applyFill="1" applyBorder="1" applyAlignment="1">
      <alignment horizontal="center" vertical="top"/>
    </xf>
    <xf numFmtId="184" fontId="32" fillId="13" borderId="20" xfId="0" applyNumberFormat="1" applyFont="1" applyFill="1" applyBorder="1" applyAlignment="1">
      <alignment horizontal="center" vertical="top"/>
    </xf>
    <xf numFmtId="184" fontId="32" fillId="11" borderId="22" xfId="0" applyNumberFormat="1" applyFont="1" applyFill="1" applyBorder="1" applyAlignment="1">
      <alignment horizontal="center" vertical="top"/>
    </xf>
    <xf numFmtId="184" fontId="32" fillId="9" borderId="22" xfId="0" applyNumberFormat="1" applyFont="1" applyFill="1" applyBorder="1" applyAlignment="1">
      <alignment horizontal="center" vertical="top"/>
    </xf>
    <xf numFmtId="278" fontId="31" fillId="9" borderId="19" xfId="0" applyNumberFormat="1" applyFont="1" applyFill="1" applyBorder="1" applyAlignment="1">
      <alignment horizontal="center" vertical="top"/>
    </xf>
    <xf numFmtId="278" fontId="31" fillId="12" borderId="19" xfId="0" applyNumberFormat="1" applyFont="1" applyFill="1" applyBorder="1"/>
    <xf numFmtId="278" fontId="31" fillId="12" borderId="8" xfId="0" applyNumberFormat="1" applyFont="1" applyFill="1" applyBorder="1"/>
    <xf numFmtId="278" fontId="31" fillId="12" borderId="25" xfId="0" applyNumberFormat="1" applyFont="1" applyFill="1" applyBorder="1"/>
    <xf numFmtId="278" fontId="31" fillId="10" borderId="8" xfId="0" applyNumberFormat="1" applyFont="1" applyFill="1" applyBorder="1"/>
    <xf numFmtId="184" fontId="32" fillId="13" borderId="22" xfId="0" applyNumberFormat="1" applyFont="1" applyFill="1" applyBorder="1" applyAlignment="1">
      <alignment horizontal="center" vertical="top"/>
    </xf>
    <xf numFmtId="184" fontId="32" fillId="10" borderId="22" xfId="0" applyNumberFormat="1" applyFont="1" applyFill="1" applyBorder="1" applyAlignment="1">
      <alignment horizontal="center" vertical="top"/>
    </xf>
    <xf numFmtId="184" fontId="32" fillId="10" borderId="0" xfId="0" applyNumberFormat="1" applyFont="1" applyFill="1" applyBorder="1" applyAlignment="1">
      <alignment horizontal="center" vertical="top"/>
    </xf>
    <xf numFmtId="184" fontId="32" fillId="10" borderId="16" xfId="0" applyNumberFormat="1" applyFont="1" applyFill="1" applyBorder="1" applyAlignment="1">
      <alignment horizontal="center" vertical="top"/>
    </xf>
    <xf numFmtId="278" fontId="31" fillId="9" borderId="23" xfId="0" applyNumberFormat="1" applyFont="1" applyFill="1" applyBorder="1" applyAlignment="1">
      <alignment horizontal="center" vertical="top"/>
    </xf>
    <xf numFmtId="184" fontId="32" fillId="11" borderId="16" xfId="0" applyNumberFormat="1" applyFont="1" applyFill="1" applyBorder="1" applyAlignment="1">
      <alignment horizontal="center" vertical="top"/>
    </xf>
    <xf numFmtId="15" fontId="32" fillId="11" borderId="24" xfId="0" applyNumberFormat="1" applyFont="1" applyFill="1" applyBorder="1" applyAlignment="1">
      <alignment horizontal="center" vertical="top"/>
    </xf>
    <xf numFmtId="0" fontId="32" fillId="11" borderId="17" xfId="0" applyFont="1" applyFill="1" applyBorder="1" applyAlignment="1">
      <alignment horizontal="center" vertical="top"/>
    </xf>
    <xf numFmtId="184" fontId="32" fillId="9" borderId="21" xfId="0" applyNumberFormat="1" applyFont="1" applyFill="1" applyBorder="1" applyAlignment="1">
      <alignment horizontal="center" vertical="top"/>
    </xf>
    <xf numFmtId="15" fontId="32" fillId="10" borderId="0" xfId="0" applyNumberFormat="1" applyFont="1" applyFill="1" applyBorder="1" applyAlignment="1">
      <alignment horizontal="center" vertical="top"/>
    </xf>
    <xf numFmtId="0" fontId="32" fillId="10" borderId="0" xfId="0" applyFont="1" applyFill="1" applyBorder="1" applyAlignment="1">
      <alignment horizontal="center" vertical="top"/>
    </xf>
    <xf numFmtId="257" fontId="0" fillId="10" borderId="0" xfId="0" applyNumberFormat="1" applyFill="1"/>
    <xf numFmtId="15" fontId="32" fillId="11" borderId="0" xfId="0" applyNumberFormat="1" applyFont="1" applyFill="1" applyBorder="1" applyAlignment="1">
      <alignment horizontal="center" vertical="top"/>
    </xf>
    <xf numFmtId="184" fontId="32" fillId="11" borderId="0" xfId="0" applyNumberFormat="1" applyFont="1" applyFill="1" applyBorder="1" applyAlignment="1">
      <alignment horizontal="center" vertical="top"/>
    </xf>
    <xf numFmtId="184" fontId="32" fillId="9" borderId="0" xfId="0" applyNumberFormat="1" applyFont="1" applyFill="1" applyBorder="1" applyAlignment="1">
      <alignment horizontal="center" vertical="top"/>
    </xf>
    <xf numFmtId="278" fontId="33" fillId="9" borderId="0" xfId="0" applyNumberFormat="1" applyFont="1" applyFill="1" applyBorder="1" applyAlignment="1">
      <alignment horizontal="center" vertical="top"/>
    </xf>
    <xf numFmtId="278" fontId="33" fillId="10" borderId="0" xfId="0" applyNumberFormat="1" applyFont="1" applyFill="1"/>
    <xf numFmtId="0" fontId="32" fillId="10" borderId="0" xfId="0" applyFont="1" applyFill="1"/>
    <xf numFmtId="278" fontId="32" fillId="10" borderId="0" xfId="0" applyNumberFormat="1" applyFont="1" applyFill="1" applyBorder="1" applyAlignment="1">
      <alignment horizontal="center" vertical="top"/>
    </xf>
    <xf numFmtId="278" fontId="31" fillId="10" borderId="0" xfId="0" applyNumberFormat="1" applyFont="1" applyFill="1"/>
    <xf numFmtId="278" fontId="32" fillId="10" borderId="0" xfId="0" applyNumberFormat="1" applyFont="1" applyFill="1"/>
    <xf numFmtId="278" fontId="33" fillId="8" borderId="0" xfId="0" applyNumberFormat="1" applyFont="1" applyFill="1"/>
    <xf numFmtId="15" fontId="34" fillId="11" borderId="0" xfId="0" applyNumberFormat="1" applyFont="1" applyFill="1" applyBorder="1" applyAlignment="1">
      <alignment horizontal="center" vertical="top"/>
    </xf>
    <xf numFmtId="0" fontId="34" fillId="10" borderId="0" xfId="0" applyFont="1" applyFill="1" applyBorder="1" applyAlignment="1">
      <alignment horizontal="center" vertical="top"/>
    </xf>
    <xf numFmtId="0" fontId="34" fillId="11" borderId="0" xfId="0" applyFont="1" applyFill="1" applyBorder="1" applyAlignment="1">
      <alignment horizontal="center" vertical="top"/>
    </xf>
    <xf numFmtId="184" fontId="34" fillId="11" borderId="0" xfId="0" applyNumberFormat="1" applyFont="1" applyFill="1" applyBorder="1" applyAlignment="1">
      <alignment horizontal="center" vertical="top"/>
    </xf>
    <xf numFmtId="278" fontId="34" fillId="4" borderId="0" xfId="0" applyNumberFormat="1" applyFont="1" applyFill="1" applyBorder="1" applyAlignment="1">
      <alignment horizontal="center" vertical="top"/>
    </xf>
    <xf numFmtId="278" fontId="35" fillId="14" borderId="0" xfId="0" applyNumberFormat="1" applyFont="1" applyFill="1"/>
    <xf numFmtId="278" fontId="34" fillId="10" borderId="0" xfId="0" applyNumberFormat="1" applyFont="1" applyFill="1" applyBorder="1" applyAlignment="1">
      <alignment horizontal="center" vertical="top"/>
    </xf>
    <xf numFmtId="278" fontId="35" fillId="10" borderId="0" xfId="0" applyNumberFormat="1" applyFont="1" applyFill="1"/>
    <xf numFmtId="15" fontId="34" fillId="10" borderId="0" xfId="0" applyNumberFormat="1" applyFont="1" applyFill="1" applyBorder="1" applyAlignment="1">
      <alignment horizontal="center" vertical="top"/>
    </xf>
    <xf numFmtId="184" fontId="34" fillId="10" borderId="0" xfId="0" applyNumberFormat="1" applyFont="1" applyFill="1" applyBorder="1" applyAlignment="1">
      <alignment horizontal="center" vertical="top"/>
    </xf>
    <xf numFmtId="184" fontId="32" fillId="13" borderId="21" xfId="0" applyNumberFormat="1" applyFont="1" applyFill="1" applyBorder="1" applyAlignment="1">
      <alignment horizontal="center" vertical="top"/>
    </xf>
    <xf numFmtId="184" fontId="36" fillId="10" borderId="0" xfId="0" applyNumberFormat="1" applyFont="1" applyFill="1"/>
    <xf numFmtId="0" fontId="36" fillId="10" borderId="0" xfId="0" applyFont="1" applyFill="1"/>
    <xf numFmtId="184" fontId="32" fillId="10" borderId="21" xfId="0" applyNumberFormat="1" applyFont="1" applyFill="1" applyBorder="1" applyAlignment="1">
      <alignment horizontal="center" vertical="top"/>
    </xf>
  </cellXfs>
  <cellStyles count="47">
    <cellStyle name="1dp" xfId="1"/>
    <cellStyle name="2dp" xfId="2"/>
    <cellStyle name="3dp" xfId="3"/>
    <cellStyle name="4dp" xfId="4"/>
    <cellStyle name="8dp" xfId="5"/>
    <cellStyle name="a/c" xfId="6"/>
    <cellStyle name="Changed" xfId="7"/>
    <cellStyle name="Check" xfId="8"/>
    <cellStyle name="Colourless" xfId="9"/>
    <cellStyle name="Date-day" xfId="10"/>
    <cellStyle name="Date-month" xfId="11"/>
    <cellStyle name="Date-short" xfId="12"/>
    <cellStyle name="Date-weekday" xfId="13"/>
    <cellStyle name="Date-year" xfId="14"/>
    <cellStyle name="Entry" xfId="15"/>
    <cellStyle name="Gas" xfId="16"/>
    <cellStyle name="Grey" xfId="17"/>
    <cellStyle name="Large12" xfId="18"/>
    <cellStyle name="Large14" xfId="19"/>
    <cellStyle name="Large16" xfId="20"/>
    <cellStyle name="Link in" xfId="21"/>
    <cellStyle name="Link out" xfId="22"/>
    <cellStyle name="Manual input" xfId="23"/>
    <cellStyle name="New" xfId="24"/>
    <cellStyle name="Normal" xfId="0" builtinId="0"/>
    <cellStyle name="Normal_Power validation graphs Dec 98" xfId="25"/>
    <cellStyle name="Normal_SHEET_1" xfId="26"/>
    <cellStyle name="Output" xfId="27" builtinId="21" customBuiltin="1"/>
    <cellStyle name="Outstanding" xfId="28"/>
    <cellStyle name="Percent1" xfId="29"/>
    <cellStyle name="Percent2" xfId="30"/>
    <cellStyle name="Percent4" xfId="31"/>
    <cellStyle name="Power" xfId="32"/>
    <cellStyle name="Present" xfId="33"/>
    <cellStyle name="SBZero" xfId="34"/>
    <cellStyle name="sum" xfId="35"/>
    <cellStyle name="Time-minutes" xfId="36"/>
    <cellStyle name="Time-seconds" xfId="37"/>
    <cellStyle name="Title" xfId="38" builtinId="15" customBuiltin="1"/>
    <cellStyle name="total" xfId="39"/>
    <cellStyle name="Transportation" xfId="40"/>
    <cellStyle name="Warning" xfId="41"/>
    <cellStyle name="Wrapped" xfId="42"/>
    <cellStyle name="xrate" xfId="43"/>
    <cellStyle name="year" xfId="44"/>
    <cellStyle name="Zero suppress" xfId="45"/>
    <cellStyle name="zpatchnumbers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curve shift impact</a:t>
            </a:r>
          </a:p>
        </c:rich>
      </c:tx>
      <c:layout>
        <c:manualLayout>
          <c:xMode val="edge"/>
          <c:yMode val="edge"/>
          <c:x val="0.39690501886688784"/>
          <c:y val="2.9297826144057897E-2"/>
        </c:manualLayout>
      </c:layout>
      <c:overlay val="0"/>
      <c:spPr>
        <a:noFill/>
        <a:ln w="25400">
          <a:noFill/>
        </a:ln>
      </c:spPr>
    </c:title>
    <c:autoTitleDeleted val="0"/>
    <c:view3D>
      <c:rotX val="14"/>
      <c:hPercent val="100"/>
      <c:rotY val="18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017292338653827"/>
          <c:y val="9.9612608889796853E-2"/>
          <c:w val="0.76132315006851436"/>
          <c:h val="0.73830521883025901"/>
        </c:manualLayout>
      </c:layout>
      <c:line3DChart>
        <c:grouping val="standard"/>
        <c:varyColors val="0"/>
        <c:ser>
          <c:idx val="0"/>
          <c:order val="0"/>
          <c:tx>
            <c:strRef>
              <c:f>[1]PPP!$AD$5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[1]PPP!$AD$6:$AD$139</c:f>
              <c:numCache>
                <c:formatCode>General</c:formatCode>
                <c:ptCount val="134"/>
                <c:pt idx="0">
                  <c:v>1438.4932653404251</c:v>
                </c:pt>
                <c:pt idx="1">
                  <c:v>-5865.8356693815422</c:v>
                </c:pt>
                <c:pt idx="2">
                  <c:v>-50.545817342708453</c:v>
                </c:pt>
                <c:pt idx="3">
                  <c:v>1966.4257364046016</c:v>
                </c:pt>
                <c:pt idx="4">
                  <c:v>-6415.7777318591779</c:v>
                </c:pt>
                <c:pt idx="5">
                  <c:v>-30670.070283753397</c:v>
                </c:pt>
                <c:pt idx="6">
                  <c:v>-49089.443958432938</c:v>
                </c:pt>
                <c:pt idx="7">
                  <c:v>-38008.453792444117</c:v>
                </c:pt>
                <c:pt idx="8">
                  <c:v>-40558.372132978373</c:v>
                </c:pt>
                <c:pt idx="9">
                  <c:v>-110391.78548302245</c:v>
                </c:pt>
                <c:pt idx="10">
                  <c:v>-167238.34565143948</c:v>
                </c:pt>
                <c:pt idx="11">
                  <c:v>2274.9353129121655</c:v>
                </c:pt>
                <c:pt idx="12">
                  <c:v>-3686.2137953883835</c:v>
                </c:pt>
                <c:pt idx="13">
                  <c:v>-5626.9662711803167</c:v>
                </c:pt>
                <c:pt idx="14">
                  <c:v>-4585.1579971315259</c:v>
                </c:pt>
                <c:pt idx="15">
                  <c:v>-4638.3454167026557</c:v>
                </c:pt>
                <c:pt idx="16">
                  <c:v>-1448.0968673852865</c:v>
                </c:pt>
                <c:pt idx="17">
                  <c:v>-2480.2721248403454</c:v>
                </c:pt>
                <c:pt idx="18">
                  <c:v>3199.0193029272746</c:v>
                </c:pt>
                <c:pt idx="19">
                  <c:v>6016.5339957252181</c:v>
                </c:pt>
                <c:pt idx="20">
                  <c:v>7411.3998575341329</c:v>
                </c:pt>
                <c:pt idx="21">
                  <c:v>857.07532767615055</c:v>
                </c:pt>
                <c:pt idx="22">
                  <c:v>-2352.3008901801954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[1]PPP!$AE$5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[1]PPP!$AE$6:$AE$139</c:f>
              <c:numCache>
                <c:formatCode>General</c:formatCode>
                <c:ptCount val="134"/>
                <c:pt idx="0">
                  <c:v>3527.8088476997623</c:v>
                </c:pt>
                <c:pt idx="1">
                  <c:v>-2009.3316851991663</c:v>
                </c:pt>
                <c:pt idx="2">
                  <c:v>1109.4487554643308</c:v>
                </c:pt>
                <c:pt idx="3">
                  <c:v>2220.1084219232384</c:v>
                </c:pt>
                <c:pt idx="4">
                  <c:v>-4139.5996720769399</c:v>
                </c:pt>
                <c:pt idx="5">
                  <c:v>-27410.993169711222</c:v>
                </c:pt>
                <c:pt idx="6">
                  <c:v>-51448.731291272052</c:v>
                </c:pt>
                <c:pt idx="7">
                  <c:v>-59433.222783668156</c:v>
                </c:pt>
                <c:pt idx="8">
                  <c:v>-95198.187754250175</c:v>
                </c:pt>
                <c:pt idx="9">
                  <c:v>-122492.94445916111</c:v>
                </c:pt>
                <c:pt idx="10">
                  <c:v>-140402.33130810794</c:v>
                </c:pt>
                <c:pt idx="11">
                  <c:v>1196.5813049596672</c:v>
                </c:pt>
                <c:pt idx="12">
                  <c:v>-4206.7541502865843</c:v>
                </c:pt>
                <c:pt idx="13">
                  <c:v>-5527.3630088549216</c:v>
                </c:pt>
                <c:pt idx="14">
                  <c:v>-4335.6032426905967</c:v>
                </c:pt>
                <c:pt idx="15">
                  <c:v>-4359.5212902454132</c:v>
                </c:pt>
                <c:pt idx="16">
                  <c:v>-2845.0515684078177</c:v>
                </c:pt>
                <c:pt idx="17">
                  <c:v>-3792.5185615726336</c:v>
                </c:pt>
                <c:pt idx="18">
                  <c:v>-359.64292593440399</c:v>
                </c:pt>
                <c:pt idx="19">
                  <c:v>2399.1277690869688</c:v>
                </c:pt>
                <c:pt idx="20">
                  <c:v>4444.9752281402252</c:v>
                </c:pt>
                <c:pt idx="21">
                  <c:v>-1065.9350428055427</c:v>
                </c:pt>
                <c:pt idx="22">
                  <c:v>-3157.6680630875758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[1]PPP!$AF$5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[1]PPP!$AF$6:$AF$139</c:f>
              <c:numCache>
                <c:formatCode>General</c:formatCode>
                <c:ptCount val="134"/>
                <c:pt idx="0">
                  <c:v>17773.279408743696</c:v>
                </c:pt>
                <c:pt idx="1">
                  <c:v>20768.05874994355</c:v>
                </c:pt>
                <c:pt idx="2">
                  <c:v>71281.124000130469</c:v>
                </c:pt>
                <c:pt idx="3">
                  <c:v>50985.000525365329</c:v>
                </c:pt>
                <c:pt idx="4">
                  <c:v>87243.246983953039</c:v>
                </c:pt>
                <c:pt idx="5">
                  <c:v>-125536.56954640534</c:v>
                </c:pt>
                <c:pt idx="6">
                  <c:v>-126819.4428034367</c:v>
                </c:pt>
                <c:pt idx="7">
                  <c:v>-121840.43286533307</c:v>
                </c:pt>
                <c:pt idx="8">
                  <c:v>-29105.343092277042</c:v>
                </c:pt>
                <c:pt idx="9">
                  <c:v>-16161.644077700261</c:v>
                </c:pt>
                <c:pt idx="10">
                  <c:v>6499.2156557360759</c:v>
                </c:pt>
                <c:pt idx="11">
                  <c:v>1187.6683446141471</c:v>
                </c:pt>
                <c:pt idx="12">
                  <c:v>3700.1683585189921</c:v>
                </c:pt>
                <c:pt idx="13">
                  <c:v>5256.7311174241777</c:v>
                </c:pt>
                <c:pt idx="14">
                  <c:v>5805.6075319096481</c:v>
                </c:pt>
                <c:pt idx="15">
                  <c:v>2981.4043616346462</c:v>
                </c:pt>
                <c:pt idx="16">
                  <c:v>3467.4487929780589</c:v>
                </c:pt>
                <c:pt idx="17">
                  <c:v>21382.868710336767</c:v>
                </c:pt>
                <c:pt idx="18">
                  <c:v>19473.812836351</c:v>
                </c:pt>
                <c:pt idx="19">
                  <c:v>19007.16401566732</c:v>
                </c:pt>
                <c:pt idx="20">
                  <c:v>19374.987279224486</c:v>
                </c:pt>
                <c:pt idx="21">
                  <c:v>18707.575948009024</c:v>
                </c:pt>
                <c:pt idx="22">
                  <c:v>23299.889090680448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[1]PPP!$AG$5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[1]PPP!$AG$6:$AG$139</c:f>
              <c:numCache>
                <c:formatCode>General</c:formatCode>
                <c:ptCount val="134"/>
                <c:pt idx="0">
                  <c:v>19880.569404114656</c:v>
                </c:pt>
                <c:pt idx="1">
                  <c:v>25508.644619601739</c:v>
                </c:pt>
                <c:pt idx="2">
                  <c:v>90403.998526490643</c:v>
                </c:pt>
                <c:pt idx="3">
                  <c:v>68240.897351997599</c:v>
                </c:pt>
                <c:pt idx="4">
                  <c:v>99412.638968844054</c:v>
                </c:pt>
                <c:pt idx="5">
                  <c:v>-136818.18782727493</c:v>
                </c:pt>
                <c:pt idx="6">
                  <c:v>-139554.09323519768</c:v>
                </c:pt>
                <c:pt idx="7">
                  <c:v>-141614.06256763599</c:v>
                </c:pt>
                <c:pt idx="8">
                  <c:v>-32164.072061407769</c:v>
                </c:pt>
                <c:pt idx="9">
                  <c:v>-17696.75132442153</c:v>
                </c:pt>
                <c:pt idx="10">
                  <c:v>7556.036128316131</c:v>
                </c:pt>
                <c:pt idx="11">
                  <c:v>1101.2940748272354</c:v>
                </c:pt>
                <c:pt idx="12">
                  <c:v>4266.8087547016394</c:v>
                </c:pt>
                <c:pt idx="13">
                  <c:v>6612.0238679053264</c:v>
                </c:pt>
                <c:pt idx="14">
                  <c:v>7411.6889887451489</c:v>
                </c:pt>
                <c:pt idx="15">
                  <c:v>3872.9874716528261</c:v>
                </c:pt>
                <c:pt idx="16">
                  <c:v>4038.9707885159823</c:v>
                </c:pt>
                <c:pt idx="17">
                  <c:v>23487.067836057442</c:v>
                </c:pt>
                <c:pt idx="18">
                  <c:v>20866.503476580761</c:v>
                </c:pt>
                <c:pt idx="19">
                  <c:v>20623.08433508081</c:v>
                </c:pt>
                <c:pt idx="20">
                  <c:v>20638.143103908711</c:v>
                </c:pt>
                <c:pt idx="21">
                  <c:v>20096.599616469251</c:v>
                </c:pt>
                <c:pt idx="22">
                  <c:v>24867.995750323273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[1]PPP!$AH$5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[1]PPP!$AH$6:$AH$139</c:f>
              <c:numCache>
                <c:formatCode>General</c:formatCode>
                <c:ptCount val="134"/>
                <c:pt idx="0">
                  <c:v>17953.577288082732</c:v>
                </c:pt>
                <c:pt idx="1">
                  <c:v>20951.296296613426</c:v>
                </c:pt>
                <c:pt idx="2">
                  <c:v>74704.753579376949</c:v>
                </c:pt>
                <c:pt idx="3">
                  <c:v>55047.739122316125</c:v>
                </c:pt>
                <c:pt idx="4">
                  <c:v>88381.856487240744</c:v>
                </c:pt>
                <c:pt idx="5">
                  <c:v>-132467.1930894439</c:v>
                </c:pt>
                <c:pt idx="6">
                  <c:v>-236097.66713012863</c:v>
                </c:pt>
                <c:pt idx="7">
                  <c:v>-220270.23675839647</c:v>
                </c:pt>
                <c:pt idx="8">
                  <c:v>-54003.013817913619</c:v>
                </c:pt>
                <c:pt idx="9">
                  <c:v>-28194.83816977973</c:v>
                </c:pt>
                <c:pt idx="10">
                  <c:v>5930.0221484372978</c:v>
                </c:pt>
                <c:pt idx="11">
                  <c:v>1167.0550412505531</c:v>
                </c:pt>
                <c:pt idx="12">
                  <c:v>4062.4660271515427</c:v>
                </c:pt>
                <c:pt idx="13">
                  <c:v>5783.4560272920535</c:v>
                </c:pt>
                <c:pt idx="14">
                  <c:v>6403.755424349024</c:v>
                </c:pt>
                <c:pt idx="15">
                  <c:v>3562.9301703945016</c:v>
                </c:pt>
                <c:pt idx="16">
                  <c:v>3727.5977812569231</c:v>
                </c:pt>
                <c:pt idx="17">
                  <c:v>24114.289407401739</c:v>
                </c:pt>
                <c:pt idx="18">
                  <c:v>41255.293976755369</c:v>
                </c:pt>
                <c:pt idx="19">
                  <c:v>40986.016343450414</c:v>
                </c:pt>
                <c:pt idx="20">
                  <c:v>41567.898754426671</c:v>
                </c:pt>
                <c:pt idx="21">
                  <c:v>36312.557849126097</c:v>
                </c:pt>
                <c:pt idx="22">
                  <c:v>23375.50443800354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[1]PPP!$AI$5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[1]PPP!$AI$6:$AI$139</c:f>
              <c:numCache>
                <c:formatCode>General</c:formatCode>
                <c:ptCount val="134"/>
                <c:pt idx="0">
                  <c:v>2337.7590418901564</c:v>
                </c:pt>
                <c:pt idx="1">
                  <c:v>1657.5572540882715</c:v>
                </c:pt>
                <c:pt idx="2">
                  <c:v>7265.6339840683941</c:v>
                </c:pt>
                <c:pt idx="3">
                  <c:v>-5609.4763046411854</c:v>
                </c:pt>
                <c:pt idx="4">
                  <c:v>4336.6016032153111</c:v>
                </c:pt>
                <c:pt idx="5">
                  <c:v>-192368.42554285008</c:v>
                </c:pt>
                <c:pt idx="6">
                  <c:v>-159915.79119947119</c:v>
                </c:pt>
                <c:pt idx="7">
                  <c:v>-164927.09004493506</c:v>
                </c:pt>
                <c:pt idx="8">
                  <c:v>-33094.305533749546</c:v>
                </c:pt>
                <c:pt idx="9">
                  <c:v>-17932.075972404949</c:v>
                </c:pt>
                <c:pt idx="10">
                  <c:v>7690.2467829263996</c:v>
                </c:pt>
                <c:pt idx="11">
                  <c:v>936.2324773340099</c:v>
                </c:pt>
                <c:pt idx="12">
                  <c:v>3054.2857455514945</c:v>
                </c:pt>
                <c:pt idx="13">
                  <c:v>3727.5277090933932</c:v>
                </c:pt>
                <c:pt idx="14">
                  <c:v>4264.4146284840017</c:v>
                </c:pt>
                <c:pt idx="15">
                  <c:v>2029.616564556499</c:v>
                </c:pt>
                <c:pt idx="16">
                  <c:v>2814.6308167986422</c:v>
                </c:pt>
                <c:pt idx="17">
                  <c:v>35132.825667900062</c:v>
                </c:pt>
                <c:pt idx="18">
                  <c:v>24589.236787109527</c:v>
                </c:pt>
                <c:pt idx="19">
                  <c:v>25232.21735725681</c:v>
                </c:pt>
                <c:pt idx="20">
                  <c:v>23989.434383777734</c:v>
                </c:pt>
                <c:pt idx="21">
                  <c:v>21850.595637793765</c:v>
                </c:pt>
                <c:pt idx="22">
                  <c:v>31264.394998086587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[1]PPP!$AJ$5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[1]PPP!$AJ$6:$AJ$139</c:f>
              <c:numCache>
                <c:formatCode>General</c:formatCode>
                <c:ptCount val="134"/>
                <c:pt idx="0">
                  <c:v>1815.1942637806808</c:v>
                </c:pt>
                <c:pt idx="1">
                  <c:v>-443.18196118688303</c:v>
                </c:pt>
                <c:pt idx="2">
                  <c:v>661.8013070424746</c:v>
                </c:pt>
                <c:pt idx="3">
                  <c:v>993.17643781209802</c:v>
                </c:pt>
                <c:pt idx="4">
                  <c:v>-1538.8579546914789</c:v>
                </c:pt>
                <c:pt idx="5">
                  <c:v>-13066.752023945182</c:v>
                </c:pt>
                <c:pt idx="6">
                  <c:v>-20317.380217003942</c:v>
                </c:pt>
                <c:pt idx="7">
                  <c:v>-17143.535049647548</c:v>
                </c:pt>
                <c:pt idx="8">
                  <c:v>-19452.251910630741</c:v>
                </c:pt>
                <c:pt idx="9">
                  <c:v>-45339.300733377728</c:v>
                </c:pt>
                <c:pt idx="10">
                  <c:v>-68212.985152787631</c:v>
                </c:pt>
                <c:pt idx="11">
                  <c:v>133.42143746931347</c:v>
                </c:pt>
                <c:pt idx="12">
                  <c:v>-1821.5375720704812</c:v>
                </c:pt>
                <c:pt idx="13">
                  <c:v>-2310.9409818274698</c:v>
                </c:pt>
                <c:pt idx="14">
                  <c:v>-1774.5729147517941</c:v>
                </c:pt>
                <c:pt idx="15">
                  <c:v>-1772.9392241371731</c:v>
                </c:pt>
                <c:pt idx="16">
                  <c:v>-1392.8929301720543</c:v>
                </c:pt>
                <c:pt idx="17">
                  <c:v>-957.62432789215347</c:v>
                </c:pt>
                <c:pt idx="18">
                  <c:v>1468.6296843761099</c:v>
                </c:pt>
                <c:pt idx="19">
                  <c:v>2510.4081107152388</c:v>
                </c:pt>
                <c:pt idx="20">
                  <c:v>3008.6533609124558</c:v>
                </c:pt>
                <c:pt idx="21">
                  <c:v>449.99883389499217</c:v>
                </c:pt>
                <c:pt idx="22">
                  <c:v>-822.36573482062931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[1]PPP!$AK$5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[1]PPP!$AK$6:$AK$139</c:f>
              <c:numCache>
                <c:formatCode>General</c:formatCode>
                <c:ptCount val="134"/>
                <c:pt idx="0">
                  <c:v>1749.6201374026914</c:v>
                </c:pt>
                <c:pt idx="1">
                  <c:v>1156.1297458404824</c:v>
                </c:pt>
                <c:pt idx="2">
                  <c:v>944.53503747715433</c:v>
                </c:pt>
                <c:pt idx="3">
                  <c:v>1102.5181899914628</c:v>
                </c:pt>
                <c:pt idx="4">
                  <c:v>147.26705158937412</c:v>
                </c:pt>
                <c:pt idx="5">
                  <c:v>-9763.6521144345024</c:v>
                </c:pt>
                <c:pt idx="6">
                  <c:v>-18269.085944407136</c:v>
                </c:pt>
                <c:pt idx="7">
                  <c:v>-19452.513334275784</c:v>
                </c:pt>
                <c:pt idx="8">
                  <c:v>-25666.777384694848</c:v>
                </c:pt>
                <c:pt idx="9">
                  <c:v>-48560.648463060803</c:v>
                </c:pt>
                <c:pt idx="10">
                  <c:v>-51270.299166720499</c:v>
                </c:pt>
                <c:pt idx="11">
                  <c:v>-740.71302716457183</c:v>
                </c:pt>
                <c:pt idx="12">
                  <c:v>-1892.9138362045856</c:v>
                </c:pt>
                <c:pt idx="13">
                  <c:v>-2227.0517565379573</c:v>
                </c:pt>
                <c:pt idx="14">
                  <c:v>-1688.3245915801319</c:v>
                </c:pt>
                <c:pt idx="15">
                  <c:v>-1653.7257291720036</c:v>
                </c:pt>
                <c:pt idx="16">
                  <c:v>-2146.1270526154517</c:v>
                </c:pt>
                <c:pt idx="17">
                  <c:v>-1669.1911861183355</c:v>
                </c:pt>
                <c:pt idx="18">
                  <c:v>-1146.8663414104533</c:v>
                </c:pt>
                <c:pt idx="19">
                  <c:v>1891.7658672493574</c:v>
                </c:pt>
                <c:pt idx="20">
                  <c:v>2479.9576973477419</c:v>
                </c:pt>
                <c:pt idx="21">
                  <c:v>14.006318272189773</c:v>
                </c:pt>
                <c:pt idx="22">
                  <c:v>-1614.049384043851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[1]PPP!$AL$5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[1]PPP!$AL$6:$AL$139</c:f>
              <c:numCache>
                <c:formatCode>General</c:formatCode>
                <c:ptCount val="134"/>
                <c:pt idx="0">
                  <c:v>-1986.8782999479054</c:v>
                </c:pt>
                <c:pt idx="1">
                  <c:v>-3731.3290527604399</c:v>
                </c:pt>
                <c:pt idx="2">
                  <c:v>-500.90412076549075</c:v>
                </c:pt>
                <c:pt idx="3">
                  <c:v>1400.0231131568319</c:v>
                </c:pt>
                <c:pt idx="4">
                  <c:v>-1198.3419923908659</c:v>
                </c:pt>
                <c:pt idx="5">
                  <c:v>-9207.9720316406856</c:v>
                </c:pt>
                <c:pt idx="6">
                  <c:v>-16498.944501756479</c:v>
                </c:pt>
                <c:pt idx="7">
                  <c:v>-12810.78573318057</c:v>
                </c:pt>
                <c:pt idx="8">
                  <c:v>-22765.986618902974</c:v>
                </c:pt>
                <c:pt idx="9">
                  <c:v>-40585.638651052432</c:v>
                </c:pt>
                <c:pt idx="10">
                  <c:v>-53306.929897879585</c:v>
                </c:pt>
                <c:pt idx="11">
                  <c:v>3119.7456238637633</c:v>
                </c:pt>
                <c:pt idx="12">
                  <c:v>1904.9529834112454</c:v>
                </c:pt>
                <c:pt idx="13">
                  <c:v>412.72302398278765</c:v>
                </c:pt>
                <c:pt idx="14">
                  <c:v>-48.287125539079945</c:v>
                </c:pt>
                <c:pt idx="15">
                  <c:v>-1041.4492757578157</c:v>
                </c:pt>
                <c:pt idx="16">
                  <c:v>1977.4287376063442</c:v>
                </c:pt>
                <c:pt idx="17">
                  <c:v>354.78737536509476</c:v>
                </c:pt>
                <c:pt idx="18">
                  <c:v>1367.1753449581106</c:v>
                </c:pt>
                <c:pt idx="19">
                  <c:v>2342.129387867114</c:v>
                </c:pt>
                <c:pt idx="20">
                  <c:v>2675.8798271508331</c:v>
                </c:pt>
                <c:pt idx="21">
                  <c:v>214.03206031583372</c:v>
                </c:pt>
                <c:pt idx="22">
                  <c:v>-491.01398478071337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[1]PPP!$AM$5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[1]PPP!$AM$6:$AM$139</c:f>
              <c:numCache>
                <c:formatCode>General</c:formatCode>
                <c:ptCount val="134"/>
                <c:pt idx="0">
                  <c:v>-4913.713972314521</c:v>
                </c:pt>
                <c:pt idx="1">
                  <c:v>-7472.8576887723038</c:v>
                </c:pt>
                <c:pt idx="2">
                  <c:v>-2041.2122975170682</c:v>
                </c:pt>
                <c:pt idx="3">
                  <c:v>344.42264727660665</c:v>
                </c:pt>
                <c:pt idx="4">
                  <c:v>-2684.9327288846098</c:v>
                </c:pt>
                <c:pt idx="5">
                  <c:v>-4630.9632385687646</c:v>
                </c:pt>
                <c:pt idx="6">
                  <c:v>-15993.248223116818</c:v>
                </c:pt>
                <c:pt idx="7">
                  <c:v>-12648.319503399694</c:v>
                </c:pt>
                <c:pt idx="8">
                  <c:v>-23124.041717480748</c:v>
                </c:pt>
                <c:pt idx="9">
                  <c:v>-42188.19085512554</c:v>
                </c:pt>
                <c:pt idx="10">
                  <c:v>-57121.110550694211</c:v>
                </c:pt>
                <c:pt idx="11">
                  <c:v>4070.220708097479</c:v>
                </c:pt>
                <c:pt idx="12">
                  <c:v>3463.1904631866591</c:v>
                </c:pt>
                <c:pt idx="13">
                  <c:v>3123.8728863289675</c:v>
                </c:pt>
                <c:pt idx="14">
                  <c:v>2881.0779097880941</c:v>
                </c:pt>
                <c:pt idx="15">
                  <c:v>34.852441585619687</c:v>
                </c:pt>
                <c:pt idx="16">
                  <c:v>3770.0332159789232</c:v>
                </c:pt>
                <c:pt idx="17">
                  <c:v>3160.5281356186424</c:v>
                </c:pt>
                <c:pt idx="18">
                  <c:v>2072.2613342768973</c:v>
                </c:pt>
                <c:pt idx="19">
                  <c:v>2646.3575263772891</c:v>
                </c:pt>
                <c:pt idx="20">
                  <c:v>2834.1726294764098</c:v>
                </c:pt>
                <c:pt idx="21">
                  <c:v>232.87061025042175</c:v>
                </c:pt>
                <c:pt idx="22">
                  <c:v>-259.50742059956724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[1]PPP!$AN$5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[1]PPP!$AN$6:$AN$139</c:f>
              <c:numCache>
                <c:formatCode>General</c:formatCode>
                <c:ptCount val="134"/>
                <c:pt idx="0">
                  <c:v>-2313.0853576362629</c:v>
                </c:pt>
                <c:pt idx="1">
                  <c:v>-3927.4897878535517</c:v>
                </c:pt>
                <c:pt idx="2">
                  <c:v>-696.20793662607855</c:v>
                </c:pt>
                <c:pt idx="3">
                  <c:v>1332.8637321470223</c:v>
                </c:pt>
                <c:pt idx="4">
                  <c:v>-1467.3090301199243</c:v>
                </c:pt>
                <c:pt idx="5">
                  <c:v>-7989.6938816013608</c:v>
                </c:pt>
                <c:pt idx="6">
                  <c:v>-14281.090215833081</c:v>
                </c:pt>
                <c:pt idx="7">
                  <c:v>-2984.1891129607575</c:v>
                </c:pt>
                <c:pt idx="8">
                  <c:v>1505.9606070904506</c:v>
                </c:pt>
                <c:pt idx="9">
                  <c:v>-31242.668843279927</c:v>
                </c:pt>
                <c:pt idx="10">
                  <c:v>-59889.923563141841</c:v>
                </c:pt>
                <c:pt idx="11">
                  <c:v>3008.2361438259127</c:v>
                </c:pt>
                <c:pt idx="12">
                  <c:v>2001.163094808245</c:v>
                </c:pt>
                <c:pt idx="13">
                  <c:v>265.82629996135796</c:v>
                </c:pt>
                <c:pt idx="14">
                  <c:v>-319.69053743263811</c:v>
                </c:pt>
                <c:pt idx="15">
                  <c:v>-1144.8245540865646</c:v>
                </c:pt>
                <c:pt idx="16">
                  <c:v>2070.1991323166844</c:v>
                </c:pt>
                <c:pt idx="17">
                  <c:v>1683.4230524843535</c:v>
                </c:pt>
                <c:pt idx="18">
                  <c:v>2724.8440579117305</c:v>
                </c:pt>
                <c:pt idx="19">
                  <c:v>4086.2726659237273</c:v>
                </c:pt>
                <c:pt idx="20">
                  <c:v>4067.2495127697321</c:v>
                </c:pt>
                <c:pt idx="21">
                  <c:v>1402.2578792082463</c:v>
                </c:pt>
                <c:pt idx="22">
                  <c:v>-17.135344577683504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[1]PPP!$AO$5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[1]PPP!$AO$6:$AO$139</c:f>
              <c:numCache>
                <c:formatCode>General</c:formatCode>
                <c:ptCount val="134"/>
                <c:pt idx="0">
                  <c:v>-3704.9404666799637</c:v>
                </c:pt>
                <c:pt idx="1">
                  <c:v>-6046.6882936425991</c:v>
                </c:pt>
                <c:pt idx="2">
                  <c:v>-1603.4179428590178</c:v>
                </c:pt>
                <c:pt idx="3">
                  <c:v>716.62895070281218</c:v>
                </c:pt>
                <c:pt idx="4">
                  <c:v>-2210.7464037149521</c:v>
                </c:pt>
                <c:pt idx="5">
                  <c:v>-7151.6749989432183</c:v>
                </c:pt>
                <c:pt idx="6">
                  <c:v>-18741.861357932677</c:v>
                </c:pt>
                <c:pt idx="7">
                  <c:v>-19763.06327580885</c:v>
                </c:pt>
                <c:pt idx="8">
                  <c:v>-35159.383664933492</c:v>
                </c:pt>
                <c:pt idx="9">
                  <c:v>-45906.809163293285</c:v>
                </c:pt>
                <c:pt idx="10">
                  <c:v>-52680.470514772722</c:v>
                </c:pt>
                <c:pt idx="11">
                  <c:v>3032.6649946567941</c:v>
                </c:pt>
                <c:pt idx="12">
                  <c:v>2318.2923312554158</c:v>
                </c:pt>
                <c:pt idx="13">
                  <c:v>1547.8806031066295</c:v>
                </c:pt>
                <c:pt idx="14">
                  <c:v>985.24329603349736</c:v>
                </c:pt>
                <c:pt idx="15">
                  <c:v>-892.0043419690727</c:v>
                </c:pt>
                <c:pt idx="16">
                  <c:v>2847.036147350424</c:v>
                </c:pt>
                <c:pt idx="17">
                  <c:v>2150.7791617394332</c:v>
                </c:pt>
                <c:pt idx="18">
                  <c:v>66.157076146318104</c:v>
                </c:pt>
                <c:pt idx="19">
                  <c:v>1422.6390364461215</c:v>
                </c:pt>
                <c:pt idx="20">
                  <c:v>2124.0099225045424</c:v>
                </c:pt>
                <c:pt idx="21">
                  <c:v>-315.94540707788724</c:v>
                </c:pt>
                <c:pt idx="22">
                  <c:v>-1243.9385084366554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100"/>
        <c:axId val="141425104"/>
        <c:axId val="141425664"/>
        <c:axId val="141398352"/>
      </c:line3DChart>
      <c:catAx>
        <c:axId val="14142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25664"/>
        <c:crosses val="autoZero"/>
        <c:auto val="0"/>
        <c:lblAlgn val="ctr"/>
        <c:lblOffset val="100"/>
        <c:tickLblSkip val="7"/>
        <c:tickMarkSkip val="1"/>
        <c:noMultiLvlLbl val="1"/>
      </c:catAx>
      <c:valAx>
        <c:axId val="141425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25104"/>
        <c:crosses val="autoZero"/>
        <c:crossBetween val="midCat"/>
      </c:valAx>
      <c:serAx>
        <c:axId val="14139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25664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799500852507222"/>
          <c:y val="0.31446333394622145"/>
          <c:w val="5.7911408446770112E-2"/>
          <c:h val="0.447280145799283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Baseload</a:t>
            </a:r>
          </a:p>
        </c:rich>
      </c:tx>
      <c:layout>
        <c:manualLayout>
          <c:xMode val="edge"/>
          <c:yMode val="edge"/>
          <c:x val="0.43299134931047972"/>
          <c:y val="3.02385536285578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8454753143973E-2"/>
          <c:y val="0.20303028864888864"/>
          <c:w val="0.8327669238793336"/>
          <c:h val="0.72788518377314337"/>
        </c:manualLayout>
      </c:layout>
      <c:lineChart>
        <c:grouping val="standard"/>
        <c:varyColors val="0"/>
        <c:ser>
          <c:idx val="1"/>
          <c:order val="0"/>
          <c:tx>
            <c:strRef>
              <c:f>'[4]Graphs Data'!$D$2</c:f>
              <c:strCache>
                <c:ptCount val="1"/>
                <c:pt idx="0">
                  <c:v>Volumes Total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Data'!$D$3:$D$23</c:f>
              <c:numCache>
                <c:formatCode>General</c:formatCode>
                <c:ptCount val="21"/>
                <c:pt idx="0">
                  <c:v>-434610.16374341852</c:v>
                </c:pt>
                <c:pt idx="1">
                  <c:v>-576081.48791714013</c:v>
                </c:pt>
                <c:pt idx="2">
                  <c:v>-413136.12511886971</c:v>
                </c:pt>
                <c:pt idx="3">
                  <c:v>-184009.74032196836</c:v>
                </c:pt>
                <c:pt idx="4">
                  <c:v>-548194.10148149496</c:v>
                </c:pt>
                <c:pt idx="5">
                  <c:v>92966.376020639495</c:v>
                </c:pt>
                <c:pt idx="6">
                  <c:v>71288.834472161601</c:v>
                </c:pt>
                <c:pt idx="7">
                  <c:v>12369.090409665776</c:v>
                </c:pt>
                <c:pt idx="8">
                  <c:v>-109063.8459877561</c:v>
                </c:pt>
                <c:pt idx="9">
                  <c:v>18970.104504054878</c:v>
                </c:pt>
                <c:pt idx="10">
                  <c:v>181511.1506400893</c:v>
                </c:pt>
                <c:pt idx="11">
                  <c:v>-471882.51645076618</c:v>
                </c:pt>
                <c:pt idx="12">
                  <c:v>-346695.77497740876</c:v>
                </c:pt>
                <c:pt idx="13">
                  <c:v>-347880.90710443171</c:v>
                </c:pt>
                <c:pt idx="14">
                  <c:v>-353018.93071247597</c:v>
                </c:pt>
                <c:pt idx="15">
                  <c:v>-95641.994057531527</c:v>
                </c:pt>
                <c:pt idx="16">
                  <c:v>-448831.98783545912</c:v>
                </c:pt>
                <c:pt idx="17">
                  <c:v>-316929.4843263583</c:v>
                </c:pt>
                <c:pt idx="18">
                  <c:v>-405392.59479390999</c:v>
                </c:pt>
                <c:pt idx="19">
                  <c:v>-518267.16647833539</c:v>
                </c:pt>
                <c:pt idx="20">
                  <c:v>-558857.99574688775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26144"/>
        <c:axId val="139726704"/>
      </c:lineChart>
      <c:lineChart>
        <c:grouping val="standard"/>
        <c:varyColors val="0"/>
        <c:ser>
          <c:idx val="0"/>
          <c:order val="1"/>
          <c:tx>
            <c:strRef>
              <c:f>'[4]Graphs Data'!$J$2</c:f>
              <c:strCache>
                <c:ptCount val="1"/>
                <c:pt idx="0">
                  <c:v>Today  Baseload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Data'!$J$3:$J$23</c:f>
              <c:numCache>
                <c:formatCode>General</c:formatCode>
                <c:ptCount val="21"/>
                <c:pt idx="0">
                  <c:v>18.390000000000004</c:v>
                </c:pt>
                <c:pt idx="1">
                  <c:v>18.28</c:v>
                </c:pt>
                <c:pt idx="2">
                  <c:v>16.009999999999998</c:v>
                </c:pt>
                <c:pt idx="3">
                  <c:v>16.009999999999998</c:v>
                </c:pt>
                <c:pt idx="4">
                  <c:v>19.359999999999996</c:v>
                </c:pt>
                <c:pt idx="5">
                  <c:v>16.55</c:v>
                </c:pt>
                <c:pt idx="6">
                  <c:v>20.3</c:v>
                </c:pt>
                <c:pt idx="7">
                  <c:v>23.549999999999994</c:v>
                </c:pt>
                <c:pt idx="8">
                  <c:v>24.72</c:v>
                </c:pt>
                <c:pt idx="9">
                  <c:v>21.82</c:v>
                </c:pt>
                <c:pt idx="10">
                  <c:v>14.760000000000002</c:v>
                </c:pt>
                <c:pt idx="11">
                  <c:v>20.313333333333333</c:v>
                </c:pt>
                <c:pt idx="12">
                  <c:v>15.513333333333339</c:v>
                </c:pt>
                <c:pt idx="13">
                  <c:v>14.16333333333333</c:v>
                </c:pt>
                <c:pt idx="14">
                  <c:v>13.063333333333331</c:v>
                </c:pt>
                <c:pt idx="15">
                  <c:v>13.063333333333331</c:v>
                </c:pt>
                <c:pt idx="16">
                  <c:v>16.833333333333329</c:v>
                </c:pt>
                <c:pt idx="17">
                  <c:v>14.36</c:v>
                </c:pt>
                <c:pt idx="18">
                  <c:v>19.850000000000001</c:v>
                </c:pt>
                <c:pt idx="19">
                  <c:v>22.56</c:v>
                </c:pt>
                <c:pt idx="20">
                  <c:v>26.060000000000002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'[4]Graphs Data'!$M$2</c:f>
              <c:strCache>
                <c:ptCount val="1"/>
                <c:pt idx="0">
                  <c:v>Yest Baseload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Data'!$M$3:$M$23</c:f>
              <c:numCache>
                <c:formatCode>General</c:formatCode>
                <c:ptCount val="21"/>
                <c:pt idx="0">
                  <c:v>18.260000000000002</c:v>
                </c:pt>
                <c:pt idx="1">
                  <c:v>18.149999999999999</c:v>
                </c:pt>
                <c:pt idx="2">
                  <c:v>16.22</c:v>
                </c:pt>
                <c:pt idx="3">
                  <c:v>16.22</c:v>
                </c:pt>
                <c:pt idx="4">
                  <c:v>19.57</c:v>
                </c:pt>
                <c:pt idx="5">
                  <c:v>15.28</c:v>
                </c:pt>
                <c:pt idx="6">
                  <c:v>19.03</c:v>
                </c:pt>
                <c:pt idx="7">
                  <c:v>22.28</c:v>
                </c:pt>
                <c:pt idx="8">
                  <c:v>25.75</c:v>
                </c:pt>
                <c:pt idx="9">
                  <c:v>22.85</c:v>
                </c:pt>
                <c:pt idx="10">
                  <c:v>15.79</c:v>
                </c:pt>
                <c:pt idx="11">
                  <c:v>20.403333333333336</c:v>
                </c:pt>
                <c:pt idx="12">
                  <c:v>15.603333333333341</c:v>
                </c:pt>
                <c:pt idx="13">
                  <c:v>14.253333333333332</c:v>
                </c:pt>
                <c:pt idx="14">
                  <c:v>13.153333333333332</c:v>
                </c:pt>
                <c:pt idx="15">
                  <c:v>13.153333333333332</c:v>
                </c:pt>
                <c:pt idx="16">
                  <c:v>16.923333333333325</c:v>
                </c:pt>
                <c:pt idx="17">
                  <c:v>14.58</c:v>
                </c:pt>
                <c:pt idx="18">
                  <c:v>20.07</c:v>
                </c:pt>
                <c:pt idx="19">
                  <c:v>22.78</c:v>
                </c:pt>
                <c:pt idx="20">
                  <c:v>26.28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'[4]Graphs Data'!$P$1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'[4]Graphs Data'!$P$3:$P$23</c:f>
              <c:numCache>
                <c:formatCode>General</c:formatCode>
                <c:ptCount val="21"/>
                <c:pt idx="0">
                  <c:v>6.5000000000001279</c:v>
                </c:pt>
                <c:pt idx="1">
                  <c:v>6.5000000000001279</c:v>
                </c:pt>
                <c:pt idx="2">
                  <c:v>-10.500000000000043</c:v>
                </c:pt>
                <c:pt idx="3">
                  <c:v>-10.500000000000043</c:v>
                </c:pt>
                <c:pt idx="4">
                  <c:v>-10.50000000000022</c:v>
                </c:pt>
                <c:pt idx="5">
                  <c:v>63.500000000000071</c:v>
                </c:pt>
                <c:pt idx="6">
                  <c:v>63.499999999999979</c:v>
                </c:pt>
                <c:pt idx="7">
                  <c:v>63.499999999999623</c:v>
                </c:pt>
                <c:pt idx="8">
                  <c:v>-51.500000000000057</c:v>
                </c:pt>
                <c:pt idx="9">
                  <c:v>-51.500000000000057</c:v>
                </c:pt>
                <c:pt idx="10">
                  <c:v>-51.499999999999879</c:v>
                </c:pt>
                <c:pt idx="11">
                  <c:v>-4.5000000000001705</c:v>
                </c:pt>
                <c:pt idx="12">
                  <c:v>-4.5000000000000817</c:v>
                </c:pt>
                <c:pt idx="13">
                  <c:v>-4.5000000000000817</c:v>
                </c:pt>
                <c:pt idx="14">
                  <c:v>-4.5000000000000817</c:v>
                </c:pt>
                <c:pt idx="15">
                  <c:v>-4.5000000000000817</c:v>
                </c:pt>
                <c:pt idx="16">
                  <c:v>-4.4999999999998153</c:v>
                </c:pt>
                <c:pt idx="17">
                  <c:v>-11.000000000000032</c:v>
                </c:pt>
                <c:pt idx="18">
                  <c:v>-10.999999999999943</c:v>
                </c:pt>
                <c:pt idx="19">
                  <c:v>-11.000000000000121</c:v>
                </c:pt>
                <c:pt idx="20">
                  <c:v>-10.999999999999943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27264"/>
        <c:axId val="139727824"/>
      </c:lineChart>
      <c:catAx>
        <c:axId val="13972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7806990074554334"/>
              <c:y val="0.939555059173048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26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972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5.9313883467189002E-3"/>
              <c:y val="0.468697581242647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26144"/>
        <c:crosses val="autoZero"/>
        <c:crossBetween val="between"/>
      </c:valAx>
      <c:catAx>
        <c:axId val="13972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727824"/>
        <c:crosses val="autoZero"/>
        <c:auto val="0"/>
        <c:lblAlgn val="ctr"/>
        <c:lblOffset val="100"/>
        <c:noMultiLvlLbl val="0"/>
      </c:catAx>
      <c:valAx>
        <c:axId val="139727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GBP/Mwh</a:t>
                </a:r>
              </a:p>
            </c:rich>
          </c:tx>
          <c:layout>
            <c:manualLayout>
              <c:xMode val="edge"/>
              <c:yMode val="edge"/>
              <c:x val="0.96800257818452451"/>
              <c:y val="0.45573820111612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2726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142354333986249"/>
          <c:y val="1.5119276814278942E-2"/>
          <c:w val="0.20997114747384907"/>
          <c:h val="0.183591218459101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Peak</a:t>
            </a:r>
          </a:p>
        </c:rich>
      </c:tx>
      <c:layout>
        <c:manualLayout>
          <c:xMode val="edge"/>
          <c:yMode val="edge"/>
          <c:x val="0.4530463963106991"/>
          <c:y val="2.96619617953442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20793192722734"/>
          <c:y val="0.16525950143120363"/>
          <c:w val="0.82166682375509992"/>
          <c:h val="0.76909229512213995"/>
        </c:manualLayout>
      </c:layout>
      <c:lineChart>
        <c:grouping val="standard"/>
        <c:varyColors val="0"/>
        <c:ser>
          <c:idx val="1"/>
          <c:order val="0"/>
          <c:tx>
            <c:strRef>
              <c:f>'[4]Graphs Data'!$B$2</c:f>
              <c:strCache>
                <c:ptCount val="1"/>
                <c:pt idx="0">
                  <c:v>Volumes Peak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Data'!$B$3:$B$23</c:f>
              <c:numCache>
                <c:formatCode>General</c:formatCode>
                <c:ptCount val="21"/>
                <c:pt idx="0">
                  <c:v>-432021.51386489283</c:v>
                </c:pt>
                <c:pt idx="1">
                  <c:v>-506963.4894943863</c:v>
                </c:pt>
                <c:pt idx="2">
                  <c:v>-405593.64909439732</c:v>
                </c:pt>
                <c:pt idx="3">
                  <c:v>-274834.7192662044</c:v>
                </c:pt>
                <c:pt idx="4">
                  <c:v>-433166.29627669608</c:v>
                </c:pt>
                <c:pt idx="5">
                  <c:v>-184010.52923773538</c:v>
                </c:pt>
                <c:pt idx="6">
                  <c:v>-191874.0859239538</c:v>
                </c:pt>
                <c:pt idx="7">
                  <c:v>-179731.51826773441</c:v>
                </c:pt>
                <c:pt idx="8">
                  <c:v>-215929.07387117407</c:v>
                </c:pt>
                <c:pt idx="9">
                  <c:v>-193065.96437951963</c:v>
                </c:pt>
                <c:pt idx="10">
                  <c:v>-179092.38423212542</c:v>
                </c:pt>
                <c:pt idx="11">
                  <c:v>-385831.53495507373</c:v>
                </c:pt>
                <c:pt idx="12">
                  <c:v>-389039.79602179106</c:v>
                </c:pt>
                <c:pt idx="13">
                  <c:v>-456651.25000813772</c:v>
                </c:pt>
                <c:pt idx="14">
                  <c:v>-448947.60039435991</c:v>
                </c:pt>
                <c:pt idx="15">
                  <c:v>-233197.01009675697</c:v>
                </c:pt>
                <c:pt idx="16">
                  <c:v>-450442.2364481414</c:v>
                </c:pt>
                <c:pt idx="17">
                  <c:v>-343954.09418771986</c:v>
                </c:pt>
                <c:pt idx="18">
                  <c:v>-341465.45250911027</c:v>
                </c:pt>
                <c:pt idx="19">
                  <c:v>-353023.1414076871</c:v>
                </c:pt>
                <c:pt idx="20">
                  <c:v>-349556.76192919305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74336"/>
        <c:axId val="140374896"/>
      </c:lineChart>
      <c:lineChart>
        <c:grouping val="standard"/>
        <c:varyColors val="0"/>
        <c:ser>
          <c:idx val="0"/>
          <c:order val="1"/>
          <c:tx>
            <c:strRef>
              <c:f>'[4]Graphs Data'!$H$2</c:f>
              <c:strCache>
                <c:ptCount val="1"/>
                <c:pt idx="0">
                  <c:v>Today Peak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Data'!$H$3:$H$23</c:f>
              <c:numCache>
                <c:formatCode>General</c:formatCode>
                <c:ptCount val="21"/>
                <c:pt idx="0">
                  <c:v>25.525319999999997</c:v>
                </c:pt>
                <c:pt idx="1">
                  <c:v>25.372640000000001</c:v>
                </c:pt>
                <c:pt idx="2">
                  <c:v>22.221879999999995</c:v>
                </c:pt>
                <c:pt idx="3">
                  <c:v>22.221879999999995</c:v>
                </c:pt>
                <c:pt idx="4">
                  <c:v>26.871679999999998</c:v>
                </c:pt>
                <c:pt idx="5">
                  <c:v>23.684745288763253</c:v>
                </c:pt>
                <c:pt idx="6">
                  <c:v>30.628471475838552</c:v>
                </c:pt>
                <c:pt idx="7">
                  <c:v>34.310248384116328</c:v>
                </c:pt>
                <c:pt idx="8">
                  <c:v>35.970046224065428</c:v>
                </c:pt>
                <c:pt idx="9">
                  <c:v>32.489573896304769</c:v>
                </c:pt>
                <c:pt idx="10">
                  <c:v>21.6014859456496</c:v>
                </c:pt>
                <c:pt idx="11">
                  <c:v>27.900488046094701</c:v>
                </c:pt>
                <c:pt idx="12">
                  <c:v>21.464856641979853</c:v>
                </c:pt>
                <c:pt idx="13">
                  <c:v>19.652214666399853</c:v>
                </c:pt>
                <c:pt idx="14">
                  <c:v>18.173999940705841</c:v>
                </c:pt>
                <c:pt idx="15">
                  <c:v>18.173999940705841</c:v>
                </c:pt>
                <c:pt idx="16">
                  <c:v>23.235904878960454</c:v>
                </c:pt>
                <c:pt idx="17">
                  <c:v>19.6413059930562</c:v>
                </c:pt>
                <c:pt idx="18">
                  <c:v>28.801826630056205</c:v>
                </c:pt>
                <c:pt idx="19">
                  <c:v>31.788256604310433</c:v>
                </c:pt>
                <c:pt idx="20">
                  <c:v>36.837011998415996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'[4]Graphs Data'!$K$2</c:f>
              <c:strCache>
                <c:ptCount val="1"/>
                <c:pt idx="0">
                  <c:v>Yest Peak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Data'!$K$3:$K$23</c:f>
              <c:numCache>
                <c:formatCode>General</c:formatCode>
                <c:ptCount val="21"/>
                <c:pt idx="0">
                  <c:v>25.655300000000004</c:v>
                </c:pt>
                <c:pt idx="1">
                  <c:v>25.500750000000004</c:v>
                </c:pt>
                <c:pt idx="2">
                  <c:v>22.789100000000001</c:v>
                </c:pt>
                <c:pt idx="3">
                  <c:v>22.789099999999998</c:v>
                </c:pt>
                <c:pt idx="4">
                  <c:v>27.495850000000004</c:v>
                </c:pt>
                <c:pt idx="5">
                  <c:v>20.557749197117982</c:v>
                </c:pt>
                <c:pt idx="6">
                  <c:v>27.081435018975746</c:v>
                </c:pt>
                <c:pt idx="7">
                  <c:v>30.550575719665048</c:v>
                </c:pt>
                <c:pt idx="8">
                  <c:v>35.262023150068153</c:v>
                </c:pt>
                <c:pt idx="9">
                  <c:v>32.064979726423644</c:v>
                </c:pt>
                <c:pt idx="10">
                  <c:v>21.755703712859564</c:v>
                </c:pt>
                <c:pt idx="11">
                  <c:v>27.911885265312165</c:v>
                </c:pt>
                <c:pt idx="12">
                  <c:v>21.503565839659295</c:v>
                </c:pt>
                <c:pt idx="13">
                  <c:v>19.698700080064118</c:v>
                </c:pt>
                <c:pt idx="14">
                  <c:v>18.226866609515671</c:v>
                </c:pt>
                <c:pt idx="15">
                  <c:v>18.226866609515671</c:v>
                </c:pt>
                <c:pt idx="16">
                  <c:v>23.267058116267105</c:v>
                </c:pt>
                <c:pt idx="17">
                  <c:v>19.942217366208872</c:v>
                </c:pt>
                <c:pt idx="18">
                  <c:v>29.121040829482517</c:v>
                </c:pt>
                <c:pt idx="19">
                  <c:v>32.098248468359557</c:v>
                </c:pt>
                <c:pt idx="20">
                  <c:v>37.147992145754891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'[4]Graphs Data'!$N$1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'[4]Graphs Data'!$N$3:$N$23</c:f>
              <c:numCache>
                <c:formatCode>General</c:formatCode>
                <c:ptCount val="21"/>
                <c:pt idx="0">
                  <c:v>-6.4990000000003434</c:v>
                </c:pt>
                <c:pt idx="1">
                  <c:v>-6.4055000000001527</c:v>
                </c:pt>
                <c:pt idx="2">
                  <c:v>-28.361000000000303</c:v>
                </c:pt>
                <c:pt idx="3">
                  <c:v>-28.361000000000125</c:v>
                </c:pt>
                <c:pt idx="4">
                  <c:v>-31.208500000000328</c:v>
                </c:pt>
                <c:pt idx="5">
                  <c:v>156.34980458226354</c:v>
                </c:pt>
                <c:pt idx="6">
                  <c:v>177.35182284314027</c:v>
                </c:pt>
                <c:pt idx="7">
                  <c:v>187.98363322256398</c:v>
                </c:pt>
                <c:pt idx="8">
                  <c:v>35.401153699863741</c:v>
                </c:pt>
                <c:pt idx="9">
                  <c:v>21.229708494056254</c:v>
                </c:pt>
                <c:pt idx="10">
                  <c:v>-7.7108883604982026</c:v>
                </c:pt>
                <c:pt idx="11">
                  <c:v>-0.56986096087321414</c:v>
                </c:pt>
                <c:pt idx="12">
                  <c:v>-1.9354598839720794</c:v>
                </c:pt>
                <c:pt idx="13">
                  <c:v>-2.3242706832132143</c:v>
                </c:pt>
                <c:pt idx="14">
                  <c:v>-2.6433334404915243</c:v>
                </c:pt>
                <c:pt idx="15">
                  <c:v>-2.6433334404915243</c:v>
                </c:pt>
                <c:pt idx="16">
                  <c:v>-1.5576618653325269</c:v>
                </c:pt>
                <c:pt idx="17">
                  <c:v>-15.045568657633623</c:v>
                </c:pt>
                <c:pt idx="18">
                  <c:v>-15.960709971315623</c:v>
                </c:pt>
                <c:pt idx="19">
                  <c:v>-15.499593202456197</c:v>
                </c:pt>
                <c:pt idx="20">
                  <c:v>-15.549007366944778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75456"/>
        <c:axId val="140376016"/>
      </c:lineChart>
      <c:catAx>
        <c:axId val="14037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9347573351427859"/>
              <c:y val="0.94282664278058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74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037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5.945490765232272E-3"/>
              <c:y val="0.45552298471421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74336"/>
        <c:crosses val="autoZero"/>
        <c:crossBetween val="between"/>
      </c:valAx>
      <c:catAx>
        <c:axId val="14037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76016"/>
        <c:crosses val="autoZero"/>
        <c:auto val="0"/>
        <c:lblAlgn val="ctr"/>
        <c:lblOffset val="100"/>
        <c:noMultiLvlLbl val="0"/>
      </c:catAx>
      <c:valAx>
        <c:axId val="1403760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 / MWh</a:t>
                </a:r>
              </a:p>
            </c:rich>
          </c:tx>
          <c:layout>
            <c:manualLayout>
              <c:xMode val="edge"/>
              <c:yMode val="edge"/>
              <c:x val="0.96792589657981387"/>
              <c:y val="0.42586102291887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7545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562241953217585"/>
          <c:y val="1.0593557784051515E-2"/>
          <c:w val="0.1926339007935256"/>
          <c:h val="0.180090482328875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Off Peak</a:t>
            </a:r>
          </a:p>
        </c:rich>
      </c:tx>
      <c:layout>
        <c:manualLayout>
          <c:xMode val="edge"/>
          <c:yMode val="edge"/>
          <c:x val="0.43706816018469435"/>
          <c:y val="2.85180500597607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0102090620295E-2"/>
          <c:y val="0.16160228367197743"/>
          <c:w val="0.8385057638325929"/>
          <c:h val="0.76808614827622224"/>
        </c:manualLayout>
      </c:layout>
      <c:lineChart>
        <c:grouping val="standard"/>
        <c:varyColors val="0"/>
        <c:ser>
          <c:idx val="1"/>
          <c:order val="0"/>
          <c:tx>
            <c:strRef>
              <c:f>'[4]Graphs Data'!$C$2</c:f>
              <c:strCache>
                <c:ptCount val="1"/>
                <c:pt idx="0">
                  <c:v>Volumes Off Peak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Data'!$C$3:$C$23</c:f>
              <c:numCache>
                <c:formatCode>General</c:formatCode>
                <c:ptCount val="21"/>
                <c:pt idx="0">
                  <c:v>-2588.6498785256917</c:v>
                </c:pt>
                <c:pt idx="1">
                  <c:v>-69117.998422753779</c:v>
                </c:pt>
                <c:pt idx="2">
                  <c:v>-7542.4760244724166</c:v>
                </c:pt>
                <c:pt idx="3">
                  <c:v>90824.978944236034</c:v>
                </c:pt>
                <c:pt idx="4">
                  <c:v>-115027.80520479889</c:v>
                </c:pt>
                <c:pt idx="5">
                  <c:v>276976.90525837487</c:v>
                </c:pt>
                <c:pt idx="6">
                  <c:v>263162.9203961154</c:v>
                </c:pt>
                <c:pt idx="7">
                  <c:v>192100.60867740019</c:v>
                </c:pt>
                <c:pt idx="8">
                  <c:v>106865.22788341797</c:v>
                </c:pt>
                <c:pt idx="9">
                  <c:v>212036.06888357451</c:v>
                </c:pt>
                <c:pt idx="10">
                  <c:v>360603.53487221472</c:v>
                </c:pt>
                <c:pt idx="11">
                  <c:v>-86050.981495692467</c:v>
                </c:pt>
                <c:pt idx="12">
                  <c:v>42344.021044382302</c:v>
                </c:pt>
                <c:pt idx="13">
                  <c:v>108770.34290370601</c:v>
                </c:pt>
                <c:pt idx="14">
                  <c:v>95928.669681883955</c:v>
                </c:pt>
                <c:pt idx="15">
                  <c:v>137555.01603922545</c:v>
                </c:pt>
                <c:pt idx="16">
                  <c:v>1610.2486126822987</c:v>
                </c:pt>
                <c:pt idx="17">
                  <c:v>27024.609861361532</c:v>
                </c:pt>
                <c:pt idx="18">
                  <c:v>-63927.142284799716</c:v>
                </c:pt>
                <c:pt idx="19">
                  <c:v>-165244.02507064829</c:v>
                </c:pt>
                <c:pt idx="20">
                  <c:v>-209301.23381769471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80496"/>
        <c:axId val="140381056"/>
      </c:lineChart>
      <c:lineChart>
        <c:grouping val="standard"/>
        <c:varyColors val="0"/>
        <c:ser>
          <c:idx val="0"/>
          <c:order val="1"/>
          <c:tx>
            <c:strRef>
              <c:f>'[4]Graphs Data'!$I$2</c:f>
              <c:strCache>
                <c:ptCount val="1"/>
                <c:pt idx="0">
                  <c:v>Today Off Peak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Data'!$I$3:$I$23</c:f>
              <c:numCache>
                <c:formatCode>General</c:formatCode>
                <c:ptCount val="21"/>
                <c:pt idx="0">
                  <c:v>11.903345454545457</c:v>
                </c:pt>
                <c:pt idx="1">
                  <c:v>11.832145454545458</c:v>
                </c:pt>
                <c:pt idx="2">
                  <c:v>10.362836363636363</c:v>
                </c:pt>
                <c:pt idx="3">
                  <c:v>10.362836363636365</c:v>
                </c:pt>
                <c:pt idx="4">
                  <c:v>12.531200000000002</c:v>
                </c:pt>
                <c:pt idx="5">
                  <c:v>10.063867919306132</c:v>
                </c:pt>
                <c:pt idx="6">
                  <c:v>10.910480476510411</c:v>
                </c:pt>
                <c:pt idx="7">
                  <c:v>13.767956014439697</c:v>
                </c:pt>
                <c:pt idx="8">
                  <c:v>14.492685250849615</c:v>
                </c:pt>
                <c:pt idx="9">
                  <c:v>12.120387366995663</c:v>
                </c:pt>
                <c:pt idx="10">
                  <c:v>8.5404673221367275</c:v>
                </c:pt>
                <c:pt idx="11">
                  <c:v>13.415919958095724</c:v>
                </c:pt>
                <c:pt idx="12">
                  <c:v>10.102857598200144</c:v>
                </c:pt>
                <c:pt idx="13">
                  <c:v>9.1734412123637643</c:v>
                </c:pt>
                <c:pt idx="14">
                  <c:v>8.4172727811765053</c:v>
                </c:pt>
                <c:pt idx="15">
                  <c:v>8.4172727811765053</c:v>
                </c:pt>
                <c:pt idx="16">
                  <c:v>11.012813746399576</c:v>
                </c:pt>
                <c:pt idx="17">
                  <c:v>9.5588127335852722</c:v>
                </c:pt>
                <c:pt idx="18">
                  <c:v>11.711975790857997</c:v>
                </c:pt>
                <c:pt idx="19">
                  <c:v>14.170675814263239</c:v>
                </c:pt>
                <c:pt idx="20">
                  <c:v>16.262716365076368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'[4]Graphs Data'!$L$2</c:f>
              <c:strCache>
                <c:ptCount val="1"/>
                <c:pt idx="0">
                  <c:v>Yest Off Peak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Data'!$L$3:$L$23</c:f>
              <c:numCache>
                <c:formatCode>General</c:formatCode>
                <c:ptCount val="21"/>
                <c:pt idx="0">
                  <c:v>11.537000000000001</c:v>
                </c:pt>
                <c:pt idx="1">
                  <c:v>11.467499999999999</c:v>
                </c:pt>
                <c:pt idx="2">
                  <c:v>10.248090909090907</c:v>
                </c:pt>
                <c:pt idx="3">
                  <c:v>10.248090909090907</c:v>
                </c:pt>
                <c:pt idx="4">
                  <c:v>12.364681818181817</c:v>
                </c:pt>
                <c:pt idx="5">
                  <c:v>10.482046184438202</c:v>
                </c:pt>
                <c:pt idx="6">
                  <c:v>11.710513619112961</c:v>
                </c:pt>
                <c:pt idx="7">
                  <c:v>14.761294800304501</c:v>
                </c:pt>
                <c:pt idx="8">
                  <c:v>17.102706227210771</c:v>
                </c:pt>
                <c:pt idx="9">
                  <c:v>14.472745703251228</c:v>
                </c:pt>
                <c:pt idx="10">
                  <c:v>10.366632988309483</c:v>
                </c:pt>
                <c:pt idx="11">
                  <c:v>13.577377031534398</c:v>
                </c:pt>
                <c:pt idx="12">
                  <c:v>10.239485600309745</c:v>
                </c:pt>
                <c:pt idx="13">
                  <c:v>9.3029999272144366</c:v>
                </c:pt>
                <c:pt idx="14">
                  <c:v>8.541030354985752</c:v>
                </c:pt>
                <c:pt idx="15">
                  <c:v>8.541030354985752</c:v>
                </c:pt>
                <c:pt idx="16">
                  <c:v>11.156310803393529</c:v>
                </c:pt>
                <c:pt idx="17">
                  <c:v>9.7052569398101163</c:v>
                </c:pt>
                <c:pt idx="18">
                  <c:v>11.841781064106799</c:v>
                </c:pt>
                <c:pt idx="19">
                  <c:v>14.308865028764036</c:v>
                </c:pt>
                <c:pt idx="20">
                  <c:v>16.400007140222829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'[4]Graphs Data'!$O$1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'[4]Graphs Data'!$O$3:$O$23</c:f>
              <c:numCache>
                <c:formatCode>General</c:formatCode>
                <c:ptCount val="21"/>
                <c:pt idx="0">
                  <c:v>18.317272727272815</c:v>
                </c:pt>
                <c:pt idx="1">
                  <c:v>18.232272727272925</c:v>
                </c:pt>
                <c:pt idx="2">
                  <c:v>5.7372727272728241</c:v>
                </c:pt>
                <c:pt idx="3">
                  <c:v>5.7372727272729129</c:v>
                </c:pt>
                <c:pt idx="4">
                  <c:v>8.325909090909267</c:v>
                </c:pt>
                <c:pt idx="5">
                  <c:v>-20.908913256603512</c:v>
                </c:pt>
                <c:pt idx="6">
                  <c:v>-40.001657130127469</c:v>
                </c:pt>
                <c:pt idx="7">
                  <c:v>-49.666939293240198</c:v>
                </c:pt>
                <c:pt idx="8">
                  <c:v>-130.5010488180578</c:v>
                </c:pt>
                <c:pt idx="9">
                  <c:v>-117.61791681277822</c:v>
                </c:pt>
                <c:pt idx="10">
                  <c:v>-91.308283308637783</c:v>
                </c:pt>
                <c:pt idx="11">
                  <c:v>-8.0728536719337107</c:v>
                </c:pt>
                <c:pt idx="12">
                  <c:v>-6.8314001054800677</c:v>
                </c:pt>
                <c:pt idx="13">
                  <c:v>-6.4779357425336137</c:v>
                </c:pt>
                <c:pt idx="14">
                  <c:v>-6.187878690462334</c:v>
                </c:pt>
                <c:pt idx="15">
                  <c:v>-6.187878690462334</c:v>
                </c:pt>
                <c:pt idx="16">
                  <c:v>-7.1748528496976327</c:v>
                </c:pt>
                <c:pt idx="17">
                  <c:v>-7.3222103112422054</c:v>
                </c:pt>
                <c:pt idx="18">
                  <c:v>-6.4902636624401211</c:v>
                </c:pt>
                <c:pt idx="19">
                  <c:v>-6.9094607250398177</c:v>
                </c:pt>
                <c:pt idx="20">
                  <c:v>-6.8645387573230465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81616"/>
        <c:axId val="140382176"/>
      </c:lineChart>
      <c:catAx>
        <c:axId val="14038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101251324674238"/>
              <c:y val="0.948700465321373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81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038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5.9384260894659556E-3"/>
              <c:y val="0.461992410968123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80496"/>
        <c:crosses val="autoZero"/>
        <c:crossBetween val="between"/>
      </c:valAx>
      <c:catAx>
        <c:axId val="14038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82176"/>
        <c:crosses val="autoZero"/>
        <c:auto val="0"/>
        <c:lblAlgn val="ctr"/>
        <c:lblOffset val="100"/>
        <c:noMultiLvlLbl val="0"/>
      </c:catAx>
      <c:valAx>
        <c:axId val="1403821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 / MWh</a:t>
                </a:r>
              </a:p>
            </c:rich>
          </c:tx>
          <c:layout>
            <c:manualLayout>
              <c:xMode val="edge"/>
              <c:yMode val="edge"/>
              <c:x val="0.9679634525829508"/>
              <c:y val="0.439177970920315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8161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86038986434185"/>
          <c:y val="1.9012033373173816E-2"/>
          <c:w val="0.21022028356709482"/>
          <c:h val="0.16160228367197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Realised vs Profit 
</a:t>
            </a:r>
          </a:p>
        </c:rich>
      </c:tx>
      <c:layout>
        <c:manualLayout>
          <c:xMode val="edge"/>
          <c:yMode val="edge"/>
          <c:x val="0.30713547052740436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435367114788"/>
          <c:y val="0.24745762711864408"/>
          <c:w val="0.7197518097207859"/>
          <c:h val="0.62203389830508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'[2]I v R data'!$K$2</c:f>
              <c:strCache>
                <c:ptCount val="1"/>
                <c:pt idx="0">
                  <c:v>Realised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'[2]I v R data'!$J$3:$J$17</c:f>
              <c:numCache>
                <c:formatCode>General</c:formatCode>
                <c:ptCount val="1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</c:numCache>
            </c:numRef>
          </c:cat>
          <c:val>
            <c:numRef>
              <c:f>'[2]I v R data'!$K$3:$K$17</c:f>
              <c:numCache>
                <c:formatCode>General</c:formatCode>
                <c:ptCount val="15"/>
                <c:pt idx="0">
                  <c:v>-529.44100000000003</c:v>
                </c:pt>
                <c:pt idx="1">
                  <c:v>302.69900000000001</c:v>
                </c:pt>
                <c:pt idx="2">
                  <c:v>1766.153</c:v>
                </c:pt>
                <c:pt idx="3">
                  <c:v>-123.997</c:v>
                </c:pt>
                <c:pt idx="4">
                  <c:v>-8145.7179999999998</c:v>
                </c:pt>
                <c:pt idx="5">
                  <c:v>2539.0720000000001</c:v>
                </c:pt>
                <c:pt idx="6">
                  <c:v>-449.63799999999998</c:v>
                </c:pt>
                <c:pt idx="7">
                  <c:v>1733.521</c:v>
                </c:pt>
                <c:pt idx="8">
                  <c:v>-4372.415</c:v>
                </c:pt>
                <c:pt idx="9">
                  <c:v>1412.654</c:v>
                </c:pt>
                <c:pt idx="10">
                  <c:v>2057.7689999999998</c:v>
                </c:pt>
                <c:pt idx="11">
                  <c:v>1393.68</c:v>
                </c:pt>
                <c:pt idx="12">
                  <c:v>-2225.634</c:v>
                </c:pt>
                <c:pt idx="13">
                  <c:v>14200.121999999999</c:v>
                </c:pt>
                <c:pt idx="14">
                  <c:v>4126.4070000000002</c:v>
                </c:pt>
              </c:numCache>
            </c:numRef>
          </c:val>
        </c:ser>
        <c:ser>
          <c:idx val="1"/>
          <c:order val="1"/>
          <c:tx>
            <c:strRef>
              <c:f>'[2]I v R data'!$L$2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'[2]I v R data'!$J$3:$J$17</c:f>
              <c:numCache>
                <c:formatCode>General</c:formatCode>
                <c:ptCount val="1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</c:numCache>
            </c:numRef>
          </c:cat>
          <c:val>
            <c:numRef>
              <c:f>'[2]I v R data'!$L$3:$L$17</c:f>
              <c:numCache>
                <c:formatCode>General</c:formatCode>
                <c:ptCount val="15"/>
                <c:pt idx="0">
                  <c:v>712.41899999999998</c:v>
                </c:pt>
                <c:pt idx="1">
                  <c:v>8625.1689999999999</c:v>
                </c:pt>
                <c:pt idx="2">
                  <c:v>24626.963</c:v>
                </c:pt>
                <c:pt idx="3">
                  <c:v>-2425.04</c:v>
                </c:pt>
                <c:pt idx="4">
                  <c:v>4491.8190000000004</c:v>
                </c:pt>
                <c:pt idx="5">
                  <c:v>-1909.7760000000001</c:v>
                </c:pt>
                <c:pt idx="6">
                  <c:v>-2437.5030000000002</c:v>
                </c:pt>
                <c:pt idx="7">
                  <c:v>10090.161</c:v>
                </c:pt>
                <c:pt idx="8">
                  <c:v>3399.0250000000001</c:v>
                </c:pt>
                <c:pt idx="9">
                  <c:v>9206.7669999999998</c:v>
                </c:pt>
                <c:pt idx="10">
                  <c:v>-200.95</c:v>
                </c:pt>
                <c:pt idx="11">
                  <c:v>1552.7570000000001</c:v>
                </c:pt>
                <c:pt idx="12">
                  <c:v>11427.630999999999</c:v>
                </c:pt>
                <c:pt idx="13">
                  <c:v>31797.383000000002</c:v>
                </c:pt>
                <c:pt idx="14">
                  <c:v>29502.788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21664"/>
        <c:axId val="139722224"/>
      </c:barChart>
      <c:dateAx>
        <c:axId val="13972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 actual date of cash receipt/payment will vary depending on the EFA settlement cycle and will typically be around one month later than shown here.</a:t>
                </a:r>
              </a:p>
            </c:rich>
          </c:tx>
          <c:layout>
            <c:manualLayout>
              <c:xMode val="edge"/>
              <c:yMode val="edge"/>
              <c:x val="0.1778697001034126"/>
              <c:y val="0.89661016949152539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222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722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GBP (000)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4067796610169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21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831437435367111"/>
          <c:y val="0.51186440677966105"/>
          <c:w val="0.10754912099276112"/>
          <c:h val="9.3220338983050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Curve movement for month</a:t>
            </a:r>
          </a:p>
        </c:rich>
      </c:tx>
      <c:layout>
        <c:manualLayout>
          <c:xMode val="edge"/>
          <c:yMode val="edge"/>
          <c:x val="0.35278460790442451"/>
          <c:y val="2.9297826144057897E-2"/>
        </c:manualLayout>
      </c:layout>
      <c:overlay val="0"/>
      <c:spPr>
        <a:noFill/>
        <a:ln w="25400">
          <a:noFill/>
        </a:ln>
      </c:spPr>
    </c:title>
    <c:autoTitleDeleted val="0"/>
    <c:view3D>
      <c:rotX val="17"/>
      <c:hPercent val="100"/>
      <c:rotY val="18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6900743210391055E-2"/>
          <c:y val="0.11133173934742001"/>
          <c:w val="0.81083559074807254"/>
          <c:h val="0.75979029133590148"/>
        </c:manualLayout>
      </c:layout>
      <c:line3DChart>
        <c:grouping val="standard"/>
        <c:varyColors val="0"/>
        <c:ser>
          <c:idx val="0"/>
          <c:order val="0"/>
          <c:tx>
            <c:strRef>
              <c:f>[1]PPP!$P$5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[1]PPP!$P$6:$P$140</c:f>
              <c:numCache>
                <c:formatCode>General</c:formatCode>
                <c:ptCount val="135"/>
                <c:pt idx="0">
                  <c:v>0.34777697840474886</c:v>
                </c:pt>
                <c:pt idx="1">
                  <c:v>0.34872559490278121</c:v>
                </c:pt>
                <c:pt idx="2">
                  <c:v>0.10973584450307605</c:v>
                </c:pt>
                <c:pt idx="3">
                  <c:v>0.1097358445030796</c:v>
                </c:pt>
                <c:pt idx="4">
                  <c:v>0.16209864620683589</c:v>
                </c:pt>
                <c:pt idx="5">
                  <c:v>-0.41535349981695902</c:v>
                </c:pt>
                <c:pt idx="6">
                  <c:v>-0.86278634084739636</c:v>
                </c:pt>
                <c:pt idx="7">
                  <c:v>-1.0549392669118305</c:v>
                </c:pt>
                <c:pt idx="8">
                  <c:v>-2.7620462897925933</c:v>
                </c:pt>
                <c:pt idx="9">
                  <c:v>-2.5139130200717226</c:v>
                </c:pt>
                <c:pt idx="10">
                  <c:v>-1.9803992422986276</c:v>
                </c:pt>
                <c:pt idx="11">
                  <c:v>-0.15025166752217878</c:v>
                </c:pt>
                <c:pt idx="12">
                  <c:v>-0.12543884115178017</c:v>
                </c:pt>
                <c:pt idx="13">
                  <c:v>-0.119203257123214</c:v>
                </c:pt>
                <c:pt idx="14">
                  <c:v>-0.11329435409484123</c:v>
                </c:pt>
                <c:pt idx="15">
                  <c:v>-0.11329435409484123</c:v>
                </c:pt>
                <c:pt idx="16">
                  <c:v>-0.1356685575452925</c:v>
                </c:pt>
                <c:pt idx="17">
                  <c:v>-0.14545498572049276</c:v>
                </c:pt>
                <c:pt idx="18">
                  <c:v>-0.13727340377045749</c:v>
                </c:pt>
                <c:pt idx="19">
                  <c:v>-0.14455424508391346</c:v>
                </c:pt>
                <c:pt idx="20">
                  <c:v>-0.14333230339503089</c:v>
                </c:pt>
                <c:pt idx="21">
                  <c:v>-0.14026691216229459</c:v>
                </c:pt>
                <c:pt idx="22">
                  <c:v>-0.15005047665451166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[1]PPP!$Q$5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[1]PPP!$Q$6:$Q$140</c:f>
              <c:numCache>
                <c:formatCode>General</c:formatCode>
                <c:ptCount val="135"/>
                <c:pt idx="0">
                  <c:v>0.32696104281304095</c:v>
                </c:pt>
                <c:pt idx="1">
                  <c:v>0.32785288056735773</c:v>
                </c:pt>
                <c:pt idx="2">
                  <c:v>0.1031676861340074</c:v>
                </c:pt>
                <c:pt idx="3">
                  <c:v>0.10316768613400917</c:v>
                </c:pt>
                <c:pt idx="4">
                  <c:v>0.15241005743971847</c:v>
                </c:pt>
                <c:pt idx="5">
                  <c:v>-0.35957142121202601</c:v>
                </c:pt>
                <c:pt idx="6">
                  <c:v>-0.73504753110546339</c:v>
                </c:pt>
                <c:pt idx="7">
                  <c:v>-0.89831582397153475</c:v>
                </c:pt>
                <c:pt idx="8">
                  <c:v>-2.3513974393506416</c:v>
                </c:pt>
                <c:pt idx="9">
                  <c:v>-2.141600025106758</c:v>
                </c:pt>
                <c:pt idx="10">
                  <c:v>-1.6878306398685305</c:v>
                </c:pt>
                <c:pt idx="11">
                  <c:v>-0.14154195482790577</c:v>
                </c:pt>
                <c:pt idx="12">
                  <c:v>-0.11791261678020071</c:v>
                </c:pt>
                <c:pt idx="13">
                  <c:v>-0.11195518697441464</c:v>
                </c:pt>
                <c:pt idx="14">
                  <c:v>-0.10631764544816047</c:v>
                </c:pt>
                <c:pt idx="15">
                  <c:v>-0.10631764544816047</c:v>
                </c:pt>
                <c:pt idx="16">
                  <c:v>-0.12762925870162434</c:v>
                </c:pt>
                <c:pt idx="17">
                  <c:v>-0.12592034486513448</c:v>
                </c:pt>
                <c:pt idx="18">
                  <c:v>-0.11980566205191323</c:v>
                </c:pt>
                <c:pt idx="19">
                  <c:v>-0.1256463734951474</c:v>
                </c:pt>
                <c:pt idx="20">
                  <c:v>-0.12432823750188504</c:v>
                </c:pt>
                <c:pt idx="21">
                  <c:v>-0.12235730989095295</c:v>
                </c:pt>
                <c:pt idx="22">
                  <c:v>-0.13134594514260023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[1]PPP!$R$5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[1]PPP!$R$6:$R$140</c:f>
              <c:numCache>
                <c:formatCode>General</c:formatCode>
                <c:ptCount val="135"/>
                <c:pt idx="0">
                  <c:v>-0.1304383413189818</c:v>
                </c:pt>
                <c:pt idx="1">
                  <c:v>-0.12882860643696503</c:v>
                </c:pt>
                <c:pt idx="2">
                  <c:v>-0.55839781906696473</c:v>
                </c:pt>
                <c:pt idx="3">
                  <c:v>-0.54892999591506708</c:v>
                </c:pt>
                <c:pt idx="4">
                  <c:v>-0.63196109375492782</c:v>
                </c:pt>
                <c:pt idx="5">
                  <c:v>2.8792149946987955</c:v>
                </c:pt>
                <c:pt idx="6">
                  <c:v>2.7199254883370756</c:v>
                </c:pt>
                <c:pt idx="7">
                  <c:v>2.8981003152712894</c:v>
                </c:pt>
                <c:pt idx="8">
                  <c:v>0.5447797528462246</c:v>
                </c:pt>
                <c:pt idx="9">
                  <c:v>0.34031653951060292</c:v>
                </c:pt>
                <c:pt idx="10">
                  <c:v>-0.1540597634705172</c:v>
                </c:pt>
                <c:pt idx="11">
                  <c:v>-1.2260924734210477E-2</c:v>
                </c:pt>
                <c:pt idx="12">
                  <c:v>-3.7978636409619071E-2</c:v>
                </c:pt>
                <c:pt idx="13">
                  <c:v>-4.6174942662048579E-2</c:v>
                </c:pt>
                <c:pt idx="14">
                  <c:v>-5.1830849163458481E-2</c:v>
                </c:pt>
                <c:pt idx="15">
                  <c:v>-5.1830849163458481E-2</c:v>
                </c:pt>
                <c:pt idx="16">
                  <c:v>-3.1164121399871902E-2</c:v>
                </c:pt>
                <c:pt idx="17">
                  <c:v>-0.27706735546340866</c:v>
                </c:pt>
                <c:pt idx="18">
                  <c:v>-0.24800078746021725</c:v>
                </c:pt>
                <c:pt idx="19">
                  <c:v>-0.24064347253160179</c:v>
                </c:pt>
                <c:pt idx="20">
                  <c:v>-0.24005651593111565</c:v>
                </c:pt>
                <c:pt idx="21">
                  <c:v>-0.25491363758029806</c:v>
                </c:pt>
                <c:pt idx="22">
                  <c:v>-0.3015172282545322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[1]PPP!$S$5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[1]PPP!$S$6:$S$140</c:f>
              <c:numCache>
                <c:formatCode>General</c:formatCode>
                <c:ptCount val="135"/>
                <c:pt idx="0">
                  <c:v>-0.1444334960969087</c:v>
                </c:pt>
                <c:pt idx="1">
                  <c:v>-0.15476910686757961</c:v>
                </c:pt>
                <c:pt idx="2">
                  <c:v>-0.70255908716899995</c:v>
                </c:pt>
                <c:pt idx="3">
                  <c:v>-0.7196239163246112</c:v>
                </c:pt>
                <c:pt idx="4">
                  <c:v>-0.70568318340845693</c:v>
                </c:pt>
                <c:pt idx="5">
                  <c:v>3.0351892826882754</c:v>
                </c:pt>
                <c:pt idx="6">
                  <c:v>2.8720696750634929</c:v>
                </c:pt>
                <c:pt idx="7">
                  <c:v>3.0614206048804995</c:v>
                </c:pt>
                <c:pt idx="8">
                  <c:v>0.57558513383025911</c:v>
                </c:pt>
                <c:pt idx="9">
                  <c:v>0.36049238592101673</c:v>
                </c:pt>
                <c:pt idx="10">
                  <c:v>-0.16286903189414303</c:v>
                </c:pt>
                <c:pt idx="11">
                  <c:v>-1.1034832260786942E-2</c:v>
                </c:pt>
                <c:pt idx="12">
                  <c:v>-4.2198484899575561E-2</c:v>
                </c:pt>
                <c:pt idx="13">
                  <c:v>-5.5797914467078158E-2</c:v>
                </c:pt>
                <c:pt idx="14">
                  <c:v>-6.3810875758342434E-2</c:v>
                </c:pt>
                <c:pt idx="15">
                  <c:v>-6.3810875758342434E-2</c:v>
                </c:pt>
                <c:pt idx="16">
                  <c:v>-3.4925905169036042E-2</c:v>
                </c:pt>
                <c:pt idx="17">
                  <c:v>-0.29207678809455828</c:v>
                </c:pt>
                <c:pt idx="18">
                  <c:v>-0.2613485383963976</c:v>
                </c:pt>
                <c:pt idx="19">
                  <c:v>-0.25373328262641337</c:v>
                </c:pt>
                <c:pt idx="20">
                  <c:v>-0.25320650847385906</c:v>
                </c:pt>
                <c:pt idx="21">
                  <c:v>-0.26946774009104146</c:v>
                </c:pt>
                <c:pt idx="22">
                  <c:v>-0.31810017847466199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[1]PPP!$T$5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[1]PPP!$T$6:$T$140</c:f>
              <c:numCache>
                <c:formatCode>General</c:formatCode>
                <c:ptCount val="135"/>
                <c:pt idx="0">
                  <c:v>-0.1304383413189818</c:v>
                </c:pt>
                <c:pt idx="1">
                  <c:v>-0.12742117973905209</c:v>
                </c:pt>
                <c:pt idx="2">
                  <c:v>-0.56233114353623748</c:v>
                </c:pt>
                <c:pt idx="3">
                  <c:v>-0.55279365517381862</c:v>
                </c:pt>
                <c:pt idx="4">
                  <c:v>-0.60434140713010365</c:v>
                </c:pt>
                <c:pt idx="5">
                  <c:v>3.2171574348241379</c:v>
                </c:pt>
                <c:pt idx="6">
                  <c:v>5.9008014923371945</c:v>
                </c:pt>
                <c:pt idx="7">
                  <c:v>6.3195968835723804</c:v>
                </c:pt>
                <c:pt idx="8">
                  <c:v>1.1924685617442847</c:v>
                </c:pt>
                <c:pt idx="9">
                  <c:v>0.68694239316921824</c:v>
                </c:pt>
                <c:pt idx="10">
                  <c:v>-0.16640871989605088</c:v>
                </c:pt>
                <c:pt idx="11">
                  <c:v>-1.1034832260786942E-2</c:v>
                </c:pt>
                <c:pt idx="12">
                  <c:v>-3.7978636409619071E-2</c:v>
                </c:pt>
                <c:pt idx="13">
                  <c:v>-4.5652839109429522E-2</c:v>
                </c:pt>
                <c:pt idx="14">
                  <c:v>-5.2208898347732458E-2</c:v>
                </c:pt>
                <c:pt idx="15">
                  <c:v>-5.2208898347732458E-2</c:v>
                </c:pt>
                <c:pt idx="16">
                  <c:v>-2.9754784126019729E-2</c:v>
                </c:pt>
                <c:pt idx="17">
                  <c:v>-0.30958761475518415</c:v>
                </c:pt>
                <c:pt idx="18">
                  <c:v>-0.53455729570117683</c:v>
                </c:pt>
                <c:pt idx="19">
                  <c:v>-0.52469675124379478</c:v>
                </c:pt>
                <c:pt idx="20">
                  <c:v>-0.52927704544443088</c:v>
                </c:pt>
                <c:pt idx="21">
                  <c:v>-0.51184545579909013</c:v>
                </c:pt>
                <c:pt idx="22">
                  <c:v>-0.32371022257295934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[1]PPP!$U$5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[1]PPP!$U$6:$U$140</c:f>
              <c:numCache>
                <c:formatCode>General</c:formatCode>
                <c:ptCount val="135"/>
                <c:pt idx="0">
                  <c:v>-0.11460982126514452</c:v>
                </c:pt>
                <c:pt idx="1">
                  <c:v>-0.10142110695641549</c:v>
                </c:pt>
                <c:pt idx="2">
                  <c:v>-0.4455919502278114</c:v>
                </c:pt>
                <c:pt idx="3">
                  <c:v>-0.4475324325865131</c:v>
                </c:pt>
                <c:pt idx="4">
                  <c:v>-0.55469431570653072</c:v>
                </c:pt>
                <c:pt idx="5">
                  <c:v>3.3764226543698896</c:v>
                </c:pt>
                <c:pt idx="6">
                  <c:v>2.695349171713449</c:v>
                </c:pt>
                <c:pt idx="7">
                  <c:v>2.7595728540809468</c:v>
                </c:pt>
                <c:pt idx="8">
                  <c:v>0.51925884756831309</c:v>
                </c:pt>
                <c:pt idx="9">
                  <c:v>0.31062536092365889</c:v>
                </c:pt>
                <c:pt idx="10">
                  <c:v>-0.1335335535791522</c:v>
                </c:pt>
                <c:pt idx="11">
                  <c:v>-1.1258287614072771E-2</c:v>
                </c:pt>
                <c:pt idx="12">
                  <c:v>-3.6681032998956198E-2</c:v>
                </c:pt>
                <c:pt idx="13">
                  <c:v>-3.8315958418497331E-2</c:v>
                </c:pt>
                <c:pt idx="14">
                  <c:v>-4.3616051969785019E-2</c:v>
                </c:pt>
                <c:pt idx="15">
                  <c:v>-4.3616051969785019E-2</c:v>
                </c:pt>
                <c:pt idx="16">
                  <c:v>-2.8768138531685139E-2</c:v>
                </c:pt>
                <c:pt idx="17">
                  <c:v>-0.32491373429752457</c:v>
                </c:pt>
                <c:pt idx="18">
                  <c:v>-0.23295017614745817</c:v>
                </c:pt>
                <c:pt idx="19">
                  <c:v>-0.2208939497946929</c:v>
                </c:pt>
                <c:pt idx="20">
                  <c:v>-0.22138051950615534</c:v>
                </c:pt>
                <c:pt idx="21">
                  <c:v>-0.22380196134179187</c:v>
                </c:pt>
                <c:pt idx="22">
                  <c:v>-0.28208268783486901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[1]PPP!$V$5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[1]PPP!$V$6:$V$140</c:f>
              <c:numCache>
                <c:formatCode>General</c:formatCode>
                <c:ptCount val="135"/>
                <c:pt idx="0">
                  <c:v>0.32286939116169222</c:v>
                </c:pt>
                <c:pt idx="1">
                  <c:v>0.32375006829152753</c:v>
                </c:pt>
                <c:pt idx="2">
                  <c:v>0.10187662641110151</c:v>
                </c:pt>
                <c:pt idx="3">
                  <c:v>0.10187662641109974</c:v>
                </c:pt>
                <c:pt idx="4">
                  <c:v>0.15050563522177285</c:v>
                </c:pt>
                <c:pt idx="5">
                  <c:v>-0.4222564483534601</c:v>
                </c:pt>
                <c:pt idx="6">
                  <c:v>-0.87859382690410825</c:v>
                </c:pt>
                <c:pt idx="7">
                  <c:v>-1.0743211829907011</c:v>
                </c:pt>
                <c:pt idx="8">
                  <c:v>-2.8128634689308711</c:v>
                </c:pt>
                <c:pt idx="9">
                  <c:v>-2.559986194610703</c:v>
                </c:pt>
                <c:pt idx="10">
                  <c:v>-2.0166041679033775</c:v>
                </c:pt>
                <c:pt idx="11">
                  <c:v>-0.13982994384616632</c:v>
                </c:pt>
                <c:pt idx="12">
                  <c:v>-0.11643323631984615</c:v>
                </c:pt>
                <c:pt idx="13">
                  <c:v>-0.11053048146152733</c:v>
                </c:pt>
                <c:pt idx="14">
                  <c:v>-0.10494627968228443</c:v>
                </c:pt>
                <c:pt idx="15">
                  <c:v>-0.10494627968228443</c:v>
                </c:pt>
                <c:pt idx="16">
                  <c:v>-0.12604902656435435</c:v>
                </c:pt>
                <c:pt idx="17">
                  <c:v>-0.14787236821816663</c:v>
                </c:pt>
                <c:pt idx="18">
                  <c:v>-0.1394350106009572</c:v>
                </c:pt>
                <c:pt idx="19">
                  <c:v>-0.14689406582520093</c:v>
                </c:pt>
                <c:pt idx="20">
                  <c:v>-0.14568402803715941</c:v>
                </c:pt>
                <c:pt idx="21">
                  <c:v>-0.14248319857327196</c:v>
                </c:pt>
                <c:pt idx="22">
                  <c:v>-0.15236513436636123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[1]PPP!$W$5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[1]PPP!$W$6:$W$140</c:f>
              <c:numCache>
                <c:formatCode>General</c:formatCode>
                <c:ptCount val="135"/>
                <c:pt idx="0">
                  <c:v>0.28571847403311601</c:v>
                </c:pt>
                <c:pt idx="1">
                  <c:v>0.28649781618365999</c:v>
                </c:pt>
                <c:pt idx="2">
                  <c:v>9.0154207969638023E-2</c:v>
                </c:pt>
                <c:pt idx="3">
                  <c:v>9.0154207969638023E-2</c:v>
                </c:pt>
                <c:pt idx="4">
                  <c:v>0.13321407718470368</c:v>
                </c:pt>
                <c:pt idx="5">
                  <c:v>-0.3077953876003745</c:v>
                </c:pt>
                <c:pt idx="6">
                  <c:v>-0.61648240997487136</c:v>
                </c:pt>
                <c:pt idx="7">
                  <c:v>-1.00813807078762</c:v>
                </c:pt>
                <c:pt idx="8">
                  <c:v>-2.6393388774990107</c:v>
                </c:pt>
                <c:pt idx="9">
                  <c:v>-2.4026608781839336</c:v>
                </c:pt>
                <c:pt idx="10">
                  <c:v>-1.4162731401845035</c:v>
                </c:pt>
                <c:pt idx="11">
                  <c:v>-0.12428541964772144</c:v>
                </c:pt>
                <c:pt idx="12">
                  <c:v>-0.10300092448895803</c:v>
                </c:pt>
                <c:pt idx="13">
                  <c:v>-9.7594601051359753E-2</c:v>
                </c:pt>
                <c:pt idx="14">
                  <c:v>-9.2494707490342165E-2</c:v>
                </c:pt>
                <c:pt idx="15">
                  <c:v>-9.2494707490342165E-2</c:v>
                </c:pt>
                <c:pt idx="16">
                  <c:v>-0.11170101305340374</c:v>
                </c:pt>
                <c:pt idx="17">
                  <c:v>-0.10778860350996222</c:v>
                </c:pt>
                <c:pt idx="18">
                  <c:v>-0.10359238343344934</c:v>
                </c:pt>
                <c:pt idx="19">
                  <c:v>-0.13890431816425952</c:v>
                </c:pt>
                <c:pt idx="20">
                  <c:v>-0.13765363232047179</c:v>
                </c:pt>
                <c:pt idx="21">
                  <c:v>-0.13491528157192967</c:v>
                </c:pt>
                <c:pt idx="22">
                  <c:v>-0.1139846980096344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[1]PPP!$X$5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[1]PPP!$X$6:$X$140</c:f>
              <c:numCache>
                <c:formatCode>General</c:formatCode>
                <c:ptCount val="135"/>
                <c:pt idx="0">
                  <c:v>0.40867346290116657</c:v>
                </c:pt>
                <c:pt idx="1">
                  <c:v>0.39653286524272957</c:v>
                </c:pt>
                <c:pt idx="2">
                  <c:v>0.12477968200976974</c:v>
                </c:pt>
                <c:pt idx="3">
                  <c:v>0.12477968200976974</c:v>
                </c:pt>
                <c:pt idx="4">
                  <c:v>0.17669440624530353</c:v>
                </c:pt>
                <c:pt idx="5">
                  <c:v>-0.43797070541879002</c:v>
                </c:pt>
                <c:pt idx="6">
                  <c:v>-0.81418152186676274</c:v>
                </c:pt>
                <c:pt idx="7">
                  <c:v>-0.9599484894551118</c:v>
                </c:pt>
                <c:pt idx="8">
                  <c:v>-2.5390726632649159</c:v>
                </c:pt>
                <c:pt idx="9">
                  <c:v>-2.2465205665719896</c:v>
                </c:pt>
                <c:pt idx="10">
                  <c:v>-1.8401854865978695</c:v>
                </c:pt>
                <c:pt idx="11">
                  <c:v>-0.18518088789873666</c:v>
                </c:pt>
                <c:pt idx="12">
                  <c:v>-0.15976432352200121</c:v>
                </c:pt>
                <c:pt idx="13">
                  <c:v>-0.14907937340948152</c:v>
                </c:pt>
                <c:pt idx="14">
                  <c:v>-0.14341445318398804</c:v>
                </c:pt>
                <c:pt idx="15">
                  <c:v>-0.14341445318398804</c:v>
                </c:pt>
                <c:pt idx="16">
                  <c:v>-0.15922325979220098</c:v>
                </c:pt>
                <c:pt idx="17">
                  <c:v>-0.15337543256709729</c:v>
                </c:pt>
                <c:pt idx="18">
                  <c:v>-0.13368793590383632</c:v>
                </c:pt>
                <c:pt idx="19">
                  <c:v>-0.13603338958997391</c:v>
                </c:pt>
                <c:pt idx="20">
                  <c:v>-0.13574678046597199</c:v>
                </c:pt>
                <c:pt idx="21">
                  <c:v>-0.13052361579716276</c:v>
                </c:pt>
                <c:pt idx="22">
                  <c:v>-0.14468237410331319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[1]PPP!$Y$5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[1]PPP!$Y$6:$Y$140</c:f>
              <c:numCache>
                <c:formatCode>General</c:formatCode>
                <c:ptCount val="135"/>
                <c:pt idx="0">
                  <c:v>0.4774136216294913</c:v>
                </c:pt>
                <c:pt idx="1">
                  <c:v>0.47871584249510946</c:v>
                </c:pt>
                <c:pt idx="2">
                  <c:v>0.15064075600142779</c:v>
                </c:pt>
                <c:pt idx="3">
                  <c:v>0.15064075600142779</c:v>
                </c:pt>
                <c:pt idx="4">
                  <c:v>0.21331500857593433</c:v>
                </c:pt>
                <c:pt idx="5">
                  <c:v>-0.51654199074544849</c:v>
                </c:pt>
                <c:pt idx="6">
                  <c:v>-0.85916282553331769</c:v>
                </c:pt>
                <c:pt idx="7">
                  <c:v>-0.9599484894551118</c:v>
                </c:pt>
                <c:pt idx="8">
                  <c:v>-2.5390726632649159</c:v>
                </c:pt>
                <c:pt idx="9">
                  <c:v>-2.2465205665719896</c:v>
                </c:pt>
                <c:pt idx="10">
                  <c:v>-1.9432091266004257</c:v>
                </c:pt>
                <c:pt idx="11">
                  <c:v>-0.21394284435485389</c:v>
                </c:pt>
                <c:pt idx="12">
                  <c:v>-0.18461806385223589</c:v>
                </c:pt>
                <c:pt idx="13">
                  <c:v>-0.17761749138447058</c:v>
                </c:pt>
                <c:pt idx="14">
                  <c:v>-0.17088412860773872</c:v>
                </c:pt>
                <c:pt idx="15">
                  <c:v>-0.17088412860773872</c:v>
                </c:pt>
                <c:pt idx="16">
                  <c:v>-0.18960993147862304</c:v>
                </c:pt>
                <c:pt idx="17">
                  <c:v>-0.18089075431174706</c:v>
                </c:pt>
                <c:pt idx="18">
                  <c:v>-0.13983893884646648</c:v>
                </c:pt>
                <c:pt idx="19">
                  <c:v>-0.13603338958997391</c:v>
                </c:pt>
                <c:pt idx="20">
                  <c:v>-0.13574678046597199</c:v>
                </c:pt>
                <c:pt idx="21">
                  <c:v>-0.13052361579716276</c:v>
                </c:pt>
                <c:pt idx="22">
                  <c:v>-0.15126889399947885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[1]PPP!$Z$5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[1]PPP!$Z$6:$Z$140</c:f>
              <c:numCache>
                <c:formatCode>General</c:formatCode>
                <c:ptCount val="135"/>
                <c:pt idx="0">
                  <c:v>0.41184608561170677</c:v>
                </c:pt>
                <c:pt idx="1">
                  <c:v>0.39653286524272957</c:v>
                </c:pt>
                <c:pt idx="2">
                  <c:v>0.12477968200976974</c:v>
                </c:pt>
                <c:pt idx="3">
                  <c:v>0.12477968200976974</c:v>
                </c:pt>
                <c:pt idx="4">
                  <c:v>0.17669440624530353</c:v>
                </c:pt>
                <c:pt idx="5">
                  <c:v>-0.48118491234845173</c:v>
                </c:pt>
                <c:pt idx="6">
                  <c:v>-0.91314038993318469</c:v>
                </c:pt>
                <c:pt idx="7">
                  <c:v>-1.1364367886633318</c:v>
                </c:pt>
                <c:pt idx="8">
                  <c:v>-3.0018049070832156</c:v>
                </c:pt>
                <c:pt idx="9">
                  <c:v>-2.6660547437100401</c:v>
                </c:pt>
                <c:pt idx="10">
                  <c:v>-2.0668374946034938</c:v>
                </c:pt>
                <c:pt idx="11">
                  <c:v>-0.18650836281209671</c:v>
                </c:pt>
                <c:pt idx="12">
                  <c:v>-0.1609114192295511</c:v>
                </c:pt>
                <c:pt idx="13">
                  <c:v>-0.14907937340948152</c:v>
                </c:pt>
                <c:pt idx="14">
                  <c:v>-0.14341445318398804</c:v>
                </c:pt>
                <c:pt idx="15">
                  <c:v>-0.14341445318398804</c:v>
                </c:pt>
                <c:pt idx="16">
                  <c:v>-0.15922325979220098</c:v>
                </c:pt>
                <c:pt idx="17">
                  <c:v>-0.16850885952665351</c:v>
                </c:pt>
                <c:pt idx="18">
                  <c:v>-0.14722014237762338</c:v>
                </c:pt>
                <c:pt idx="19">
                  <c:v>-0.15733938335248254</c:v>
                </c:pt>
                <c:pt idx="20">
                  <c:v>-0.15716116904381039</c:v>
                </c:pt>
                <c:pt idx="21">
                  <c:v>-0.15070472780074518</c:v>
                </c:pt>
                <c:pt idx="22">
                  <c:v>-0.15917271787487763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[1]PPP!$AA$5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[1]PPP!$AA$6:$AA$140</c:f>
              <c:numCache>
                <c:formatCode>General</c:formatCode>
                <c:ptCount val="135"/>
                <c:pt idx="0">
                  <c:v>0.43643391161837641</c:v>
                </c:pt>
                <c:pt idx="1">
                  <c:v>0.43762435386892129</c:v>
                </c:pt>
                <c:pt idx="2">
                  <c:v>0.13771021900559965</c:v>
                </c:pt>
                <c:pt idx="3">
                  <c:v>0.13771021900559788</c:v>
                </c:pt>
                <c:pt idx="4">
                  <c:v>0.19500470741062159</c:v>
                </c:pt>
                <c:pt idx="5">
                  <c:v>-0.49689916941378165</c:v>
                </c:pt>
                <c:pt idx="6">
                  <c:v>-0.72421891453365461</c:v>
                </c:pt>
                <c:pt idx="7">
                  <c:v>-0.90479589595254595</c:v>
                </c:pt>
                <c:pt idx="8">
                  <c:v>-2.3944688370716989</c:v>
                </c:pt>
                <c:pt idx="9">
                  <c:v>-2.1154161362163464</c:v>
                </c:pt>
                <c:pt idx="10">
                  <c:v>-1.6341382065927599</c:v>
                </c:pt>
                <c:pt idx="11">
                  <c:v>-0.19679629339063354</c:v>
                </c:pt>
                <c:pt idx="12">
                  <c:v>-0.16980141096305879</c:v>
                </c:pt>
                <c:pt idx="13">
                  <c:v>-0.16334843239697783</c:v>
                </c:pt>
                <c:pt idx="14">
                  <c:v>-0.15714929089586249</c:v>
                </c:pt>
                <c:pt idx="15">
                  <c:v>-0.15714929089586249</c:v>
                </c:pt>
                <c:pt idx="16">
                  <c:v>-0.17441659563541201</c:v>
                </c:pt>
                <c:pt idx="17">
                  <c:v>-0.17401192387558417</c:v>
                </c:pt>
                <c:pt idx="18">
                  <c:v>-0.121385930018576</c:v>
                </c:pt>
                <c:pt idx="19">
                  <c:v>-0.12937526653918852</c:v>
                </c:pt>
                <c:pt idx="20">
                  <c:v>-0.12905478403539838</c:v>
                </c:pt>
                <c:pt idx="21">
                  <c:v>-0.12421701829604181</c:v>
                </c:pt>
                <c:pt idx="22">
                  <c:v>-0.13150933431098011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100"/>
        <c:axId val="141434624"/>
        <c:axId val="141435184"/>
        <c:axId val="141398976"/>
      </c:line3DChart>
      <c:catAx>
        <c:axId val="141434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35184"/>
        <c:crosses val="autoZero"/>
        <c:auto val="0"/>
        <c:lblAlgn val="ctr"/>
        <c:lblOffset val="100"/>
        <c:tickLblSkip val="7"/>
        <c:tickMarkSkip val="1"/>
        <c:noMultiLvlLbl val="1"/>
      </c:catAx>
      <c:valAx>
        <c:axId val="141435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34624"/>
        <c:crosses val="autoZero"/>
        <c:crossBetween val="midCat"/>
      </c:valAx>
      <c:serAx>
        <c:axId val="14139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35184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890463290963399"/>
          <c:y val="0.31641652235582529"/>
          <c:w val="5.8323261790650831E-2"/>
          <c:h val="0.447280145799283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LOLP curve shift impact</a:t>
            </a:r>
          </a:p>
        </c:rich>
      </c:tx>
      <c:layout>
        <c:manualLayout>
          <c:xMode val="edge"/>
          <c:yMode val="edge"/>
          <c:x val="0.38250092329225155"/>
          <c:y val="2.935510503623520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2168897178855791E-2"/>
          <c:y val="9.98073571231997E-2"/>
          <c:w val="0.77268258801607448"/>
          <c:h val="0.76127572393969967"/>
        </c:manualLayout>
      </c:layout>
      <c:line3DChart>
        <c:grouping val="standard"/>
        <c:varyColors val="0"/>
        <c:ser>
          <c:idx val="0"/>
          <c:order val="0"/>
          <c:tx>
            <c:strRef>
              <c:f>[1]LOLP!$AD$4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[1]LOLP!$AC$5:$AC$46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[1]LOLP!$AD$5:$AD$46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[1]LOLP!$AE$4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[1]LOLP!$AC$5:$AC$46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[1]LOLP!$AE$5:$AE$46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[1]LOLP!$AF$4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[1]LOLP!$AC$5:$AC$46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[1]LOLP!$AF$5:$AF$46</c:f>
              <c:numCache>
                <c:formatCode>General</c:formatCode>
                <c:ptCount val="42"/>
                <c:pt idx="0">
                  <c:v>63342.519413331793</c:v>
                </c:pt>
                <c:pt idx="1">
                  <c:v>53417.300683157286</c:v>
                </c:pt>
                <c:pt idx="2">
                  <c:v>49289.959544954363</c:v>
                </c:pt>
                <c:pt idx="3">
                  <c:v>51400.782622933228</c:v>
                </c:pt>
                <c:pt idx="4">
                  <c:v>47186.021741081764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[1]LOLP!$AG$4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[1]LOLP!$AC$5:$AC$46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[1]LOLP!$AG$5:$AG$46</c:f>
              <c:numCache>
                <c:formatCode>General</c:formatCode>
                <c:ptCount val="42"/>
                <c:pt idx="0">
                  <c:v>76469.558048317529</c:v>
                </c:pt>
                <c:pt idx="1">
                  <c:v>81358.217297698488</c:v>
                </c:pt>
                <c:pt idx="2">
                  <c:v>81994.042161488542</c:v>
                </c:pt>
                <c:pt idx="3">
                  <c:v>85114.69747482946</c:v>
                </c:pt>
                <c:pt idx="4">
                  <c:v>65462.590711930934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[1]LOLP!$AH$4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[1]LOLP!$AC$5:$AC$46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[1]LOLP!$AH$5:$AH$46</c:f>
              <c:numCache>
                <c:formatCode>General</c:formatCode>
                <c:ptCount val="42"/>
                <c:pt idx="0">
                  <c:v>30939.700782737014</c:v>
                </c:pt>
                <c:pt idx="1">
                  <c:v>35061.394505452881</c:v>
                </c:pt>
                <c:pt idx="2">
                  <c:v>37697.430565226263</c:v>
                </c:pt>
                <c:pt idx="3">
                  <c:v>30956.430142698391</c:v>
                </c:pt>
                <c:pt idx="4">
                  <c:v>40314.697377659832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[1]LOLP!$AI$4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[1]LOLP!$AC$5:$AC$46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[1]LOLP!$AI$5:$AI$46</c:f>
              <c:numCache>
                <c:formatCode>General</c:formatCode>
                <c:ptCount val="42"/>
                <c:pt idx="0">
                  <c:v>132.1819862550683</c:v>
                </c:pt>
                <c:pt idx="1">
                  <c:v>0</c:v>
                </c:pt>
                <c:pt idx="2">
                  <c:v>39.37716325532395</c:v>
                </c:pt>
                <c:pt idx="3">
                  <c:v>719.17160301266608</c:v>
                </c:pt>
                <c:pt idx="4">
                  <c:v>14156.583929459568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41052752"/>
        <c:axId val="141053312"/>
        <c:axId val="123352640"/>
      </c:line3DChart>
      <c:catAx>
        <c:axId val="14105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53312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141053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52752"/>
        <c:crosses val="autoZero"/>
        <c:crossBetween val="midCat"/>
      </c:valAx>
      <c:serAx>
        <c:axId val="12335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53312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22512007487223"/>
          <c:y val="0.42075650551937133"/>
          <c:w val="6.2982079738884797E-2"/>
          <c:h val="0.225055805277803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LOLP curve movement for month</a:t>
            </a:r>
          </a:p>
        </c:rich>
      </c:tx>
      <c:layout>
        <c:manualLayout>
          <c:xMode val="edge"/>
          <c:yMode val="edge"/>
          <c:x val="0.33791048865690992"/>
          <c:y val="3.042691150711969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7840534094426022E-2"/>
          <c:y val="0.11765072449419614"/>
          <c:w val="0.80063476141231815"/>
          <c:h val="0.75864432691085093"/>
        </c:manualLayout>
      </c:layout>
      <c:line3DChart>
        <c:grouping val="standard"/>
        <c:varyColors val="0"/>
        <c:ser>
          <c:idx val="0"/>
          <c:order val="0"/>
          <c:tx>
            <c:strRef>
              <c:f>[1]LOLP!$P$4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[1]LOLP!$O$5:$O$46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[1]LOLP!$P$5:$P$46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[1]LOLP!$Q$4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[1]LOLP!$O$5:$O$46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[1]LOLP!$Q$5:$Q$46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[1]LOLP!$R$4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[1]LOLP!$O$5:$O$46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[1]LOLP!$R$5:$R$46</c:f>
              <c:numCache>
                <c:formatCode>General</c:formatCode>
                <c:ptCount val="42"/>
                <c:pt idx="0">
                  <c:v>0.92668907204395801</c:v>
                </c:pt>
                <c:pt idx="1">
                  <c:v>0.62904229594333305</c:v>
                </c:pt>
                <c:pt idx="2">
                  <c:v>0.72905164325242122</c:v>
                </c:pt>
                <c:pt idx="3">
                  <c:v>0.76402360427720506</c:v>
                </c:pt>
                <c:pt idx="4">
                  <c:v>0.5646966459757099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3.179065743944637</c:v>
                </c:pt>
                <c:pt idx="12">
                  <c:v>1.9460470512923109</c:v>
                </c:pt>
                <c:pt idx="13">
                  <c:v>1.3209888214809986</c:v>
                </c:pt>
                <c:pt idx="14">
                  <c:v>1.5310084508300834</c:v>
                </c:pt>
                <c:pt idx="15">
                  <c:v>1.6044495689821296</c:v>
                </c:pt>
                <c:pt idx="16">
                  <c:v>1.1858629565489904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3.179065743944637</c:v>
                </c:pt>
                <c:pt idx="24">
                  <c:v>1.9460470512923109</c:v>
                </c:pt>
                <c:pt idx="25">
                  <c:v>1.3209888214809986</c:v>
                </c:pt>
                <c:pt idx="26">
                  <c:v>1.5310084508300834</c:v>
                </c:pt>
                <c:pt idx="27">
                  <c:v>1.6044495689821296</c:v>
                </c:pt>
                <c:pt idx="28">
                  <c:v>1.1858629565489904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3.179065743944637</c:v>
                </c:pt>
                <c:pt idx="36">
                  <c:v>1.9460470512923109</c:v>
                </c:pt>
                <c:pt idx="37">
                  <c:v>1.3209888214809986</c:v>
                </c:pt>
                <c:pt idx="38">
                  <c:v>1.5310084508300834</c:v>
                </c:pt>
                <c:pt idx="39">
                  <c:v>1.6044495689821296</c:v>
                </c:pt>
                <c:pt idx="40">
                  <c:v>1.1858629565489904</c:v>
                </c:pt>
                <c:pt idx="4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[1]LOLP!$S$4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[1]LOLP!$O$5:$O$46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[1]LOLP!$S$5:$S$46</c:f>
              <c:numCache>
                <c:formatCode>General</c:formatCode>
                <c:ptCount val="42"/>
                <c:pt idx="0">
                  <c:v>1.1187351631058142</c:v>
                </c:pt>
                <c:pt idx="1">
                  <c:v>0.95807461530787208</c:v>
                </c:pt>
                <c:pt idx="2">
                  <c:v>1.212780284800635</c:v>
                </c:pt>
                <c:pt idx="3">
                  <c:v>1.2651487900238543</c:v>
                </c:pt>
                <c:pt idx="4">
                  <c:v>0.78342068366665796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1.6304992585269398</c:v>
                </c:pt>
                <c:pt idx="12">
                  <c:v>2.349343842522206</c:v>
                </c:pt>
                <c:pt idx="13">
                  <c:v>2.0119566921465317</c:v>
                </c:pt>
                <c:pt idx="14">
                  <c:v>2.5468385980813295</c:v>
                </c:pt>
                <c:pt idx="15">
                  <c:v>2.6568124590500926</c:v>
                </c:pt>
                <c:pt idx="16">
                  <c:v>1.6451834356999804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1.6304992585269398</c:v>
                </c:pt>
                <c:pt idx="24">
                  <c:v>2.349343842522206</c:v>
                </c:pt>
                <c:pt idx="25">
                  <c:v>2.0119566921465317</c:v>
                </c:pt>
                <c:pt idx="26">
                  <c:v>2.5468385980813295</c:v>
                </c:pt>
                <c:pt idx="27">
                  <c:v>2.6568124590500926</c:v>
                </c:pt>
                <c:pt idx="28">
                  <c:v>1.6451834356999804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1.6304992585269398</c:v>
                </c:pt>
                <c:pt idx="36">
                  <c:v>2.349343842522206</c:v>
                </c:pt>
                <c:pt idx="37">
                  <c:v>2.0119566921465317</c:v>
                </c:pt>
                <c:pt idx="38">
                  <c:v>2.5468385980813295</c:v>
                </c:pt>
                <c:pt idx="39">
                  <c:v>2.6568124590500926</c:v>
                </c:pt>
                <c:pt idx="40">
                  <c:v>1.6451834356999804</c:v>
                </c:pt>
                <c:pt idx="4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[1]LOLP!$T$4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[1]LOLP!$O$5:$O$46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[1]LOLP!$T$5:$T$46</c:f>
              <c:numCache>
                <c:formatCode>General</c:formatCode>
                <c:ptCount val="42"/>
                <c:pt idx="0">
                  <c:v>0.4526419674055111</c:v>
                </c:pt>
                <c:pt idx="1">
                  <c:v>0.41288308874879398</c:v>
                </c:pt>
                <c:pt idx="2">
                  <c:v>0.55758564124822119</c:v>
                </c:pt>
                <c:pt idx="3">
                  <c:v>0.46013780581285335</c:v>
                </c:pt>
                <c:pt idx="4">
                  <c:v>0.48246437297912248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0.41522491349480939</c:v>
                </c:pt>
                <c:pt idx="12">
                  <c:v>0.95054813155157181</c:v>
                </c:pt>
                <c:pt idx="13">
                  <c:v>0.86705448637246807</c:v>
                </c:pt>
                <c:pt idx="14">
                  <c:v>1.170929846621263</c:v>
                </c:pt>
                <c:pt idx="15">
                  <c:v>0.96628939220699106</c:v>
                </c:pt>
                <c:pt idx="16">
                  <c:v>1.0131751832561573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0.41522491349480939</c:v>
                </c:pt>
                <c:pt idx="24">
                  <c:v>0.95054813155157181</c:v>
                </c:pt>
                <c:pt idx="25">
                  <c:v>0.86705448637246807</c:v>
                </c:pt>
                <c:pt idx="26">
                  <c:v>1.170929846621263</c:v>
                </c:pt>
                <c:pt idx="27">
                  <c:v>0.96628939220699106</c:v>
                </c:pt>
                <c:pt idx="28">
                  <c:v>1.0131751832561573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0.41522491349480939</c:v>
                </c:pt>
                <c:pt idx="36">
                  <c:v>0.95054813155157181</c:v>
                </c:pt>
                <c:pt idx="37">
                  <c:v>0.86705448637246807</c:v>
                </c:pt>
                <c:pt idx="38">
                  <c:v>1.170929846621263</c:v>
                </c:pt>
                <c:pt idx="39">
                  <c:v>0.96628939220699106</c:v>
                </c:pt>
                <c:pt idx="40">
                  <c:v>1.0131751832561573</c:v>
                </c:pt>
                <c:pt idx="4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[1]LOLP!$U$4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[1]LOLP!$O$5:$O$46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[1]LOLP!$U$5:$U$46</c:f>
              <c:numCache>
                <c:formatCode>General</c:formatCode>
                <c:ptCount val="42"/>
                <c:pt idx="0">
                  <c:v>1.9337974447201332E-3</c:v>
                </c:pt>
                <c:pt idx="1">
                  <c:v>0</c:v>
                </c:pt>
                <c:pt idx="2">
                  <c:v>5.8243069872536586E-4</c:v>
                </c:pt>
                <c:pt idx="3">
                  <c:v>1.0689799886089688E-2</c:v>
                </c:pt>
                <c:pt idx="4">
                  <c:v>0.16941829737851055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2.5210084033614744E-2</c:v>
                </c:pt>
                <c:pt idx="12">
                  <c:v>4.0609746339122788E-3</c:v>
                </c:pt>
                <c:pt idx="13">
                  <c:v>0</c:v>
                </c:pt>
                <c:pt idx="14">
                  <c:v>1.2231044673232687E-3</c:v>
                </c:pt>
                <c:pt idx="15">
                  <c:v>2.2448579760788318E-2</c:v>
                </c:pt>
                <c:pt idx="16">
                  <c:v>0.35577842449487229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2.5210084033614744E-2</c:v>
                </c:pt>
                <c:pt idx="24">
                  <c:v>4.0609746339122788E-3</c:v>
                </c:pt>
                <c:pt idx="25">
                  <c:v>0</c:v>
                </c:pt>
                <c:pt idx="26">
                  <c:v>1.2231044673232687E-3</c:v>
                </c:pt>
                <c:pt idx="27">
                  <c:v>2.2448579760788318E-2</c:v>
                </c:pt>
                <c:pt idx="28">
                  <c:v>0.35577842449487229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2.5210084033614744E-2</c:v>
                </c:pt>
                <c:pt idx="36">
                  <c:v>4.0609746339122788E-3</c:v>
                </c:pt>
                <c:pt idx="37">
                  <c:v>0</c:v>
                </c:pt>
                <c:pt idx="38">
                  <c:v>1.2231044673232687E-3</c:v>
                </c:pt>
                <c:pt idx="39">
                  <c:v>2.2448579760788318E-2</c:v>
                </c:pt>
                <c:pt idx="40">
                  <c:v>0.35577842449487229</c:v>
                </c:pt>
                <c:pt idx="4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41058912"/>
        <c:axId val="141059472"/>
        <c:axId val="141397728"/>
      </c:line3DChart>
      <c:catAx>
        <c:axId val="14105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59472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141059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58912"/>
        <c:crosses val="autoZero"/>
        <c:crossBetween val="midCat"/>
      </c:valAx>
      <c:serAx>
        <c:axId val="14139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59472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92642619254206"/>
          <c:y val="0.43206214340109961"/>
          <c:w val="6.2406892049249131E-2"/>
          <c:h val="0.233272988221250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SMP curve shift impact</a:t>
            </a:r>
          </a:p>
        </c:rich>
      </c:tx>
      <c:layout>
        <c:manualLayout>
          <c:xMode val="edge"/>
          <c:yMode val="edge"/>
          <c:x val="0.39778724866558846"/>
          <c:y val="2.918385316873874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3116799680535806E-2"/>
          <c:y val="0.10895305182995799"/>
          <c:w val="0.86233599361071622"/>
          <c:h val="0.7490522313309611"/>
        </c:manualLayout>
      </c:layout>
      <c:line3DChart>
        <c:grouping val="standard"/>
        <c:varyColors val="0"/>
        <c:ser>
          <c:idx val="0"/>
          <c:order val="0"/>
          <c:tx>
            <c:strRef>
              <c:f>[1]SMP!$AD$5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[1]SMP!$AD$6:$AD$23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[1]SMP!$AE$5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[1]SMP!$AE$6:$AE$23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[1]SMP!$AF$5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[1]SMP!$AF$6:$AF$23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[1]SMP!$AG$5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[1]SMP!$AG$6:$AG$23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[1]SMP!$AH$5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[1]SMP!$AH$6:$AH$23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[1]SMP!$AI$5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[1]SMP!$AI$6:$AI$23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[1]SMP!$AJ$5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[1]SMP!$AJ$6:$AJ$23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[1]SMP!$AK$5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[1]SMP!$AK$6:$AK$23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[1]SMP!$AL$5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[1]SMP!$AL$6:$AL$23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[1]SMP!$AM$5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[1]SMP!$AM$6:$AM$23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[1]SMP!$AN$5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[1]SMP!$AN$6:$AN$23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[1]SMP!$AO$5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[1]SMP!$AO$6:$AO$23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41762656"/>
        <c:axId val="141763216"/>
        <c:axId val="141399600"/>
      </c:line3DChart>
      <c:catAx>
        <c:axId val="14176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63216"/>
        <c:crosses val="autoZero"/>
        <c:auto val="0"/>
        <c:lblAlgn val="ctr"/>
        <c:lblOffset val="100"/>
        <c:tickLblSkip val="2"/>
        <c:tickMarkSkip val="1"/>
        <c:noMultiLvlLbl val="1"/>
      </c:catAx>
      <c:valAx>
        <c:axId val="141763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62656"/>
        <c:crosses val="autoZero"/>
        <c:crossBetween val="midCat"/>
      </c:valAx>
      <c:serAx>
        <c:axId val="14139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63216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962538680872318"/>
          <c:y val="0.32491356527862469"/>
          <c:w val="6.6761496279539312E-2"/>
          <c:h val="0.422193075841087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SMP curve movement for month</a:t>
            </a:r>
          </a:p>
        </c:rich>
      </c:tx>
      <c:layout>
        <c:manualLayout>
          <c:xMode val="edge"/>
          <c:yMode val="edge"/>
          <c:x val="0.35516467613087854"/>
          <c:y val="2.922845125499254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32"/>
      <c:depthPercent val="200"/>
      <c:rAngAx val="0"/>
    </c:view3D>
    <c:floor>
      <c:thickness val="0"/>
      <c:spPr>
        <a:solidFill>
          <a:srgbClr val="969696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153369810526473E-2"/>
          <c:y val="0.12317704457461146"/>
          <c:w val="0.84960961741112129"/>
          <c:h val="0.74115001396588243"/>
        </c:manualLayout>
      </c:layout>
      <c:line3DChart>
        <c:grouping val="standard"/>
        <c:varyColors val="0"/>
        <c:ser>
          <c:idx val="0"/>
          <c:order val="0"/>
          <c:tx>
            <c:strRef>
              <c:f>[1]SMP!$P$5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[1]SMP!$P$6:$P$23</c:f>
              <c:numCache>
                <c:formatCode>General</c:formatCode>
                <c:ptCount val="18"/>
                <c:pt idx="0">
                  <c:v>0.34777697840474886</c:v>
                </c:pt>
                <c:pt idx="1">
                  <c:v>0.34872559490278121</c:v>
                </c:pt>
                <c:pt idx="2">
                  <c:v>0.10973584450307605</c:v>
                </c:pt>
                <c:pt idx="3">
                  <c:v>0.1097358445030796</c:v>
                </c:pt>
                <c:pt idx="4">
                  <c:v>0.16209864620683589</c:v>
                </c:pt>
                <c:pt idx="5">
                  <c:v>-0.41535349981695902</c:v>
                </c:pt>
                <c:pt idx="6">
                  <c:v>-0.86278634084739636</c:v>
                </c:pt>
                <c:pt idx="7">
                  <c:v>-1.0549392669118305</c:v>
                </c:pt>
                <c:pt idx="8">
                  <c:v>-2.7620462897925933</c:v>
                </c:pt>
                <c:pt idx="9">
                  <c:v>-2.5139130200717226</c:v>
                </c:pt>
                <c:pt idx="10">
                  <c:v>-1.9803992422986276</c:v>
                </c:pt>
                <c:pt idx="11">
                  <c:v>-0.15025166752217878</c:v>
                </c:pt>
                <c:pt idx="12">
                  <c:v>-0.12543884115178017</c:v>
                </c:pt>
                <c:pt idx="13">
                  <c:v>-0.119203257123214</c:v>
                </c:pt>
                <c:pt idx="14">
                  <c:v>-0.11329435409484123</c:v>
                </c:pt>
                <c:pt idx="15">
                  <c:v>-0.11329435409484123</c:v>
                </c:pt>
                <c:pt idx="16">
                  <c:v>-0.1356685575452925</c:v>
                </c:pt>
                <c:pt idx="17">
                  <c:v>-0.14545498572049276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[1]SMP!$Q$5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[1]SMP!$Q$6:$Q$23</c:f>
              <c:numCache>
                <c:formatCode>General</c:formatCode>
                <c:ptCount val="18"/>
                <c:pt idx="0">
                  <c:v>0.32696104281304095</c:v>
                </c:pt>
                <c:pt idx="1">
                  <c:v>0.32785288056735773</c:v>
                </c:pt>
                <c:pt idx="2">
                  <c:v>0.1031676861340074</c:v>
                </c:pt>
                <c:pt idx="3">
                  <c:v>0.10316768613400917</c:v>
                </c:pt>
                <c:pt idx="4">
                  <c:v>0.15241005743971847</c:v>
                </c:pt>
                <c:pt idx="5">
                  <c:v>-0.35957142121202601</c:v>
                </c:pt>
                <c:pt idx="6">
                  <c:v>-0.73504753110546339</c:v>
                </c:pt>
                <c:pt idx="7">
                  <c:v>-0.89831582397153475</c:v>
                </c:pt>
                <c:pt idx="8">
                  <c:v>-2.3513974393506416</c:v>
                </c:pt>
                <c:pt idx="9">
                  <c:v>-2.141600025106758</c:v>
                </c:pt>
                <c:pt idx="10">
                  <c:v>-1.6878306398685305</c:v>
                </c:pt>
                <c:pt idx="11">
                  <c:v>-0.14154195482790577</c:v>
                </c:pt>
                <c:pt idx="12">
                  <c:v>-0.11791261678020071</c:v>
                </c:pt>
                <c:pt idx="13">
                  <c:v>-0.11195518697441464</c:v>
                </c:pt>
                <c:pt idx="14">
                  <c:v>-0.10631764544816047</c:v>
                </c:pt>
                <c:pt idx="15">
                  <c:v>-0.10631764544816047</c:v>
                </c:pt>
                <c:pt idx="16">
                  <c:v>-0.12762925870162434</c:v>
                </c:pt>
                <c:pt idx="17">
                  <c:v>-0.12592034486513448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[1]SMP!$R$5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[1]SMP!$R$6:$R$23</c:f>
              <c:numCache>
                <c:formatCode>General</c:formatCode>
                <c:ptCount val="18"/>
                <c:pt idx="0">
                  <c:v>-1.057127413362938</c:v>
                </c:pt>
                <c:pt idx="1">
                  <c:v>-0.75787090238030075</c:v>
                </c:pt>
                <c:pt idx="2">
                  <c:v>-1.2874494623193868</c:v>
                </c:pt>
                <c:pt idx="3">
                  <c:v>-1.312953600192273</c:v>
                </c:pt>
                <c:pt idx="4">
                  <c:v>-1.1966577397306359</c:v>
                </c:pt>
                <c:pt idx="5">
                  <c:v>2.8792149946987955</c:v>
                </c:pt>
                <c:pt idx="6">
                  <c:v>2.7199254883370756</c:v>
                </c:pt>
                <c:pt idx="7">
                  <c:v>2.8981003152712894</c:v>
                </c:pt>
                <c:pt idx="8">
                  <c:v>0.5447797528462246</c:v>
                </c:pt>
                <c:pt idx="9">
                  <c:v>0.34031653951060292</c:v>
                </c:pt>
                <c:pt idx="10">
                  <c:v>-0.1540597634705172</c:v>
                </c:pt>
                <c:pt idx="11">
                  <c:v>-3.1913266686788475</c:v>
                </c:pt>
                <c:pt idx="12">
                  <c:v>-1.98402568770193</c:v>
                </c:pt>
                <c:pt idx="13">
                  <c:v>-1.3671637641430472</c:v>
                </c:pt>
                <c:pt idx="14">
                  <c:v>-1.5828392999935428</c:v>
                </c:pt>
                <c:pt idx="15">
                  <c:v>-1.6562804181455881</c:v>
                </c:pt>
                <c:pt idx="16">
                  <c:v>-1.2170270779488632</c:v>
                </c:pt>
                <c:pt idx="17">
                  <c:v>-0.27706735546340866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[1]SMP!$S$5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[1]SMP!$S$6:$S$23</c:f>
              <c:numCache>
                <c:formatCode>General</c:formatCode>
                <c:ptCount val="18"/>
                <c:pt idx="0">
                  <c:v>-1.2631686592027229</c:v>
                </c:pt>
                <c:pt idx="1">
                  <c:v>-1.1128437221754517</c:v>
                </c:pt>
                <c:pt idx="2">
                  <c:v>-1.915339371969635</c:v>
                </c:pt>
                <c:pt idx="3">
                  <c:v>-1.9847727063484673</c:v>
                </c:pt>
                <c:pt idx="4">
                  <c:v>-1.4891038670751158</c:v>
                </c:pt>
                <c:pt idx="5">
                  <c:v>3.0351892826882754</c:v>
                </c:pt>
                <c:pt idx="6">
                  <c:v>2.8720696750634929</c:v>
                </c:pt>
                <c:pt idx="7">
                  <c:v>3.0614206048804995</c:v>
                </c:pt>
                <c:pt idx="8">
                  <c:v>0.57558513383025911</c:v>
                </c:pt>
                <c:pt idx="9">
                  <c:v>0.36049238592101673</c:v>
                </c:pt>
                <c:pt idx="10">
                  <c:v>-0.16286903189414303</c:v>
                </c:pt>
                <c:pt idx="11">
                  <c:v>-1.6415340907877258</c:v>
                </c:pt>
                <c:pt idx="12">
                  <c:v>-2.3915423274217815</c:v>
                </c:pt>
                <c:pt idx="13">
                  <c:v>-2.0677546066136099</c:v>
                </c:pt>
                <c:pt idx="14">
                  <c:v>-2.6106494738396719</c:v>
                </c:pt>
                <c:pt idx="15">
                  <c:v>-2.720623334808435</c:v>
                </c:pt>
                <c:pt idx="16">
                  <c:v>-1.6801093408690164</c:v>
                </c:pt>
                <c:pt idx="17">
                  <c:v>-0.29207678809455828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[1]SMP!$T$5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[1]SMP!$T$6:$T$23</c:f>
              <c:numCache>
                <c:formatCode>General</c:formatCode>
                <c:ptCount val="18"/>
                <c:pt idx="0">
                  <c:v>-0.58308030872449379</c:v>
                </c:pt>
                <c:pt idx="1">
                  <c:v>-0.5403042684878443</c:v>
                </c:pt>
                <c:pt idx="2">
                  <c:v>-1.1199167847844578</c:v>
                </c:pt>
                <c:pt idx="3">
                  <c:v>-1.0129314609866746</c:v>
                </c:pt>
                <c:pt idx="4">
                  <c:v>-1.0868057801092235</c:v>
                </c:pt>
                <c:pt idx="5">
                  <c:v>3.2171574348241396</c:v>
                </c:pt>
                <c:pt idx="6">
                  <c:v>5.9008014923371945</c:v>
                </c:pt>
                <c:pt idx="7">
                  <c:v>6.3195968835723804</c:v>
                </c:pt>
                <c:pt idx="8">
                  <c:v>1.1924685617442847</c:v>
                </c:pt>
                <c:pt idx="9">
                  <c:v>0.68694239316921824</c:v>
                </c:pt>
                <c:pt idx="10">
                  <c:v>-0.16640871989605088</c:v>
                </c:pt>
                <c:pt idx="11">
                  <c:v>-0.42625974575559766</c:v>
                </c:pt>
                <c:pt idx="12">
                  <c:v>-0.98852676796118999</c:v>
                </c:pt>
                <c:pt idx="13">
                  <c:v>-0.91270732548189848</c:v>
                </c:pt>
                <c:pt idx="14">
                  <c:v>-1.2231387449689954</c:v>
                </c:pt>
                <c:pt idx="15">
                  <c:v>-1.0184982905547226</c:v>
                </c:pt>
                <c:pt idx="16">
                  <c:v>-1.0429299673821752</c:v>
                </c:pt>
                <c:pt idx="17">
                  <c:v>-0.30958761475518415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[1]SMP!$U$5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[1]SMP!$U$6:$U$23</c:f>
              <c:numCache>
                <c:formatCode>General</c:formatCode>
                <c:ptCount val="18"/>
                <c:pt idx="0">
                  <c:v>-0.11654361870986207</c:v>
                </c:pt>
                <c:pt idx="1">
                  <c:v>-0.10142110695641549</c:v>
                </c:pt>
                <c:pt idx="2">
                  <c:v>-0.44617438092653572</c:v>
                </c:pt>
                <c:pt idx="3">
                  <c:v>-0.45822223247260396</c:v>
                </c:pt>
                <c:pt idx="4">
                  <c:v>-0.72411261308504038</c:v>
                </c:pt>
                <c:pt idx="5">
                  <c:v>3.3764226543698896</c:v>
                </c:pt>
                <c:pt idx="6">
                  <c:v>2.695349171713449</c:v>
                </c:pt>
                <c:pt idx="7">
                  <c:v>2.7595728540809468</c:v>
                </c:pt>
                <c:pt idx="8">
                  <c:v>0.51925884756831309</c:v>
                </c:pt>
                <c:pt idx="9">
                  <c:v>0.31062536092365889</c:v>
                </c:pt>
                <c:pt idx="10">
                  <c:v>-0.1335335535791522</c:v>
                </c:pt>
                <c:pt idx="11">
                  <c:v>-3.6468371647689679E-2</c:v>
                </c:pt>
                <c:pt idx="12">
                  <c:v>-4.0742007632868393E-2</c:v>
                </c:pt>
                <c:pt idx="13">
                  <c:v>-3.8315958418497331E-2</c:v>
                </c:pt>
                <c:pt idx="14">
                  <c:v>-4.483915643710823E-2</c:v>
                </c:pt>
                <c:pt idx="15">
                  <c:v>-6.6064631730572643E-2</c:v>
                </c:pt>
                <c:pt idx="16">
                  <c:v>-0.38454656302655721</c:v>
                </c:pt>
                <c:pt idx="17">
                  <c:v>-0.32491373429752457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[1]SMP!$V$5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[1]SMP!$V$6:$V$23</c:f>
              <c:numCache>
                <c:formatCode>General</c:formatCode>
                <c:ptCount val="18"/>
                <c:pt idx="0">
                  <c:v>0.32286939116169222</c:v>
                </c:pt>
                <c:pt idx="1">
                  <c:v>0.32375006829152753</c:v>
                </c:pt>
                <c:pt idx="2">
                  <c:v>0.10187662641110151</c:v>
                </c:pt>
                <c:pt idx="3">
                  <c:v>0.10187662641109974</c:v>
                </c:pt>
                <c:pt idx="4">
                  <c:v>0.15050563522177285</c:v>
                </c:pt>
                <c:pt idx="5">
                  <c:v>-0.4222564483534601</c:v>
                </c:pt>
                <c:pt idx="6">
                  <c:v>-0.87859382690410825</c:v>
                </c:pt>
                <c:pt idx="7">
                  <c:v>-1.0743211829907011</c:v>
                </c:pt>
                <c:pt idx="8">
                  <c:v>-2.8128634689308711</c:v>
                </c:pt>
                <c:pt idx="9">
                  <c:v>-2.559986194610703</c:v>
                </c:pt>
                <c:pt idx="10">
                  <c:v>-2.0166041679033775</c:v>
                </c:pt>
                <c:pt idx="11">
                  <c:v>-0.13982994384616632</c:v>
                </c:pt>
                <c:pt idx="12">
                  <c:v>-0.11643323631984615</c:v>
                </c:pt>
                <c:pt idx="13">
                  <c:v>-0.11053048146152733</c:v>
                </c:pt>
                <c:pt idx="14">
                  <c:v>-0.10494627968228443</c:v>
                </c:pt>
                <c:pt idx="15">
                  <c:v>-0.10494627968228443</c:v>
                </c:pt>
                <c:pt idx="16">
                  <c:v>-0.12604902656435435</c:v>
                </c:pt>
                <c:pt idx="17">
                  <c:v>-0.14787236821816663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[1]SMP!$W$5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[1]SMP!$W$6:$W$23</c:f>
              <c:numCache>
                <c:formatCode>General</c:formatCode>
                <c:ptCount val="18"/>
                <c:pt idx="0">
                  <c:v>0.28571847403311601</c:v>
                </c:pt>
                <c:pt idx="1">
                  <c:v>0.28649781618365999</c:v>
                </c:pt>
                <c:pt idx="2">
                  <c:v>9.0154207969638023E-2</c:v>
                </c:pt>
                <c:pt idx="3">
                  <c:v>9.0154207969638023E-2</c:v>
                </c:pt>
                <c:pt idx="4">
                  <c:v>0.13321407718470368</c:v>
                </c:pt>
                <c:pt idx="5">
                  <c:v>-0.3077953876003745</c:v>
                </c:pt>
                <c:pt idx="6">
                  <c:v>-0.61648240997487136</c:v>
                </c:pt>
                <c:pt idx="7">
                  <c:v>-1.00813807078762</c:v>
                </c:pt>
                <c:pt idx="8">
                  <c:v>-2.6393388774990107</c:v>
                </c:pt>
                <c:pt idx="9">
                  <c:v>-2.4026608781839336</c:v>
                </c:pt>
                <c:pt idx="10">
                  <c:v>-1.4162731401845035</c:v>
                </c:pt>
                <c:pt idx="11">
                  <c:v>-0.12428541964772144</c:v>
                </c:pt>
                <c:pt idx="12">
                  <c:v>-0.10300092448895803</c:v>
                </c:pt>
                <c:pt idx="13">
                  <c:v>-9.7594601051359753E-2</c:v>
                </c:pt>
                <c:pt idx="14">
                  <c:v>-9.2494707490342165E-2</c:v>
                </c:pt>
                <c:pt idx="15">
                  <c:v>-9.2494707490342165E-2</c:v>
                </c:pt>
                <c:pt idx="16">
                  <c:v>-0.11170101305340374</c:v>
                </c:pt>
                <c:pt idx="17">
                  <c:v>-0.10778860350996222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[1]SMP!$X$5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[1]SMP!$X$6:$X$23</c:f>
              <c:numCache>
                <c:formatCode>General</c:formatCode>
                <c:ptCount val="18"/>
                <c:pt idx="0">
                  <c:v>0.40867346290116657</c:v>
                </c:pt>
                <c:pt idx="1">
                  <c:v>0.39653286524272957</c:v>
                </c:pt>
                <c:pt idx="2">
                  <c:v>0.12477968200976974</c:v>
                </c:pt>
                <c:pt idx="3">
                  <c:v>0.12477968200976974</c:v>
                </c:pt>
                <c:pt idx="4">
                  <c:v>0.17669440624530353</c:v>
                </c:pt>
                <c:pt idx="5">
                  <c:v>-0.43797070541879002</c:v>
                </c:pt>
                <c:pt idx="6">
                  <c:v>-0.81418152186676274</c:v>
                </c:pt>
                <c:pt idx="7">
                  <c:v>-0.9599484894551118</c:v>
                </c:pt>
                <c:pt idx="8">
                  <c:v>-2.5390726632649159</c:v>
                </c:pt>
                <c:pt idx="9">
                  <c:v>-2.2465205665719896</c:v>
                </c:pt>
                <c:pt idx="10">
                  <c:v>-1.8401854865978695</c:v>
                </c:pt>
                <c:pt idx="11">
                  <c:v>-0.18518088789873666</c:v>
                </c:pt>
                <c:pt idx="12">
                  <c:v>-0.15976432352200121</c:v>
                </c:pt>
                <c:pt idx="13">
                  <c:v>-0.14907937340948152</c:v>
                </c:pt>
                <c:pt idx="14">
                  <c:v>-0.14341445318398804</c:v>
                </c:pt>
                <c:pt idx="15">
                  <c:v>-0.14341445318398804</c:v>
                </c:pt>
                <c:pt idx="16">
                  <c:v>-0.15922325979220098</c:v>
                </c:pt>
                <c:pt idx="17">
                  <c:v>-0.15337543256709729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[1]SMP!$Y$5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[1]SMP!$Y$6:$Y$23</c:f>
              <c:numCache>
                <c:formatCode>General</c:formatCode>
                <c:ptCount val="18"/>
                <c:pt idx="0">
                  <c:v>0.4774136216294913</c:v>
                </c:pt>
                <c:pt idx="1">
                  <c:v>0.47871584249510946</c:v>
                </c:pt>
                <c:pt idx="2">
                  <c:v>0.15064075600142779</c:v>
                </c:pt>
                <c:pt idx="3">
                  <c:v>0.15064075600142779</c:v>
                </c:pt>
                <c:pt idx="4">
                  <c:v>0.21331500857593433</c:v>
                </c:pt>
                <c:pt idx="5">
                  <c:v>-0.51654199074544849</c:v>
                </c:pt>
                <c:pt idx="6">
                  <c:v>-0.85916282553331769</c:v>
                </c:pt>
                <c:pt idx="7">
                  <c:v>-0.9599484894551118</c:v>
                </c:pt>
                <c:pt idx="8">
                  <c:v>-2.5390726632649159</c:v>
                </c:pt>
                <c:pt idx="9">
                  <c:v>-2.2465205665719896</c:v>
                </c:pt>
                <c:pt idx="10">
                  <c:v>-1.9432091266004257</c:v>
                </c:pt>
                <c:pt idx="11">
                  <c:v>-0.21394284435485389</c:v>
                </c:pt>
                <c:pt idx="12">
                  <c:v>-0.18461806385223589</c:v>
                </c:pt>
                <c:pt idx="13">
                  <c:v>-0.17761749138447058</c:v>
                </c:pt>
                <c:pt idx="14">
                  <c:v>-0.17088412860773872</c:v>
                </c:pt>
                <c:pt idx="15">
                  <c:v>-0.17088412860773872</c:v>
                </c:pt>
                <c:pt idx="16">
                  <c:v>-0.18960993147862304</c:v>
                </c:pt>
                <c:pt idx="17">
                  <c:v>-0.18089075431174706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[1]SMP!$Z$5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[1]SMP!$Z$6:$Z$23</c:f>
              <c:numCache>
                <c:formatCode>General</c:formatCode>
                <c:ptCount val="18"/>
                <c:pt idx="0">
                  <c:v>0.41184608561170677</c:v>
                </c:pt>
                <c:pt idx="1">
                  <c:v>0.39653286524272957</c:v>
                </c:pt>
                <c:pt idx="2">
                  <c:v>0.12477968200976974</c:v>
                </c:pt>
                <c:pt idx="3">
                  <c:v>0.12477968200976974</c:v>
                </c:pt>
                <c:pt idx="4">
                  <c:v>0.17669440624530353</c:v>
                </c:pt>
                <c:pt idx="5">
                  <c:v>-0.48118491234845173</c:v>
                </c:pt>
                <c:pt idx="6">
                  <c:v>-0.91314038993318469</c:v>
                </c:pt>
                <c:pt idx="7">
                  <c:v>-1.1364367886633318</c:v>
                </c:pt>
                <c:pt idx="8">
                  <c:v>-3.0018049070832156</c:v>
                </c:pt>
                <c:pt idx="9">
                  <c:v>-2.6660547437100401</c:v>
                </c:pt>
                <c:pt idx="10">
                  <c:v>-2.0668374946034938</c:v>
                </c:pt>
                <c:pt idx="11">
                  <c:v>-0.18650836281209671</c:v>
                </c:pt>
                <c:pt idx="12">
                  <c:v>-0.1609114192295511</c:v>
                </c:pt>
                <c:pt idx="13">
                  <c:v>-0.14907937340948152</c:v>
                </c:pt>
                <c:pt idx="14">
                  <c:v>-0.14341445318398804</c:v>
                </c:pt>
                <c:pt idx="15">
                  <c:v>-0.14341445318398804</c:v>
                </c:pt>
                <c:pt idx="16">
                  <c:v>-0.15922325979220098</c:v>
                </c:pt>
                <c:pt idx="17">
                  <c:v>-0.16850885952665351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[1]SMP!$AA$5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[1]SMP!$AA$6:$AA$23</c:f>
              <c:numCache>
                <c:formatCode>General</c:formatCode>
                <c:ptCount val="18"/>
                <c:pt idx="0">
                  <c:v>0.43643391161837641</c:v>
                </c:pt>
                <c:pt idx="1">
                  <c:v>0.43762435386892129</c:v>
                </c:pt>
                <c:pt idx="2">
                  <c:v>0.13771021900559965</c:v>
                </c:pt>
                <c:pt idx="3">
                  <c:v>0.13771021900559788</c:v>
                </c:pt>
                <c:pt idx="4">
                  <c:v>0.19500470741062159</c:v>
                </c:pt>
                <c:pt idx="5">
                  <c:v>-0.49689916941378165</c:v>
                </c:pt>
                <c:pt idx="6">
                  <c:v>-0.72421891453365461</c:v>
                </c:pt>
                <c:pt idx="7">
                  <c:v>-0.90479589595254595</c:v>
                </c:pt>
                <c:pt idx="8">
                  <c:v>-2.3944688370716989</c:v>
                </c:pt>
                <c:pt idx="9">
                  <c:v>-2.1154161362163464</c:v>
                </c:pt>
                <c:pt idx="10">
                  <c:v>-1.6341382065927599</c:v>
                </c:pt>
                <c:pt idx="11">
                  <c:v>-0.19679629339063354</c:v>
                </c:pt>
                <c:pt idx="12">
                  <c:v>-0.16980141096305879</c:v>
                </c:pt>
                <c:pt idx="13">
                  <c:v>-0.16334843239697783</c:v>
                </c:pt>
                <c:pt idx="14">
                  <c:v>-0.15714929089586249</c:v>
                </c:pt>
                <c:pt idx="15">
                  <c:v>-0.15714929089586249</c:v>
                </c:pt>
                <c:pt idx="16">
                  <c:v>-0.17441659563541201</c:v>
                </c:pt>
                <c:pt idx="17">
                  <c:v>-0.17401192387558417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41772176"/>
        <c:axId val="141772736"/>
        <c:axId val="141400224"/>
      </c:line3DChart>
      <c:catAx>
        <c:axId val="141772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72736"/>
        <c:crosses val="autoZero"/>
        <c:auto val="0"/>
        <c:lblAlgn val="ctr"/>
        <c:lblOffset val="100"/>
        <c:tickLblSkip val="2"/>
        <c:tickMarkSkip val="1"/>
        <c:noMultiLvlLbl val="1"/>
      </c:catAx>
      <c:valAx>
        <c:axId val="141772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72176"/>
        <c:crosses val="autoZero"/>
        <c:crossBetween val="midCat"/>
      </c:valAx>
      <c:serAx>
        <c:axId val="14140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72736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785694733430967"/>
          <c:y val="0.25261732870386416"/>
          <c:w val="5.7104908711239299E-2"/>
          <c:h val="0.478093952670949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SMP Volumes MWhr</a:t>
            </a:r>
          </a:p>
        </c:rich>
      </c:tx>
      <c:layout>
        <c:manualLayout>
          <c:xMode val="edge"/>
          <c:yMode val="edge"/>
          <c:x val="0.4199160488495044"/>
          <c:y val="2.86816355954783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1604181740233405E-2"/>
          <c:y val="6.6923816389449373E-2"/>
          <c:w val="0.85196839968887883"/>
          <c:h val="0.80499790571309093"/>
        </c:manualLayout>
      </c:layout>
      <c:surface3DChart>
        <c:wireframe val="0"/>
        <c:ser>
          <c:idx val="0"/>
          <c:order val="0"/>
          <c:tx>
            <c:strRef>
              <c:f>[1]SMP!$B$5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[1]SMP!$B$6:$B$16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strRef>
              <c:f>[1]SMP!$C$5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[1]SMP!$C$6:$C$16</c:f>
              <c:numCache>
                <c:formatCode>General</c:formatCode>
                <c:ptCount val="11"/>
              </c:numCache>
            </c:numRef>
          </c:val>
        </c:ser>
        <c:ser>
          <c:idx val="2"/>
          <c:order val="2"/>
          <c:tx>
            <c:strRef>
              <c:f>[1]SMP!$D$5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[1]SMP!$D$6:$D$16</c:f>
              <c:numCache>
                <c:formatCode>General</c:formatCode>
                <c:ptCount val="11"/>
              </c:numCache>
            </c:numRef>
          </c:val>
        </c:ser>
        <c:ser>
          <c:idx val="3"/>
          <c:order val="3"/>
          <c:tx>
            <c:strRef>
              <c:f>[1]SMP!$E$5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[1]SMP!$E$6:$E$16</c:f>
              <c:numCache>
                <c:formatCode>General</c:formatCode>
                <c:ptCount val="11"/>
              </c:numCache>
            </c:numRef>
          </c:val>
        </c:ser>
        <c:ser>
          <c:idx val="4"/>
          <c:order val="4"/>
          <c:tx>
            <c:strRef>
              <c:f>[1]SMP!$F$5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[1]SMP!$F$6:$F$16</c:f>
              <c:numCache>
                <c:formatCode>General</c:formatCode>
                <c:ptCount val="11"/>
              </c:numCache>
            </c:numRef>
          </c:val>
        </c:ser>
        <c:ser>
          <c:idx val="5"/>
          <c:order val="5"/>
          <c:tx>
            <c:strRef>
              <c:f>[1]SMP!$G$5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[1]SMP!$G$6:$G$16</c:f>
              <c:numCache>
                <c:formatCode>General</c:formatCode>
                <c:ptCount val="11"/>
              </c:numCache>
            </c:numRef>
          </c:val>
        </c:ser>
        <c:ser>
          <c:idx val="6"/>
          <c:order val="6"/>
          <c:tx>
            <c:strRef>
              <c:f>[1]SMP!$H$5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[1]SMP!$H$6:$H$16</c:f>
              <c:numCache>
                <c:formatCode>General</c:formatCode>
                <c:ptCount val="11"/>
              </c:numCache>
            </c:numRef>
          </c:val>
        </c:ser>
        <c:ser>
          <c:idx val="7"/>
          <c:order val="7"/>
          <c:tx>
            <c:strRef>
              <c:f>[1]SMP!$I$5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[1]SMP!$I$6:$I$16</c:f>
              <c:numCache>
                <c:formatCode>General</c:formatCode>
                <c:ptCount val="11"/>
              </c:numCache>
            </c:numRef>
          </c:val>
        </c:ser>
        <c:ser>
          <c:idx val="8"/>
          <c:order val="8"/>
          <c:tx>
            <c:strRef>
              <c:f>[1]SMP!$J$5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[1]SMP!$J$6:$J$16</c:f>
              <c:numCache>
                <c:formatCode>General</c:formatCode>
                <c:ptCount val="11"/>
              </c:numCache>
            </c:numRef>
          </c:val>
        </c:ser>
        <c:ser>
          <c:idx val="9"/>
          <c:order val="9"/>
          <c:tx>
            <c:strRef>
              <c:f>[1]SMP!$K$5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[1]SMP!$K$6:$K$16</c:f>
              <c:numCache>
                <c:formatCode>General</c:formatCode>
                <c:ptCount val="11"/>
              </c:numCache>
            </c:numRef>
          </c:val>
        </c:ser>
        <c:ser>
          <c:idx val="10"/>
          <c:order val="10"/>
          <c:tx>
            <c:strRef>
              <c:f>[1]SMP!$L$5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[1]SMP!$L$6:$L$16</c:f>
              <c:numCache>
                <c:formatCode>General</c:formatCode>
                <c:ptCount val="11"/>
              </c:numCache>
            </c:numRef>
          </c:val>
        </c:ser>
        <c:ser>
          <c:idx val="11"/>
          <c:order val="11"/>
          <c:tx>
            <c:strRef>
              <c:f>[1]SMP!$M$5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[1]SMP!$M$6:$M$16</c:f>
              <c:numCache>
                <c:formatCode>General</c:formatCode>
                <c:ptCount val="11"/>
              </c:numCache>
            </c:numRef>
          </c:val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40709600"/>
        <c:axId val="140710160"/>
        <c:axId val="123350768"/>
      </c:surface3DChart>
      <c:catAx>
        <c:axId val="14070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31554385173662181"/>
              <c:y val="0.927372884253798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10160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4071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0.18811268084298607"/>
              <c:y val="0.491412023202528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09600"/>
        <c:crosses val="autoZero"/>
        <c:crossBetween val="midCat"/>
      </c:valAx>
      <c:serAx>
        <c:axId val="12335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Efa Slot</a:t>
                </a:r>
              </a:p>
            </c:rich>
          </c:tx>
          <c:layout>
            <c:manualLayout>
              <c:xMode val="edge"/>
              <c:yMode val="edge"/>
              <c:x val="0.75973250456586638"/>
              <c:y val="0.671150272934192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10160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sng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Excess LOLP ( LOLP - SMP Deals )</a:t>
            </a:r>
          </a:p>
        </c:rich>
      </c:tx>
      <c:layout>
        <c:manualLayout>
          <c:xMode val="edge"/>
          <c:yMode val="edge"/>
          <c:x val="0.38937128505156599"/>
          <c:y val="2.9762850296714157E-2"/>
        </c:manualLayout>
      </c:layout>
      <c:overlay val="0"/>
      <c:spPr>
        <a:noFill/>
        <a:ln w="25400">
          <a:noFill/>
        </a:ln>
      </c:spPr>
    </c:title>
    <c:autoTitleDeleted val="0"/>
    <c:view3D>
      <c:rotX val="9"/>
      <c:hPercent val="100"/>
      <c:rotY val="28"/>
      <c:depthPercent val="15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0692069499588357E-2"/>
          <c:y val="0.10317788102860909"/>
          <c:w val="0.7811610252897877"/>
          <c:h val="0.77383410771456806"/>
        </c:manualLayout>
      </c:layout>
      <c:surface3DChart>
        <c:wireframe val="0"/>
        <c:ser>
          <c:idx val="0"/>
          <c:order val="0"/>
          <c:tx>
            <c:strRef>
              <c:f>[1]LOLP!$B$4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[1]LOLP!$B$5:$B$15</c:f>
              <c:numCache>
                <c:formatCode>General</c:formatCode>
                <c:ptCount val="11"/>
                <c:pt idx="0">
                  <c:v>68353.584092256468</c:v>
                </c:pt>
                <c:pt idx="1">
                  <c:v>84918.45624315436</c:v>
                </c:pt>
                <c:pt idx="2">
                  <c:v>67608.323773969722</c:v>
                </c:pt>
                <c:pt idx="3">
                  <c:v>67276.432737389434</c:v>
                </c:pt>
                <c:pt idx="4">
                  <c:v>83237.241801941011</c:v>
                </c:pt>
              </c:numCache>
            </c:numRef>
          </c:val>
        </c:ser>
        <c:ser>
          <c:idx val="1"/>
          <c:order val="1"/>
          <c:tx>
            <c:strRef>
              <c:f>[1]LOLP!$C$4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[1]LOLP!$C$5:$C$15</c:f>
              <c:numCache>
                <c:formatCode>General</c:formatCode>
                <c:ptCount val="11"/>
                <c:pt idx="0">
                  <c:v>68353.584092256468</c:v>
                </c:pt>
                <c:pt idx="1">
                  <c:v>84918.45624315436</c:v>
                </c:pt>
                <c:pt idx="2">
                  <c:v>67608.323773969722</c:v>
                </c:pt>
                <c:pt idx="3">
                  <c:v>67276.432737389434</c:v>
                </c:pt>
                <c:pt idx="4">
                  <c:v>83559.946880066011</c:v>
                </c:pt>
              </c:numCache>
            </c:numRef>
          </c:val>
        </c:ser>
        <c:ser>
          <c:idx val="2"/>
          <c:order val="2"/>
          <c:tx>
            <c:strRef>
              <c:f>[1]LOLP!$D$4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[1]LOLP!$D$5:$D$15</c:f>
              <c:numCache>
                <c:formatCode>General</c:formatCode>
                <c:ptCount val="11"/>
                <c:pt idx="0">
                  <c:v>68353.584092256468</c:v>
                </c:pt>
                <c:pt idx="1">
                  <c:v>84918.45624315436</c:v>
                </c:pt>
                <c:pt idx="2">
                  <c:v>67608.323773969722</c:v>
                </c:pt>
                <c:pt idx="3">
                  <c:v>67276.432737389434</c:v>
                </c:pt>
                <c:pt idx="4">
                  <c:v>83559.946880066011</c:v>
                </c:pt>
              </c:numCache>
            </c:numRef>
          </c:val>
        </c:ser>
        <c:ser>
          <c:idx val="3"/>
          <c:order val="3"/>
          <c:tx>
            <c:strRef>
              <c:f>[1]LOLP!$E$4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[1]LOLP!$E$5:$E$15</c:f>
              <c:numCache>
                <c:formatCode>General</c:formatCode>
                <c:ptCount val="11"/>
                <c:pt idx="0">
                  <c:v>68353.584092256468</c:v>
                </c:pt>
                <c:pt idx="1">
                  <c:v>84918.45624315436</c:v>
                </c:pt>
                <c:pt idx="2">
                  <c:v>67608.323773969722</c:v>
                </c:pt>
                <c:pt idx="3">
                  <c:v>67276.432737389434</c:v>
                </c:pt>
                <c:pt idx="4">
                  <c:v>83559.946880066011</c:v>
                </c:pt>
              </c:numCache>
            </c:numRef>
          </c:val>
        </c:ser>
        <c:ser>
          <c:idx val="4"/>
          <c:order val="4"/>
          <c:tx>
            <c:strRef>
              <c:f>[1]LOLP!$F$4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[1]LOLP!$F$5:$F$15</c:f>
              <c:numCache>
                <c:formatCode>General</c:formatCode>
                <c:ptCount val="11"/>
                <c:pt idx="0">
                  <c:v>68353.584092256468</c:v>
                </c:pt>
                <c:pt idx="1">
                  <c:v>84918.45624315436</c:v>
                </c:pt>
                <c:pt idx="2">
                  <c:v>67608.323773969722</c:v>
                </c:pt>
                <c:pt idx="3">
                  <c:v>67276.432737389434</c:v>
                </c:pt>
                <c:pt idx="4">
                  <c:v>83559.946880066011</c:v>
                </c:pt>
              </c:numCache>
            </c:numRef>
          </c:val>
        </c:ser>
        <c:ser>
          <c:idx val="5"/>
          <c:order val="5"/>
          <c:tx>
            <c:strRef>
              <c:f>[1]LOLP!$G$4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[1]LOLP!$G$5:$G$15</c:f>
              <c:numCache>
                <c:formatCode>General</c:formatCode>
                <c:ptCount val="11"/>
                <c:pt idx="0">
                  <c:v>68353.584092256468</c:v>
                </c:pt>
                <c:pt idx="1">
                  <c:v>84918.45624315436</c:v>
                </c:pt>
                <c:pt idx="2">
                  <c:v>67608.323773969722</c:v>
                </c:pt>
                <c:pt idx="3">
                  <c:v>67276.432737389434</c:v>
                </c:pt>
                <c:pt idx="4">
                  <c:v>83559.946880066011</c:v>
                </c:pt>
              </c:numCache>
            </c:numRef>
          </c:val>
        </c:ser>
        <c:ser>
          <c:idx val="6"/>
          <c:order val="6"/>
          <c:tx>
            <c:strRef>
              <c:f>[1]LOLP!$H$4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[1]LOLP!$H$5:$H$15</c:f>
              <c:numCache>
                <c:formatCode>General</c:formatCode>
                <c:ptCount val="11"/>
                <c:pt idx="0">
                  <c:v>50297.442856904898</c:v>
                </c:pt>
                <c:pt idx="1">
                  <c:v>62486.572278615786</c:v>
                </c:pt>
                <c:pt idx="2">
                  <c:v>49749.048474897463</c:v>
                </c:pt>
                <c:pt idx="3">
                  <c:v>49504.829069176551</c:v>
                </c:pt>
                <c:pt idx="4">
                  <c:v>59018.228625976662</c:v>
                </c:pt>
              </c:numCache>
            </c:numRef>
          </c:val>
        </c:ser>
        <c:ser>
          <c:idx val="7"/>
          <c:order val="7"/>
          <c:tx>
            <c:strRef>
              <c:f>[1]LOLP!$I$4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[1]LOLP!$I$5:$I$15</c:f>
              <c:numCache>
                <c:formatCode>General</c:formatCode>
                <c:ptCount val="11"/>
                <c:pt idx="0">
                  <c:v>50297.442856904898</c:v>
                </c:pt>
                <c:pt idx="1">
                  <c:v>62486.572278615786</c:v>
                </c:pt>
                <c:pt idx="2">
                  <c:v>49749.048474897463</c:v>
                </c:pt>
                <c:pt idx="3">
                  <c:v>49504.829069176551</c:v>
                </c:pt>
                <c:pt idx="4">
                  <c:v>59163.445911132912</c:v>
                </c:pt>
              </c:numCache>
            </c:numRef>
          </c:val>
        </c:ser>
        <c:ser>
          <c:idx val="8"/>
          <c:order val="8"/>
          <c:tx>
            <c:strRef>
              <c:f>[1]LOLP!$J$4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[1]LOLP!$J$5:$J$15</c:f>
              <c:numCache>
                <c:formatCode>General</c:formatCode>
                <c:ptCount val="11"/>
                <c:pt idx="0">
                  <c:v>50297.442856904898</c:v>
                </c:pt>
                <c:pt idx="1">
                  <c:v>62486.572278615786</c:v>
                </c:pt>
                <c:pt idx="2">
                  <c:v>49749.048474897463</c:v>
                </c:pt>
                <c:pt idx="3">
                  <c:v>49504.829069176551</c:v>
                </c:pt>
                <c:pt idx="4">
                  <c:v>59163.445911132912</c:v>
                </c:pt>
              </c:numCache>
            </c:numRef>
          </c:val>
        </c:ser>
        <c:ser>
          <c:idx val="9"/>
          <c:order val="9"/>
          <c:tx>
            <c:strRef>
              <c:f>[1]LOLP!$K$4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[1]LOLP!$K$5:$K$15</c:f>
              <c:numCache>
                <c:formatCode>General</c:formatCode>
                <c:ptCount val="11"/>
                <c:pt idx="0">
                  <c:v>50297.442856904898</c:v>
                </c:pt>
                <c:pt idx="1">
                  <c:v>62486.572278615786</c:v>
                </c:pt>
                <c:pt idx="2">
                  <c:v>49749.048474897463</c:v>
                </c:pt>
                <c:pt idx="3">
                  <c:v>49504.829069176551</c:v>
                </c:pt>
                <c:pt idx="4">
                  <c:v>59163.445911132912</c:v>
                </c:pt>
              </c:numCache>
            </c:numRef>
          </c:val>
        </c:ser>
        <c:ser>
          <c:idx val="10"/>
          <c:order val="10"/>
          <c:tx>
            <c:strRef>
              <c:f>[1]LOLP!$L$4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[1]LOLP!$L$5:$L$15</c:f>
              <c:numCache>
                <c:formatCode>General</c:formatCode>
                <c:ptCount val="11"/>
                <c:pt idx="0">
                  <c:v>50297.442856904898</c:v>
                </c:pt>
                <c:pt idx="1">
                  <c:v>62486.572278615786</c:v>
                </c:pt>
                <c:pt idx="2">
                  <c:v>49749.048474897463</c:v>
                </c:pt>
                <c:pt idx="3">
                  <c:v>49504.829069176551</c:v>
                </c:pt>
                <c:pt idx="4">
                  <c:v>59163.445911132912</c:v>
                </c:pt>
              </c:numCache>
            </c:numRef>
          </c:val>
        </c:ser>
        <c:ser>
          <c:idx val="11"/>
          <c:order val="11"/>
          <c:tx>
            <c:strRef>
              <c:f>[1]LOLP!$M$4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[1]LOLP!$M$5:$M$15</c:f>
              <c:numCache>
                <c:formatCode>General</c:formatCode>
                <c:ptCount val="11"/>
                <c:pt idx="0">
                  <c:v>50297.442856904898</c:v>
                </c:pt>
                <c:pt idx="1">
                  <c:v>62486.572278615786</c:v>
                </c:pt>
                <c:pt idx="2">
                  <c:v>49749.048474897463</c:v>
                </c:pt>
                <c:pt idx="3">
                  <c:v>49504.829069176551</c:v>
                </c:pt>
                <c:pt idx="4">
                  <c:v>59163.445911132912</c:v>
                </c:pt>
              </c:numCache>
            </c:numRef>
          </c:val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40719120"/>
        <c:axId val="140719680"/>
        <c:axId val="123351392"/>
      </c:surface3DChart>
      <c:dateAx>
        <c:axId val="140719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0719680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40719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PV Volume MWH</a:t>
                </a:r>
              </a:p>
            </c:rich>
          </c:tx>
          <c:layout>
            <c:manualLayout>
              <c:xMode val="edge"/>
              <c:yMode val="edge"/>
              <c:x val="0.124550442112768"/>
              <c:y val="0.382948673817722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0719120"/>
        <c:crosses val="autoZero"/>
        <c:crossBetween val="between"/>
      </c:valAx>
      <c:serAx>
        <c:axId val="12335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0719680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</c:legendEntry>
      <c:layout>
        <c:manualLayout>
          <c:xMode val="edge"/>
          <c:yMode val="edge"/>
          <c:x val="0.89120073628262153"/>
          <c:y val="0.36905934367925558"/>
          <c:w val="9.9156662652883268E-2"/>
          <c:h val="0.341280683402322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0.98425196850393704" l="0.74803149606299213" r="0.74803149606299213" t="0.98425196850393704" header="0.51181102362204722" footer="0.51181102362204722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sng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PPP Commodity ( PPP + SMP Deals ) 2000-2014
</a:t>
            </a:r>
          </a:p>
        </c:rich>
      </c:tx>
      <c:layout>
        <c:manualLayout>
          <c:xMode val="edge"/>
          <c:yMode val="edge"/>
          <c:x val="0.34682442214592313"/>
          <c:y val="3.0865197605837259E-2"/>
        </c:manualLayout>
      </c:layout>
      <c:overlay val="0"/>
      <c:spPr>
        <a:noFill/>
        <a:ln w="25400">
          <a:noFill/>
        </a:ln>
      </c:spPr>
    </c:title>
    <c:autoTitleDeleted val="0"/>
    <c:view3D>
      <c:rotX val="9"/>
      <c:hPercent val="100"/>
      <c:rotY val="28"/>
      <c:depthPercent val="75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29443514496733"/>
          <c:y val="0.13374918962529481"/>
          <c:w val="0.74512102001668301"/>
          <c:h val="0.74076474254009428"/>
        </c:manualLayout>
      </c:layout>
      <c:surface3DChart>
        <c:wireframe val="0"/>
        <c:ser>
          <c:idx val="0"/>
          <c:order val="0"/>
          <c:tx>
            <c:strRef>
              <c:f>[1]PPP!$B$5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[1]PPP!$B$6:$B$173</c:f>
              <c:numCache>
                <c:formatCode>General</c:formatCode>
                <c:ptCount val="168"/>
                <c:pt idx="0">
                  <c:v>4136.2521232393992</c:v>
                </c:pt>
                <c:pt idx="1">
                  <c:v>-16820.777583064522</c:v>
                </c:pt>
                <c:pt idx="2">
                  <c:v>-460.61355404515598</c:v>
                </c:pt>
                <c:pt idx="3">
                  <c:v>17919.630047130282</c:v>
                </c:pt>
                <c:pt idx="4">
                  <c:v>-39579.465232995986</c:v>
                </c:pt>
                <c:pt idx="5">
                  <c:v>73840.885648656636</c:v>
                </c:pt>
                <c:pt idx="6">
                  <c:v>56896.408339310437</c:v>
                </c:pt>
                <c:pt idx="7">
                  <c:v>36029.044500076212</c:v>
                </c:pt>
                <c:pt idx="8">
                  <c:v>14684.175382167101</c:v>
                </c:pt>
                <c:pt idx="9">
                  <c:v>43912.332925453782</c:v>
                </c:pt>
                <c:pt idx="10">
                  <c:v>84446.783294729888</c:v>
                </c:pt>
                <c:pt idx="11">
                  <c:v>-15140.832380954176</c:v>
                </c:pt>
                <c:pt idx="12">
                  <c:v>29386.542171001798</c:v>
                </c:pt>
                <c:pt idx="13">
                  <c:v>47204.803014434612</c:v>
                </c:pt>
                <c:pt idx="14">
                  <c:v>40471.195884070163</c:v>
                </c:pt>
                <c:pt idx="15">
                  <c:v>40940.658109227516</c:v>
                </c:pt>
                <c:pt idx="16">
                  <c:v>10673.783915641943</c:v>
                </c:pt>
                <c:pt idx="17">
                  <c:v>17051.819245346822</c:v>
                </c:pt>
                <c:pt idx="18">
                  <c:v>-23303.999282166362</c:v>
                </c:pt>
                <c:pt idx="19">
                  <c:v>-41621.288895615842</c:v>
                </c:pt>
                <c:pt idx="20">
                  <c:v>-51707.812419004738</c:v>
                </c:pt>
                <c:pt idx="21">
                  <c:v>-6110.3172121196985</c:v>
                </c:pt>
                <c:pt idx="22">
                  <c:v>15676.730541791767</c:v>
                </c:pt>
                <c:pt idx="23">
                  <c:v>-36233.907798103988</c:v>
                </c:pt>
                <c:pt idx="24">
                  <c:v>305.73348104577599</c:v>
                </c:pt>
                <c:pt idx="25">
                  <c:v>22907.607036868023</c:v>
                </c:pt>
                <c:pt idx="26">
                  <c:v>33084.420662606848</c:v>
                </c:pt>
                <c:pt idx="27">
                  <c:v>36830.243954036188</c:v>
                </c:pt>
                <c:pt idx="28">
                  <c:v>-12223.805865705664</c:v>
                </c:pt>
                <c:pt idx="29">
                  <c:v>33376.450467500836</c:v>
                </c:pt>
                <c:pt idx="30">
                  <c:v>-27141.246321244165</c:v>
                </c:pt>
                <c:pt idx="31">
                  <c:v>-47665.551664538216</c:v>
                </c:pt>
                <c:pt idx="32">
                  <c:v>-55902.986168533564</c:v>
                </c:pt>
                <c:pt idx="33">
                  <c:v>-7315.3043975457549</c:v>
                </c:pt>
                <c:pt idx="34">
                  <c:v>12666.565525928512</c:v>
                </c:pt>
                <c:pt idx="35">
                  <c:v>-34001.077242435887</c:v>
                </c:pt>
                <c:pt idx="36">
                  <c:v>2981.1210622959479</c:v>
                </c:pt>
                <c:pt idx="37">
                  <c:v>27703.240685355267</c:v>
                </c:pt>
                <c:pt idx="38">
                  <c:v>31946.268357901703</c:v>
                </c:pt>
                <c:pt idx="39">
                  <c:v>37555.999977861764</c:v>
                </c:pt>
                <c:pt idx="40">
                  <c:v>-13287.310044148748</c:v>
                </c:pt>
                <c:pt idx="41">
                  <c:v>40003.053681519814</c:v>
                </c:pt>
                <c:pt idx="42">
                  <c:v>-14395.688702094369</c:v>
                </c:pt>
                <c:pt idx="43">
                  <c:v>-35262.690523916855</c:v>
                </c:pt>
                <c:pt idx="44">
                  <c:v>-48306.579352417961</c:v>
                </c:pt>
                <c:pt idx="45">
                  <c:v>6117.3998369909823</c:v>
                </c:pt>
                <c:pt idx="46">
                  <c:v>30248.12079134956</c:v>
                </c:pt>
                <c:pt idx="47">
                  <c:v>-46941.816535681486</c:v>
                </c:pt>
                <c:pt idx="48">
                  <c:v>-6051.6216013922531</c:v>
                </c:pt>
                <c:pt idx="49">
                  <c:v>17209.730964940329</c:v>
                </c:pt>
                <c:pt idx="50">
                  <c:v>22850.232585152349</c:v>
                </c:pt>
                <c:pt idx="51">
                  <c:v>33424.925087021518</c:v>
                </c:pt>
                <c:pt idx="52">
                  <c:v>-18540.733814341162</c:v>
                </c:pt>
                <c:pt idx="53">
                  <c:v>24477.302625402808</c:v>
                </c:pt>
                <c:pt idx="54">
                  <c:v>-20591.787098703906</c:v>
                </c:pt>
                <c:pt idx="55">
                  <c:v>-40573.146588562289</c:v>
                </c:pt>
                <c:pt idx="56">
                  <c:v>-54625.826167127118</c:v>
                </c:pt>
                <c:pt idx="57">
                  <c:v>974.68483088538051</c:v>
                </c:pt>
                <c:pt idx="58">
                  <c:v>20513.526137517532</c:v>
                </c:pt>
                <c:pt idx="59">
                  <c:v>-51775.830522039905</c:v>
                </c:pt>
                <c:pt idx="60">
                  <c:v>-19619.713750951196</c:v>
                </c:pt>
                <c:pt idx="61">
                  <c:v>11163.537924602406</c:v>
                </c:pt>
                <c:pt idx="62">
                  <c:v>3196.9355712356264</c:v>
                </c:pt>
                <c:pt idx="63">
                  <c:v>15986.795313201146</c:v>
                </c:pt>
                <c:pt idx="64">
                  <c:v>-31172.032394399139</c:v>
                </c:pt>
                <c:pt idx="65">
                  <c:v>24397.465673387051</c:v>
                </c:pt>
                <c:pt idx="66">
                  <c:v>-16914.537634551525</c:v>
                </c:pt>
                <c:pt idx="67">
                  <c:v>-39677.209191024303</c:v>
                </c:pt>
                <c:pt idx="68">
                  <c:v>-48830.191357471049</c:v>
                </c:pt>
                <c:pt idx="69">
                  <c:v>4924.1204362362623</c:v>
                </c:pt>
                <c:pt idx="70">
                  <c:v>21763.834871863946</c:v>
                </c:pt>
                <c:pt idx="71">
                  <c:v>-56584.439771627076</c:v>
                </c:pt>
                <c:pt idx="72">
                  <c:v>-29017.143919020891</c:v>
                </c:pt>
                <c:pt idx="73">
                  <c:v>-5021.8391476912075</c:v>
                </c:pt>
                <c:pt idx="74">
                  <c:v>-8266.4561510609929</c:v>
                </c:pt>
                <c:pt idx="75">
                  <c:v>798.12392410240136</c:v>
                </c:pt>
                <c:pt idx="76">
                  <c:v>-42507.813375988917</c:v>
                </c:pt>
                <c:pt idx="77">
                  <c:v>11086.494291424751</c:v>
                </c:pt>
                <c:pt idx="78">
                  <c:v>-28538.942634686828</c:v>
                </c:pt>
                <c:pt idx="79">
                  <c:v>-52079.687605053186</c:v>
                </c:pt>
                <c:pt idx="80">
                  <c:v>-57982.174478452653</c:v>
                </c:pt>
                <c:pt idx="81">
                  <c:v>-6873.3622859045863</c:v>
                </c:pt>
                <c:pt idx="82">
                  <c:v>6715.0860856287181</c:v>
                </c:pt>
                <c:pt idx="83">
                  <c:v>-55677.233758810908</c:v>
                </c:pt>
                <c:pt idx="84">
                  <c:v>-28482.435489123454</c:v>
                </c:pt>
                <c:pt idx="85">
                  <c:v>-3152.8167207361548</c:v>
                </c:pt>
                <c:pt idx="86">
                  <c:v>-5936.8966668465873</c:v>
                </c:pt>
                <c:pt idx="87">
                  <c:v>5596.7047277878737</c:v>
                </c:pt>
                <c:pt idx="88">
                  <c:v>-40078.72732875494</c:v>
                </c:pt>
                <c:pt idx="89">
                  <c:v>8164.7919944617897</c:v>
                </c:pt>
                <c:pt idx="90">
                  <c:v>-30512.094742301852</c:v>
                </c:pt>
                <c:pt idx="91">
                  <c:v>-51695.081500196829</c:v>
                </c:pt>
                <c:pt idx="92">
                  <c:v>-55372.413978688419</c:v>
                </c:pt>
                <c:pt idx="93">
                  <c:v>-8882.4311459437013</c:v>
                </c:pt>
                <c:pt idx="94">
                  <c:v>4853.9745426736772</c:v>
                </c:pt>
                <c:pt idx="95">
                  <c:v>-44179.548321515322</c:v>
                </c:pt>
                <c:pt idx="96">
                  <c:v>-9494.9883517296985</c:v>
                </c:pt>
                <c:pt idx="97">
                  <c:v>175.39748281997163</c:v>
                </c:pt>
                <c:pt idx="98">
                  <c:v>12925.980633350555</c:v>
                </c:pt>
                <c:pt idx="99">
                  <c:v>14077.785746594891</c:v>
                </c:pt>
                <c:pt idx="100">
                  <c:v>-26474.865237355698</c:v>
                </c:pt>
                <c:pt idx="101">
                  <c:v>23146.492207993753</c:v>
                </c:pt>
                <c:pt idx="102">
                  <c:v>-12998.953237906098</c:v>
                </c:pt>
                <c:pt idx="103">
                  <c:v>-35433.084024162963</c:v>
                </c:pt>
                <c:pt idx="104">
                  <c:v>-65771.34378656745</c:v>
                </c:pt>
                <c:pt idx="105">
                  <c:v>-19530.309710726142</c:v>
                </c:pt>
                <c:pt idx="106">
                  <c:v>-11464.382387837395</c:v>
                </c:pt>
                <c:pt idx="107">
                  <c:v>-60612.773545198143</c:v>
                </c:pt>
                <c:pt idx="108">
                  <c:v>-30123.831967525184</c:v>
                </c:pt>
                <c:pt idx="109">
                  <c:v>-17957.165345130488</c:v>
                </c:pt>
                <c:pt idx="110">
                  <c:v>-9151.3588416576385</c:v>
                </c:pt>
                <c:pt idx="111">
                  <c:v>-5058.2698761299253</c:v>
                </c:pt>
                <c:pt idx="112">
                  <c:v>-46546.780003607273</c:v>
                </c:pt>
                <c:pt idx="113">
                  <c:v>-4619.6996533796191</c:v>
                </c:pt>
                <c:pt idx="114">
                  <c:v>-36712.106036618352</c:v>
                </c:pt>
                <c:pt idx="115">
                  <c:v>-60509.250727035105</c:v>
                </c:pt>
                <c:pt idx="116">
                  <c:v>-61922.323375344276</c:v>
                </c:pt>
                <c:pt idx="117">
                  <c:v>-16476.661145836115</c:v>
                </c:pt>
                <c:pt idx="118">
                  <c:v>-10409.685231093317</c:v>
                </c:pt>
                <c:pt idx="119">
                  <c:v>-53105.581981912255</c:v>
                </c:pt>
                <c:pt idx="120">
                  <c:v>-18827.238018619828</c:v>
                </c:pt>
                <c:pt idx="121">
                  <c:v>-9575.2511939499527</c:v>
                </c:pt>
                <c:pt idx="122">
                  <c:v>-2266.5757471974939</c:v>
                </c:pt>
                <c:pt idx="123">
                  <c:v>1587.3401563148946</c:v>
                </c:pt>
                <c:pt idx="124">
                  <c:v>-35851.819753693417</c:v>
                </c:pt>
                <c:pt idx="125">
                  <c:v>-4096.0704063624144</c:v>
                </c:pt>
                <c:pt idx="126">
                  <c:v>-34027.723362189718</c:v>
                </c:pt>
                <c:pt idx="127">
                  <c:v>-55117.098339740187</c:v>
                </c:pt>
                <c:pt idx="128">
                  <c:v>-62476.936459615827</c:v>
                </c:pt>
                <c:pt idx="129">
                  <c:v>-18148.806844260544</c:v>
                </c:pt>
                <c:pt idx="130">
                  <c:v>-13372.568530775607</c:v>
                </c:pt>
                <c:pt idx="131">
                  <c:v>-54780.156751908362</c:v>
                </c:pt>
                <c:pt idx="132">
                  <c:v>-20934.549205899239</c:v>
                </c:pt>
                <c:pt idx="133">
                  <c:v>-11029.017900396138</c:v>
                </c:pt>
                <c:pt idx="134">
                  <c:v>-4582.3657896742225</c:v>
                </c:pt>
                <c:pt idx="135">
                  <c:v>-2320.5468847416341</c:v>
                </c:pt>
                <c:pt idx="136">
                  <c:v>-37412.26798298303</c:v>
                </c:pt>
                <c:pt idx="137">
                  <c:v>-7983.7906229123473</c:v>
                </c:pt>
                <c:pt idx="138">
                  <c:v>-36020.671224091202</c:v>
                </c:pt>
                <c:pt idx="139">
                  <c:v>-57059.952004358638</c:v>
                </c:pt>
                <c:pt idx="140">
                  <c:v>-59023.838167227805</c:v>
                </c:pt>
                <c:pt idx="141">
                  <c:v>-16303.593696215539</c:v>
                </c:pt>
                <c:pt idx="142">
                  <c:v>-11578.638908173889</c:v>
                </c:pt>
                <c:pt idx="143">
                  <c:v>-50366.290882853791</c:v>
                </c:pt>
                <c:pt idx="144">
                  <c:v>-16800.970319770277</c:v>
                </c:pt>
                <c:pt idx="145">
                  <c:v>-8321.8269594246522</c:v>
                </c:pt>
                <c:pt idx="146">
                  <c:v>-3176.6267284378409</c:v>
                </c:pt>
                <c:pt idx="147">
                  <c:v>-2018.3093844726682</c:v>
                </c:pt>
                <c:pt idx="148">
                  <c:v>-32627.436482300982</c:v>
                </c:pt>
                <c:pt idx="149">
                  <c:v>-5009.0516485646367</c:v>
                </c:pt>
                <c:pt idx="150">
                  <c:v>-25949.711099152919</c:v>
                </c:pt>
                <c:pt idx="151">
                  <c:v>-49012.436034926213</c:v>
                </c:pt>
                <c:pt idx="152">
                  <c:v>-51506.106761656702</c:v>
                </c:pt>
                <c:pt idx="153">
                  <c:v>-9172.5004998035729</c:v>
                </c:pt>
                <c:pt idx="154">
                  <c:v>-7041.9294939492829</c:v>
                </c:pt>
                <c:pt idx="155">
                  <c:v>-46028.541501294822</c:v>
                </c:pt>
                <c:pt idx="156">
                  <c:v>-13498.720230627805</c:v>
                </c:pt>
                <c:pt idx="157">
                  <c:v>-6373.0611176230013</c:v>
                </c:pt>
                <c:pt idx="158">
                  <c:v>-2286.765602696687</c:v>
                </c:pt>
                <c:pt idx="159">
                  <c:v>-1131.3391838781536</c:v>
                </c:pt>
                <c:pt idx="160">
                  <c:v>-28282.734053991589</c:v>
                </c:pt>
                <c:pt idx="161">
                  <c:v>-4074.0201033931226</c:v>
                </c:pt>
                <c:pt idx="162">
                  <c:v>-21963.798549789935</c:v>
                </c:pt>
                <c:pt idx="163">
                  <c:v>-44441.369733889587</c:v>
                </c:pt>
                <c:pt idx="164">
                  <c:v>-46956.212211363018</c:v>
                </c:pt>
                <c:pt idx="165">
                  <c:v>-6956.9155183713883</c:v>
                </c:pt>
                <c:pt idx="166">
                  <c:v>-5547.0439695985988</c:v>
                </c:pt>
                <c:pt idx="167">
                  <c:v>-40865.273739844561</c:v>
                </c:pt>
              </c:numCache>
            </c:numRef>
          </c:val>
        </c:ser>
        <c:ser>
          <c:idx val="1"/>
          <c:order val="1"/>
          <c:tx>
            <c:strRef>
              <c:f>[1]PPP!$C$5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[1]PPP!$C$6:$C$173</c:f>
              <c:numCache>
                <c:formatCode>General</c:formatCode>
                <c:ptCount val="168"/>
                <c:pt idx="0">
                  <c:v>10789.691693383156</c:v>
                </c:pt>
                <c:pt idx="1">
                  <c:v>-6128.7601979338015</c:v>
                </c:pt>
                <c:pt idx="2">
                  <c:v>10753.839666649466</c:v>
                </c:pt>
                <c:pt idx="3">
                  <c:v>21519.416642139666</c:v>
                </c:pt>
                <c:pt idx="4">
                  <c:v>-27160.935056495484</c:v>
                </c:pt>
                <c:pt idx="5">
                  <c:v>76232.402111701667</c:v>
                </c:pt>
                <c:pt idx="6">
                  <c:v>69993.747498065233</c:v>
                </c:pt>
                <c:pt idx="7">
                  <c:v>66160.721204830334</c:v>
                </c:pt>
                <c:pt idx="8">
                  <c:v>40485.79204906337</c:v>
                </c:pt>
                <c:pt idx="9">
                  <c:v>57196.928942441009</c:v>
                </c:pt>
                <c:pt idx="10">
                  <c:v>83185.082668628544</c:v>
                </c:pt>
                <c:pt idx="11">
                  <c:v>-8453.8983965180814</c:v>
                </c:pt>
                <c:pt idx="12">
                  <c:v>35676.878905404476</c:v>
                </c:pt>
                <c:pt idx="13">
                  <c:v>49371.209661934656</c:v>
                </c:pt>
                <c:pt idx="14">
                  <c:v>40779.714641109109</c:v>
                </c:pt>
                <c:pt idx="15">
                  <c:v>41004.682448230822</c:v>
                </c:pt>
                <c:pt idx="16">
                  <c:v>22291.530933820341</c:v>
                </c:pt>
                <c:pt idx="17">
                  <c:v>30118.394018334104</c:v>
                </c:pt>
                <c:pt idx="18">
                  <c:v>3001.8858856484294</c:v>
                </c:pt>
                <c:pt idx="19">
                  <c:v>-19094.28583053872</c:v>
                </c:pt>
                <c:pt idx="20">
                  <c:v>-35751.936305481941</c:v>
                </c:pt>
                <c:pt idx="21">
                  <c:v>8711.6580427889712</c:v>
                </c:pt>
                <c:pt idx="22">
                  <c:v>24040.849221948534</c:v>
                </c:pt>
                <c:pt idx="23">
                  <c:v>-31711.440753178671</c:v>
                </c:pt>
                <c:pt idx="24">
                  <c:v>12342.820036080346</c:v>
                </c:pt>
                <c:pt idx="25">
                  <c:v>32782.636406546168</c:v>
                </c:pt>
                <c:pt idx="26">
                  <c:v>38821.490258907528</c:v>
                </c:pt>
                <c:pt idx="27">
                  <c:v>40498.110408495369</c:v>
                </c:pt>
                <c:pt idx="28">
                  <c:v>-1076.5651342358428</c:v>
                </c:pt>
                <c:pt idx="29">
                  <c:v>38307.793358455761</c:v>
                </c:pt>
                <c:pt idx="30">
                  <c:v>-1076.9840919878334</c:v>
                </c:pt>
                <c:pt idx="31">
                  <c:v>-29748.328393511474</c:v>
                </c:pt>
                <c:pt idx="32">
                  <c:v>-41654.700106436387</c:v>
                </c:pt>
                <c:pt idx="33">
                  <c:v>9949.46927504614</c:v>
                </c:pt>
                <c:pt idx="34">
                  <c:v>26190.132320581004</c:v>
                </c:pt>
                <c:pt idx="35">
                  <c:v>-29067.412401979789</c:v>
                </c:pt>
                <c:pt idx="36">
                  <c:v>14879.862494167199</c:v>
                </c:pt>
                <c:pt idx="37">
                  <c:v>38668.231905212866</c:v>
                </c:pt>
                <c:pt idx="38">
                  <c:v>39401.27247585314</c:v>
                </c:pt>
                <c:pt idx="39">
                  <c:v>42274.475480292851</c:v>
                </c:pt>
                <c:pt idx="40">
                  <c:v>-2477.5344032789944</c:v>
                </c:pt>
                <c:pt idx="41">
                  <c:v>46346.501407323405</c:v>
                </c:pt>
                <c:pt idx="42">
                  <c:v>15384.226844403893</c:v>
                </c:pt>
                <c:pt idx="43">
                  <c:v>-11595.205042008311</c:v>
                </c:pt>
                <c:pt idx="44">
                  <c:v>-28826.943982335739</c:v>
                </c:pt>
                <c:pt idx="45">
                  <c:v>26461.612835017964</c:v>
                </c:pt>
                <c:pt idx="46">
                  <c:v>44388.606240261346</c:v>
                </c:pt>
                <c:pt idx="47">
                  <c:v>-41739.86221068725</c:v>
                </c:pt>
                <c:pt idx="48">
                  <c:v>6390.9489812671218</c:v>
                </c:pt>
                <c:pt idx="49">
                  <c:v>27478.969266793305</c:v>
                </c:pt>
                <c:pt idx="50">
                  <c:v>29984.882621675592</c:v>
                </c:pt>
                <c:pt idx="51">
                  <c:v>35742.112174877446</c:v>
                </c:pt>
                <c:pt idx="52">
                  <c:v>-8464.1517741040298</c:v>
                </c:pt>
                <c:pt idx="53">
                  <c:v>29813.763398678973</c:v>
                </c:pt>
                <c:pt idx="54">
                  <c:v>6988.71911371639</c:v>
                </c:pt>
                <c:pt idx="55">
                  <c:v>-15576.757366626989</c:v>
                </c:pt>
                <c:pt idx="56">
                  <c:v>-33646.087767323479</c:v>
                </c:pt>
                <c:pt idx="57">
                  <c:v>18425.194506233558</c:v>
                </c:pt>
                <c:pt idx="58">
                  <c:v>31803.508080036379</c:v>
                </c:pt>
                <c:pt idx="59">
                  <c:v>-46997.734940117225</c:v>
                </c:pt>
                <c:pt idx="60">
                  <c:v>-7154.9488251395087</c:v>
                </c:pt>
                <c:pt idx="61">
                  <c:v>20761.229479400572</c:v>
                </c:pt>
                <c:pt idx="62">
                  <c:v>12927.813724048792</c:v>
                </c:pt>
                <c:pt idx="63">
                  <c:v>20912.689238312014</c:v>
                </c:pt>
                <c:pt idx="64">
                  <c:v>-22053.337273986835</c:v>
                </c:pt>
                <c:pt idx="65">
                  <c:v>29713.356942264363</c:v>
                </c:pt>
                <c:pt idx="66">
                  <c:v>9960.2748283883557</c:v>
                </c:pt>
                <c:pt idx="67">
                  <c:v>-14472.797468770295</c:v>
                </c:pt>
                <c:pt idx="68">
                  <c:v>-27362.938869670033</c:v>
                </c:pt>
                <c:pt idx="69">
                  <c:v>21441.265863850713</c:v>
                </c:pt>
                <c:pt idx="70">
                  <c:v>32525.023852102458</c:v>
                </c:pt>
                <c:pt idx="71">
                  <c:v>-51984.042747672647</c:v>
                </c:pt>
                <c:pt idx="72">
                  <c:v>-17374.283220118086</c:v>
                </c:pt>
                <c:pt idx="73">
                  <c:v>4071.4176908288209</c:v>
                </c:pt>
                <c:pt idx="74">
                  <c:v>970.67104400266544</c:v>
                </c:pt>
                <c:pt idx="75">
                  <c:v>6660.895142381778</c:v>
                </c:pt>
                <c:pt idx="76">
                  <c:v>-33907.727988047554</c:v>
                </c:pt>
                <c:pt idx="77">
                  <c:v>16849.465834703296</c:v>
                </c:pt>
                <c:pt idx="78">
                  <c:v>-2522.42764826864</c:v>
                </c:pt>
                <c:pt idx="79">
                  <c:v>-28523.471135180444</c:v>
                </c:pt>
                <c:pt idx="80">
                  <c:v>-37960.005000308156</c:v>
                </c:pt>
                <c:pt idx="81">
                  <c:v>9615.3279788792133</c:v>
                </c:pt>
                <c:pt idx="82">
                  <c:v>17510.93560224399</c:v>
                </c:pt>
                <c:pt idx="83">
                  <c:v>-51231.885734228417</c:v>
                </c:pt>
                <c:pt idx="84">
                  <c:v>-17375.324378913501</c:v>
                </c:pt>
                <c:pt idx="85">
                  <c:v>5407.8630004445586</c:v>
                </c:pt>
                <c:pt idx="86">
                  <c:v>2756.1486414838146</c:v>
                </c:pt>
                <c:pt idx="87">
                  <c:v>9890.2577077825845</c:v>
                </c:pt>
                <c:pt idx="88">
                  <c:v>-31707.098653819048</c:v>
                </c:pt>
                <c:pt idx="89">
                  <c:v>15187.293070387095</c:v>
                </c:pt>
                <c:pt idx="90">
                  <c:v>-4648.527417043224</c:v>
                </c:pt>
                <c:pt idx="91">
                  <c:v>-30018.914014287293</c:v>
                </c:pt>
                <c:pt idx="92">
                  <c:v>-37697.819503694773</c:v>
                </c:pt>
                <c:pt idx="93">
                  <c:v>8773.74093035236</c:v>
                </c:pt>
                <c:pt idx="94">
                  <c:v>16673.159291129559</c:v>
                </c:pt>
                <c:pt idx="95">
                  <c:v>-39977.743656579405</c:v>
                </c:pt>
                <c:pt idx="96">
                  <c:v>1473.7471014936455</c:v>
                </c:pt>
                <c:pt idx="97">
                  <c:v>9875.9241423234926</c:v>
                </c:pt>
                <c:pt idx="98">
                  <c:v>20367.633160466794</c:v>
                </c:pt>
                <c:pt idx="99">
                  <c:v>16758.010388971306</c:v>
                </c:pt>
                <c:pt idx="100">
                  <c:v>-18254.42537505005</c:v>
                </c:pt>
                <c:pt idx="101">
                  <c:v>30721.481833010912</c:v>
                </c:pt>
                <c:pt idx="102">
                  <c:v>12870.081893205643</c:v>
                </c:pt>
                <c:pt idx="103">
                  <c:v>-13779.8581878189</c:v>
                </c:pt>
                <c:pt idx="104">
                  <c:v>-47331.065657064319</c:v>
                </c:pt>
                <c:pt idx="105">
                  <c:v>-3097.7398208901286</c:v>
                </c:pt>
                <c:pt idx="106">
                  <c:v>278.92918037250638</c:v>
                </c:pt>
                <c:pt idx="107">
                  <c:v>-55620.536759383976</c:v>
                </c:pt>
                <c:pt idx="108">
                  <c:v>-19675.994434840977</c:v>
                </c:pt>
                <c:pt idx="109">
                  <c:v>-9629.8523839446716</c:v>
                </c:pt>
                <c:pt idx="110">
                  <c:v>-3656.3963188230991</c:v>
                </c:pt>
                <c:pt idx="111">
                  <c:v>-1572.5525665841997</c:v>
                </c:pt>
                <c:pt idx="112">
                  <c:v>-37606.690573971719</c:v>
                </c:pt>
                <c:pt idx="113">
                  <c:v>2363.1815504357219</c:v>
                </c:pt>
                <c:pt idx="114">
                  <c:v>-12184.76540540345</c:v>
                </c:pt>
                <c:pt idx="115">
                  <c:v>-37969.69925029669</c:v>
                </c:pt>
                <c:pt idx="116">
                  <c:v>-42199.596691466868</c:v>
                </c:pt>
                <c:pt idx="117">
                  <c:v>-1918.1429839879274</c:v>
                </c:pt>
                <c:pt idx="118">
                  <c:v>166.73060422763228</c:v>
                </c:pt>
                <c:pt idx="119">
                  <c:v>-46754.732653163373</c:v>
                </c:pt>
                <c:pt idx="120">
                  <c:v>-9623.7869637086987</c:v>
                </c:pt>
                <c:pt idx="121">
                  <c:v>-3359.0828971005976</c:v>
                </c:pt>
                <c:pt idx="122">
                  <c:v>1020.998052470386</c:v>
                </c:pt>
                <c:pt idx="123">
                  <c:v>2656.7048634774983</c:v>
                </c:pt>
                <c:pt idx="124">
                  <c:v>-26179.471559723606</c:v>
                </c:pt>
                <c:pt idx="125">
                  <c:v>3954.7942401096225</c:v>
                </c:pt>
                <c:pt idx="126">
                  <c:v>-9601.3632590696216</c:v>
                </c:pt>
                <c:pt idx="127">
                  <c:v>-33209.675927466014</c:v>
                </c:pt>
                <c:pt idx="128">
                  <c:v>-43089.340007402934</c:v>
                </c:pt>
                <c:pt idx="129">
                  <c:v>-3880.9891716390848</c:v>
                </c:pt>
                <c:pt idx="130">
                  <c:v>-2167.4411583226174</c:v>
                </c:pt>
                <c:pt idx="131">
                  <c:v>-48174.866401441395</c:v>
                </c:pt>
                <c:pt idx="132">
                  <c:v>-12304.926919452846</c:v>
                </c:pt>
                <c:pt idx="133">
                  <c:v>-5455.6069366866723</c:v>
                </c:pt>
                <c:pt idx="134">
                  <c:v>-1807.0061307400465</c:v>
                </c:pt>
                <c:pt idx="135">
                  <c:v>-915.21305816248059</c:v>
                </c:pt>
                <c:pt idx="136">
                  <c:v>-27787.01805816454</c:v>
                </c:pt>
                <c:pt idx="137">
                  <c:v>-857.49020356684923</c:v>
                </c:pt>
                <c:pt idx="138">
                  <c:v>-12317.280461159535</c:v>
                </c:pt>
                <c:pt idx="139">
                  <c:v>-35098.944563372061</c:v>
                </c:pt>
                <c:pt idx="140">
                  <c:v>-39441.208766978234</c:v>
                </c:pt>
                <c:pt idx="141">
                  <c:v>-2946.982889813371</c:v>
                </c:pt>
                <c:pt idx="142">
                  <c:v>-1579.3289333116263</c:v>
                </c:pt>
                <c:pt idx="143">
                  <c:v>-43217.185064423829</c:v>
                </c:pt>
                <c:pt idx="144">
                  <c:v>-9145.2233409136534</c:v>
                </c:pt>
                <c:pt idx="145">
                  <c:v>-3745.8645078819245</c:v>
                </c:pt>
                <c:pt idx="146">
                  <c:v>-1113.8023368269205</c:v>
                </c:pt>
                <c:pt idx="147">
                  <c:v>-707.92140301316977</c:v>
                </c:pt>
                <c:pt idx="148">
                  <c:v>-23107.857482811232</c:v>
                </c:pt>
                <c:pt idx="149">
                  <c:v>-381.74788049422204</c:v>
                </c:pt>
                <c:pt idx="150">
                  <c:v>-6351.0092337382957</c:v>
                </c:pt>
                <c:pt idx="151">
                  <c:v>-24418.236750620417</c:v>
                </c:pt>
                <c:pt idx="152">
                  <c:v>-28192.4677794936</c:v>
                </c:pt>
                <c:pt idx="153">
                  <c:v>-1067.7037591487169</c:v>
                </c:pt>
                <c:pt idx="154">
                  <c:v>-652.23701416980475</c:v>
                </c:pt>
                <c:pt idx="155">
                  <c:v>-38412.255365662277</c:v>
                </c:pt>
                <c:pt idx="156">
                  <c:v>-6815.7814670726657</c:v>
                </c:pt>
                <c:pt idx="157">
                  <c:v>-2622.2569238394499</c:v>
                </c:pt>
                <c:pt idx="158">
                  <c:v>-718.66104828193784</c:v>
                </c:pt>
                <c:pt idx="159">
                  <c:v>-355.72532193735242</c:v>
                </c:pt>
                <c:pt idx="160">
                  <c:v>-19078.885693661869</c:v>
                </c:pt>
                <c:pt idx="161">
                  <c:v>-260.33732747193426</c:v>
                </c:pt>
                <c:pt idx="162">
                  <c:v>-4577.9449646174908</c:v>
                </c:pt>
                <c:pt idx="163">
                  <c:v>-19958.156552095897</c:v>
                </c:pt>
                <c:pt idx="164">
                  <c:v>-23192.685187645257</c:v>
                </c:pt>
                <c:pt idx="165">
                  <c:v>-630.54720954969525</c:v>
                </c:pt>
                <c:pt idx="166">
                  <c:v>-413.14291583548766</c:v>
                </c:pt>
                <c:pt idx="167">
                  <c:v>-32610.9591639461</c:v>
                </c:pt>
              </c:numCache>
            </c:numRef>
          </c:val>
        </c:ser>
        <c:ser>
          <c:idx val="2"/>
          <c:order val="2"/>
          <c:tx>
            <c:strRef>
              <c:f>[1]PPP!$D$5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[1]PPP!$D$6:$D$173</c:f>
              <c:numCache>
                <c:formatCode>General</c:formatCode>
                <c:ptCount val="168"/>
                <c:pt idx="0">
                  <c:v>-136258.09121015918</c:v>
                </c:pt>
                <c:pt idx="1">
                  <c:v>-161206.88816194888</c:v>
                </c:pt>
                <c:pt idx="2">
                  <c:v>-127652.94126548554</c:v>
                </c:pt>
                <c:pt idx="3">
                  <c:v>-92880.696818859869</c:v>
                </c:pt>
                <c:pt idx="4">
                  <c:v>-138051.61084455249</c:v>
                </c:pt>
                <c:pt idx="5">
                  <c:v>-43600.971020761914</c:v>
                </c:pt>
                <c:pt idx="6">
                  <c:v>-46626.072422657555</c:v>
                </c:pt>
                <c:pt idx="7">
                  <c:v>-42041.48221623159</c:v>
                </c:pt>
                <c:pt idx="8">
                  <c:v>-53425.88989442974</c:v>
                </c:pt>
                <c:pt idx="9">
                  <c:v>-47490.03413393232</c:v>
                </c:pt>
                <c:pt idx="10">
                  <c:v>-42186.327625901147</c:v>
                </c:pt>
                <c:pt idx="11">
                  <c:v>-96866.131255198939</c:v>
                </c:pt>
                <c:pt idx="12">
                  <c:v>-97427.625326269714</c:v>
                </c:pt>
                <c:pt idx="13">
                  <c:v>-113843.80389809801</c:v>
                </c:pt>
                <c:pt idx="14">
                  <c:v>-112010.65823946963</c:v>
                </c:pt>
                <c:pt idx="15">
                  <c:v>-57521.812004897278</c:v>
                </c:pt>
                <c:pt idx="16">
                  <c:v>-111264.12801717271</c:v>
                </c:pt>
                <c:pt idx="17">
                  <c:v>-77175.705793895773</c:v>
                </c:pt>
                <c:pt idx="18">
                  <c:v>-78523.18952606096</c:v>
                </c:pt>
                <c:pt idx="19">
                  <c:v>-78984.747916531414</c:v>
                </c:pt>
                <c:pt idx="20">
                  <c:v>-80710.107801381862</c:v>
                </c:pt>
                <c:pt idx="21">
                  <c:v>-73387.897664424163</c:v>
                </c:pt>
                <c:pt idx="22">
                  <c:v>-77275.481820930479</c:v>
                </c:pt>
                <c:pt idx="23">
                  <c:v>-94914.986953184489</c:v>
                </c:pt>
                <c:pt idx="24">
                  <c:v>-95335.948787571397</c:v>
                </c:pt>
                <c:pt idx="25">
                  <c:v>-110183.23243351601</c:v>
                </c:pt>
                <c:pt idx="26">
                  <c:v>-98602.462450678635</c:v>
                </c:pt>
                <c:pt idx="27">
                  <c:v>-58433.659105956554</c:v>
                </c:pt>
                <c:pt idx="28">
                  <c:v>-92752.378985154384</c:v>
                </c:pt>
                <c:pt idx="29">
                  <c:v>-69137.734068646678</c:v>
                </c:pt>
                <c:pt idx="30">
                  <c:v>-71524.379558054265</c:v>
                </c:pt>
                <c:pt idx="31">
                  <c:v>-70347.66490901541</c:v>
                </c:pt>
                <c:pt idx="32">
                  <c:v>-74756.355458121514</c:v>
                </c:pt>
                <c:pt idx="33">
                  <c:v>-65923.001662585884</c:v>
                </c:pt>
                <c:pt idx="34">
                  <c:v>-68797.539040361531</c:v>
                </c:pt>
                <c:pt idx="35">
                  <c:v>-69455.404392844939</c:v>
                </c:pt>
                <c:pt idx="36">
                  <c:v>-72837.179045456753</c:v>
                </c:pt>
                <c:pt idx="37">
                  <c:v>-75820.277199774748</c:v>
                </c:pt>
                <c:pt idx="38">
                  <c:v>-81886.503761751577</c:v>
                </c:pt>
                <c:pt idx="39">
                  <c:v>-43614.691732474836</c:v>
                </c:pt>
                <c:pt idx="40">
                  <c:v>-73066.733781482326</c:v>
                </c:pt>
                <c:pt idx="41">
                  <c:v>-51340.44993190188</c:v>
                </c:pt>
                <c:pt idx="42">
                  <c:v>-51135.540138681419</c:v>
                </c:pt>
                <c:pt idx="43">
                  <c:v>-44707.056387624441</c:v>
                </c:pt>
                <c:pt idx="44">
                  <c:v>-54698.527244529803</c:v>
                </c:pt>
                <c:pt idx="45">
                  <c:v>-47992.760001629591</c:v>
                </c:pt>
                <c:pt idx="46">
                  <c:v>-43695.886111051193</c:v>
                </c:pt>
                <c:pt idx="47">
                  <c:v>-81276.464954999741</c:v>
                </c:pt>
                <c:pt idx="48">
                  <c:v>-83681.394187864731</c:v>
                </c:pt>
                <c:pt idx="49">
                  <c:v>-79928.319473961135</c:v>
                </c:pt>
                <c:pt idx="50">
                  <c:v>-83546.351499594748</c:v>
                </c:pt>
                <c:pt idx="51">
                  <c:v>-17712.433136443608</c:v>
                </c:pt>
                <c:pt idx="52">
                  <c:v>-74785.926124019083</c:v>
                </c:pt>
                <c:pt idx="53">
                  <c:v>-60329.588901359122</c:v>
                </c:pt>
                <c:pt idx="54">
                  <c:v>-60428.474405277346</c:v>
                </c:pt>
                <c:pt idx="55">
                  <c:v>-49786.974561429583</c:v>
                </c:pt>
                <c:pt idx="56">
                  <c:v>-61269.394204741344</c:v>
                </c:pt>
                <c:pt idx="57">
                  <c:v>-50786.727305091918</c:v>
                </c:pt>
                <c:pt idx="58">
                  <c:v>-50208.281536849681</c:v>
                </c:pt>
                <c:pt idx="59">
                  <c:v>-78893.229771111626</c:v>
                </c:pt>
                <c:pt idx="60">
                  <c:v>-81756.160362464725</c:v>
                </c:pt>
                <c:pt idx="61">
                  <c:v>-77527.328019193374</c:v>
                </c:pt>
                <c:pt idx="62">
                  <c:v>-82306.183218322694</c:v>
                </c:pt>
                <c:pt idx="63">
                  <c:v>-37366.75724835135</c:v>
                </c:pt>
                <c:pt idx="64">
                  <c:v>-76453.969509020681</c:v>
                </c:pt>
                <c:pt idx="65">
                  <c:v>-87535.437348731793</c:v>
                </c:pt>
                <c:pt idx="66">
                  <c:v>-87319.535908682737</c:v>
                </c:pt>
                <c:pt idx="67">
                  <c:v>-90763.813232456596</c:v>
                </c:pt>
                <c:pt idx="68">
                  <c:v>-89169.477027478861</c:v>
                </c:pt>
                <c:pt idx="69">
                  <c:v>-78397.974974310782</c:v>
                </c:pt>
                <c:pt idx="70">
                  <c:v>-87787.599563208641</c:v>
                </c:pt>
                <c:pt idx="71">
                  <c:v>-69012.411588215473</c:v>
                </c:pt>
                <c:pt idx="72">
                  <c:v>-67510.576730101602</c:v>
                </c:pt>
                <c:pt idx="73">
                  <c:v>-63180.109418017673</c:v>
                </c:pt>
                <c:pt idx="74">
                  <c:v>-68474.954118152382</c:v>
                </c:pt>
                <c:pt idx="75">
                  <c:v>-37337.444080179557</c:v>
                </c:pt>
                <c:pt idx="76">
                  <c:v>-60994.331180668087</c:v>
                </c:pt>
                <c:pt idx="77">
                  <c:v>-67236.568391658366</c:v>
                </c:pt>
                <c:pt idx="78">
                  <c:v>-66943.449520873837</c:v>
                </c:pt>
                <c:pt idx="79">
                  <c:v>-66435.523964729509</c:v>
                </c:pt>
                <c:pt idx="80">
                  <c:v>-68743.71717939619</c:v>
                </c:pt>
                <c:pt idx="81">
                  <c:v>-58935.568189034238</c:v>
                </c:pt>
                <c:pt idx="82">
                  <c:v>-64141.753648978556</c:v>
                </c:pt>
                <c:pt idx="83">
                  <c:v>-61148.106348349102</c:v>
                </c:pt>
                <c:pt idx="84">
                  <c:v>-65395.242056662682</c:v>
                </c:pt>
                <c:pt idx="85">
                  <c:v>-58506.825994577957</c:v>
                </c:pt>
                <c:pt idx="86">
                  <c:v>-63317.043920492288</c:v>
                </c:pt>
                <c:pt idx="87">
                  <c:v>-22656.173180565238</c:v>
                </c:pt>
                <c:pt idx="88">
                  <c:v>-57763.306133593869</c:v>
                </c:pt>
                <c:pt idx="89">
                  <c:v>-64856.939561897889</c:v>
                </c:pt>
                <c:pt idx="90">
                  <c:v>-63475.809660814703</c:v>
                </c:pt>
                <c:pt idx="91">
                  <c:v>-62852.886488221884</c:v>
                </c:pt>
                <c:pt idx="92">
                  <c:v>-62881.039122016518</c:v>
                </c:pt>
                <c:pt idx="93">
                  <c:v>-56811.845423686318</c:v>
                </c:pt>
                <c:pt idx="94">
                  <c:v>-58680.498701235774</c:v>
                </c:pt>
                <c:pt idx="95">
                  <c:v>-47229.71814742792</c:v>
                </c:pt>
                <c:pt idx="96">
                  <c:v>-42319.586948645301</c:v>
                </c:pt>
                <c:pt idx="97">
                  <c:v>-45394.373356188589</c:v>
                </c:pt>
                <c:pt idx="98">
                  <c:v>-44037.465440668166</c:v>
                </c:pt>
                <c:pt idx="99">
                  <c:v>-5133.8707478222204</c:v>
                </c:pt>
                <c:pt idx="100">
                  <c:v>-40875.505648106446</c:v>
                </c:pt>
                <c:pt idx="101">
                  <c:v>-43908.438124218956</c:v>
                </c:pt>
                <c:pt idx="102">
                  <c:v>-42704.913784344681</c:v>
                </c:pt>
                <c:pt idx="103">
                  <c:v>-43997.603686769435</c:v>
                </c:pt>
                <c:pt idx="104">
                  <c:v>-73407.292091827665</c:v>
                </c:pt>
                <c:pt idx="105">
                  <c:v>-65817.242772756144</c:v>
                </c:pt>
                <c:pt idx="106">
                  <c:v>-73466.184132581111</c:v>
                </c:pt>
                <c:pt idx="107">
                  <c:v>-66692.371199924368</c:v>
                </c:pt>
                <c:pt idx="108">
                  <c:v>-68907.638200484216</c:v>
                </c:pt>
                <c:pt idx="109">
                  <c:v>-66691.368380008498</c:v>
                </c:pt>
                <c:pt idx="110">
                  <c:v>-69351.76901555853</c:v>
                </c:pt>
                <c:pt idx="111">
                  <c:v>-43316.155880922452</c:v>
                </c:pt>
                <c:pt idx="112">
                  <c:v>-65791.836346566735</c:v>
                </c:pt>
                <c:pt idx="113">
                  <c:v>-70641.37424966041</c:v>
                </c:pt>
                <c:pt idx="114">
                  <c:v>-68800.522481675725</c:v>
                </c:pt>
                <c:pt idx="115">
                  <c:v>-71488.09331447992</c:v>
                </c:pt>
                <c:pt idx="116">
                  <c:v>-70057.564234520542</c:v>
                </c:pt>
                <c:pt idx="117">
                  <c:v>-63154.046942358837</c:v>
                </c:pt>
                <c:pt idx="118">
                  <c:v>-70445.557518751593</c:v>
                </c:pt>
                <c:pt idx="119">
                  <c:v>-61478.230598257505</c:v>
                </c:pt>
                <c:pt idx="120">
                  <c:v>-63484.793020607904</c:v>
                </c:pt>
                <c:pt idx="121">
                  <c:v>-62482.814900024096</c:v>
                </c:pt>
                <c:pt idx="122">
                  <c:v>-63719.045715630054</c:v>
                </c:pt>
                <c:pt idx="123">
                  <c:v>-18467.169248234713</c:v>
                </c:pt>
                <c:pt idx="124">
                  <c:v>-60186.516618246969</c:v>
                </c:pt>
                <c:pt idx="125">
                  <c:v>-65181.466521383263</c:v>
                </c:pt>
                <c:pt idx="126">
                  <c:v>-63072.864192305133</c:v>
                </c:pt>
                <c:pt idx="127">
                  <c:v>-64560.333946347237</c:v>
                </c:pt>
                <c:pt idx="128">
                  <c:v>-69580.889883637428</c:v>
                </c:pt>
                <c:pt idx="129">
                  <c:v>-62238.750337655656</c:v>
                </c:pt>
                <c:pt idx="130">
                  <c:v>-68839.909095462644</c:v>
                </c:pt>
                <c:pt idx="131">
                  <c:v>-63246.556417390238</c:v>
                </c:pt>
                <c:pt idx="132">
                  <c:v>-64917.224006783217</c:v>
                </c:pt>
                <c:pt idx="133">
                  <c:v>-62386.057054944104</c:v>
                </c:pt>
                <c:pt idx="134">
                  <c:v>-63564.696522764862</c:v>
                </c:pt>
                <c:pt idx="135">
                  <c:v>-32243.435759718413</c:v>
                </c:pt>
                <c:pt idx="136">
                  <c:v>-61729.634912087931</c:v>
                </c:pt>
                <c:pt idx="137">
                  <c:v>-66367.485229540616</c:v>
                </c:pt>
                <c:pt idx="138">
                  <c:v>-64160.700187030016</c:v>
                </c:pt>
                <c:pt idx="139">
                  <c:v>-66022.894558144617</c:v>
                </c:pt>
                <c:pt idx="140">
                  <c:v>-65717.35149076907</c:v>
                </c:pt>
                <c:pt idx="141">
                  <c:v>-60828.248603018001</c:v>
                </c:pt>
                <c:pt idx="142">
                  <c:v>-65008.739077980863</c:v>
                </c:pt>
                <c:pt idx="143">
                  <c:v>-59740.29955210659</c:v>
                </c:pt>
                <c:pt idx="144">
                  <c:v>-61316.112059527077</c:v>
                </c:pt>
                <c:pt idx="145">
                  <c:v>-58922.283405036433</c:v>
                </c:pt>
                <c:pt idx="146">
                  <c:v>-60000.361774065532</c:v>
                </c:pt>
                <c:pt idx="147">
                  <c:v>-38141.354565862566</c:v>
                </c:pt>
                <c:pt idx="148">
                  <c:v>-58328.362825117074</c:v>
                </c:pt>
                <c:pt idx="149">
                  <c:v>-62875.775473956019</c:v>
                </c:pt>
                <c:pt idx="150">
                  <c:v>-60662.598244901747</c:v>
                </c:pt>
                <c:pt idx="151">
                  <c:v>-62412.406410867698</c:v>
                </c:pt>
                <c:pt idx="152">
                  <c:v>-62123.268021973781</c:v>
                </c:pt>
                <c:pt idx="153">
                  <c:v>-55651.904182378203</c:v>
                </c:pt>
                <c:pt idx="154">
                  <c:v>-61523.083789506927</c:v>
                </c:pt>
                <c:pt idx="155">
                  <c:v>-56488.277472282643</c:v>
                </c:pt>
                <c:pt idx="156">
                  <c:v>-57962.886044806801</c:v>
                </c:pt>
                <c:pt idx="157">
                  <c:v>-55689.095451909816</c:v>
                </c:pt>
                <c:pt idx="158">
                  <c:v>-56651.3224117551</c:v>
                </c:pt>
                <c:pt idx="159">
                  <c:v>-28010.603676941246</c:v>
                </c:pt>
                <c:pt idx="160">
                  <c:v>-55170.019809121732</c:v>
                </c:pt>
                <c:pt idx="161">
                  <c:v>-59472.964128470048</c:v>
                </c:pt>
                <c:pt idx="162">
                  <c:v>-57383.791089653969</c:v>
                </c:pt>
                <c:pt idx="163">
                  <c:v>-59046.341994364047</c:v>
                </c:pt>
                <c:pt idx="164">
                  <c:v>-58778.712066467851</c:v>
                </c:pt>
                <c:pt idx="165">
                  <c:v>-52622.397200940177</c:v>
                </c:pt>
                <c:pt idx="166">
                  <c:v>-58215.979160810821</c:v>
                </c:pt>
                <c:pt idx="167">
                  <c:v>-53461.364657891099</c:v>
                </c:pt>
              </c:numCache>
            </c:numRef>
          </c:val>
        </c:ser>
        <c:ser>
          <c:idx val="3"/>
          <c:order val="3"/>
          <c:tx>
            <c:strRef>
              <c:f>[1]PPP!$E$5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[1]PPP!$E$6:$E$173</c:f>
              <c:numCache>
                <c:formatCode>General</c:formatCode>
                <c:ptCount val="168"/>
                <c:pt idx="0">
                  <c:v>-137645.14424531857</c:v>
                </c:pt>
                <c:pt idx="1">
                  <c:v>-164817.41825535588</c:v>
                </c:pt>
                <c:pt idx="2">
                  <c:v>-128678.14277483546</c:v>
                </c:pt>
                <c:pt idx="3">
                  <c:v>-94828.556700185029</c:v>
                </c:pt>
                <c:pt idx="4">
                  <c:v>-140874.32052536664</c:v>
                </c:pt>
                <c:pt idx="5">
                  <c:v>-45077.31646511834</c:v>
                </c:pt>
                <c:pt idx="6">
                  <c:v>-48590.079289114932</c:v>
                </c:pt>
                <c:pt idx="7">
                  <c:v>-46257.630311194625</c:v>
                </c:pt>
                <c:pt idx="8">
                  <c:v>-55880.651133865111</c:v>
                </c:pt>
                <c:pt idx="9">
                  <c:v>-49090.499593239278</c:v>
                </c:pt>
                <c:pt idx="10">
                  <c:v>-46393.326223165539</c:v>
                </c:pt>
                <c:pt idx="11">
                  <c:v>-99801.614451427769</c:v>
                </c:pt>
                <c:pt idx="12">
                  <c:v>-101112.84243630641</c:v>
                </c:pt>
                <c:pt idx="13">
                  <c:v>-118499.48033105338</c:v>
                </c:pt>
                <c:pt idx="14">
                  <c:v>-116150.87397975678</c:v>
                </c:pt>
                <c:pt idx="15">
                  <c:v>-60694.786360873346</c:v>
                </c:pt>
                <c:pt idx="16">
                  <c:v>-115643.98313996391</c:v>
                </c:pt>
                <c:pt idx="17">
                  <c:v>-80414.017112697198</c:v>
                </c:pt>
                <c:pt idx="18">
                  <c:v>-79841.668924628597</c:v>
                </c:pt>
                <c:pt idx="19">
                  <c:v>-81278.593496326634</c:v>
                </c:pt>
                <c:pt idx="20">
                  <c:v>-81507.158833712936</c:v>
                </c:pt>
                <c:pt idx="21">
                  <c:v>-74578.87021904545</c:v>
                </c:pt>
                <c:pt idx="22">
                  <c:v>-78176.616780188677</c:v>
                </c:pt>
                <c:pt idx="23">
                  <c:v>-97487.820485826989</c:v>
                </c:pt>
                <c:pt idx="24">
                  <c:v>-98420.953401743609</c:v>
                </c:pt>
                <c:pt idx="25">
                  <c:v>-114225.4943199953</c:v>
                </c:pt>
                <c:pt idx="26">
                  <c:v>-104613.88570080139</c:v>
                </c:pt>
                <c:pt idx="27">
                  <c:v>-63565.455337748164</c:v>
                </c:pt>
                <c:pt idx="28">
                  <c:v>-99118.268023754063</c:v>
                </c:pt>
                <c:pt idx="29">
                  <c:v>-74669.581347419647</c:v>
                </c:pt>
                <c:pt idx="30">
                  <c:v>-74392.944458776619</c:v>
                </c:pt>
                <c:pt idx="31">
                  <c:v>-74041.96876830305</c:v>
                </c:pt>
                <c:pt idx="32">
                  <c:v>-76965.23777311825</c:v>
                </c:pt>
                <c:pt idx="33">
                  <c:v>-68846.706037641503</c:v>
                </c:pt>
                <c:pt idx="34">
                  <c:v>-71625.196329460567</c:v>
                </c:pt>
                <c:pt idx="35">
                  <c:v>-71129.108637000492</c:v>
                </c:pt>
                <c:pt idx="36">
                  <c:v>-74468.574836533633</c:v>
                </c:pt>
                <c:pt idx="37">
                  <c:v>-78042.461419159401</c:v>
                </c:pt>
                <c:pt idx="38">
                  <c:v>-83915.12864509772</c:v>
                </c:pt>
                <c:pt idx="39">
                  <c:v>-45394.141646473669</c:v>
                </c:pt>
                <c:pt idx="40">
                  <c:v>-75034.604999332136</c:v>
                </c:pt>
                <c:pt idx="41">
                  <c:v>-54339.601262700278</c:v>
                </c:pt>
                <c:pt idx="42">
                  <c:v>-52820.47200576961</c:v>
                </c:pt>
                <c:pt idx="43">
                  <c:v>-47138.861949770129</c:v>
                </c:pt>
                <c:pt idx="44">
                  <c:v>-56289.289557841956</c:v>
                </c:pt>
                <c:pt idx="45">
                  <c:v>-50651.576125976164</c:v>
                </c:pt>
                <c:pt idx="46">
                  <c:v>-46528.433036015136</c:v>
                </c:pt>
                <c:pt idx="47">
                  <c:v>-82965.986710692407</c:v>
                </c:pt>
                <c:pt idx="48">
                  <c:v>-85208.987056942657</c:v>
                </c:pt>
                <c:pt idx="49">
                  <c:v>-82122.800565649275</c:v>
                </c:pt>
                <c:pt idx="50">
                  <c:v>-85759.183806467801</c:v>
                </c:pt>
                <c:pt idx="51">
                  <c:v>-19329.788012376215</c:v>
                </c:pt>
                <c:pt idx="52">
                  <c:v>-76482.36869636015</c:v>
                </c:pt>
                <c:pt idx="53">
                  <c:v>-63139.18593986379</c:v>
                </c:pt>
                <c:pt idx="54">
                  <c:v>-61839.388218947686</c:v>
                </c:pt>
                <c:pt idx="55">
                  <c:v>-51855.443672683788</c:v>
                </c:pt>
                <c:pt idx="56">
                  <c:v>-62224.350700880401</c:v>
                </c:pt>
                <c:pt idx="57">
                  <c:v>-52615.229291629046</c:v>
                </c:pt>
                <c:pt idx="58">
                  <c:v>-51814.250202524941</c:v>
                </c:pt>
                <c:pt idx="59">
                  <c:v>-78936.734361307463</c:v>
                </c:pt>
                <c:pt idx="60">
                  <c:v>-81781.920846049325</c:v>
                </c:pt>
                <c:pt idx="61">
                  <c:v>-77877.669064002112</c:v>
                </c:pt>
                <c:pt idx="62">
                  <c:v>-82773.874821225181</c:v>
                </c:pt>
                <c:pt idx="63">
                  <c:v>-37527.14641379891</c:v>
                </c:pt>
                <c:pt idx="64">
                  <c:v>-76402.170109825965</c:v>
                </c:pt>
                <c:pt idx="65">
                  <c:v>-88770.456653092988</c:v>
                </c:pt>
                <c:pt idx="66">
                  <c:v>-87495.926379022421</c:v>
                </c:pt>
                <c:pt idx="67">
                  <c:v>-90845.210415578913</c:v>
                </c:pt>
                <c:pt idx="68">
                  <c:v>-89230.495343035436</c:v>
                </c:pt>
                <c:pt idx="69">
                  <c:v>-79240.529074219521</c:v>
                </c:pt>
                <c:pt idx="70">
                  <c:v>-88451.261628553038</c:v>
                </c:pt>
                <c:pt idx="71">
                  <c:v>-69052.899875740113</c:v>
                </c:pt>
                <c:pt idx="72">
                  <c:v>-67552.459265933721</c:v>
                </c:pt>
                <c:pt idx="73">
                  <c:v>-63579.11808295321</c:v>
                </c:pt>
                <c:pt idx="74">
                  <c:v>-68987.675636070489</c:v>
                </c:pt>
                <c:pt idx="75">
                  <c:v>-37613.564426454832</c:v>
                </c:pt>
                <c:pt idx="76">
                  <c:v>-60950.389762334817</c:v>
                </c:pt>
                <c:pt idx="77">
                  <c:v>-68316.836890864652</c:v>
                </c:pt>
                <c:pt idx="78">
                  <c:v>-67100.025552872103</c:v>
                </c:pt>
                <c:pt idx="79">
                  <c:v>-66506.378770994343</c:v>
                </c:pt>
                <c:pt idx="80">
                  <c:v>-68787.870408886229</c:v>
                </c:pt>
                <c:pt idx="81">
                  <c:v>-59642.906864858232</c:v>
                </c:pt>
                <c:pt idx="82">
                  <c:v>-64683.571372035658</c:v>
                </c:pt>
                <c:pt idx="83">
                  <c:v>-61187.008497465285</c:v>
                </c:pt>
                <c:pt idx="84">
                  <c:v>-65436.38127361919</c:v>
                </c:pt>
                <c:pt idx="85">
                  <c:v>-58894.270405585121</c:v>
                </c:pt>
                <c:pt idx="86">
                  <c:v>-63797.91420080699</c:v>
                </c:pt>
                <c:pt idx="87">
                  <c:v>-22822.018340874929</c:v>
                </c:pt>
                <c:pt idx="88">
                  <c:v>-57716.280519742577</c:v>
                </c:pt>
                <c:pt idx="89">
                  <c:v>-65529.935323861428</c:v>
                </c:pt>
                <c:pt idx="90">
                  <c:v>-63563.881176667055</c:v>
                </c:pt>
                <c:pt idx="91">
                  <c:v>-62889.259736111853</c:v>
                </c:pt>
                <c:pt idx="92">
                  <c:v>-62895.853043986135</c:v>
                </c:pt>
                <c:pt idx="93">
                  <c:v>-57270.089256069623</c:v>
                </c:pt>
                <c:pt idx="94">
                  <c:v>-58955.175203883118</c:v>
                </c:pt>
                <c:pt idx="95">
                  <c:v>-47522.421211023611</c:v>
                </c:pt>
                <c:pt idx="96">
                  <c:v>-42725.223615918076</c:v>
                </c:pt>
                <c:pt idx="97">
                  <c:v>-43938.603243118268</c:v>
                </c:pt>
                <c:pt idx="98">
                  <c:v>-45078.678153993096</c:v>
                </c:pt>
                <c:pt idx="99">
                  <c:v>-5621.9683822622028</c:v>
                </c:pt>
                <c:pt idx="100">
                  <c:v>-41249.502370461778</c:v>
                </c:pt>
                <c:pt idx="101">
                  <c:v>-44764.241430629045</c:v>
                </c:pt>
                <c:pt idx="102">
                  <c:v>-42938.625037531601</c:v>
                </c:pt>
                <c:pt idx="103">
                  <c:v>-44166.939958334478</c:v>
                </c:pt>
                <c:pt idx="104">
                  <c:v>-73409.565777904354</c:v>
                </c:pt>
                <c:pt idx="105">
                  <c:v>-66124.555923228618</c:v>
                </c:pt>
                <c:pt idx="106">
                  <c:v>-73633.743010458784</c:v>
                </c:pt>
                <c:pt idx="107">
                  <c:v>-66703.015894707059</c:v>
                </c:pt>
                <c:pt idx="108">
                  <c:v>-68977.432746530685</c:v>
                </c:pt>
                <c:pt idx="109">
                  <c:v>-66889.028646712541</c:v>
                </c:pt>
                <c:pt idx="110">
                  <c:v>-70056.963432123885</c:v>
                </c:pt>
                <c:pt idx="111">
                  <c:v>-43750.230266095605</c:v>
                </c:pt>
                <c:pt idx="112">
                  <c:v>-65786.077367208607</c:v>
                </c:pt>
                <c:pt idx="113">
                  <c:v>-70847.840179984458</c:v>
                </c:pt>
                <c:pt idx="114">
                  <c:v>-68837.381766662002</c:v>
                </c:pt>
                <c:pt idx="115">
                  <c:v>-71504.472496580856</c:v>
                </c:pt>
                <c:pt idx="116">
                  <c:v>-70067.644046839559</c:v>
                </c:pt>
                <c:pt idx="117">
                  <c:v>-63359.873453550972</c:v>
                </c:pt>
                <c:pt idx="118">
                  <c:v>-70534.854708943749</c:v>
                </c:pt>
                <c:pt idx="119">
                  <c:v>-61468.777602600167</c:v>
                </c:pt>
                <c:pt idx="120">
                  <c:v>-63604.966210671701</c:v>
                </c:pt>
                <c:pt idx="121">
                  <c:v>-62792.87868445972</c:v>
                </c:pt>
                <c:pt idx="122">
                  <c:v>-64712.344744126312</c:v>
                </c:pt>
                <c:pt idx="123">
                  <c:v>-18788.082203188096</c:v>
                </c:pt>
                <c:pt idx="124">
                  <c:v>-60208.608389258734</c:v>
                </c:pt>
                <c:pt idx="125">
                  <c:v>-65286.385923456401</c:v>
                </c:pt>
                <c:pt idx="126">
                  <c:v>-63093.108754632995</c:v>
                </c:pt>
                <c:pt idx="127">
                  <c:v>-64569.371541767032</c:v>
                </c:pt>
                <c:pt idx="128">
                  <c:v>-69586.436274681473</c:v>
                </c:pt>
                <c:pt idx="129">
                  <c:v>-62370.669623222202</c:v>
                </c:pt>
                <c:pt idx="130">
                  <c:v>-68882.28465791326</c:v>
                </c:pt>
                <c:pt idx="131">
                  <c:v>-63239.823162576649</c:v>
                </c:pt>
                <c:pt idx="132">
                  <c:v>-65011.588121061213</c:v>
                </c:pt>
                <c:pt idx="133">
                  <c:v>-62630.015551805263</c:v>
                </c:pt>
                <c:pt idx="134">
                  <c:v>-64380.398217302281</c:v>
                </c:pt>
                <c:pt idx="135">
                  <c:v>-32654.769705375656</c:v>
                </c:pt>
                <c:pt idx="136">
                  <c:v>-61746.160651053651</c:v>
                </c:pt>
                <c:pt idx="137">
                  <c:v>-66474.911430310458</c:v>
                </c:pt>
                <c:pt idx="138">
                  <c:v>-64182.380141280591</c:v>
                </c:pt>
                <c:pt idx="139">
                  <c:v>-66032.560890182503</c:v>
                </c:pt>
                <c:pt idx="140">
                  <c:v>-65723.101843167096</c:v>
                </c:pt>
                <c:pt idx="141">
                  <c:v>-60978.881826167926</c:v>
                </c:pt>
                <c:pt idx="142">
                  <c:v>-65051.777357893297</c:v>
                </c:pt>
                <c:pt idx="143">
                  <c:v>-59733.487469281536</c:v>
                </c:pt>
                <c:pt idx="144">
                  <c:v>-61410.618719853228</c:v>
                </c:pt>
                <c:pt idx="145">
                  <c:v>-59166.635031456826</c:v>
                </c:pt>
                <c:pt idx="146">
                  <c:v>-60823.900769855827</c:v>
                </c:pt>
                <c:pt idx="147">
                  <c:v>-38663.984458444174</c:v>
                </c:pt>
                <c:pt idx="148">
                  <c:v>-58344.930460507749</c:v>
                </c:pt>
                <c:pt idx="149">
                  <c:v>-62919.780677296221</c:v>
                </c:pt>
                <c:pt idx="150">
                  <c:v>-60672.895661864895</c:v>
                </c:pt>
                <c:pt idx="151">
                  <c:v>-62416.969483019784</c:v>
                </c:pt>
                <c:pt idx="152">
                  <c:v>-62125.981457827147</c:v>
                </c:pt>
                <c:pt idx="153">
                  <c:v>-55733.619820643216</c:v>
                </c:pt>
                <c:pt idx="154">
                  <c:v>-61540.68481909344</c:v>
                </c:pt>
                <c:pt idx="155">
                  <c:v>-56479.859722162364</c:v>
                </c:pt>
                <c:pt idx="156">
                  <c:v>-58065.876443504822</c:v>
                </c:pt>
                <c:pt idx="157">
                  <c:v>-55952.069234516239</c:v>
                </c:pt>
                <c:pt idx="158">
                  <c:v>-57519.331426601857</c:v>
                </c:pt>
                <c:pt idx="159">
                  <c:v>-28440.275540614966</c:v>
                </c:pt>
                <c:pt idx="160">
                  <c:v>-55188.746237312444</c:v>
                </c:pt>
                <c:pt idx="161">
                  <c:v>-59512.89436256513</c:v>
                </c:pt>
                <c:pt idx="162">
                  <c:v>-57394.363462086767</c:v>
                </c:pt>
                <c:pt idx="163">
                  <c:v>-59051.147843938088</c:v>
                </c:pt>
                <c:pt idx="164">
                  <c:v>-58781.570997079834</c:v>
                </c:pt>
                <c:pt idx="165">
                  <c:v>-52708.497520601377</c:v>
                </c:pt>
                <c:pt idx="166">
                  <c:v>-58232.445435179397</c:v>
                </c:pt>
                <c:pt idx="167">
                  <c:v>-53447.509259018116</c:v>
                </c:pt>
              </c:numCache>
            </c:numRef>
          </c:val>
        </c:ser>
        <c:ser>
          <c:idx val="4"/>
          <c:order val="4"/>
          <c:tx>
            <c:strRef>
              <c:f>[1]PPP!$F$5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[1]PPP!$F$6:$F$173</c:f>
              <c:numCache>
                <c:formatCode>General</c:formatCode>
                <c:ptCount val="168"/>
                <c:pt idx="0">
                  <c:v>-137640.3372393242</c:v>
                </c:pt>
                <c:pt idx="1">
                  <c:v>-164425.54008305311</c:v>
                </c:pt>
                <c:pt idx="2">
                  <c:v>-132848.33045097539</c:v>
                </c:pt>
                <c:pt idx="3">
                  <c:v>-99580.989410971248</c:v>
                </c:pt>
                <c:pt idx="4">
                  <c:v>-146244.91296558428</c:v>
                </c:pt>
                <c:pt idx="5">
                  <c:v>-41175.228683418492</c:v>
                </c:pt>
                <c:pt idx="6">
                  <c:v>-40011.118394124263</c:v>
                </c:pt>
                <c:pt idx="7">
                  <c:v>-34855.108769830389</c:v>
                </c:pt>
                <c:pt idx="8">
                  <c:v>-45286.740087236052</c:v>
                </c:pt>
                <c:pt idx="9">
                  <c:v>-41043.963002053861</c:v>
                </c:pt>
                <c:pt idx="10">
                  <c:v>-35635.284930630762</c:v>
                </c:pt>
                <c:pt idx="11">
                  <c:v>-105761.01327772473</c:v>
                </c:pt>
                <c:pt idx="12">
                  <c:v>-106967.1376122029</c:v>
                </c:pt>
                <c:pt idx="13">
                  <c:v>-126683.3813649388</c:v>
                </c:pt>
                <c:pt idx="14">
                  <c:v>-122656.39818134857</c:v>
                </c:pt>
                <c:pt idx="15">
                  <c:v>-68243.733983121812</c:v>
                </c:pt>
                <c:pt idx="16">
                  <c:v>-125277.25845596852</c:v>
                </c:pt>
                <c:pt idx="17">
                  <c:v>-77891.647656741203</c:v>
                </c:pt>
                <c:pt idx="18">
                  <c:v>-77176.561443504295</c:v>
                </c:pt>
                <c:pt idx="19">
                  <c:v>-78113.722347799892</c:v>
                </c:pt>
                <c:pt idx="20">
                  <c:v>-78537.127412208749</c:v>
                </c:pt>
                <c:pt idx="21">
                  <c:v>-70944.378694219617</c:v>
                </c:pt>
                <c:pt idx="22">
                  <c:v>-72211.202513800934</c:v>
                </c:pt>
                <c:pt idx="23">
                  <c:v>-103204.00868981658</c:v>
                </c:pt>
                <c:pt idx="24">
                  <c:v>-104001.81952701416</c:v>
                </c:pt>
                <c:pt idx="25">
                  <c:v>-121799.97314424836</c:v>
                </c:pt>
                <c:pt idx="26">
                  <c:v>-108538.08530702442</c:v>
                </c:pt>
                <c:pt idx="27">
                  <c:v>-68403.250485910103</c:v>
                </c:pt>
                <c:pt idx="28">
                  <c:v>-106142.05069106631</c:v>
                </c:pt>
                <c:pt idx="29">
                  <c:v>-71168.506960227038</c:v>
                </c:pt>
                <c:pt idx="30">
                  <c:v>-70748.428507477729</c:v>
                </c:pt>
                <c:pt idx="31">
                  <c:v>-69723.27216839249</c:v>
                </c:pt>
                <c:pt idx="32">
                  <c:v>-73219.162519478821</c:v>
                </c:pt>
                <c:pt idx="33">
                  <c:v>-64657.498335338401</c:v>
                </c:pt>
                <c:pt idx="34">
                  <c:v>-64789.036299153711</c:v>
                </c:pt>
                <c:pt idx="35">
                  <c:v>-78355.30648936145</c:v>
                </c:pt>
                <c:pt idx="36">
                  <c:v>-81880.410170398653</c:v>
                </c:pt>
                <c:pt idx="37">
                  <c:v>-87368.244286014931</c:v>
                </c:pt>
                <c:pt idx="38">
                  <c:v>-90928.558545939624</c:v>
                </c:pt>
                <c:pt idx="39">
                  <c:v>-52946.436129517853</c:v>
                </c:pt>
                <c:pt idx="40">
                  <c:v>-85271.609567569569</c:v>
                </c:pt>
                <c:pt idx="41">
                  <c:v>-52010.38565899017</c:v>
                </c:pt>
                <c:pt idx="42">
                  <c:v>-50316.601270140127</c:v>
                </c:pt>
                <c:pt idx="43">
                  <c:v>-43636.064023370527</c:v>
                </c:pt>
                <c:pt idx="44">
                  <c:v>-54101.38479636774</c:v>
                </c:pt>
                <c:pt idx="45">
                  <c:v>-49051.364078172992</c:v>
                </c:pt>
                <c:pt idx="46">
                  <c:v>-43973.672641192956</c:v>
                </c:pt>
                <c:pt idx="47">
                  <c:v>-88953.939665395766</c:v>
                </c:pt>
                <c:pt idx="48">
                  <c:v>-91096.702311447822</c:v>
                </c:pt>
                <c:pt idx="49">
                  <c:v>-89511.598499162588</c:v>
                </c:pt>
                <c:pt idx="50">
                  <c:v>-90839.695307198912</c:v>
                </c:pt>
                <c:pt idx="51">
                  <c:v>-25729.579583055805</c:v>
                </c:pt>
                <c:pt idx="52">
                  <c:v>-85292.774212590884</c:v>
                </c:pt>
                <c:pt idx="53">
                  <c:v>-61291.364632373967</c:v>
                </c:pt>
                <c:pt idx="54">
                  <c:v>-59983.808978829642</c:v>
                </c:pt>
                <c:pt idx="55">
                  <c:v>-48928.059358963677</c:v>
                </c:pt>
                <c:pt idx="56">
                  <c:v>-61032.171673312645</c:v>
                </c:pt>
                <c:pt idx="57">
                  <c:v>-52389.729737273883</c:v>
                </c:pt>
                <c:pt idx="58">
                  <c:v>-51556.996126656974</c:v>
                </c:pt>
                <c:pt idx="59">
                  <c:v>-86198.441949915141</c:v>
                </c:pt>
                <c:pt idx="60">
                  <c:v>-88614.308350607753</c:v>
                </c:pt>
                <c:pt idx="61">
                  <c:v>-85453.767480142415</c:v>
                </c:pt>
                <c:pt idx="62">
                  <c:v>-88615.981974080205</c:v>
                </c:pt>
                <c:pt idx="63">
                  <c:v>-44156.292525585741</c:v>
                </c:pt>
                <c:pt idx="64">
                  <c:v>-85306.997918710113</c:v>
                </c:pt>
                <c:pt idx="65">
                  <c:v>-88832.659874641104</c:v>
                </c:pt>
                <c:pt idx="66">
                  <c:v>-87682.563302474111</c:v>
                </c:pt>
                <c:pt idx="67">
                  <c:v>-90873.000282937413</c:v>
                </c:pt>
                <c:pt idx="68">
                  <c:v>-89211.50503087863</c:v>
                </c:pt>
                <c:pt idx="69">
                  <c:v>-80799.829720531983</c:v>
                </c:pt>
                <c:pt idx="70">
                  <c:v>-89565.258562665258</c:v>
                </c:pt>
                <c:pt idx="71">
                  <c:v>-69030.57983278035</c:v>
                </c:pt>
                <c:pt idx="72">
                  <c:v>-67013.247955287807</c:v>
                </c:pt>
                <c:pt idx="73">
                  <c:v>-61902.76540130144</c:v>
                </c:pt>
                <c:pt idx="74">
                  <c:v>-67408.46284545958</c:v>
                </c:pt>
                <c:pt idx="75">
                  <c:v>-36667.166345566511</c:v>
                </c:pt>
                <c:pt idx="76">
                  <c:v>-60695.260248178965</c:v>
                </c:pt>
                <c:pt idx="77">
                  <c:v>-68220.52729068906</c:v>
                </c:pt>
                <c:pt idx="78">
                  <c:v>-67310.931620908697</c:v>
                </c:pt>
                <c:pt idx="79">
                  <c:v>-66551.476988721246</c:v>
                </c:pt>
                <c:pt idx="80">
                  <c:v>-68757.49909583207</c:v>
                </c:pt>
                <c:pt idx="81">
                  <c:v>-61004.512884312542</c:v>
                </c:pt>
                <c:pt idx="82">
                  <c:v>-65617.404799951328</c:v>
                </c:pt>
                <c:pt idx="83">
                  <c:v>-61161.318438695162</c:v>
                </c:pt>
                <c:pt idx="84">
                  <c:v>-64866.019814852625</c:v>
                </c:pt>
                <c:pt idx="85">
                  <c:v>-57219.774103921372</c:v>
                </c:pt>
                <c:pt idx="86">
                  <c:v>-62249.376023318619</c:v>
                </c:pt>
                <c:pt idx="87">
                  <c:v>-22147.298073855927</c:v>
                </c:pt>
                <c:pt idx="88">
                  <c:v>-57471.770899317926</c:v>
                </c:pt>
                <c:pt idx="89">
                  <c:v>-65278.962693298236</c:v>
                </c:pt>
                <c:pt idx="90">
                  <c:v>-63638.312125297947</c:v>
                </c:pt>
                <c:pt idx="91">
                  <c:v>-62862.395834867508</c:v>
                </c:pt>
                <c:pt idx="92">
                  <c:v>-62816.354040352795</c:v>
                </c:pt>
                <c:pt idx="93">
                  <c:v>-58070.167833334825</c:v>
                </c:pt>
                <c:pt idx="94">
                  <c:v>-59383.40174571058</c:v>
                </c:pt>
                <c:pt idx="95">
                  <c:v>-47439.002214361681</c:v>
                </c:pt>
                <c:pt idx="96">
                  <c:v>-42155.341892238357</c:v>
                </c:pt>
                <c:pt idx="97">
                  <c:v>-44659.254602529109</c:v>
                </c:pt>
                <c:pt idx="98">
                  <c:v>-43369.505000822246</c:v>
                </c:pt>
                <c:pt idx="99">
                  <c:v>-5064.502615344245</c:v>
                </c:pt>
                <c:pt idx="100">
                  <c:v>-40954.484006296843</c:v>
                </c:pt>
                <c:pt idx="101">
                  <c:v>-43134.343750145053</c:v>
                </c:pt>
                <c:pt idx="102">
                  <c:v>-42779.924117028968</c:v>
                </c:pt>
                <c:pt idx="103">
                  <c:v>-43979.238579364945</c:v>
                </c:pt>
                <c:pt idx="104">
                  <c:v>-73330.27726791754</c:v>
                </c:pt>
                <c:pt idx="105">
                  <c:v>-66599.646381942584</c:v>
                </c:pt>
                <c:pt idx="106">
                  <c:v>-73891.533273597452</c:v>
                </c:pt>
                <c:pt idx="107">
                  <c:v>-66697.081564291148</c:v>
                </c:pt>
                <c:pt idx="108">
                  <c:v>-68479.139043237083</c:v>
                </c:pt>
                <c:pt idx="109">
                  <c:v>-65935.39802635205</c:v>
                </c:pt>
                <c:pt idx="110">
                  <c:v>-68240.029344093055</c:v>
                </c:pt>
                <c:pt idx="111">
                  <c:v>-42638.186930967495</c:v>
                </c:pt>
                <c:pt idx="112">
                  <c:v>-65571.991239441559</c:v>
                </c:pt>
                <c:pt idx="113">
                  <c:v>-70677.84986608848</c:v>
                </c:pt>
                <c:pt idx="114">
                  <c:v>-68912.328874413593</c:v>
                </c:pt>
                <c:pt idx="115">
                  <c:v>-71536.924206081967</c:v>
                </c:pt>
                <c:pt idx="116">
                  <c:v>-70086.136497619125</c:v>
                </c:pt>
                <c:pt idx="117">
                  <c:v>-63690.796297809597</c:v>
                </c:pt>
                <c:pt idx="118">
                  <c:v>-70667.956916952971</c:v>
                </c:pt>
                <c:pt idx="119">
                  <c:v>-61417.05815507099</c:v>
                </c:pt>
                <c:pt idx="120">
                  <c:v>-62951.305365730077</c:v>
                </c:pt>
                <c:pt idx="121">
                  <c:v>-61554.303504200652</c:v>
                </c:pt>
                <c:pt idx="122">
                  <c:v>-62410.299297422171</c:v>
                </c:pt>
                <c:pt idx="123">
                  <c:v>-18044.664314491674</c:v>
                </c:pt>
                <c:pt idx="124">
                  <c:v>-59872.216277066036</c:v>
                </c:pt>
                <c:pt idx="125">
                  <c:v>-65178.091268863063</c:v>
                </c:pt>
                <c:pt idx="126">
                  <c:v>-63131.981694987699</c:v>
                </c:pt>
                <c:pt idx="127">
                  <c:v>-64586.435800136926</c:v>
                </c:pt>
                <c:pt idx="128">
                  <c:v>-69596.23919338113</c:v>
                </c:pt>
                <c:pt idx="129">
                  <c:v>-62568.751546082276</c:v>
                </c:pt>
                <c:pt idx="130">
                  <c:v>-68943.476083856876</c:v>
                </c:pt>
                <c:pt idx="131">
                  <c:v>-63196.883356766775</c:v>
                </c:pt>
                <c:pt idx="132">
                  <c:v>-64446.282171802595</c:v>
                </c:pt>
                <c:pt idx="133">
                  <c:v>-61554.197718703654</c:v>
                </c:pt>
                <c:pt idx="134">
                  <c:v>-62354.69256605953</c:v>
                </c:pt>
                <c:pt idx="135">
                  <c:v>-31632.945868317038</c:v>
                </c:pt>
                <c:pt idx="136">
                  <c:v>-61448.683736706153</c:v>
                </c:pt>
                <c:pt idx="137">
                  <c:v>-66358.187455972657</c:v>
                </c:pt>
                <c:pt idx="138">
                  <c:v>-64224.011697899346</c:v>
                </c:pt>
                <c:pt idx="139">
                  <c:v>-66051.180804159987</c:v>
                </c:pt>
                <c:pt idx="140">
                  <c:v>-65733.670674191657</c:v>
                </c:pt>
                <c:pt idx="141">
                  <c:v>-61206.753648188023</c:v>
                </c:pt>
                <c:pt idx="142">
                  <c:v>-65115.36249165074</c:v>
                </c:pt>
                <c:pt idx="143">
                  <c:v>-59685.78881168738</c:v>
                </c:pt>
                <c:pt idx="144">
                  <c:v>-60807.954772356898</c:v>
                </c:pt>
                <c:pt idx="145">
                  <c:v>-58034.166074788664</c:v>
                </c:pt>
                <c:pt idx="146">
                  <c:v>-58714.224897194654</c:v>
                </c:pt>
                <c:pt idx="147">
                  <c:v>-37323.992954054847</c:v>
                </c:pt>
                <c:pt idx="148">
                  <c:v>-58012.864818423986</c:v>
                </c:pt>
                <c:pt idx="149">
                  <c:v>-62831.070882771164</c:v>
                </c:pt>
                <c:pt idx="150">
                  <c:v>-60695.699992271861</c:v>
                </c:pt>
                <c:pt idx="151">
                  <c:v>-62427.463299033581</c:v>
                </c:pt>
                <c:pt idx="152">
                  <c:v>-62132.097494243302</c:v>
                </c:pt>
                <c:pt idx="153">
                  <c:v>-55865.972434620489</c:v>
                </c:pt>
                <c:pt idx="154">
                  <c:v>-61570.143458573148</c:v>
                </c:pt>
                <c:pt idx="155">
                  <c:v>-56418.375973622315</c:v>
                </c:pt>
                <c:pt idx="156">
                  <c:v>-57375.724080968648</c:v>
                </c:pt>
                <c:pt idx="157">
                  <c:v>-54694.836510787718</c:v>
                </c:pt>
                <c:pt idx="158">
                  <c:v>-55244.600781910121</c:v>
                </c:pt>
                <c:pt idx="159">
                  <c:v>-27313.235006825998</c:v>
                </c:pt>
                <c:pt idx="160">
                  <c:v>-54787.819035630673</c:v>
                </c:pt>
                <c:pt idx="161">
                  <c:v>-59406.828758497722</c:v>
                </c:pt>
                <c:pt idx="162">
                  <c:v>-57422.24583174588</c:v>
                </c:pt>
                <c:pt idx="163">
                  <c:v>-59064.783267811712</c:v>
                </c:pt>
                <c:pt idx="164">
                  <c:v>-58789.787310276661</c:v>
                </c:pt>
                <c:pt idx="165">
                  <c:v>-52864.842762640328</c:v>
                </c:pt>
                <c:pt idx="166">
                  <c:v>-58264.372923820338</c:v>
                </c:pt>
                <c:pt idx="167">
                  <c:v>-53352.50251876656</c:v>
                </c:pt>
              </c:numCache>
            </c:numRef>
          </c:val>
        </c:ser>
        <c:ser>
          <c:idx val="5"/>
          <c:order val="5"/>
          <c:tx>
            <c:strRef>
              <c:f>[1]PPP!$G$5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[1]PPP!$G$6:$G$173</c:f>
              <c:numCache>
                <c:formatCode>General</c:formatCode>
                <c:ptCount val="168"/>
                <c:pt idx="0">
                  <c:v>-20397.54548156793</c:v>
                </c:pt>
                <c:pt idx="1">
                  <c:v>-16343.316532727127</c:v>
                </c:pt>
                <c:pt idx="2">
                  <c:v>-16305.577289611712</c:v>
                </c:pt>
                <c:pt idx="3">
                  <c:v>12534.234160910361</c:v>
                </c:pt>
                <c:pt idx="4">
                  <c:v>-7818.0026014718615</c:v>
                </c:pt>
                <c:pt idx="5">
                  <c:v>-56974.035905688477</c:v>
                </c:pt>
                <c:pt idx="6">
                  <c:v>-59330.268923121301</c:v>
                </c:pt>
                <c:pt idx="7">
                  <c:v>-59765.44152513874</c:v>
                </c:pt>
                <c:pt idx="8">
                  <c:v>-63733.734511660296</c:v>
                </c:pt>
                <c:pt idx="9">
                  <c:v>-57728.950138144195</c:v>
                </c:pt>
                <c:pt idx="10">
                  <c:v>-57590.370186381624</c:v>
                </c:pt>
                <c:pt idx="11">
                  <c:v>-83159.403048446431</c:v>
                </c:pt>
                <c:pt idx="12">
                  <c:v>-83266.07774754893</c:v>
                </c:pt>
                <c:pt idx="13">
                  <c:v>-97283.948071462044</c:v>
                </c:pt>
                <c:pt idx="14">
                  <c:v>-97771.678909365088</c:v>
                </c:pt>
                <c:pt idx="15">
                  <c:v>-46533.706580378115</c:v>
                </c:pt>
                <c:pt idx="16">
                  <c:v>-97838.475496028928</c:v>
                </c:pt>
                <c:pt idx="17">
                  <c:v>-108129.70323910291</c:v>
                </c:pt>
                <c:pt idx="18">
                  <c:v>-105555.77674920694</c:v>
                </c:pt>
                <c:pt idx="19">
                  <c:v>-114227.74313514959</c:v>
                </c:pt>
                <c:pt idx="20">
                  <c:v>-108362.89677742275</c:v>
                </c:pt>
                <c:pt idx="21">
                  <c:v>-97633.619950378314</c:v>
                </c:pt>
                <c:pt idx="22">
                  <c:v>-110834.15022047982</c:v>
                </c:pt>
                <c:pt idx="23">
                  <c:v>-89813.193695631984</c:v>
                </c:pt>
                <c:pt idx="24">
                  <c:v>-90113.459070299985</c:v>
                </c:pt>
                <c:pt idx="25">
                  <c:v>-104541.26188500773</c:v>
                </c:pt>
                <c:pt idx="26">
                  <c:v>-95190.298256304115</c:v>
                </c:pt>
                <c:pt idx="27">
                  <c:v>-57943.68635923788</c:v>
                </c:pt>
                <c:pt idx="28">
                  <c:v>-93220.130580105993</c:v>
                </c:pt>
                <c:pt idx="29">
                  <c:v>-104019.04692868516</c:v>
                </c:pt>
                <c:pt idx="30">
                  <c:v>-101099.50680154888</c:v>
                </c:pt>
                <c:pt idx="31">
                  <c:v>-107583.21246888032</c:v>
                </c:pt>
                <c:pt idx="32">
                  <c:v>-104443.75956761464</c:v>
                </c:pt>
                <c:pt idx="33">
                  <c:v>-92803.725965410471</c:v>
                </c:pt>
                <c:pt idx="34">
                  <c:v>-104106.75426496402</c:v>
                </c:pt>
                <c:pt idx="35">
                  <c:v>-74661.970931721211</c:v>
                </c:pt>
                <c:pt idx="36">
                  <c:v>-78813.522533564596</c:v>
                </c:pt>
                <c:pt idx="37">
                  <c:v>-83569.961055727676</c:v>
                </c:pt>
                <c:pt idx="38">
                  <c:v>-86995.886695042253</c:v>
                </c:pt>
                <c:pt idx="39">
                  <c:v>-49555.190283603966</c:v>
                </c:pt>
                <c:pt idx="40">
                  <c:v>-81968.36316279773</c:v>
                </c:pt>
                <c:pt idx="41">
                  <c:v>-92048.24299127367</c:v>
                </c:pt>
                <c:pt idx="42">
                  <c:v>-88128.539769616444</c:v>
                </c:pt>
                <c:pt idx="43">
                  <c:v>-89677.504951114766</c:v>
                </c:pt>
                <c:pt idx="44">
                  <c:v>-91916.316712378932</c:v>
                </c:pt>
                <c:pt idx="45">
                  <c:v>-82182.783769983798</c:v>
                </c:pt>
                <c:pt idx="46">
                  <c:v>-88649.587297410937</c:v>
                </c:pt>
                <c:pt idx="47">
                  <c:v>-85537.897994773419</c:v>
                </c:pt>
                <c:pt idx="48">
                  <c:v>-88297.610091695562</c:v>
                </c:pt>
                <c:pt idx="49">
                  <c:v>-85864.143237325363</c:v>
                </c:pt>
                <c:pt idx="50">
                  <c:v>-86877.371742412448</c:v>
                </c:pt>
                <c:pt idx="51">
                  <c:v>-22796.279443860607</c:v>
                </c:pt>
                <c:pt idx="52">
                  <c:v>-82556.506781596341</c:v>
                </c:pt>
                <c:pt idx="53">
                  <c:v>-99925.626090318372</c:v>
                </c:pt>
                <c:pt idx="54">
                  <c:v>-95837.941196682397</c:v>
                </c:pt>
                <c:pt idx="55">
                  <c:v>-101982.57059744908</c:v>
                </c:pt>
                <c:pt idx="56">
                  <c:v>-97504.120091434568</c:v>
                </c:pt>
                <c:pt idx="57">
                  <c:v>-84012.395655147731</c:v>
                </c:pt>
                <c:pt idx="58">
                  <c:v>-95506.214415880851</c:v>
                </c:pt>
                <c:pt idx="59">
                  <c:v>-86192.750992125657</c:v>
                </c:pt>
                <c:pt idx="60">
                  <c:v>-89164.370783376507</c:v>
                </c:pt>
                <c:pt idx="61">
                  <c:v>-83196.204853669042</c:v>
                </c:pt>
                <c:pt idx="62">
                  <c:v>-86606.690100841224</c:v>
                </c:pt>
                <c:pt idx="63">
                  <c:v>-43192.526350850239</c:v>
                </c:pt>
                <c:pt idx="64">
                  <c:v>-85647.358751785941</c:v>
                </c:pt>
                <c:pt idx="65">
                  <c:v>-91420.789103609277</c:v>
                </c:pt>
                <c:pt idx="66">
                  <c:v>-87398.688986995257</c:v>
                </c:pt>
                <c:pt idx="67">
                  <c:v>-90860.841124281433</c:v>
                </c:pt>
                <c:pt idx="68">
                  <c:v>-89237.731015914469</c:v>
                </c:pt>
                <c:pt idx="69">
                  <c:v>-75098.083321845625</c:v>
                </c:pt>
                <c:pt idx="70">
                  <c:v>-87160.587685578503</c:v>
                </c:pt>
                <c:pt idx="71">
                  <c:v>-69041.158278259114</c:v>
                </c:pt>
                <c:pt idx="72">
                  <c:v>-67668.661116686999</c:v>
                </c:pt>
                <c:pt idx="73">
                  <c:v>-59914.69688937068</c:v>
                </c:pt>
                <c:pt idx="74">
                  <c:v>-65662.435260154307</c:v>
                </c:pt>
                <c:pt idx="75">
                  <c:v>-35589.741861543152</c:v>
                </c:pt>
                <c:pt idx="76">
                  <c:v>-61098.117915708281</c:v>
                </c:pt>
                <c:pt idx="77">
                  <c:v>-70851.742840979132</c:v>
                </c:pt>
                <c:pt idx="78">
                  <c:v>-67081.301218741864</c:v>
                </c:pt>
                <c:pt idx="79">
                  <c:v>-66557.47197237506</c:v>
                </c:pt>
                <c:pt idx="80">
                  <c:v>-68831.682347736787</c:v>
                </c:pt>
                <c:pt idx="81">
                  <c:v>-56212.657349416986</c:v>
                </c:pt>
                <c:pt idx="82">
                  <c:v>-63778.332320318441</c:v>
                </c:pt>
                <c:pt idx="83">
                  <c:v>-61178.810065815342</c:v>
                </c:pt>
                <c:pt idx="84">
                  <c:v>-65558.02203491854</c:v>
                </c:pt>
                <c:pt idx="85">
                  <c:v>-55480.145998677472</c:v>
                </c:pt>
                <c:pt idx="86">
                  <c:v>-60733.865279187448</c:v>
                </c:pt>
                <c:pt idx="87">
                  <c:v>-21446.047968994826</c:v>
                </c:pt>
                <c:pt idx="88">
                  <c:v>-57866.237528914644</c:v>
                </c:pt>
                <c:pt idx="89">
                  <c:v>-67163.72144324996</c:v>
                </c:pt>
                <c:pt idx="90">
                  <c:v>-63633.386461000773</c:v>
                </c:pt>
                <c:pt idx="91">
                  <c:v>-62965.290654103956</c:v>
                </c:pt>
                <c:pt idx="92">
                  <c:v>-62980.999786445173</c:v>
                </c:pt>
                <c:pt idx="93">
                  <c:v>-55327.195978806121</c:v>
                </c:pt>
                <c:pt idx="94">
                  <c:v>-58912.458448499092</c:v>
                </c:pt>
                <c:pt idx="95">
                  <c:v>-47223.915478601994</c:v>
                </c:pt>
                <c:pt idx="96">
                  <c:v>-44384.555323658278</c:v>
                </c:pt>
                <c:pt idx="97">
                  <c:v>-43972.006704032538</c:v>
                </c:pt>
                <c:pt idx="98">
                  <c:v>-42913.324642442167</c:v>
                </c:pt>
                <c:pt idx="99">
                  <c:v>-5750.1172252674587</c:v>
                </c:pt>
                <c:pt idx="100">
                  <c:v>-40916.606222408882</c:v>
                </c:pt>
                <c:pt idx="101">
                  <c:v>-44174.466578259598</c:v>
                </c:pt>
                <c:pt idx="102">
                  <c:v>-42737.036803343799</c:v>
                </c:pt>
                <c:pt idx="103">
                  <c:v>-44080.925697452039</c:v>
                </c:pt>
                <c:pt idx="104">
                  <c:v>-73461.240407240984</c:v>
                </c:pt>
                <c:pt idx="105">
                  <c:v>-64561.071279486641</c:v>
                </c:pt>
                <c:pt idx="106">
                  <c:v>-73454.225367254185</c:v>
                </c:pt>
                <c:pt idx="107">
                  <c:v>-66712.550088720163</c:v>
                </c:pt>
                <c:pt idx="108">
                  <c:v>-69007.265066435793</c:v>
                </c:pt>
                <c:pt idx="109">
                  <c:v>-64898.036304180278</c:v>
                </c:pt>
                <c:pt idx="110">
                  <c:v>-65446.608589887619</c:v>
                </c:pt>
                <c:pt idx="111">
                  <c:v>-40846.365309730172</c:v>
                </c:pt>
                <c:pt idx="112">
                  <c:v>-65809.069806049403</c:v>
                </c:pt>
                <c:pt idx="113">
                  <c:v>-71279.491795476759</c:v>
                </c:pt>
                <c:pt idx="114">
                  <c:v>-68841.864608984906</c:v>
                </c:pt>
                <c:pt idx="115">
                  <c:v>-71512.461813547416</c:v>
                </c:pt>
                <c:pt idx="116">
                  <c:v>-70072.30566121405</c:v>
                </c:pt>
                <c:pt idx="117">
                  <c:v>-62290.435594422743</c:v>
                </c:pt>
                <c:pt idx="118">
                  <c:v>-70449.283460230799</c:v>
                </c:pt>
                <c:pt idx="119">
                  <c:v>-61478.625234063802</c:v>
                </c:pt>
                <c:pt idx="120">
                  <c:v>-63588.073774087243</c:v>
                </c:pt>
                <c:pt idx="121">
                  <c:v>-59771.724461112171</c:v>
                </c:pt>
                <c:pt idx="122">
                  <c:v>-58005.962496995926</c:v>
                </c:pt>
                <c:pt idx="123">
                  <c:v>-16605.109849805012</c:v>
                </c:pt>
                <c:pt idx="124">
                  <c:v>-60182.998586109898</c:v>
                </c:pt>
                <c:pt idx="125">
                  <c:v>-65489.970501202042</c:v>
                </c:pt>
                <c:pt idx="126">
                  <c:v>-63098.394401902333</c:v>
                </c:pt>
                <c:pt idx="127">
                  <c:v>-64574.814496171894</c:v>
                </c:pt>
                <c:pt idx="128">
                  <c:v>-69589.723648512736</c:v>
                </c:pt>
                <c:pt idx="129">
                  <c:v>-61665.151754170656</c:v>
                </c:pt>
                <c:pt idx="130">
                  <c:v>-68854.844809288625</c:v>
                </c:pt>
                <c:pt idx="131">
                  <c:v>-63246.799673202346</c:v>
                </c:pt>
                <c:pt idx="132">
                  <c:v>-64999.395961230621</c:v>
                </c:pt>
                <c:pt idx="133">
                  <c:v>-59954.868877283297</c:v>
                </c:pt>
                <c:pt idx="134">
                  <c:v>-58334.822876900434</c:v>
                </c:pt>
                <c:pt idx="135">
                  <c:v>-29592.252865615301</c:v>
                </c:pt>
                <c:pt idx="136">
                  <c:v>-61727.463164576329</c:v>
                </c:pt>
                <c:pt idx="137">
                  <c:v>-66680.447599161416</c:v>
                </c:pt>
                <c:pt idx="138">
                  <c:v>-64187.974691335112</c:v>
                </c:pt>
                <c:pt idx="139">
                  <c:v>-66038.831159588881</c:v>
                </c:pt>
                <c:pt idx="140">
                  <c:v>-65727.139416970313</c:v>
                </c:pt>
                <c:pt idx="141">
                  <c:v>-60134.315353427082</c:v>
                </c:pt>
                <c:pt idx="142">
                  <c:v>-65026.88848124817</c:v>
                </c:pt>
                <c:pt idx="143">
                  <c:v>-59740.512463716004</c:v>
                </c:pt>
                <c:pt idx="144">
                  <c:v>-61400.755443233065</c:v>
                </c:pt>
                <c:pt idx="145">
                  <c:v>-56374.500559549779</c:v>
                </c:pt>
                <c:pt idx="146">
                  <c:v>-54544.261683030054</c:v>
                </c:pt>
                <c:pt idx="147">
                  <c:v>-34673.546522433753</c:v>
                </c:pt>
                <c:pt idx="148">
                  <c:v>-58327.588845821447</c:v>
                </c:pt>
                <c:pt idx="149">
                  <c:v>-63013.077176825609</c:v>
                </c:pt>
                <c:pt idx="150">
                  <c:v>-60681.564112651395</c:v>
                </c:pt>
                <c:pt idx="151">
                  <c:v>-62422.736227841233</c:v>
                </c:pt>
                <c:pt idx="152">
                  <c:v>-62129.623444760218</c:v>
                </c:pt>
                <c:pt idx="153">
                  <c:v>-55303.466292154044</c:v>
                </c:pt>
                <c:pt idx="154">
                  <c:v>-61543.408124550479</c:v>
                </c:pt>
                <c:pt idx="155">
                  <c:v>-56488.527752400551</c:v>
                </c:pt>
                <c:pt idx="156">
                  <c:v>-58059.482097043656</c:v>
                </c:pt>
                <c:pt idx="157">
                  <c:v>-52988.471097551519</c:v>
                </c:pt>
                <c:pt idx="158">
                  <c:v>-50976.729308441281</c:v>
                </c:pt>
                <c:pt idx="159">
                  <c:v>-25204.434466194361</c:v>
                </c:pt>
                <c:pt idx="160">
                  <c:v>-55171.454183617607</c:v>
                </c:pt>
                <c:pt idx="161">
                  <c:v>-59610.03782391781</c:v>
                </c:pt>
                <c:pt idx="162">
                  <c:v>-57407.646675407887</c:v>
                </c:pt>
                <c:pt idx="163">
                  <c:v>-59059.748412284534</c:v>
                </c:pt>
                <c:pt idx="164">
                  <c:v>-58787.177017261274</c:v>
                </c:pt>
                <c:pt idx="165">
                  <c:v>-52263.371711820364</c:v>
                </c:pt>
                <c:pt idx="166">
                  <c:v>-58242.29716664413</c:v>
                </c:pt>
                <c:pt idx="167">
                  <c:v>-53461.798260543714</c:v>
                </c:pt>
              </c:numCache>
            </c:numRef>
          </c:val>
        </c:ser>
        <c:ser>
          <c:idx val="6"/>
          <c:order val="6"/>
          <c:tx>
            <c:strRef>
              <c:f>[1]PPP!$H$5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[1]PPP!$H$6:$H$173</c:f>
              <c:numCache>
                <c:formatCode>General</c:formatCode>
                <c:ptCount val="168"/>
                <c:pt idx="0">
                  <c:v>5622.0698321682521</c:v>
                </c:pt>
                <c:pt idx="1">
                  <c:v>-1368.9015218610257</c:v>
                </c:pt>
                <c:pt idx="2">
                  <c:v>6496.1054400438807</c:v>
                </c:pt>
                <c:pt idx="3">
                  <c:v>9748.8155310950569</c:v>
                </c:pt>
                <c:pt idx="4">
                  <c:v>-10224.586955989675</c:v>
                </c:pt>
                <c:pt idx="5">
                  <c:v>30945.062117813621</c:v>
                </c:pt>
                <c:pt idx="6">
                  <c:v>23124.883871078491</c:v>
                </c:pt>
                <c:pt idx="7">
                  <c:v>15957.550982959569</c:v>
                </c:pt>
                <c:pt idx="8">
                  <c:v>6915.4625261723995</c:v>
                </c:pt>
                <c:pt idx="9">
                  <c:v>17710.759858325124</c:v>
                </c:pt>
                <c:pt idx="10">
                  <c:v>33825.669032365084</c:v>
                </c:pt>
                <c:pt idx="11">
                  <c:v>-954.16928448528051</c:v>
                </c:pt>
                <c:pt idx="12">
                  <c:v>15644.481160573896</c:v>
                </c:pt>
                <c:pt idx="13">
                  <c:v>20907.725645181832</c:v>
                </c:pt>
                <c:pt idx="14">
                  <c:v>16909.345620675231</c:v>
                </c:pt>
                <c:pt idx="15">
                  <c:v>16893.778698059519</c:v>
                </c:pt>
                <c:pt idx="16">
                  <c:v>11050.40608513476</c:v>
                </c:pt>
                <c:pt idx="17">
                  <c:v>6476.0194174972712</c:v>
                </c:pt>
                <c:pt idx="18">
                  <c:v>-10532.718275319785</c:v>
                </c:pt>
                <c:pt idx="19">
                  <c:v>-17089.921887672041</c:v>
                </c:pt>
                <c:pt idx="20">
                  <c:v>-20651.909488286823</c:v>
                </c:pt>
                <c:pt idx="21">
                  <c:v>-3158.2589273750782</c:v>
                </c:pt>
                <c:pt idx="22">
                  <c:v>5397.33540905267</c:v>
                </c:pt>
                <c:pt idx="23">
                  <c:v>-10095.897800043225</c:v>
                </c:pt>
                <c:pt idx="24">
                  <c:v>7121.1420831258747</c:v>
                </c:pt>
                <c:pt idx="25">
                  <c:v>14981.398936872167</c:v>
                </c:pt>
                <c:pt idx="26">
                  <c:v>16366.771926446761</c:v>
                </c:pt>
                <c:pt idx="27">
                  <c:v>16892.042465552848</c:v>
                </c:pt>
                <c:pt idx="28">
                  <c:v>1661.4923811567351</c:v>
                </c:pt>
                <c:pt idx="29">
                  <c:v>13709.922296015546</c:v>
                </c:pt>
                <c:pt idx="30">
                  <c:v>-12107.632601309568</c:v>
                </c:pt>
                <c:pt idx="31">
                  <c:v>-19272.518850093009</c:v>
                </c:pt>
                <c:pt idx="32">
                  <c:v>-22358.128490876406</c:v>
                </c:pt>
                <c:pt idx="33">
                  <c:v>-3724.0315742008388</c:v>
                </c:pt>
                <c:pt idx="34">
                  <c:v>4168.9638716969639</c:v>
                </c:pt>
                <c:pt idx="35">
                  <c:v>-9938.3692774157971</c:v>
                </c:pt>
                <c:pt idx="36">
                  <c:v>7295.8197472070024</c:v>
                </c:pt>
                <c:pt idx="37">
                  <c:v>16647.161990253859</c:v>
                </c:pt>
                <c:pt idx="38">
                  <c:v>16499.558118967114</c:v>
                </c:pt>
                <c:pt idx="39">
                  <c:v>17674.573201187595</c:v>
                </c:pt>
                <c:pt idx="40">
                  <c:v>371.2794365994414</c:v>
                </c:pt>
                <c:pt idx="41">
                  <c:v>15515.352432316169</c:v>
                </c:pt>
                <c:pt idx="42">
                  <c:v>-7270.9833164550364</c:v>
                </c:pt>
                <c:pt idx="43">
                  <c:v>-14649.988529153168</c:v>
                </c:pt>
                <c:pt idx="44">
                  <c:v>-19714.742760691792</c:v>
                </c:pt>
                <c:pt idx="45">
                  <c:v>1007.0385853033513</c:v>
                </c:pt>
                <c:pt idx="46">
                  <c:v>10587.4495175872</c:v>
                </c:pt>
                <c:pt idx="47">
                  <c:v>-15357.925507830922</c:v>
                </c:pt>
                <c:pt idx="48">
                  <c:v>4060.7254880619294</c:v>
                </c:pt>
                <c:pt idx="49">
                  <c:v>12182.467249619964</c:v>
                </c:pt>
                <c:pt idx="50">
                  <c:v>12755.293682578278</c:v>
                </c:pt>
                <c:pt idx="51">
                  <c:v>14753.51199538057</c:v>
                </c:pt>
                <c:pt idx="52">
                  <c:v>-2124.634552174437</c:v>
                </c:pt>
                <c:pt idx="53">
                  <c:v>9501.3819983638823</c:v>
                </c:pt>
                <c:pt idx="54">
                  <c:v>-9734.3077520630322</c:v>
                </c:pt>
                <c:pt idx="55">
                  <c:v>-16943.831698050722</c:v>
                </c:pt>
                <c:pt idx="56">
                  <c:v>-22288.267008686438</c:v>
                </c:pt>
                <c:pt idx="57">
                  <c:v>-961.70509307086468</c:v>
                </c:pt>
                <c:pt idx="58">
                  <c:v>7019.4615830350667</c:v>
                </c:pt>
                <c:pt idx="59">
                  <c:v>-17842.459130160511</c:v>
                </c:pt>
                <c:pt idx="60">
                  <c:v>-1543.2208265960217</c:v>
                </c:pt>
                <c:pt idx="61">
                  <c:v>9354.0217771450989</c:v>
                </c:pt>
                <c:pt idx="62">
                  <c:v>6236.1670960819029</c:v>
                </c:pt>
                <c:pt idx="63">
                  <c:v>9288.4790043962566</c:v>
                </c:pt>
                <c:pt idx="64">
                  <c:v>-7701.7365252015588</c:v>
                </c:pt>
                <c:pt idx="65">
                  <c:v>9541.5672188922763</c:v>
                </c:pt>
                <c:pt idx="66">
                  <c:v>-8195.7940770983696</c:v>
                </c:pt>
                <c:pt idx="67">
                  <c:v>-16706.491120830178</c:v>
                </c:pt>
                <c:pt idx="68">
                  <c:v>-19992.022593542933</c:v>
                </c:pt>
                <c:pt idx="69">
                  <c:v>625.06116937100887</c:v>
                </c:pt>
                <c:pt idx="70">
                  <c:v>7446.4664999209344</c:v>
                </c:pt>
                <c:pt idx="71">
                  <c:v>-19901.93563625589</c:v>
                </c:pt>
                <c:pt idx="72">
                  <c:v>-5704.5336789523717</c:v>
                </c:pt>
                <c:pt idx="73">
                  <c:v>2656.4522585808299</c:v>
                </c:pt>
                <c:pt idx="74">
                  <c:v>1433.331385916099</c:v>
                </c:pt>
                <c:pt idx="75">
                  <c:v>3808.7485586223775</c:v>
                </c:pt>
                <c:pt idx="76">
                  <c:v>-12524.837412728113</c:v>
                </c:pt>
                <c:pt idx="77">
                  <c:v>4251.6523779556155</c:v>
                </c:pt>
                <c:pt idx="78">
                  <c:v>-12789.959448456764</c:v>
                </c:pt>
                <c:pt idx="79">
                  <c:v>-21618.167370171286</c:v>
                </c:pt>
                <c:pt idx="80">
                  <c:v>-23604.922886908054</c:v>
                </c:pt>
                <c:pt idx="81">
                  <c:v>-4049.0514190644026</c:v>
                </c:pt>
                <c:pt idx="82">
                  <c:v>1454.6187046542764</c:v>
                </c:pt>
                <c:pt idx="83">
                  <c:v>-19637.640345402062</c:v>
                </c:pt>
                <c:pt idx="84">
                  <c:v>-5758.0144079374149</c:v>
                </c:pt>
                <c:pt idx="85">
                  <c:v>3139.5187225093832</c:v>
                </c:pt>
                <c:pt idx="86">
                  <c:v>2089.8699374573771</c:v>
                </c:pt>
                <c:pt idx="87">
                  <c:v>4755.870835829759</c:v>
                </c:pt>
                <c:pt idx="88">
                  <c:v>-11670.453915432008</c:v>
                </c:pt>
                <c:pt idx="89">
                  <c:v>3005.7696207724512</c:v>
                </c:pt>
                <c:pt idx="90">
                  <c:v>-13556.710927337408</c:v>
                </c:pt>
                <c:pt idx="91">
                  <c:v>-21336.868813326582</c:v>
                </c:pt>
                <c:pt idx="92">
                  <c:v>-22418.149146288633</c:v>
                </c:pt>
                <c:pt idx="93">
                  <c:v>-4940.6481182053685</c:v>
                </c:pt>
                <c:pt idx="94">
                  <c:v>576.69112934730947</c:v>
                </c:pt>
                <c:pt idx="95">
                  <c:v>-15169.999798879027</c:v>
                </c:pt>
                <c:pt idx="96">
                  <c:v>1677.7385228378698</c:v>
                </c:pt>
                <c:pt idx="97">
                  <c:v>4985.3906563599594</c:v>
                </c:pt>
                <c:pt idx="98">
                  <c:v>8903.6390680689365</c:v>
                </c:pt>
                <c:pt idx="99">
                  <c:v>7166.0936510693282</c:v>
                </c:pt>
                <c:pt idx="100">
                  <c:v>-6356.8135314271785</c:v>
                </c:pt>
                <c:pt idx="101">
                  <c:v>8893.5552440807223</c:v>
                </c:pt>
                <c:pt idx="102">
                  <c:v>-6521.5344496071339</c:v>
                </c:pt>
                <c:pt idx="103">
                  <c:v>-14773.540853150189</c:v>
                </c:pt>
                <c:pt idx="104">
                  <c:v>-26566.205576270819</c:v>
                </c:pt>
                <c:pt idx="105">
                  <c:v>-9160.3952297791839</c:v>
                </c:pt>
                <c:pt idx="106">
                  <c:v>-6022.7941578341415</c:v>
                </c:pt>
                <c:pt idx="107">
                  <c:v>-21290.95864123106</c:v>
                </c:pt>
                <c:pt idx="108">
                  <c:v>-6853.9325941428542</c:v>
                </c:pt>
                <c:pt idx="109">
                  <c:v>-2993.2894401904196</c:v>
                </c:pt>
                <c:pt idx="110">
                  <c:v>-911.94128869101405</c:v>
                </c:pt>
                <c:pt idx="111">
                  <c:v>-127.34554053843021</c:v>
                </c:pt>
                <c:pt idx="112">
                  <c:v>-13993.148085419089</c:v>
                </c:pt>
                <c:pt idx="113">
                  <c:v>-2293.1185444518924</c:v>
                </c:pt>
                <c:pt idx="114">
                  <c:v>-15999.395386941731</c:v>
                </c:pt>
                <c:pt idx="115">
                  <c:v>-24790.413218390197</c:v>
                </c:pt>
                <c:pt idx="116">
                  <c:v>-25024.375387579203</c:v>
                </c:pt>
                <c:pt idx="117">
                  <c:v>-7955.7839594190009</c:v>
                </c:pt>
                <c:pt idx="118">
                  <c:v>-5616.7911766743055</c:v>
                </c:pt>
                <c:pt idx="119">
                  <c:v>-17677.157477132976</c:v>
                </c:pt>
                <c:pt idx="120">
                  <c:v>-3037.9396104067564</c:v>
                </c:pt>
                <c:pt idx="121">
                  <c:v>-753.4055869653821</c:v>
                </c:pt>
                <c:pt idx="122">
                  <c:v>712.35781285911798</c:v>
                </c:pt>
                <c:pt idx="123">
                  <c:v>1205.5339400055782</c:v>
                </c:pt>
                <c:pt idx="124">
                  <c:v>-9417.2522240492981</c:v>
                </c:pt>
                <c:pt idx="125">
                  <c:v>-2210.6479262858629</c:v>
                </c:pt>
                <c:pt idx="126">
                  <c:v>-14902.219913988374</c:v>
                </c:pt>
                <c:pt idx="127">
                  <c:v>-22550.513161923736</c:v>
                </c:pt>
                <c:pt idx="128">
                  <c:v>-25193.822562009096</c:v>
                </c:pt>
                <c:pt idx="129">
                  <c:v>-8635.0969054140151</c:v>
                </c:pt>
                <c:pt idx="130">
                  <c:v>-6885.0139587791637</c:v>
                </c:pt>
                <c:pt idx="131">
                  <c:v>-18227.506475694478</c:v>
                </c:pt>
                <c:pt idx="132">
                  <c:v>-4194.6115880906582</c:v>
                </c:pt>
                <c:pt idx="133">
                  <c:v>-1675.667105098255</c:v>
                </c:pt>
                <c:pt idx="134">
                  <c:v>-478.79424475133419</c:v>
                </c:pt>
                <c:pt idx="135">
                  <c:v>-210.2332790941</c:v>
                </c:pt>
                <c:pt idx="136">
                  <c:v>-10081.679757598322</c:v>
                </c:pt>
                <c:pt idx="137">
                  <c:v>-3714.4043589681387</c:v>
                </c:pt>
                <c:pt idx="138">
                  <c:v>-15685.743340546265</c:v>
                </c:pt>
                <c:pt idx="139">
                  <c:v>-23325.708162561059</c:v>
                </c:pt>
                <c:pt idx="140">
                  <c:v>-23814.568921044469</c:v>
                </c:pt>
                <c:pt idx="141">
                  <c:v>-7899.5632581263781</c:v>
                </c:pt>
                <c:pt idx="142">
                  <c:v>-6099.3105954118073</c:v>
                </c:pt>
                <c:pt idx="143">
                  <c:v>-16255.589618072845</c:v>
                </c:pt>
                <c:pt idx="144">
                  <c:v>-3023.7827298939228</c:v>
                </c:pt>
                <c:pt idx="145">
                  <c:v>-1088.9219937287271</c:v>
                </c:pt>
                <c:pt idx="146">
                  <c:v>-269.72038691490889</c:v>
                </c:pt>
                <c:pt idx="147">
                  <c:v>-147.37759735435247</c:v>
                </c:pt>
                <c:pt idx="148">
                  <c:v>-8232.9400598816574</c:v>
                </c:pt>
                <c:pt idx="149">
                  <c:v>-2303.0455833338201</c:v>
                </c:pt>
                <c:pt idx="150">
                  <c:v>-11584.411702409387</c:v>
                </c:pt>
                <c:pt idx="151">
                  <c:v>-20370.606076577678</c:v>
                </c:pt>
                <c:pt idx="152">
                  <c:v>-21034.241022482514</c:v>
                </c:pt>
                <c:pt idx="153">
                  <c:v>-4759.8385385945439</c:v>
                </c:pt>
                <c:pt idx="154">
                  <c:v>-3976.6544162714854</c:v>
                </c:pt>
                <c:pt idx="155">
                  <c:v>-14371.706750504673</c:v>
                </c:pt>
                <c:pt idx="156">
                  <c:v>-2164.9580900594592</c:v>
                </c:pt>
                <c:pt idx="157">
                  <c:v>-711.99106773361564</c:v>
                </c:pt>
                <c:pt idx="158">
                  <c:v>-157.06471624970436</c:v>
                </c:pt>
                <c:pt idx="159">
                  <c:v>-67.339803036302328</c:v>
                </c:pt>
                <c:pt idx="160">
                  <c:v>-6643.3148040529341</c:v>
                </c:pt>
                <c:pt idx="161">
                  <c:v>-1814.0859345346689</c:v>
                </c:pt>
                <c:pt idx="162">
                  <c:v>-9859.6018511578441</c:v>
                </c:pt>
                <c:pt idx="163">
                  <c:v>-18648.549039270729</c:v>
                </c:pt>
                <c:pt idx="164">
                  <c:v>-19332.406379118562</c:v>
                </c:pt>
                <c:pt idx="165">
                  <c:v>-3683.8943588323891</c:v>
                </c:pt>
                <c:pt idx="166">
                  <c:v>-3191.2458417774178</c:v>
                </c:pt>
                <c:pt idx="167">
                  <c:v>-12128.288466468453</c:v>
                </c:pt>
              </c:numCache>
            </c:numRef>
          </c:val>
        </c:ser>
        <c:ser>
          <c:idx val="7"/>
          <c:order val="7"/>
          <c:tx>
            <c:strRef>
              <c:f>[1]PPP!$I$5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[1]PPP!$I$6:$I$173</c:f>
              <c:numCache>
                <c:formatCode>General</c:formatCode>
                <c:ptCount val="168"/>
                <c:pt idx="0">
                  <c:v>6123.5807146299639</c:v>
                </c:pt>
                <c:pt idx="1">
                  <c:v>4035.3876383453589</c:v>
                </c:pt>
                <c:pt idx="2">
                  <c:v>10476.882430105239</c:v>
                </c:pt>
                <c:pt idx="3">
                  <c:v>12229.248249430209</c:v>
                </c:pt>
                <c:pt idx="4">
                  <c:v>1105.4916620049526</c:v>
                </c:pt>
                <c:pt idx="5">
                  <c:v>31721.242447957404</c:v>
                </c:pt>
                <c:pt idx="6">
                  <c:v>29634.399374268942</c:v>
                </c:pt>
                <c:pt idx="7">
                  <c:v>19295.485308950068</c:v>
                </c:pt>
                <c:pt idx="8">
                  <c:v>9724.6994705796242</c:v>
                </c:pt>
                <c:pt idx="9">
                  <c:v>20211.19538924098</c:v>
                </c:pt>
                <c:pt idx="10">
                  <c:v>36200.855408471078</c:v>
                </c:pt>
                <c:pt idx="11">
                  <c:v>5959.7741172220558</c:v>
                </c:pt>
                <c:pt idx="12">
                  <c:v>18377.639284271772</c:v>
                </c:pt>
                <c:pt idx="13">
                  <c:v>22819.415547033772</c:v>
                </c:pt>
                <c:pt idx="14">
                  <c:v>18253.202127877623</c:v>
                </c:pt>
                <c:pt idx="15">
                  <c:v>17879.138969596475</c:v>
                </c:pt>
                <c:pt idx="16">
                  <c:v>19213.138663204409</c:v>
                </c:pt>
                <c:pt idx="17">
                  <c:v>15485.785433374343</c:v>
                </c:pt>
                <c:pt idx="18">
                  <c:v>11070.952355751448</c:v>
                </c:pt>
                <c:pt idx="19">
                  <c:v>-13619.20127646625</c:v>
                </c:pt>
                <c:pt idx="20">
                  <c:v>-18015.926318414509</c:v>
                </c:pt>
                <c:pt idx="21">
                  <c:v>-103.81565460190177</c:v>
                </c:pt>
                <c:pt idx="22">
                  <c:v>14160.228629174642</c:v>
                </c:pt>
                <c:pt idx="23">
                  <c:v>-2577.5764592122287</c:v>
                </c:pt>
                <c:pt idx="24">
                  <c:v>14843.868050276767</c:v>
                </c:pt>
                <c:pt idx="25">
                  <c:v>20036.878704980139</c:v>
                </c:pt>
                <c:pt idx="26">
                  <c:v>18542.132298573862</c:v>
                </c:pt>
                <c:pt idx="27">
                  <c:v>18220.225655821308</c:v>
                </c:pt>
                <c:pt idx="28">
                  <c:v>12446.688943056915</c:v>
                </c:pt>
                <c:pt idx="29">
                  <c:v>17132.304684377752</c:v>
                </c:pt>
                <c:pt idx="30">
                  <c:v>10262.935210386291</c:v>
                </c:pt>
                <c:pt idx="31">
                  <c:v>-16845.941154459491</c:v>
                </c:pt>
                <c:pt idx="32">
                  <c:v>-20296.6051367037</c:v>
                </c:pt>
                <c:pt idx="33">
                  <c:v>-879.40184119530022</c:v>
                </c:pt>
                <c:pt idx="34">
                  <c:v>15427.030668832129</c:v>
                </c:pt>
                <c:pt idx="35">
                  <c:v>-4226.0979099664837</c:v>
                </c:pt>
                <c:pt idx="36">
                  <c:v>14414.203348383275</c:v>
                </c:pt>
                <c:pt idx="37">
                  <c:v>21691.286088377547</c:v>
                </c:pt>
                <c:pt idx="38">
                  <c:v>18997.839967933149</c:v>
                </c:pt>
                <c:pt idx="39">
                  <c:v>19089.359940078095</c:v>
                </c:pt>
                <c:pt idx="40">
                  <c:v>9930.7242117959868</c:v>
                </c:pt>
                <c:pt idx="41">
                  <c:v>19041.083884321604</c:v>
                </c:pt>
                <c:pt idx="42">
                  <c:v>15061.737577319145</c:v>
                </c:pt>
                <c:pt idx="43">
                  <c:v>-12504.486709028482</c:v>
                </c:pt>
                <c:pt idx="44">
                  <c:v>-18091.007264606655</c:v>
                </c:pt>
                <c:pt idx="45">
                  <c:v>3664.1930806166492</c:v>
                </c:pt>
                <c:pt idx="46">
                  <c:v>20046.450709677301</c:v>
                </c:pt>
                <c:pt idx="47">
                  <c:v>-9428.553300187923</c:v>
                </c:pt>
                <c:pt idx="48">
                  <c:v>11723.495680431981</c:v>
                </c:pt>
                <c:pt idx="49">
                  <c:v>17006.736329004645</c:v>
                </c:pt>
                <c:pt idx="50">
                  <c:v>15147.545261933446</c:v>
                </c:pt>
                <c:pt idx="51">
                  <c:v>15441.858521896847</c:v>
                </c:pt>
                <c:pt idx="52">
                  <c:v>6927.4331835554622</c:v>
                </c:pt>
                <c:pt idx="53">
                  <c:v>12359.541295082308</c:v>
                </c:pt>
                <c:pt idx="54">
                  <c:v>10029.486738775391</c:v>
                </c:pt>
                <c:pt idx="55">
                  <c:v>-14608.327748490497</c:v>
                </c:pt>
                <c:pt idx="56">
                  <c:v>-20540.18626751285</c:v>
                </c:pt>
                <c:pt idx="57">
                  <c:v>1542.2846596240997</c:v>
                </c:pt>
                <c:pt idx="58">
                  <c:v>14300.420209898381</c:v>
                </c:pt>
                <c:pt idx="59">
                  <c:v>-12025.32087198738</c:v>
                </c:pt>
                <c:pt idx="60">
                  <c:v>6847.0878644251497</c:v>
                </c:pt>
                <c:pt idx="61">
                  <c:v>13539.565879375985</c:v>
                </c:pt>
                <c:pt idx="62">
                  <c:v>10450.563244858347</c:v>
                </c:pt>
                <c:pt idx="63">
                  <c:v>11143.904182317945</c:v>
                </c:pt>
                <c:pt idx="64">
                  <c:v>1275.0449034801204</c:v>
                </c:pt>
                <c:pt idx="65">
                  <c:v>12220.952123790164</c:v>
                </c:pt>
                <c:pt idx="66">
                  <c:v>10594.178409880027</c:v>
                </c:pt>
                <c:pt idx="67">
                  <c:v>-14372.998354025185</c:v>
                </c:pt>
                <c:pt idx="68">
                  <c:v>-18211.534887075424</c:v>
                </c:pt>
                <c:pt idx="69">
                  <c:v>3151.9141054153442</c:v>
                </c:pt>
                <c:pt idx="70">
                  <c:v>14143.728918894194</c:v>
                </c:pt>
                <c:pt idx="71">
                  <c:v>-14356.848625021055</c:v>
                </c:pt>
                <c:pt idx="72">
                  <c:v>2189.4742272100993</c:v>
                </c:pt>
                <c:pt idx="73">
                  <c:v>6665.0513880146173</c:v>
                </c:pt>
                <c:pt idx="74">
                  <c:v>5474.1613699606169</c:v>
                </c:pt>
                <c:pt idx="75">
                  <c:v>6018.9436604744842</c:v>
                </c:pt>
                <c:pt idx="76">
                  <c:v>-4007.0731315607263</c:v>
                </c:pt>
                <c:pt idx="77">
                  <c:v>7120.2237094619777</c:v>
                </c:pt>
                <c:pt idx="78">
                  <c:v>5608.3949563093483</c:v>
                </c:pt>
                <c:pt idx="79">
                  <c:v>-19536.666970383376</c:v>
                </c:pt>
                <c:pt idx="80">
                  <c:v>-22033.703765913844</c:v>
                </c:pt>
                <c:pt idx="81">
                  <c:v>-1513.6431296588853</c:v>
                </c:pt>
                <c:pt idx="82">
                  <c:v>8096.5017170272768</c:v>
                </c:pt>
                <c:pt idx="83">
                  <c:v>-14265.637272604741</c:v>
                </c:pt>
                <c:pt idx="84">
                  <c:v>1654.1597675568191</c:v>
                </c:pt>
                <c:pt idx="85">
                  <c:v>6790.7141602794654</c:v>
                </c:pt>
                <c:pt idx="86">
                  <c:v>5755.421345318784</c:v>
                </c:pt>
                <c:pt idx="87">
                  <c:v>6325.0027635345905</c:v>
                </c:pt>
                <c:pt idx="88">
                  <c:v>-3433.1845492211869</c:v>
                </c:pt>
                <c:pt idx="89">
                  <c:v>6566.8837028862908</c:v>
                </c:pt>
                <c:pt idx="90">
                  <c:v>5031.9343386739492</c:v>
                </c:pt>
                <c:pt idx="91">
                  <c:v>-19552.90663767606</c:v>
                </c:pt>
                <c:pt idx="92">
                  <c:v>-21181.882641017437</c:v>
                </c:pt>
                <c:pt idx="93">
                  <c:v>-2318.5565492026508</c:v>
                </c:pt>
                <c:pt idx="94">
                  <c:v>7839.10475673154</c:v>
                </c:pt>
                <c:pt idx="95">
                  <c:v>-9994.8342440761626</c:v>
                </c:pt>
                <c:pt idx="96">
                  <c:v>8869.3247016961686</c:v>
                </c:pt>
                <c:pt idx="97">
                  <c:v>9851.3047246610222</c:v>
                </c:pt>
                <c:pt idx="98">
                  <c:v>11537.668830470182</c:v>
                </c:pt>
                <c:pt idx="99">
                  <c:v>7939.4013003101572</c:v>
                </c:pt>
                <c:pt idx="100">
                  <c:v>1734.3994350882713</c:v>
                </c:pt>
                <c:pt idx="101">
                  <c:v>12792.311182482168</c:v>
                </c:pt>
                <c:pt idx="102">
                  <c:v>11469.621857255697</c:v>
                </c:pt>
                <c:pt idx="103">
                  <c:v>-12959.886356797069</c:v>
                </c:pt>
                <c:pt idx="104">
                  <c:v>-25201.748906880617</c:v>
                </c:pt>
                <c:pt idx="105">
                  <c:v>-6646.8775244238786</c:v>
                </c:pt>
                <c:pt idx="106">
                  <c:v>1167.4109931476414</c:v>
                </c:pt>
                <c:pt idx="107">
                  <c:v>-15588.526325834915</c:v>
                </c:pt>
                <c:pt idx="108">
                  <c:v>-1076.7553182654083</c:v>
                </c:pt>
                <c:pt idx="109">
                  <c:v>394.65746872476302</c:v>
                </c:pt>
                <c:pt idx="110">
                  <c:v>600.38928139116615</c:v>
                </c:pt>
                <c:pt idx="111">
                  <c:v>696.74425461143255</c:v>
                </c:pt>
                <c:pt idx="112">
                  <c:v>-6238.133625658229</c:v>
                </c:pt>
                <c:pt idx="113">
                  <c:v>1328.0935284905136</c:v>
                </c:pt>
                <c:pt idx="114">
                  <c:v>394.86487451195717</c:v>
                </c:pt>
                <c:pt idx="115">
                  <c:v>-22853.551444888115</c:v>
                </c:pt>
                <c:pt idx="116">
                  <c:v>-23522.203912079334</c:v>
                </c:pt>
                <c:pt idx="117">
                  <c:v>-5574.0635379105806</c:v>
                </c:pt>
                <c:pt idx="118">
                  <c:v>864.91231000982225</c:v>
                </c:pt>
                <c:pt idx="119">
                  <c:v>-11365.348231043667</c:v>
                </c:pt>
                <c:pt idx="120">
                  <c:v>928.03257873654366</c:v>
                </c:pt>
                <c:pt idx="121">
                  <c:v>1113.2921928353608</c:v>
                </c:pt>
                <c:pt idx="122">
                  <c:v>1337.4072559401393</c:v>
                </c:pt>
                <c:pt idx="123">
                  <c:v>1367.805162892193</c:v>
                </c:pt>
                <c:pt idx="124">
                  <c:v>-2522.7648146636784</c:v>
                </c:pt>
                <c:pt idx="125">
                  <c:v>2044.3720034440048</c:v>
                </c:pt>
                <c:pt idx="126">
                  <c:v>1223.4587647616863</c:v>
                </c:pt>
                <c:pt idx="127">
                  <c:v>-20715.017329845577</c:v>
                </c:pt>
                <c:pt idx="128">
                  <c:v>-23740.86920620501</c:v>
                </c:pt>
                <c:pt idx="129">
                  <c:v>-6272.5702607035637</c:v>
                </c:pt>
                <c:pt idx="130">
                  <c:v>-70.278241829946637</c:v>
                </c:pt>
                <c:pt idx="131">
                  <c:v>-11872.940258364644</c:v>
                </c:pt>
                <c:pt idx="132">
                  <c:v>-821.80213508009911</c:v>
                </c:pt>
                <c:pt idx="133">
                  <c:v>-192.53830312751234</c:v>
                </c:pt>
                <c:pt idx="134">
                  <c:v>-25.377702560275793</c:v>
                </c:pt>
                <c:pt idx="135">
                  <c:v>-11.230548469349742</c:v>
                </c:pt>
                <c:pt idx="136">
                  <c:v>-3635.9404844790697</c:v>
                </c:pt>
                <c:pt idx="137">
                  <c:v>-2.01832843455486</c:v>
                </c:pt>
                <c:pt idx="138">
                  <c:v>-493.65030021965504</c:v>
                </c:pt>
                <c:pt idx="139">
                  <c:v>-21497.564263548702</c:v>
                </c:pt>
                <c:pt idx="140">
                  <c:v>-22363.92917573452</c:v>
                </c:pt>
                <c:pt idx="141">
                  <c:v>-5541.8740518242121</c:v>
                </c:pt>
                <c:pt idx="142">
                  <c:v>-38.453981792554259</c:v>
                </c:pt>
                <c:pt idx="143">
                  <c:v>-9820.7218969687819</c:v>
                </c:pt>
                <c:pt idx="144">
                  <c:v>-457.39708770811558</c:v>
                </c:pt>
                <c:pt idx="145">
                  <c:v>-88.008190421387553</c:v>
                </c:pt>
                <c:pt idx="146">
                  <c:v>-7.8857645513489842</c:v>
                </c:pt>
                <c:pt idx="147">
                  <c:v>-4.3258520001545548</c:v>
                </c:pt>
                <c:pt idx="148">
                  <c:v>-2500.05286520347</c:v>
                </c:pt>
                <c:pt idx="149">
                  <c:v>8.0493640842178138E-2</c:v>
                </c:pt>
                <c:pt idx="150">
                  <c:v>-124.8641263358295</c:v>
                </c:pt>
                <c:pt idx="151">
                  <c:v>-18021.743280339288</c:v>
                </c:pt>
                <c:pt idx="152">
                  <c:v>-19123.629782885313</c:v>
                </c:pt>
                <c:pt idx="153">
                  <c:v>-2929.8720965497196</c:v>
                </c:pt>
                <c:pt idx="154">
                  <c:v>-7.9498479477479123</c:v>
                </c:pt>
                <c:pt idx="155">
                  <c:v>-7969.8887491226196</c:v>
                </c:pt>
                <c:pt idx="156">
                  <c:v>-245.26058252900839</c:v>
                </c:pt>
                <c:pt idx="157">
                  <c:v>-38.647309364750981</c:v>
                </c:pt>
                <c:pt idx="158">
                  <c:v>-2.1737238611094654</c:v>
                </c:pt>
                <c:pt idx="159">
                  <c:v>-0.93010301887989044</c:v>
                </c:pt>
                <c:pt idx="160">
                  <c:v>-1663.9456136152148</c:v>
                </c:pt>
                <c:pt idx="161">
                  <c:v>9.2024067616875982E-2</c:v>
                </c:pt>
                <c:pt idx="162">
                  <c:v>-54.457509759813547</c:v>
                </c:pt>
                <c:pt idx="163">
                  <c:v>-16181.490062740631</c:v>
                </c:pt>
                <c:pt idx="164">
                  <c:v>-17305.621748017147</c:v>
                </c:pt>
                <c:pt idx="165">
                  <c:v>-2058.5733825415373</c:v>
                </c:pt>
                <c:pt idx="166">
                  <c:v>-3.0398490336665418</c:v>
                </c:pt>
                <c:pt idx="167">
                  <c:v>-5890.4013306796551</c:v>
                </c:pt>
              </c:numCache>
            </c:numRef>
          </c:val>
        </c:ser>
        <c:ser>
          <c:idx val="8"/>
          <c:order val="8"/>
          <c:tx>
            <c:strRef>
              <c:f>[1]PPP!$J$5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[1]PPP!$J$6:$J$173</c:f>
              <c:numCache>
                <c:formatCode>General</c:formatCode>
                <c:ptCount val="168"/>
                <c:pt idx="0">
                  <c:v>-4861.77469376917</c:v>
                </c:pt>
                <c:pt idx="1">
                  <c:v>-9409.885988835711</c:v>
                </c:pt>
                <c:pt idx="2">
                  <c:v>-4014.3083609258756</c:v>
                </c:pt>
                <c:pt idx="3">
                  <c:v>11219.96057857573</c:v>
                </c:pt>
                <c:pt idx="4">
                  <c:v>-6782.0029952007462</c:v>
                </c:pt>
                <c:pt idx="5">
                  <c:v>21024.173347018659</c:v>
                </c:pt>
                <c:pt idx="6">
                  <c:v>20264.454619318247</c:v>
                </c:pt>
                <c:pt idx="7">
                  <c:v>13345.284537561238</c:v>
                </c:pt>
                <c:pt idx="8">
                  <c:v>8966.2603785544634</c:v>
                </c:pt>
                <c:pt idx="9">
                  <c:v>18065.999152183533</c:v>
                </c:pt>
                <c:pt idx="10">
                  <c:v>28968.237325049937</c:v>
                </c:pt>
                <c:pt idx="11">
                  <c:v>-16847.017309743911</c:v>
                </c:pt>
                <c:pt idx="12">
                  <c:v>-11923.519227676094</c:v>
                </c:pt>
                <c:pt idx="13">
                  <c:v>-2768.4783920384943</c:v>
                </c:pt>
                <c:pt idx="14">
                  <c:v>336.69636823236942</c:v>
                </c:pt>
                <c:pt idx="15">
                  <c:v>7261.815337549895</c:v>
                </c:pt>
                <c:pt idx="16">
                  <c:v>-12419.22028343752</c:v>
                </c:pt>
                <c:pt idx="17">
                  <c:v>-2313.195597410202</c:v>
                </c:pt>
                <c:pt idx="18">
                  <c:v>-10226.617201581597</c:v>
                </c:pt>
                <c:pt idx="19">
                  <c:v>-17217.312565147877</c:v>
                </c:pt>
                <c:pt idx="20">
                  <c:v>-19712.28944042325</c:v>
                </c:pt>
                <c:pt idx="21">
                  <c:v>-1639.7956722900271</c:v>
                </c:pt>
                <c:pt idx="22">
                  <c:v>3393.7374045997858</c:v>
                </c:pt>
                <c:pt idx="23">
                  <c:v>-21373.042283315212</c:v>
                </c:pt>
                <c:pt idx="24">
                  <c:v>-18896.462787054479</c:v>
                </c:pt>
                <c:pt idx="25">
                  <c:v>-14720.443524548784</c:v>
                </c:pt>
                <c:pt idx="26">
                  <c:v>-9747.9154006317258</c:v>
                </c:pt>
                <c:pt idx="27">
                  <c:v>936.17527140304446</c:v>
                </c:pt>
                <c:pt idx="28">
                  <c:v>-15752.203140556812</c:v>
                </c:pt>
                <c:pt idx="29">
                  <c:v>6433.9975670054555</c:v>
                </c:pt>
                <c:pt idx="30">
                  <c:v>-8775.464956587879</c:v>
                </c:pt>
                <c:pt idx="31">
                  <c:v>-17342.711655911058</c:v>
                </c:pt>
                <c:pt idx="32">
                  <c:v>-19742.160021509975</c:v>
                </c:pt>
                <c:pt idx="33">
                  <c:v>423.40313421562314</c:v>
                </c:pt>
                <c:pt idx="34">
                  <c:v>5156.2510920166969</c:v>
                </c:pt>
                <c:pt idx="35">
                  <c:v>-16149.913441069424</c:v>
                </c:pt>
                <c:pt idx="36">
                  <c:v>-13698.801362656057</c:v>
                </c:pt>
                <c:pt idx="37">
                  <c:v>-7028.8645091783255</c:v>
                </c:pt>
                <c:pt idx="38">
                  <c:v>-6728.1439643725753</c:v>
                </c:pt>
                <c:pt idx="39">
                  <c:v>4834.640640553087</c:v>
                </c:pt>
                <c:pt idx="40">
                  <c:v>-12370.845454880968</c:v>
                </c:pt>
                <c:pt idx="41">
                  <c:v>10486.274344500154</c:v>
                </c:pt>
                <c:pt idx="42">
                  <c:v>-5996.6752640185878</c:v>
                </c:pt>
                <c:pt idx="43">
                  <c:v>-11105.202309612185</c:v>
                </c:pt>
                <c:pt idx="44">
                  <c:v>-17279.836402840912</c:v>
                </c:pt>
                <c:pt idx="45">
                  <c:v>3735.2566303983331</c:v>
                </c:pt>
                <c:pt idx="46">
                  <c:v>10026.320413421839</c:v>
                </c:pt>
                <c:pt idx="47">
                  <c:v>-21182.880674306303</c:v>
                </c:pt>
                <c:pt idx="48">
                  <c:v>-16512.237098153681</c:v>
                </c:pt>
                <c:pt idx="49">
                  <c:v>-8262.4768723929301</c:v>
                </c:pt>
                <c:pt idx="50">
                  <c:v>-7320.5539816133678</c:v>
                </c:pt>
                <c:pt idx="51">
                  <c:v>9219.7470222702686</c:v>
                </c:pt>
                <c:pt idx="52">
                  <c:v>-12806.76526363939</c:v>
                </c:pt>
                <c:pt idx="53">
                  <c:v>4617.4831988029182</c:v>
                </c:pt>
                <c:pt idx="54">
                  <c:v>-12505.463327187928</c:v>
                </c:pt>
                <c:pt idx="55">
                  <c:v>-15481.650622631423</c:v>
                </c:pt>
                <c:pt idx="56">
                  <c:v>-21107.054391805083</c:v>
                </c:pt>
                <c:pt idx="57">
                  <c:v>-1740.5822865851223</c:v>
                </c:pt>
                <c:pt idx="58">
                  <c:v>3003.1516415192746</c:v>
                </c:pt>
                <c:pt idx="59">
                  <c:v>-22000.844487212598</c:v>
                </c:pt>
                <c:pt idx="60">
                  <c:v>-17019.528735846281</c:v>
                </c:pt>
                <c:pt idx="61">
                  <c:v>-5617.7508666878566</c:v>
                </c:pt>
                <c:pt idx="62">
                  <c:v>-9084.7182099707425</c:v>
                </c:pt>
                <c:pt idx="63">
                  <c:v>2589.7072747983038</c:v>
                </c:pt>
                <c:pt idx="64">
                  <c:v>-14782.382758846506</c:v>
                </c:pt>
                <c:pt idx="65">
                  <c:v>4937.4304281175137</c:v>
                </c:pt>
                <c:pt idx="66">
                  <c:v>-10468.170877426863</c:v>
                </c:pt>
                <c:pt idx="67">
                  <c:v>-14584.641231559217</c:v>
                </c:pt>
                <c:pt idx="68">
                  <c:v>-18291.984034180641</c:v>
                </c:pt>
                <c:pt idx="69">
                  <c:v>-187.57235841453075</c:v>
                </c:pt>
                <c:pt idx="70">
                  <c:v>3378.1265155225992</c:v>
                </c:pt>
                <c:pt idx="71">
                  <c:v>-23799.154789783061</c:v>
                </c:pt>
                <c:pt idx="72">
                  <c:v>-20035.74429666996</c:v>
                </c:pt>
                <c:pt idx="73">
                  <c:v>-11416.412292961031</c:v>
                </c:pt>
                <c:pt idx="74">
                  <c:v>-12990.425994034857</c:v>
                </c:pt>
                <c:pt idx="75">
                  <c:v>-4043.3803767450154</c:v>
                </c:pt>
                <c:pt idx="76">
                  <c:v>-19031.498728424311</c:v>
                </c:pt>
                <c:pt idx="77">
                  <c:v>-657.78673002123833</c:v>
                </c:pt>
                <c:pt idx="78">
                  <c:v>-14680.967773944139</c:v>
                </c:pt>
                <c:pt idx="79">
                  <c:v>-19323.206129213795</c:v>
                </c:pt>
                <c:pt idx="80">
                  <c:v>-21716.58389082551</c:v>
                </c:pt>
                <c:pt idx="81">
                  <c:v>-4972.5828145323321</c:v>
                </c:pt>
                <c:pt idx="82">
                  <c:v>-2753.2857522089034</c:v>
                </c:pt>
                <c:pt idx="83">
                  <c:v>-23313.657846342772</c:v>
                </c:pt>
                <c:pt idx="84">
                  <c:v>-19402.628107316792</c:v>
                </c:pt>
                <c:pt idx="85">
                  <c:v>-10244.957363561261</c:v>
                </c:pt>
                <c:pt idx="86">
                  <c:v>-11642.466585427523</c:v>
                </c:pt>
                <c:pt idx="87">
                  <c:v>-1111.6553726419806</c:v>
                </c:pt>
                <c:pt idx="88">
                  <c:v>-17927.575213667005</c:v>
                </c:pt>
                <c:pt idx="89">
                  <c:v>-2100.8867207728326</c:v>
                </c:pt>
                <c:pt idx="90">
                  <c:v>-14900.431468307972</c:v>
                </c:pt>
                <c:pt idx="91">
                  <c:v>-18995.645018145442</c:v>
                </c:pt>
                <c:pt idx="92">
                  <c:v>-20549.163305878639</c:v>
                </c:pt>
                <c:pt idx="93">
                  <c:v>-5603.5550584290177</c:v>
                </c:pt>
                <c:pt idx="94">
                  <c:v>-3418.2213351933751</c:v>
                </c:pt>
                <c:pt idx="95">
                  <c:v>-18645.725678279996</c:v>
                </c:pt>
                <c:pt idx="96">
                  <c:v>-11538.911795556545</c:v>
                </c:pt>
                <c:pt idx="97">
                  <c:v>-7988.676037741825</c:v>
                </c:pt>
                <c:pt idx="98">
                  <c:v>-4140.3087769704871</c:v>
                </c:pt>
                <c:pt idx="99">
                  <c:v>3423.0928874681704</c:v>
                </c:pt>
                <c:pt idx="100">
                  <c:v>-12389.405957702547</c:v>
                </c:pt>
                <c:pt idx="101">
                  <c:v>3963.8982133567333</c:v>
                </c:pt>
                <c:pt idx="102">
                  <c:v>-7892.4938061386347</c:v>
                </c:pt>
                <c:pt idx="103">
                  <c:v>-12557.373728472739</c:v>
                </c:pt>
                <c:pt idx="104">
                  <c:v>-24726.477895021439</c:v>
                </c:pt>
                <c:pt idx="105">
                  <c:v>-9859.9758927216753</c:v>
                </c:pt>
                <c:pt idx="106">
                  <c:v>-9886.3796881819144</c:v>
                </c:pt>
                <c:pt idx="107">
                  <c:v>-25503.19103653729</c:v>
                </c:pt>
                <c:pt idx="108">
                  <c:v>-20653.697582572699</c:v>
                </c:pt>
                <c:pt idx="109">
                  <c:v>-15554.473129538819</c:v>
                </c:pt>
                <c:pt idx="110">
                  <c:v>-12464.766533744987</c:v>
                </c:pt>
                <c:pt idx="111">
                  <c:v>-6420.7991358391009</c:v>
                </c:pt>
                <c:pt idx="112">
                  <c:v>-21021.567713916302</c:v>
                </c:pt>
                <c:pt idx="113">
                  <c:v>-6935.1978973262012</c:v>
                </c:pt>
                <c:pt idx="114">
                  <c:v>-17557.477399945259</c:v>
                </c:pt>
                <c:pt idx="115">
                  <c:v>-22676.068323478103</c:v>
                </c:pt>
                <c:pt idx="116">
                  <c:v>-23231.250132113695</c:v>
                </c:pt>
                <c:pt idx="117">
                  <c:v>-8769.265335559845</c:v>
                </c:pt>
                <c:pt idx="118">
                  <c:v>-9335.5066670803353</c:v>
                </c:pt>
                <c:pt idx="119">
                  <c:v>-23125.145274996758</c:v>
                </c:pt>
                <c:pt idx="120">
                  <c:v>-17206.181648477912</c:v>
                </c:pt>
                <c:pt idx="121">
                  <c:v>-12296.569678108208</c:v>
                </c:pt>
                <c:pt idx="122">
                  <c:v>-8699.4163034167141</c:v>
                </c:pt>
                <c:pt idx="123">
                  <c:v>-1235.531386450104</c:v>
                </c:pt>
                <c:pt idx="124">
                  <c:v>-17690.994409564883</c:v>
                </c:pt>
                <c:pt idx="125">
                  <c:v>-6719.2628199383616</c:v>
                </c:pt>
                <c:pt idx="126">
                  <c:v>-16235.164553310722</c:v>
                </c:pt>
                <c:pt idx="127">
                  <c:v>-20496.465453412384</c:v>
                </c:pt>
                <c:pt idx="128">
                  <c:v>-23437.396593138576</c:v>
                </c:pt>
                <c:pt idx="129">
                  <c:v>-9377.2947570942342</c:v>
                </c:pt>
                <c:pt idx="130">
                  <c:v>-10425.238399123773</c:v>
                </c:pt>
                <c:pt idx="131">
                  <c:v>-23871.352747932076</c:v>
                </c:pt>
                <c:pt idx="132">
                  <c:v>-17984.254308506846</c:v>
                </c:pt>
                <c:pt idx="133">
                  <c:v>-12634.2813690193</c:v>
                </c:pt>
                <c:pt idx="134">
                  <c:v>-9216.0373601149768</c:v>
                </c:pt>
                <c:pt idx="135">
                  <c:v>-4039.3306054212153</c:v>
                </c:pt>
                <c:pt idx="136">
                  <c:v>-18400.202000401914</c:v>
                </c:pt>
                <c:pt idx="137">
                  <c:v>-8149.1482780501246</c:v>
                </c:pt>
                <c:pt idx="138">
                  <c:v>-17022.733546150848</c:v>
                </c:pt>
                <c:pt idx="139">
                  <c:v>-21232.758638998494</c:v>
                </c:pt>
                <c:pt idx="140">
                  <c:v>-21983.884510472417</c:v>
                </c:pt>
                <c:pt idx="141">
                  <c:v>-8852.1061303392053</c:v>
                </c:pt>
                <c:pt idx="142">
                  <c:v>-9676.5635097958148</c:v>
                </c:pt>
                <c:pt idx="143">
                  <c:v>-22327.552320666611</c:v>
                </c:pt>
                <c:pt idx="144">
                  <c:v>-16305.827133283019</c:v>
                </c:pt>
                <c:pt idx="145">
                  <c:v>-11217.752017062157</c:v>
                </c:pt>
                <c:pt idx="146">
                  <c:v>-8059.6584898121655</c:v>
                </c:pt>
                <c:pt idx="147">
                  <c:v>-4397.6277751214802</c:v>
                </c:pt>
                <c:pt idx="148">
                  <c:v>-16739.025553963147</c:v>
                </c:pt>
                <c:pt idx="149">
                  <c:v>-6605.2926912903786</c:v>
                </c:pt>
                <c:pt idx="150">
                  <c:v>-13966.073745772243</c:v>
                </c:pt>
                <c:pt idx="151">
                  <c:v>-18294.029268557206</c:v>
                </c:pt>
                <c:pt idx="152">
                  <c:v>-19061.145088646561</c:v>
                </c:pt>
                <c:pt idx="153">
                  <c:v>-6357.3942760261707</c:v>
                </c:pt>
                <c:pt idx="154">
                  <c:v>-7740.8091964805499</c:v>
                </c:pt>
                <c:pt idx="155">
                  <c:v>-20816.847214870155</c:v>
                </c:pt>
                <c:pt idx="156">
                  <c:v>-14782.197793807834</c:v>
                </c:pt>
                <c:pt idx="157">
                  <c:v>-10048.879786082543</c:v>
                </c:pt>
                <c:pt idx="158">
                  <c:v>-7193.2171010132879</c:v>
                </c:pt>
                <c:pt idx="159">
                  <c:v>-3080.5960227325559</c:v>
                </c:pt>
                <c:pt idx="160">
                  <c:v>-15200.059621443506</c:v>
                </c:pt>
                <c:pt idx="161">
                  <c:v>-6106.2246930897236</c:v>
                </c:pt>
                <c:pt idx="162">
                  <c:v>-12571.175876067718</c:v>
                </c:pt>
                <c:pt idx="163">
                  <c:v>-16609.708197773434</c:v>
                </c:pt>
                <c:pt idx="164">
                  <c:v>-17310.95999284042</c:v>
                </c:pt>
                <c:pt idx="165">
                  <c:v>-5602.9972569574602</c:v>
                </c:pt>
                <c:pt idx="166">
                  <c:v>-7047.649277690798</c:v>
                </c:pt>
                <c:pt idx="167">
                  <c:v>-19207.733918011189</c:v>
                </c:pt>
              </c:numCache>
            </c:numRef>
          </c:val>
        </c:ser>
        <c:ser>
          <c:idx val="9"/>
          <c:order val="9"/>
          <c:tx>
            <c:strRef>
              <c:f>[1]PPP!$K$5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[1]PPP!$K$6:$K$173</c:f>
              <c:numCache>
                <c:formatCode>General</c:formatCode>
                <c:ptCount val="168"/>
                <c:pt idx="0">
                  <c:v>-10292.362324190093</c:v>
                </c:pt>
                <c:pt idx="1">
                  <c:v>-15610.215968251869</c:v>
                </c:pt>
                <c:pt idx="2">
                  <c:v>-13550.199505754746</c:v>
                </c:pt>
                <c:pt idx="3">
                  <c:v>2286.3842191109434</c:v>
                </c:pt>
                <c:pt idx="4">
                  <c:v>-12586.703330482473</c:v>
                </c:pt>
                <c:pt idx="5">
                  <c:v>8965.3180603682995</c:v>
                </c:pt>
                <c:pt idx="6">
                  <c:v>18614.921116016805</c:v>
                </c:pt>
                <c:pt idx="7">
                  <c:v>13176.039800405502</c:v>
                </c:pt>
                <c:pt idx="8">
                  <c:v>9107.2784375324845</c:v>
                </c:pt>
                <c:pt idx="9">
                  <c:v>18779.347709022462</c:v>
                </c:pt>
                <c:pt idx="10">
                  <c:v>29395.246125992388</c:v>
                </c:pt>
                <c:pt idx="11">
                  <c:v>-19024.80412640702</c:v>
                </c:pt>
                <c:pt idx="12">
                  <c:v>-18758.676106356084</c:v>
                </c:pt>
                <c:pt idx="13">
                  <c:v>-17587.642196606845</c:v>
                </c:pt>
                <c:pt idx="14">
                  <c:v>-16859.833228874952</c:v>
                </c:pt>
                <c:pt idx="15">
                  <c:v>-203.95364899933338</c:v>
                </c:pt>
                <c:pt idx="16">
                  <c:v>-19883.099933528341</c:v>
                </c:pt>
                <c:pt idx="17">
                  <c:v>-17472.026957064867</c:v>
                </c:pt>
                <c:pt idx="18">
                  <c:v>-14818.914898604155</c:v>
                </c:pt>
                <c:pt idx="19">
                  <c:v>-19453.73510396108</c:v>
                </c:pt>
                <c:pt idx="20">
                  <c:v>-20878.378255069256</c:v>
                </c:pt>
                <c:pt idx="21">
                  <c:v>-1784.1262581348419</c:v>
                </c:pt>
                <c:pt idx="22">
                  <c:v>1715.5372379496694</c:v>
                </c:pt>
                <c:pt idx="23">
                  <c:v>-22650.936498359311</c:v>
                </c:pt>
                <c:pt idx="24">
                  <c:v>-22710.623782824725</c:v>
                </c:pt>
                <c:pt idx="25">
                  <c:v>-23559.605835081544</c:v>
                </c:pt>
                <c:pt idx="26">
                  <c:v>-22263.562715683132</c:v>
                </c:pt>
                <c:pt idx="27">
                  <c:v>-6436.8588158749044</c:v>
                </c:pt>
                <c:pt idx="28">
                  <c:v>-19878.082962866873</c:v>
                </c:pt>
                <c:pt idx="29">
                  <c:v>-4872.1013491004705</c:v>
                </c:pt>
                <c:pt idx="30">
                  <c:v>-13116.29249400273</c:v>
                </c:pt>
                <c:pt idx="31">
                  <c:v>-19611.650783967227</c:v>
                </c:pt>
                <c:pt idx="32">
                  <c:v>-20991.754995130002</c:v>
                </c:pt>
                <c:pt idx="33">
                  <c:v>643.19345804676414</c:v>
                </c:pt>
                <c:pt idx="34">
                  <c:v>3602.1143502481282</c:v>
                </c:pt>
                <c:pt idx="35">
                  <c:v>-17171.994028775021</c:v>
                </c:pt>
                <c:pt idx="36">
                  <c:v>-18722.6509125866</c:v>
                </c:pt>
                <c:pt idx="37">
                  <c:v>-16581.734160119668</c:v>
                </c:pt>
                <c:pt idx="38">
                  <c:v>-19303.494068145752</c:v>
                </c:pt>
                <c:pt idx="39">
                  <c:v>-2120.6460120528936</c:v>
                </c:pt>
                <c:pt idx="40">
                  <c:v>-17242.958454171196</c:v>
                </c:pt>
                <c:pt idx="41">
                  <c:v>222.16412166319788</c:v>
                </c:pt>
                <c:pt idx="42">
                  <c:v>-10256.906640441623</c:v>
                </c:pt>
                <c:pt idx="43">
                  <c:v>-12710.201136376709</c:v>
                </c:pt>
                <c:pt idx="44">
                  <c:v>-18429.911146935076</c:v>
                </c:pt>
                <c:pt idx="45">
                  <c:v>4589.5356216281652</c:v>
                </c:pt>
                <c:pt idx="46">
                  <c:v>8722.8344735912979</c:v>
                </c:pt>
                <c:pt idx="47">
                  <c:v>-22620.351766472682</c:v>
                </c:pt>
                <c:pt idx="48">
                  <c:v>-22865.106392685324</c:v>
                </c:pt>
                <c:pt idx="49">
                  <c:v>-18378.993466157466</c:v>
                </c:pt>
                <c:pt idx="50">
                  <c:v>-19886.069577090442</c:v>
                </c:pt>
                <c:pt idx="51">
                  <c:v>5808.186354941543</c:v>
                </c:pt>
                <c:pt idx="52">
                  <c:v>-18321.51186235249</c:v>
                </c:pt>
                <c:pt idx="53">
                  <c:v>-3775.7765035741031</c:v>
                </c:pt>
                <c:pt idx="54">
                  <c:v>-16625.196122535504</c:v>
                </c:pt>
                <c:pt idx="55">
                  <c:v>-17305.81032560952</c:v>
                </c:pt>
                <c:pt idx="56">
                  <c:v>-22419.895628795028</c:v>
                </c:pt>
                <c:pt idx="57">
                  <c:v>-742.65272184833884</c:v>
                </c:pt>
                <c:pt idx="58">
                  <c:v>1977.3812629892491</c:v>
                </c:pt>
                <c:pt idx="59">
                  <c:v>-23074.286804996431</c:v>
                </c:pt>
                <c:pt idx="60">
                  <c:v>-23491.354045696557</c:v>
                </c:pt>
                <c:pt idx="61">
                  <c:v>-17351.02429268416</c:v>
                </c:pt>
                <c:pt idx="62">
                  <c:v>-21192.047160103917</c:v>
                </c:pt>
                <c:pt idx="63">
                  <c:v>-2705.2449682690203</c:v>
                </c:pt>
                <c:pt idx="64">
                  <c:v>-20058.643181924708</c:v>
                </c:pt>
                <c:pt idx="65">
                  <c:v>-2505.9167788624763</c:v>
                </c:pt>
                <c:pt idx="66">
                  <c:v>-14343.82323923707</c:v>
                </c:pt>
                <c:pt idx="67">
                  <c:v>-16273.189366664737</c:v>
                </c:pt>
                <c:pt idx="68">
                  <c:v>-19631.360989838839</c:v>
                </c:pt>
                <c:pt idx="69">
                  <c:v>1205.397225767374</c:v>
                </c:pt>
                <c:pt idx="70">
                  <c:v>2688.3696288242936</c:v>
                </c:pt>
                <c:pt idx="71">
                  <c:v>-24964.809507933503</c:v>
                </c:pt>
                <c:pt idx="72">
                  <c:v>-26316.053939893842</c:v>
                </c:pt>
                <c:pt idx="73">
                  <c:v>-22391.520226930734</c:v>
                </c:pt>
                <c:pt idx="74">
                  <c:v>-24315.794563863426</c:v>
                </c:pt>
                <c:pt idx="75">
                  <c:v>-10210.363989934325</c:v>
                </c:pt>
                <c:pt idx="76">
                  <c:v>-24196.819313999265</c:v>
                </c:pt>
                <c:pt idx="77">
                  <c:v>-7867.1923959106207</c:v>
                </c:pt>
                <c:pt idx="78">
                  <c:v>-18563.176005125046</c:v>
                </c:pt>
                <c:pt idx="79">
                  <c:v>-21238.23271356523</c:v>
                </c:pt>
                <c:pt idx="80">
                  <c:v>-23291.318524673581</c:v>
                </c:pt>
                <c:pt idx="81">
                  <c:v>-3464.5038764700294</c:v>
                </c:pt>
                <c:pt idx="82">
                  <c:v>-3295.7208016514778</c:v>
                </c:pt>
                <c:pt idx="83">
                  <c:v>-24512.933135023806</c:v>
                </c:pt>
                <c:pt idx="84">
                  <c:v>-25519.837801814079</c:v>
                </c:pt>
                <c:pt idx="85">
                  <c:v>-20728.226137899328</c:v>
                </c:pt>
                <c:pt idx="86">
                  <c:v>-22472.872168660164</c:v>
                </c:pt>
                <c:pt idx="87">
                  <c:v>-5742.7966198474169</c:v>
                </c:pt>
                <c:pt idx="88">
                  <c:v>-22923.215492754243</c:v>
                </c:pt>
                <c:pt idx="89">
                  <c:v>-10060.271707385778</c:v>
                </c:pt>
                <c:pt idx="90">
                  <c:v>-18871.555147528648</c:v>
                </c:pt>
                <c:pt idx="91">
                  <c:v>-21015.926604320994</c:v>
                </c:pt>
                <c:pt idx="92">
                  <c:v>-22165.952492430806</c:v>
                </c:pt>
                <c:pt idx="93">
                  <c:v>-4340.9476105757058</c:v>
                </c:pt>
                <c:pt idx="94">
                  <c:v>-4401.6515467502177</c:v>
                </c:pt>
                <c:pt idx="95">
                  <c:v>-19018.875066643348</c:v>
                </c:pt>
                <c:pt idx="96">
                  <c:v>-17302.693592138588</c:v>
                </c:pt>
                <c:pt idx="97">
                  <c:v>-16903.182969382033</c:v>
                </c:pt>
                <c:pt idx="98">
                  <c:v>-15198.064872831106</c:v>
                </c:pt>
                <c:pt idx="99">
                  <c:v>204.54037229716778</c:v>
                </c:pt>
                <c:pt idx="100">
                  <c:v>-16299.447420793585</c:v>
                </c:pt>
                <c:pt idx="101">
                  <c:v>-4719.7054758369923</c:v>
                </c:pt>
                <c:pt idx="102">
                  <c:v>-11814.508490115404</c:v>
                </c:pt>
                <c:pt idx="103">
                  <c:v>-14511.458373330534</c:v>
                </c:pt>
                <c:pt idx="104">
                  <c:v>-26295.77358725667</c:v>
                </c:pt>
                <c:pt idx="105">
                  <c:v>-8582.4725313410163</c:v>
                </c:pt>
                <c:pt idx="106">
                  <c:v>-11044.879625355825</c:v>
                </c:pt>
                <c:pt idx="107">
                  <c:v>-26683.556812815368</c:v>
                </c:pt>
                <c:pt idx="108">
                  <c:v>-26786.811157427728</c:v>
                </c:pt>
                <c:pt idx="109">
                  <c:v>-24874.246486248448</c:v>
                </c:pt>
                <c:pt idx="110">
                  <c:v>-23489.844209313393</c:v>
                </c:pt>
                <c:pt idx="111">
                  <c:v>-12440.456949412823</c:v>
                </c:pt>
                <c:pt idx="112">
                  <c:v>-26033.905506818555</c:v>
                </c:pt>
                <c:pt idx="113">
                  <c:v>-15642.855949297547</c:v>
                </c:pt>
                <c:pt idx="114">
                  <c:v>-21274.683463096619</c:v>
                </c:pt>
                <c:pt idx="115">
                  <c:v>-24443.057259622961</c:v>
                </c:pt>
                <c:pt idx="116">
                  <c:v>-24731.728964582086</c:v>
                </c:pt>
                <c:pt idx="117">
                  <c:v>-7406.9109020363539</c:v>
                </c:pt>
                <c:pt idx="118">
                  <c:v>-10526.459854952991</c:v>
                </c:pt>
                <c:pt idx="119">
                  <c:v>-24558.737724222243</c:v>
                </c:pt>
                <c:pt idx="120">
                  <c:v>-24190.711442440748</c:v>
                </c:pt>
                <c:pt idx="121">
                  <c:v>-22310.814420003444</c:v>
                </c:pt>
                <c:pt idx="122">
                  <c:v>-19584.385929167271</c:v>
                </c:pt>
                <c:pt idx="123">
                  <c:v>-4067.8594195313053</c:v>
                </c:pt>
                <c:pt idx="124">
                  <c:v>-23611.494124326855</c:v>
                </c:pt>
                <c:pt idx="125">
                  <c:v>-16063.778244230896</c:v>
                </c:pt>
                <c:pt idx="126">
                  <c:v>-19921.096169739962</c:v>
                </c:pt>
                <c:pt idx="127">
                  <c:v>-22223.653935305774</c:v>
                </c:pt>
                <c:pt idx="128">
                  <c:v>-24913.524779200554</c:v>
                </c:pt>
                <c:pt idx="129">
                  <c:v>-8092.1634968090802</c:v>
                </c:pt>
                <c:pt idx="130">
                  <c:v>-11912.025501076132</c:v>
                </c:pt>
                <c:pt idx="131">
                  <c:v>-25271.684674199671</c:v>
                </c:pt>
                <c:pt idx="132">
                  <c:v>-24844.628775581717</c:v>
                </c:pt>
                <c:pt idx="133">
                  <c:v>-22437.363462578505</c:v>
                </c:pt>
                <c:pt idx="134">
                  <c:v>-19813.143485486507</c:v>
                </c:pt>
                <c:pt idx="135">
                  <c:v>-8691.4304940328002</c:v>
                </c:pt>
                <c:pt idx="136">
                  <c:v>-24273.313070628792</c:v>
                </c:pt>
                <c:pt idx="137">
                  <c:v>-17228.789861362427</c:v>
                </c:pt>
                <c:pt idx="138">
                  <c:v>-20676.889509558678</c:v>
                </c:pt>
                <c:pt idx="139">
                  <c:v>-23003.452905341983</c:v>
                </c:pt>
                <c:pt idx="140">
                  <c:v>-23538.668822139502</c:v>
                </c:pt>
                <c:pt idx="141">
                  <c:v>-7352.9447712376714</c:v>
                </c:pt>
                <c:pt idx="142">
                  <c:v>-10965.426980853081</c:v>
                </c:pt>
                <c:pt idx="143">
                  <c:v>-23870.911232250743</c:v>
                </c:pt>
                <c:pt idx="144">
                  <c:v>-23350.717807218432</c:v>
                </c:pt>
                <c:pt idx="145">
                  <c:v>-20934.306370876729</c:v>
                </c:pt>
                <c:pt idx="146">
                  <c:v>-18162.289765715599</c:v>
                </c:pt>
                <c:pt idx="147">
                  <c:v>-9911.5115588605404</c:v>
                </c:pt>
                <c:pt idx="148">
                  <c:v>-22903.401601249352</c:v>
                </c:pt>
                <c:pt idx="149">
                  <c:v>-14508.140808772296</c:v>
                </c:pt>
                <c:pt idx="150">
                  <c:v>-17204.674310918897</c:v>
                </c:pt>
                <c:pt idx="151">
                  <c:v>-19945.779225612059</c:v>
                </c:pt>
                <c:pt idx="152">
                  <c:v>-20660.774450600147</c:v>
                </c:pt>
                <c:pt idx="153">
                  <c:v>-4315.1333688497543</c:v>
                </c:pt>
                <c:pt idx="154">
                  <c:v>-8128.3321359753609</c:v>
                </c:pt>
                <c:pt idx="155">
                  <c:v>-22571.293414402753</c:v>
                </c:pt>
                <c:pt idx="156">
                  <c:v>-21959.815651401877</c:v>
                </c:pt>
                <c:pt idx="157">
                  <c:v>-19541.673884220072</c:v>
                </c:pt>
                <c:pt idx="158">
                  <c:v>-16662.972723290324</c:v>
                </c:pt>
                <c:pt idx="159">
                  <c:v>-7132.708376608789</c:v>
                </c:pt>
                <c:pt idx="160">
                  <c:v>-21628.568614344113</c:v>
                </c:pt>
                <c:pt idx="161">
                  <c:v>-13277.77345418185</c:v>
                </c:pt>
                <c:pt idx="162">
                  <c:v>-15503.020506174304</c:v>
                </c:pt>
                <c:pt idx="163">
                  <c:v>-18204.397887270898</c:v>
                </c:pt>
                <c:pt idx="164">
                  <c:v>-18938.140528738499</c:v>
                </c:pt>
                <c:pt idx="165">
                  <c:v>-3275.8223963603377</c:v>
                </c:pt>
                <c:pt idx="166">
                  <c:v>-6939.7679737210274</c:v>
                </c:pt>
                <c:pt idx="167">
                  <c:v>-21356.957073077559</c:v>
                </c:pt>
              </c:numCache>
            </c:numRef>
          </c:val>
        </c:ser>
        <c:ser>
          <c:idx val="10"/>
          <c:order val="10"/>
          <c:tx>
            <c:strRef>
              <c:f>[1]PPP!$L$5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[1]PPP!$L$6:$L$173</c:f>
              <c:numCache>
                <c:formatCode>General</c:formatCode>
                <c:ptCount val="168"/>
                <c:pt idx="0">
                  <c:v>-5616.3830092027783</c:v>
                </c:pt>
                <c:pt idx="1">
                  <c:v>-9904.5757164400948</c:v>
                </c:pt>
                <c:pt idx="2">
                  <c:v>-5579.4976025950145</c:v>
                </c:pt>
                <c:pt idx="3">
                  <c:v>10681.736887602137</c:v>
                </c:pt>
                <c:pt idx="4">
                  <c:v>-8304.2189127530728</c:v>
                </c:pt>
                <c:pt idx="5">
                  <c:v>16604.206982731819</c:v>
                </c:pt>
                <c:pt idx="6">
                  <c:v>15639.534044571221</c:v>
                </c:pt>
                <c:pt idx="7">
                  <c:v>2625.9173785378225</c:v>
                </c:pt>
                <c:pt idx="8">
                  <c:v>-501.68503740429878</c:v>
                </c:pt>
                <c:pt idx="9">
                  <c:v>11718.689916998148</c:v>
                </c:pt>
                <c:pt idx="10">
                  <c:v>28976.600104998215</c:v>
                </c:pt>
                <c:pt idx="11">
                  <c:v>-16129.229266017675</c:v>
                </c:pt>
                <c:pt idx="12">
                  <c:v>-12436.426851430908</c:v>
                </c:pt>
                <c:pt idx="13">
                  <c:v>-1783.1192463574662</c:v>
                </c:pt>
                <c:pt idx="14">
                  <c:v>2229.1375125385966</c:v>
                </c:pt>
                <c:pt idx="15">
                  <c:v>7982.6302626406559</c:v>
                </c:pt>
                <c:pt idx="16">
                  <c:v>-13001.863766754046</c:v>
                </c:pt>
                <c:pt idx="17">
                  <c:v>-9990.1159927919507</c:v>
                </c:pt>
                <c:pt idx="18">
                  <c:v>-18508.636209048331</c:v>
                </c:pt>
                <c:pt idx="19">
                  <c:v>-25971.073350207414</c:v>
                </c:pt>
                <c:pt idx="20">
                  <c:v>-25879.481156289577</c:v>
                </c:pt>
                <c:pt idx="21">
                  <c:v>-9304.6707934886217</c:v>
                </c:pt>
                <c:pt idx="22">
                  <c:v>107.65252240747213</c:v>
                </c:pt>
                <c:pt idx="23">
                  <c:v>-20770.5714175459</c:v>
                </c:pt>
                <c:pt idx="24">
                  <c:v>-19285.209833981469</c:v>
                </c:pt>
                <c:pt idx="25">
                  <c:v>-15139.170685956044</c:v>
                </c:pt>
                <c:pt idx="26">
                  <c:v>-9441.7544065209804</c:v>
                </c:pt>
                <c:pt idx="27">
                  <c:v>1077.8198307100683</c:v>
                </c:pt>
                <c:pt idx="28">
                  <c:v>-16247.158271550667</c:v>
                </c:pt>
                <c:pt idx="29">
                  <c:v>2204.6137043759227</c:v>
                </c:pt>
                <c:pt idx="30">
                  <c:v>-16797.688408934744</c:v>
                </c:pt>
                <c:pt idx="31">
                  <c:v>-25102.385435539763</c:v>
                </c:pt>
                <c:pt idx="32">
                  <c:v>-25709.282927930355</c:v>
                </c:pt>
                <c:pt idx="33">
                  <c:v>-7386.4182915389538</c:v>
                </c:pt>
                <c:pt idx="34">
                  <c:v>1505.849052850157</c:v>
                </c:pt>
                <c:pt idx="35">
                  <c:v>-16357.497292269021</c:v>
                </c:pt>
                <c:pt idx="36">
                  <c:v>-15086.097490441054</c:v>
                </c:pt>
                <c:pt idx="37">
                  <c:v>-8070.5504320068576</c:v>
                </c:pt>
                <c:pt idx="38">
                  <c:v>-7059.7201037517807</c:v>
                </c:pt>
                <c:pt idx="39">
                  <c:v>4665.1859159665182</c:v>
                </c:pt>
                <c:pt idx="40">
                  <c:v>-13658.585079237004</c:v>
                </c:pt>
                <c:pt idx="41">
                  <c:v>6762.4763611005619</c:v>
                </c:pt>
                <c:pt idx="42">
                  <c:v>-13501.243683500463</c:v>
                </c:pt>
                <c:pt idx="43">
                  <c:v>-18106.160539746284</c:v>
                </c:pt>
                <c:pt idx="44">
                  <c:v>-22643.788032561541</c:v>
                </c:pt>
                <c:pt idx="45">
                  <c:v>-4859.1537281125784</c:v>
                </c:pt>
                <c:pt idx="46">
                  <c:v>5546.7132375054061</c:v>
                </c:pt>
                <c:pt idx="47">
                  <c:v>-21710.765344746411</c:v>
                </c:pt>
                <c:pt idx="48">
                  <c:v>-18278.136844828259</c:v>
                </c:pt>
                <c:pt idx="49">
                  <c:v>-9138.9489133480238</c:v>
                </c:pt>
                <c:pt idx="50">
                  <c:v>-7232.1061796551803</c:v>
                </c:pt>
                <c:pt idx="51">
                  <c:v>9292.8466387876979</c:v>
                </c:pt>
                <c:pt idx="52">
                  <c:v>-14292.241659965715</c:v>
                </c:pt>
                <c:pt idx="53">
                  <c:v>1878.4856977052987</c:v>
                </c:pt>
                <c:pt idx="54">
                  <c:v>-19248.018896033056</c:v>
                </c:pt>
                <c:pt idx="55">
                  <c:v>-21629.945655484684</c:v>
                </c:pt>
                <c:pt idx="56">
                  <c:v>-25950.449763543904</c:v>
                </c:pt>
                <c:pt idx="57">
                  <c:v>-9553.1904146112502</c:v>
                </c:pt>
                <c:pt idx="58">
                  <c:v>-1422.9869722346775</c:v>
                </c:pt>
                <c:pt idx="59">
                  <c:v>-22760.349185902625</c:v>
                </c:pt>
                <c:pt idx="60">
                  <c:v>-19210.366881563794</c:v>
                </c:pt>
                <c:pt idx="61">
                  <c:v>-5684.188313728373</c:v>
                </c:pt>
                <c:pt idx="62">
                  <c:v>-9094.4070009605493</c:v>
                </c:pt>
                <c:pt idx="63">
                  <c:v>2584.3064939535689</c:v>
                </c:pt>
                <c:pt idx="64">
                  <c:v>-16458.325680457056</c:v>
                </c:pt>
                <c:pt idx="65">
                  <c:v>2563.2548550665379</c:v>
                </c:pt>
                <c:pt idx="66">
                  <c:v>-17131.042639091611</c:v>
                </c:pt>
                <c:pt idx="67">
                  <c:v>-20897.426841441629</c:v>
                </c:pt>
                <c:pt idx="68">
                  <c:v>-23356.616970516741</c:v>
                </c:pt>
                <c:pt idx="69">
                  <c:v>-7792.2142491899431</c:v>
                </c:pt>
                <c:pt idx="70">
                  <c:v>-891.65984753519297</c:v>
                </c:pt>
                <c:pt idx="71">
                  <c:v>-24645.114188343287</c:v>
                </c:pt>
                <c:pt idx="72">
                  <c:v>-22238.77753181383</c:v>
                </c:pt>
                <c:pt idx="73">
                  <c:v>-11491.094696427317</c:v>
                </c:pt>
                <c:pt idx="74">
                  <c:v>-13012.552032047068</c:v>
                </c:pt>
                <c:pt idx="75">
                  <c:v>-4056.8611298441538</c:v>
                </c:pt>
                <c:pt idx="76">
                  <c:v>-20785.9594198009</c:v>
                </c:pt>
                <c:pt idx="77">
                  <c:v>-2890.1935327649117</c:v>
                </c:pt>
                <c:pt idx="78">
                  <c:v>-21022.581705451012</c:v>
                </c:pt>
                <c:pt idx="79">
                  <c:v>-25243.343470301479</c:v>
                </c:pt>
                <c:pt idx="80">
                  <c:v>-26462.498467586935</c:v>
                </c:pt>
                <c:pt idx="81">
                  <c:v>-12287.481850445271</c:v>
                </c:pt>
                <c:pt idx="82">
                  <c:v>-6842.0870747789741</c:v>
                </c:pt>
                <c:pt idx="83">
                  <c:v>-24210.191199578345</c:v>
                </c:pt>
                <c:pt idx="84">
                  <c:v>-21599.750784443691</c:v>
                </c:pt>
                <c:pt idx="85">
                  <c:v>-10279.022972040111</c:v>
                </c:pt>
                <c:pt idx="86">
                  <c:v>-11623.079331894405</c:v>
                </c:pt>
                <c:pt idx="87">
                  <c:v>-1108.0594329382293</c:v>
                </c:pt>
                <c:pt idx="88">
                  <c:v>-19689.568983087083</c:v>
                </c:pt>
                <c:pt idx="89">
                  <c:v>-4844.135959610343</c:v>
                </c:pt>
                <c:pt idx="90">
                  <c:v>-20947.723877161741</c:v>
                </c:pt>
                <c:pt idx="91">
                  <c:v>-24249.468541219831</c:v>
                </c:pt>
                <c:pt idx="92">
                  <c:v>-24553.603617839515</c:v>
                </c:pt>
                <c:pt idx="93">
                  <c:v>-13152.429813861847</c:v>
                </c:pt>
                <c:pt idx="94">
                  <c:v>-7865.5555999930948</c:v>
                </c:pt>
                <c:pt idx="95">
                  <c:v>-19521.045729072765</c:v>
                </c:pt>
                <c:pt idx="96">
                  <c:v>-13774.645049661398</c:v>
                </c:pt>
                <c:pt idx="97">
                  <c:v>-8882.1398123865947</c:v>
                </c:pt>
                <c:pt idx="98">
                  <c:v>-3820.3515310753137</c:v>
                </c:pt>
                <c:pt idx="99">
                  <c:v>3449.9017584398389</c:v>
                </c:pt>
                <c:pt idx="100">
                  <c:v>-14187.798610609025</c:v>
                </c:pt>
                <c:pt idx="101">
                  <c:v>1115.5390844419599</c:v>
                </c:pt>
                <c:pt idx="102">
                  <c:v>-13782.751986205578</c:v>
                </c:pt>
                <c:pt idx="103">
                  <c:v>-16814.089618948638</c:v>
                </c:pt>
                <c:pt idx="104">
                  <c:v>-28770.691522420384</c:v>
                </c:pt>
                <c:pt idx="105">
                  <c:v>-17164.227443650365</c:v>
                </c:pt>
                <c:pt idx="106">
                  <c:v>-14482.858270220459</c:v>
                </c:pt>
                <c:pt idx="107">
                  <c:v>-26351.595481076278</c:v>
                </c:pt>
                <c:pt idx="108">
                  <c:v>-22618.08785378933</c:v>
                </c:pt>
                <c:pt idx="109">
                  <c:v>-15929.425117950886</c:v>
                </c:pt>
                <c:pt idx="110">
                  <c:v>-11415.699812468141</c:v>
                </c:pt>
                <c:pt idx="111">
                  <c:v>-5858.6580465473235</c:v>
                </c:pt>
                <c:pt idx="112">
                  <c:v>-22594.595974572003</c:v>
                </c:pt>
                <c:pt idx="113">
                  <c:v>-10332.285815765616</c:v>
                </c:pt>
                <c:pt idx="114">
                  <c:v>-23404.022893816233</c:v>
                </c:pt>
                <c:pt idx="115">
                  <c:v>-27761.306875202805</c:v>
                </c:pt>
                <c:pt idx="116">
                  <c:v>-27397.654629215598</c:v>
                </c:pt>
                <c:pt idx="117">
                  <c:v>-15914.380600675941</c:v>
                </c:pt>
                <c:pt idx="118">
                  <c:v>-13895.711823212914</c:v>
                </c:pt>
                <c:pt idx="119">
                  <c:v>-24070.798587217927</c:v>
                </c:pt>
                <c:pt idx="120">
                  <c:v>-18843.022354066372</c:v>
                </c:pt>
                <c:pt idx="121">
                  <c:v>-11906.561234192923</c:v>
                </c:pt>
                <c:pt idx="122">
                  <c:v>-6967.3441024795175</c:v>
                </c:pt>
                <c:pt idx="123">
                  <c:v>-789.14223326701904</c:v>
                </c:pt>
                <c:pt idx="124">
                  <c:v>-19065.864698719233</c:v>
                </c:pt>
                <c:pt idx="125">
                  <c:v>-10756.963004440069</c:v>
                </c:pt>
                <c:pt idx="126">
                  <c:v>-21863.313381165266</c:v>
                </c:pt>
                <c:pt idx="127">
                  <c:v>-25192.887992672622</c:v>
                </c:pt>
                <c:pt idx="128">
                  <c:v>-27349.595149829984</c:v>
                </c:pt>
                <c:pt idx="129">
                  <c:v>-16485.209548732266</c:v>
                </c:pt>
                <c:pt idx="130">
                  <c:v>-15203.040352119133</c:v>
                </c:pt>
                <c:pt idx="131">
                  <c:v>-24807.720501348376</c:v>
                </c:pt>
                <c:pt idx="132">
                  <c:v>-19552.203884154558</c:v>
                </c:pt>
                <c:pt idx="133">
                  <c:v>-12158.216781965457</c:v>
                </c:pt>
                <c:pt idx="134">
                  <c:v>-7446.330022968119</c:v>
                </c:pt>
                <c:pt idx="135">
                  <c:v>-3266.4983757995069</c:v>
                </c:pt>
                <c:pt idx="136">
                  <c:v>-19739.869798440486</c:v>
                </c:pt>
                <c:pt idx="137">
                  <c:v>-11998.823387503624</c:v>
                </c:pt>
                <c:pt idx="138">
                  <c:v>-22566.334894374013</c:v>
                </c:pt>
                <c:pt idx="139">
                  <c:v>-25867.79182959348</c:v>
                </c:pt>
                <c:pt idx="140">
                  <c:v>-25880.498530760407</c:v>
                </c:pt>
                <c:pt idx="141">
                  <c:v>-15923.603598031215</c:v>
                </c:pt>
                <c:pt idx="142">
                  <c:v>-14207.404018561356</c:v>
                </c:pt>
                <c:pt idx="143">
                  <c:v>-23369.31998450309</c:v>
                </c:pt>
                <c:pt idx="144">
                  <c:v>-17720.644117876887</c:v>
                </c:pt>
                <c:pt idx="145">
                  <c:v>-10432.824103864259</c:v>
                </c:pt>
                <c:pt idx="146">
                  <c:v>-6056.6145577337593</c:v>
                </c:pt>
                <c:pt idx="147">
                  <c:v>-3305.6681661978364</c:v>
                </c:pt>
                <c:pt idx="148">
                  <c:v>-18004.48528079316</c:v>
                </c:pt>
                <c:pt idx="149">
                  <c:v>-9448.2193937897682</c:v>
                </c:pt>
                <c:pt idx="150">
                  <c:v>-19665.696674123406</c:v>
                </c:pt>
                <c:pt idx="151">
                  <c:v>-24033.550095930696</c:v>
                </c:pt>
                <c:pt idx="152">
                  <c:v>-24123.675476774573</c:v>
                </c:pt>
                <c:pt idx="153">
                  <c:v>-12066.734824351966</c:v>
                </c:pt>
                <c:pt idx="154">
                  <c:v>-11306.7955309432</c:v>
                </c:pt>
                <c:pt idx="155">
                  <c:v>-22012.02645482868</c:v>
                </c:pt>
                <c:pt idx="156">
                  <c:v>-16006.821925655007</c:v>
                </c:pt>
                <c:pt idx="157">
                  <c:v>-8957.517888888251</c:v>
                </c:pt>
                <c:pt idx="158">
                  <c:v>-4979.69310031645</c:v>
                </c:pt>
                <c:pt idx="159">
                  <c:v>-2132.2487562336028</c:v>
                </c:pt>
                <c:pt idx="160">
                  <c:v>-16349.656711006537</c:v>
                </c:pt>
                <c:pt idx="161">
                  <c:v>-8426.941305167973</c:v>
                </c:pt>
                <c:pt idx="162">
                  <c:v>-18047.20583961904</c:v>
                </c:pt>
                <c:pt idx="163">
                  <c:v>-22594.659439101815</c:v>
                </c:pt>
                <c:pt idx="164">
                  <c:v>-22706.529408529401</c:v>
                </c:pt>
                <c:pt idx="165">
                  <c:v>-10555.921011716127</c:v>
                </c:pt>
                <c:pt idx="166">
                  <c:v>-10038.223816752434</c:v>
                </c:pt>
                <c:pt idx="167">
                  <c:v>-20640.227806411684</c:v>
                </c:pt>
              </c:numCache>
            </c:numRef>
          </c:val>
        </c:ser>
        <c:ser>
          <c:idx val="11"/>
          <c:order val="11"/>
          <c:tx>
            <c:strRef>
              <c:f>[1]PPP!$M$5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[1]PPP!$M$6:$M$173</c:f>
              <c:numCache>
                <c:formatCode>General</c:formatCode>
                <c:ptCount val="168"/>
                <c:pt idx="0">
                  <c:v>-8489.1214180432726</c:v>
                </c:pt>
                <c:pt idx="1">
                  <c:v>-13817.074484510347</c:v>
                </c:pt>
                <c:pt idx="2">
                  <c:v>-11643.420179252047</c:v>
                </c:pt>
                <c:pt idx="3">
                  <c:v>5203.89086501766</c:v>
                </c:pt>
                <c:pt idx="4">
                  <c:v>-11336.887365799746</c:v>
                </c:pt>
                <c:pt idx="5">
                  <c:v>14392.608076564968</c:v>
                </c:pt>
                <c:pt idx="6">
                  <c:v>25878.723935291171</c:v>
                </c:pt>
                <c:pt idx="7">
                  <c:v>21842.565117962658</c:v>
                </c:pt>
                <c:pt idx="8">
                  <c:v>14683.583732888103</c:v>
                </c:pt>
                <c:pt idx="9">
                  <c:v>21701.077332898974</c:v>
                </c:pt>
                <c:pt idx="10">
                  <c:v>32237.463332194835</c:v>
                </c:pt>
                <c:pt idx="11">
                  <c:v>-15410.173344256356</c:v>
                </c:pt>
                <c:pt idx="12">
                  <c:v>-13652.96270570904</c:v>
                </c:pt>
                <c:pt idx="13">
                  <c:v>-9475.9440319873393</c:v>
                </c:pt>
                <c:pt idx="14">
                  <c:v>-6269.4733804836869</c:v>
                </c:pt>
                <c:pt idx="15">
                  <c:v>5676.1588734127581</c:v>
                </c:pt>
                <c:pt idx="16">
                  <c:v>-16323.195261199027</c:v>
                </c:pt>
                <c:pt idx="17">
                  <c:v>-12359.952777013183</c:v>
                </c:pt>
                <c:pt idx="18">
                  <c:v>-545.01436975598335</c:v>
                </c:pt>
                <c:pt idx="19">
                  <c:v>-10996.221105486155</c:v>
                </c:pt>
                <c:pt idx="20">
                  <c:v>-16458.203687528148</c:v>
                </c:pt>
                <c:pt idx="21">
                  <c:v>2543.495339140296</c:v>
                </c:pt>
                <c:pt idx="22">
                  <c:v>9458.937002107501</c:v>
                </c:pt>
                <c:pt idx="23">
                  <c:v>-19708.484124910086</c:v>
                </c:pt>
                <c:pt idx="24">
                  <c:v>-19073.997337162495</c:v>
                </c:pt>
                <c:pt idx="25">
                  <c:v>-18881.654040653259</c:v>
                </c:pt>
                <c:pt idx="26">
                  <c:v>-16361.563025902957</c:v>
                </c:pt>
                <c:pt idx="27">
                  <c:v>-2081.3849121406674</c:v>
                </c:pt>
                <c:pt idx="28">
                  <c:v>-17742.472547386773</c:v>
                </c:pt>
                <c:pt idx="29">
                  <c:v>146.55673336237669</c:v>
                </c:pt>
                <c:pt idx="30">
                  <c:v>640.60097867995501</c:v>
                </c:pt>
                <c:pt idx="31">
                  <c:v>-12339.867947623134</c:v>
                </c:pt>
                <c:pt idx="32">
                  <c:v>-16986.381607912481</c:v>
                </c:pt>
                <c:pt idx="33">
                  <c:v>4776.892108656466</c:v>
                </c:pt>
                <c:pt idx="34">
                  <c:v>12000.217828974128</c:v>
                </c:pt>
                <c:pt idx="35">
                  <c:v>-16251.200484696776</c:v>
                </c:pt>
                <c:pt idx="36">
                  <c:v>-16637.180088941008</c:v>
                </c:pt>
                <c:pt idx="37">
                  <c:v>-13207.397706685588</c:v>
                </c:pt>
                <c:pt idx="38">
                  <c:v>-14289.015951402485</c:v>
                </c:pt>
                <c:pt idx="39">
                  <c:v>907.70036982372403</c:v>
                </c:pt>
                <c:pt idx="40">
                  <c:v>-15694.11362041533</c:v>
                </c:pt>
                <c:pt idx="41">
                  <c:v>4581.5331564848311</c:v>
                </c:pt>
                <c:pt idx="42">
                  <c:v>3001.0231403303333</c:v>
                </c:pt>
                <c:pt idx="43">
                  <c:v>-8314.3274209313095</c:v>
                </c:pt>
                <c:pt idx="44">
                  <c:v>-14935.312108054757</c:v>
                </c:pt>
                <c:pt idx="45">
                  <c:v>8367.987969391048</c:v>
                </c:pt>
                <c:pt idx="46">
                  <c:v>16959.538359839469</c:v>
                </c:pt>
                <c:pt idx="47">
                  <c:v>-21722.362509869039</c:v>
                </c:pt>
                <c:pt idx="48">
                  <c:v>-20448.676259685308</c:v>
                </c:pt>
                <c:pt idx="49">
                  <c:v>-14688.40242565237</c:v>
                </c:pt>
                <c:pt idx="50">
                  <c:v>-14594.063525952399</c:v>
                </c:pt>
                <c:pt idx="51">
                  <c:v>7596.7855170083494</c:v>
                </c:pt>
                <c:pt idx="52">
                  <c:v>-16707.269606076181</c:v>
                </c:pt>
                <c:pt idx="53">
                  <c:v>63.591897573322058</c:v>
                </c:pt>
                <c:pt idx="54">
                  <c:v>-4924.1972624957561</c:v>
                </c:pt>
                <c:pt idx="55">
                  <c:v>-13616.439317015465</c:v>
                </c:pt>
                <c:pt idx="56">
                  <c:v>-19643.918849930167</c:v>
                </c:pt>
                <c:pt idx="57">
                  <c:v>2541.0947137102485</c:v>
                </c:pt>
                <c:pt idx="58">
                  <c:v>9835.5839098035358</c:v>
                </c:pt>
                <c:pt idx="59">
                  <c:v>-23010.906160578132</c:v>
                </c:pt>
                <c:pt idx="60">
                  <c:v>-21786.409358412027</c:v>
                </c:pt>
                <c:pt idx="61">
                  <c:v>-13087.783334893174</c:v>
                </c:pt>
                <c:pt idx="62">
                  <c:v>-16729.275760639459</c:v>
                </c:pt>
                <c:pt idx="63">
                  <c:v>-749.94698321446776</c:v>
                </c:pt>
                <c:pt idx="64">
                  <c:v>-19217.13377549313</c:v>
                </c:pt>
                <c:pt idx="65">
                  <c:v>729.09506672620773</c:v>
                </c:pt>
                <c:pt idx="66">
                  <c:v>-3389.9786129742861</c:v>
                </c:pt>
                <c:pt idx="67">
                  <c:v>-13510.210920087993</c:v>
                </c:pt>
                <c:pt idx="68">
                  <c:v>-17388.568827062845</c:v>
                </c:pt>
                <c:pt idx="69">
                  <c:v>3956.0949417874217</c:v>
                </c:pt>
                <c:pt idx="70">
                  <c:v>10105.298777276184</c:v>
                </c:pt>
                <c:pt idx="71">
                  <c:v>-24900.486241487786</c:v>
                </c:pt>
                <c:pt idx="72">
                  <c:v>-24711.226403199136</c:v>
                </c:pt>
                <c:pt idx="73">
                  <c:v>-18435.324500389397</c:v>
                </c:pt>
                <c:pt idx="74">
                  <c:v>-20178.204881764948</c:v>
                </c:pt>
                <c:pt idx="75">
                  <c:v>-7954.2870871014893</c:v>
                </c:pt>
                <c:pt idx="76">
                  <c:v>-23421.00939835608</c:v>
                </c:pt>
                <c:pt idx="77">
                  <c:v>-4690.1068754196167</c:v>
                </c:pt>
                <c:pt idx="78">
                  <c:v>-8180.9034817367792</c:v>
                </c:pt>
                <c:pt idx="79">
                  <c:v>-18719.112687725574</c:v>
                </c:pt>
                <c:pt idx="80">
                  <c:v>-21262.682902097702</c:v>
                </c:pt>
                <c:pt idx="81">
                  <c:v>-709.72931749373674</c:v>
                </c:pt>
                <c:pt idx="82">
                  <c:v>4142.8992206044495</c:v>
                </c:pt>
                <c:pt idx="83">
                  <c:v>-24456.108074937016</c:v>
                </c:pt>
                <c:pt idx="84">
                  <c:v>-23996.763151433319</c:v>
                </c:pt>
                <c:pt idx="85">
                  <c:v>-16953.240512555931</c:v>
                </c:pt>
                <c:pt idx="86">
                  <c:v>-18518.966442160308</c:v>
                </c:pt>
                <c:pt idx="87">
                  <c:v>-4051.9954557307065</c:v>
                </c:pt>
                <c:pt idx="88">
                  <c:v>-22205.658259559423</c:v>
                </c:pt>
                <c:pt idx="89">
                  <c:v>-6886.4287902712822</c:v>
                </c:pt>
                <c:pt idx="90">
                  <c:v>-9132.7198139429092</c:v>
                </c:pt>
                <c:pt idx="91">
                  <c:v>-18809.853744730353</c:v>
                </c:pt>
                <c:pt idx="92">
                  <c:v>-20490.440261259675</c:v>
                </c:pt>
                <c:pt idx="93">
                  <c:v>-1436.3509907126427</c:v>
                </c:pt>
                <c:pt idx="94">
                  <c:v>3463.2931754086167</c:v>
                </c:pt>
                <c:pt idx="95">
                  <c:v>-19635.560545597225</c:v>
                </c:pt>
                <c:pt idx="96">
                  <c:v>-15813.120501667261</c:v>
                </c:pt>
                <c:pt idx="97">
                  <c:v>-14339.704285301268</c:v>
                </c:pt>
                <c:pt idx="98">
                  <c:v>-10679.637526392937</c:v>
                </c:pt>
                <c:pt idx="99">
                  <c:v>1543.8203520774841</c:v>
                </c:pt>
                <c:pt idx="100">
                  <c:v>-16304.299808877404</c:v>
                </c:pt>
                <c:pt idx="101">
                  <c:v>-1074.2313532680273</c:v>
                </c:pt>
                <c:pt idx="102">
                  <c:v>-2209.4525195658207</c:v>
                </c:pt>
                <c:pt idx="103">
                  <c:v>-12269.607088607736</c:v>
                </c:pt>
                <c:pt idx="104">
                  <c:v>-24521.450213193893</c:v>
                </c:pt>
                <c:pt idx="105">
                  <c:v>-5827.2268892414868</c:v>
                </c:pt>
                <c:pt idx="106">
                  <c:v>-3136.615155255422</c:v>
                </c:pt>
                <c:pt idx="107">
                  <c:v>-26592.410817019641</c:v>
                </c:pt>
                <c:pt idx="108">
                  <c:v>-25079.408733785152</c:v>
                </c:pt>
                <c:pt idx="109">
                  <c:v>-21876.127835214138</c:v>
                </c:pt>
                <c:pt idx="110">
                  <c:v>-18497.391402617097</c:v>
                </c:pt>
                <c:pt idx="111">
                  <c:v>-9719.0869359001517</c:v>
                </c:pt>
                <c:pt idx="112">
                  <c:v>-25230.299057653174</c:v>
                </c:pt>
                <c:pt idx="113">
                  <c:v>-12624.514836642891</c:v>
                </c:pt>
                <c:pt idx="114">
                  <c:v>-11669.444680333138</c:v>
                </c:pt>
                <c:pt idx="115">
                  <c:v>-22131.087731257081</c:v>
                </c:pt>
                <c:pt idx="116">
                  <c:v>-22818.299696698785</c:v>
                </c:pt>
                <c:pt idx="117">
                  <c:v>-4829.4652184396982</c:v>
                </c:pt>
                <c:pt idx="118">
                  <c:v>-2897.1638723660726</c:v>
                </c:pt>
                <c:pt idx="119">
                  <c:v>-24413.590601891279</c:v>
                </c:pt>
                <c:pt idx="120">
                  <c:v>-21820.031656354666</c:v>
                </c:pt>
                <c:pt idx="121">
                  <c:v>-18423.044041059911</c:v>
                </c:pt>
                <c:pt idx="122">
                  <c:v>-13778.452116042376</c:v>
                </c:pt>
                <c:pt idx="123">
                  <c:v>-2560.5990062023011</c:v>
                </c:pt>
                <c:pt idx="124">
                  <c:v>-22445.617620330304</c:v>
                </c:pt>
                <c:pt idx="125">
                  <c:v>-13197.424626868218</c:v>
                </c:pt>
                <c:pt idx="126">
                  <c:v>-10657.353449482471</c:v>
                </c:pt>
                <c:pt idx="127">
                  <c:v>-20033.628281280398</c:v>
                </c:pt>
                <c:pt idx="128">
                  <c:v>-23067.58101812005</c:v>
                </c:pt>
                <c:pt idx="129">
                  <c:v>-5535.5485300049186</c:v>
                </c:pt>
                <c:pt idx="130">
                  <c:v>-4047.952387239784</c:v>
                </c:pt>
                <c:pt idx="131">
                  <c:v>-25135.81321272254</c:v>
                </c:pt>
                <c:pt idx="132">
                  <c:v>-22504.284234017134</c:v>
                </c:pt>
                <c:pt idx="133">
                  <c:v>-18601.559908017516</c:v>
                </c:pt>
                <c:pt idx="134">
                  <c:v>-14088.111624397337</c:v>
                </c:pt>
                <c:pt idx="135">
                  <c:v>-6181.9968858230859</c:v>
                </c:pt>
                <c:pt idx="136">
                  <c:v>-23134.228240009397</c:v>
                </c:pt>
                <c:pt idx="137">
                  <c:v>-14407.239448584616</c:v>
                </c:pt>
                <c:pt idx="138">
                  <c:v>-11472.457922257483</c:v>
                </c:pt>
                <c:pt idx="139">
                  <c:v>-20815.969677437097</c:v>
                </c:pt>
                <c:pt idx="140">
                  <c:v>-21688.492006123066</c:v>
                </c:pt>
                <c:pt idx="141">
                  <c:v>-4839.6347310692072</c:v>
                </c:pt>
                <c:pt idx="142">
                  <c:v>-3422.7604586258531</c:v>
                </c:pt>
                <c:pt idx="143">
                  <c:v>-23730.442776441574</c:v>
                </c:pt>
                <c:pt idx="144">
                  <c:v>-20841.676956057549</c:v>
                </c:pt>
                <c:pt idx="145">
                  <c:v>-16894.889026200399</c:v>
                </c:pt>
                <c:pt idx="146">
                  <c:v>-12322.161753460765</c:v>
                </c:pt>
                <c:pt idx="147">
                  <c:v>-6726.5941860469175</c:v>
                </c:pt>
                <c:pt idx="148">
                  <c:v>-21680.7911749091</c:v>
                </c:pt>
                <c:pt idx="149">
                  <c:v>-11626.710623607039</c:v>
                </c:pt>
                <c:pt idx="150">
                  <c:v>-7487.7902909200639</c:v>
                </c:pt>
                <c:pt idx="151">
                  <c:v>-17187.377971178212</c:v>
                </c:pt>
                <c:pt idx="152">
                  <c:v>-18241.748355463147</c:v>
                </c:pt>
                <c:pt idx="153">
                  <c:v>-2496.6861708834767</c:v>
                </c:pt>
                <c:pt idx="154">
                  <c:v>-1932.189807028044</c:v>
                </c:pt>
                <c:pt idx="155">
                  <c:v>-22425.337870653719</c:v>
                </c:pt>
                <c:pt idx="156">
                  <c:v>-19290.00133594498</c:v>
                </c:pt>
                <c:pt idx="157">
                  <c:v>-15331.170419724658</c:v>
                </c:pt>
                <c:pt idx="158">
                  <c:v>-10772.798995256424</c:v>
                </c:pt>
                <c:pt idx="159">
                  <c:v>-4612.7455160664394</c:v>
                </c:pt>
                <c:pt idx="160">
                  <c:v>-20319.361864617094</c:v>
                </c:pt>
                <c:pt idx="161">
                  <c:v>-10430.243506118655</c:v>
                </c:pt>
                <c:pt idx="162">
                  <c:v>-5951.0717960232869</c:v>
                </c:pt>
                <c:pt idx="163">
                  <c:v>-15305.439879959449</c:v>
                </c:pt>
                <c:pt idx="164">
                  <c:v>-16357.210171526298</c:v>
                </c:pt>
                <c:pt idx="165">
                  <c:v>-1744.6083809286356</c:v>
                </c:pt>
                <c:pt idx="166">
                  <c:v>-1411.8700406514108</c:v>
                </c:pt>
                <c:pt idx="167">
                  <c:v>-21182.418294992298</c:v>
                </c:pt>
              </c:numCache>
            </c:numRef>
          </c:val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41048272"/>
        <c:axId val="141048832"/>
        <c:axId val="123352016"/>
      </c:surface3DChart>
      <c:dateAx>
        <c:axId val="141048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048832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4104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PV Volume MWH</a:t>
                </a:r>
              </a:p>
            </c:rich>
          </c:tx>
          <c:layout>
            <c:manualLayout>
              <c:xMode val="edge"/>
              <c:yMode val="edge"/>
              <c:x val="2.818714384931531E-2"/>
              <c:y val="0.36009397206810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048272"/>
        <c:crosses val="autoZero"/>
        <c:crossBetween val="between"/>
      </c:valAx>
      <c:serAx>
        <c:axId val="12335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048832"/>
        <c:crosses val="autoZero"/>
        <c:tickLblSkip val="3"/>
        <c:tickMarkSkip val="1"/>
      </c:serAx>
      <c:spPr>
        <a:solidFill>
          <a:srgbClr val="FFFFCC"/>
        </a:solidFill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522276337463511"/>
          <c:y val="0.43622812616249995"/>
          <c:w val="0.12500385533174616"/>
          <c:h val="0.236633181644752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85725</xdr:rowOff>
    </xdr:from>
    <xdr:to>
      <xdr:col>12</xdr:col>
      <xdr:colOff>381000</xdr:colOff>
      <xdr:row>31</xdr:row>
      <xdr:rowOff>104775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371475</xdr:colOff>
      <xdr:row>31</xdr:row>
      <xdr:rowOff>123825</xdr:rowOff>
    </xdr:from>
    <xdr:to>
      <xdr:col>12</xdr:col>
      <xdr:colOff>361950</xdr:colOff>
      <xdr:row>61</xdr:row>
      <xdr:rowOff>142875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</xdr:row>
      <xdr:rowOff>95250</xdr:rowOff>
    </xdr:from>
    <xdr:to>
      <xdr:col>11</xdr:col>
      <xdr:colOff>438150</xdr:colOff>
      <xdr:row>31</xdr:row>
      <xdr:rowOff>104775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31</xdr:row>
      <xdr:rowOff>133350</xdr:rowOff>
    </xdr:from>
    <xdr:to>
      <xdr:col>11</xdr:col>
      <xdr:colOff>457200</xdr:colOff>
      <xdr:row>60</xdr:row>
      <xdr:rowOff>133350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</xdr:row>
      <xdr:rowOff>95250</xdr:rowOff>
    </xdr:from>
    <xdr:to>
      <xdr:col>12</xdr:col>
      <xdr:colOff>466725</xdr:colOff>
      <xdr:row>31</xdr:row>
      <xdr:rowOff>133350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31</xdr:row>
      <xdr:rowOff>142875</xdr:rowOff>
    </xdr:from>
    <xdr:to>
      <xdr:col>12</xdr:col>
      <xdr:colOff>457200</xdr:colOff>
      <xdr:row>60</xdr:row>
      <xdr:rowOff>9525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31</xdr:row>
      <xdr:rowOff>76200</xdr:rowOff>
    </xdr:from>
    <xdr:to>
      <xdr:col>14</xdr:col>
      <xdr:colOff>142875</xdr:colOff>
      <xdr:row>62</xdr:row>
      <xdr:rowOff>38100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65</xdr:row>
      <xdr:rowOff>38100</xdr:rowOff>
    </xdr:from>
    <xdr:to>
      <xdr:col>14</xdr:col>
      <xdr:colOff>114300</xdr:colOff>
      <xdr:row>94</xdr:row>
      <xdr:rowOff>142875</xdr:rowOff>
    </xdr:to>
    <xdr:graphicFrame macro="">
      <xdr:nvGraphicFramePr>
        <xdr:cNvPr id="71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238125</xdr:colOff>
      <xdr:row>1</xdr:row>
      <xdr:rowOff>133350</xdr:rowOff>
    </xdr:from>
    <xdr:to>
      <xdr:col>14</xdr:col>
      <xdr:colOff>85725</xdr:colOff>
      <xdr:row>30</xdr:row>
      <xdr:rowOff>66675</xdr:rowOff>
    </xdr:to>
    <xdr:graphicFrame macro="">
      <xdr:nvGraphicFramePr>
        <xdr:cNvPr id="717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16</xdr:col>
      <xdr:colOff>447675</xdr:colOff>
      <xdr:row>30</xdr:row>
      <xdr:rowOff>38100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30</xdr:row>
      <xdr:rowOff>76200</xdr:rowOff>
    </xdr:from>
    <xdr:to>
      <xdr:col>16</xdr:col>
      <xdr:colOff>457200</xdr:colOff>
      <xdr:row>58</xdr:row>
      <xdr:rowOff>38100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58</xdr:row>
      <xdr:rowOff>76200</xdr:rowOff>
    </xdr:from>
    <xdr:to>
      <xdr:col>16</xdr:col>
      <xdr:colOff>466725</xdr:colOff>
      <xdr:row>89</xdr:row>
      <xdr:rowOff>66675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ceCalcApr00Pow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PowerUK/Report%20Actuals/2000/Curve%20Analysis/2000_03/Trades%20and%20Prof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PowerUK/Report%20Actuals/1999/DPR/UK_Elec_DPR_1999_09_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Vols&amp;Graphs_2000_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raphsPPP"/>
      <sheetName val="PPP"/>
      <sheetName val="GraphsSMP"/>
      <sheetName val="SMP"/>
      <sheetName val="GraphsLOLP"/>
      <sheetName val="LOLP"/>
      <sheetName val="Feb Volumes"/>
    </sheetNames>
    <sheetDataSet>
      <sheetData sheetId="0"/>
      <sheetData sheetId="1"/>
      <sheetData sheetId="2">
        <row r="5">
          <cell r="B5" t="str">
            <v>WD1</v>
          </cell>
          <cell r="C5" t="str">
            <v>WD2</v>
          </cell>
          <cell r="D5" t="str">
            <v>WD3</v>
          </cell>
          <cell r="E5" t="str">
            <v>WD4</v>
          </cell>
          <cell r="F5" t="str">
            <v>WD5</v>
          </cell>
          <cell r="G5" t="str">
            <v>WD6</v>
          </cell>
          <cell r="H5" t="str">
            <v>WE1</v>
          </cell>
          <cell r="I5" t="str">
            <v>WE2</v>
          </cell>
          <cell r="J5" t="str">
            <v>WE3</v>
          </cell>
          <cell r="K5" t="str">
            <v>WE4</v>
          </cell>
          <cell r="L5" t="str">
            <v>WE5</v>
          </cell>
          <cell r="M5" t="str">
            <v>WE6</v>
          </cell>
          <cell r="P5" t="str">
            <v>WD1</v>
          </cell>
          <cell r="Q5" t="str">
            <v>WD2</v>
          </cell>
          <cell r="R5" t="str">
            <v>WD3</v>
          </cell>
          <cell r="S5" t="str">
            <v>WD4</v>
          </cell>
          <cell r="T5" t="str">
            <v>WD5</v>
          </cell>
          <cell r="U5" t="str">
            <v>WD6</v>
          </cell>
          <cell r="V5" t="str">
            <v>WE1</v>
          </cell>
          <cell r="W5" t="str">
            <v>WE2</v>
          </cell>
          <cell r="X5" t="str">
            <v>WE3</v>
          </cell>
          <cell r="Y5" t="str">
            <v>WE4</v>
          </cell>
          <cell r="Z5" t="str">
            <v>WE5</v>
          </cell>
          <cell r="AA5" t="str">
            <v>WE6</v>
          </cell>
          <cell r="AD5" t="str">
            <v>WD1</v>
          </cell>
          <cell r="AE5" t="str">
            <v>WD2</v>
          </cell>
          <cell r="AF5" t="str">
            <v>WD3</v>
          </cell>
          <cell r="AG5" t="str">
            <v>WD4</v>
          </cell>
          <cell r="AH5" t="str">
            <v>WD5</v>
          </cell>
          <cell r="AI5" t="str">
            <v>WD6</v>
          </cell>
          <cell r="AJ5" t="str">
            <v>WE1</v>
          </cell>
          <cell r="AK5" t="str">
            <v>WE2</v>
          </cell>
          <cell r="AL5" t="str">
            <v>WE3</v>
          </cell>
          <cell r="AM5" t="str">
            <v>WE4</v>
          </cell>
          <cell r="AN5" t="str">
            <v>WE5</v>
          </cell>
          <cell r="AO5" t="str">
            <v>WE6</v>
          </cell>
        </row>
        <row r="6">
          <cell r="A6">
            <v>36647</v>
          </cell>
          <cell r="B6">
            <v>4136.2521232393992</v>
          </cell>
          <cell r="C6">
            <v>10789.691693383156</v>
          </cell>
          <cell r="D6">
            <v>-136258.09121015918</v>
          </cell>
          <cell r="E6">
            <v>-137645.14424531857</v>
          </cell>
          <cell r="F6">
            <v>-137640.3372393242</v>
          </cell>
          <cell r="G6">
            <v>-20397.54548156793</v>
          </cell>
          <cell r="H6">
            <v>5622.0698321682521</v>
          </cell>
          <cell r="I6">
            <v>6123.5807146299639</v>
          </cell>
          <cell r="J6">
            <v>-4861.77469376917</v>
          </cell>
          <cell r="K6">
            <v>-10292.362324190093</v>
          </cell>
          <cell r="L6">
            <v>-5616.3830092027783</v>
          </cell>
          <cell r="M6">
            <v>-8489.1214180432726</v>
          </cell>
          <cell r="O6">
            <v>36647</v>
          </cell>
          <cell r="P6">
            <v>0.34777697840474886</v>
          </cell>
          <cell r="Q6">
            <v>0.32696104281304095</v>
          </cell>
          <cell r="R6">
            <v>-0.1304383413189818</v>
          </cell>
          <cell r="S6">
            <v>-0.1444334960969087</v>
          </cell>
          <cell r="T6">
            <v>-0.1304383413189818</v>
          </cell>
          <cell r="U6">
            <v>-0.11460982126514452</v>
          </cell>
          <cell r="V6">
            <v>0.32286939116169222</v>
          </cell>
          <cell r="W6">
            <v>0.28571847403311601</v>
          </cell>
          <cell r="X6">
            <v>0.40867346290116657</v>
          </cell>
          <cell r="Y6">
            <v>0.4774136216294913</v>
          </cell>
          <cell r="Z6">
            <v>0.41184608561170677</v>
          </cell>
          <cell r="AA6">
            <v>0.43643391161837641</v>
          </cell>
          <cell r="AC6">
            <v>36647</v>
          </cell>
          <cell r="AD6">
            <v>1438.4932653404251</v>
          </cell>
          <cell r="AE6">
            <v>3527.8088476997623</v>
          </cell>
          <cell r="AF6">
            <v>17773.279408743696</v>
          </cell>
          <cell r="AG6">
            <v>19880.569404114656</v>
          </cell>
          <cell r="AH6">
            <v>17953.577288082732</v>
          </cell>
          <cell r="AI6">
            <v>2337.7590418901564</v>
          </cell>
          <cell r="AJ6">
            <v>1815.1942637806808</v>
          </cell>
          <cell r="AK6">
            <v>1749.6201374026914</v>
          </cell>
          <cell r="AL6">
            <v>-1986.8782999479054</v>
          </cell>
          <cell r="AM6">
            <v>-4913.713972314521</v>
          </cell>
          <cell r="AN6">
            <v>-2313.0853576362629</v>
          </cell>
          <cell r="AO6">
            <v>-3704.9404666799637</v>
          </cell>
        </row>
        <row r="7">
          <cell r="A7">
            <v>36678</v>
          </cell>
          <cell r="B7">
            <v>-16820.777583064522</v>
          </cell>
          <cell r="C7">
            <v>-6128.7601979338015</v>
          </cell>
          <cell r="D7">
            <v>-161206.88816194888</v>
          </cell>
          <cell r="E7">
            <v>-164817.41825535588</v>
          </cell>
          <cell r="F7">
            <v>-164425.54008305311</v>
          </cell>
          <cell r="G7">
            <v>-16343.316532727127</v>
          </cell>
          <cell r="H7">
            <v>-1368.9015218610257</v>
          </cell>
          <cell r="I7">
            <v>4035.3876383453589</v>
          </cell>
          <cell r="J7">
            <v>-9409.885988835711</v>
          </cell>
          <cell r="K7">
            <v>-15610.215968251869</v>
          </cell>
          <cell r="L7">
            <v>-9904.5757164400948</v>
          </cell>
          <cell r="M7">
            <v>-13817.074484510347</v>
          </cell>
          <cell r="O7">
            <v>36678</v>
          </cell>
          <cell r="P7">
            <v>0.34872559490278121</v>
          </cell>
          <cell r="Q7">
            <v>0.32785288056735773</v>
          </cell>
          <cell r="R7">
            <v>-0.12882860643696503</v>
          </cell>
          <cell r="S7">
            <v>-0.15476910686757961</v>
          </cell>
          <cell r="T7">
            <v>-0.12742117973905209</v>
          </cell>
          <cell r="U7">
            <v>-0.10142110695641549</v>
          </cell>
          <cell r="V7">
            <v>0.32375006829152753</v>
          </cell>
          <cell r="W7">
            <v>0.28649781618365999</v>
          </cell>
          <cell r="X7">
            <v>0.39653286524272957</v>
          </cell>
          <cell r="Y7">
            <v>0.47871584249510946</v>
          </cell>
          <cell r="Z7">
            <v>0.39653286524272957</v>
          </cell>
          <cell r="AA7">
            <v>0.43762435386892129</v>
          </cell>
          <cell r="AC7">
            <v>36678</v>
          </cell>
          <cell r="AD7">
            <v>-5865.8356693815422</v>
          </cell>
          <cell r="AE7">
            <v>-2009.3316851991663</v>
          </cell>
          <cell r="AF7">
            <v>20768.05874994355</v>
          </cell>
          <cell r="AG7">
            <v>25508.644619601739</v>
          </cell>
          <cell r="AH7">
            <v>20951.296296613426</v>
          </cell>
          <cell r="AI7">
            <v>1657.5572540882715</v>
          </cell>
          <cell r="AJ7">
            <v>-443.18196118688303</v>
          </cell>
          <cell r="AK7">
            <v>1156.1297458404824</v>
          </cell>
          <cell r="AL7">
            <v>-3731.3290527604399</v>
          </cell>
          <cell r="AM7">
            <v>-7472.8576887723038</v>
          </cell>
          <cell r="AN7">
            <v>-3927.4897878535517</v>
          </cell>
          <cell r="AO7">
            <v>-6046.6882936425991</v>
          </cell>
        </row>
        <row r="8">
          <cell r="A8">
            <v>36708</v>
          </cell>
          <cell r="B8">
            <v>-460.61355404515598</v>
          </cell>
          <cell r="C8">
            <v>10753.839666649466</v>
          </cell>
          <cell r="D8">
            <v>-127652.94126548554</v>
          </cell>
          <cell r="E8">
            <v>-128678.14277483546</v>
          </cell>
          <cell r="F8">
            <v>-132848.33045097539</v>
          </cell>
          <cell r="G8">
            <v>-16305.577289611712</v>
          </cell>
          <cell r="H8">
            <v>6496.1054400438807</v>
          </cell>
          <cell r="I8">
            <v>10476.882430105239</v>
          </cell>
          <cell r="J8">
            <v>-4014.3083609258756</v>
          </cell>
          <cell r="K8">
            <v>-13550.199505754746</v>
          </cell>
          <cell r="L8">
            <v>-5579.4976025950145</v>
          </cell>
          <cell r="M8">
            <v>-11643.420179252047</v>
          </cell>
          <cell r="O8">
            <v>36708</v>
          </cell>
          <cell r="P8">
            <v>0.10973584450307605</v>
          </cell>
          <cell r="Q8">
            <v>0.1031676861340074</v>
          </cell>
          <cell r="R8">
            <v>-0.55839781906696473</v>
          </cell>
          <cell r="S8">
            <v>-0.70255908716899995</v>
          </cell>
          <cell r="T8">
            <v>-0.56233114353623748</v>
          </cell>
          <cell r="U8">
            <v>-0.4455919502278114</v>
          </cell>
          <cell r="V8">
            <v>0.10187662641110151</v>
          </cell>
          <cell r="W8">
            <v>9.0154207969638023E-2</v>
          </cell>
          <cell r="X8">
            <v>0.12477968200976974</v>
          </cell>
          <cell r="Y8">
            <v>0.15064075600142779</v>
          </cell>
          <cell r="Z8">
            <v>0.12477968200976974</v>
          </cell>
          <cell r="AA8">
            <v>0.13771021900559965</v>
          </cell>
          <cell r="AC8">
            <v>36708</v>
          </cell>
          <cell r="AD8">
            <v>-50.545817342708453</v>
          </cell>
          <cell r="AE8">
            <v>1109.4487554643308</v>
          </cell>
          <cell r="AF8">
            <v>71281.124000130469</v>
          </cell>
          <cell r="AG8">
            <v>90403.998526490643</v>
          </cell>
          <cell r="AH8">
            <v>74704.753579376949</v>
          </cell>
          <cell r="AI8">
            <v>7265.6339840683941</v>
          </cell>
          <cell r="AJ8">
            <v>661.8013070424746</v>
          </cell>
          <cell r="AK8">
            <v>944.53503747715433</v>
          </cell>
          <cell r="AL8">
            <v>-500.90412076549075</v>
          </cell>
          <cell r="AM8">
            <v>-2041.2122975170682</v>
          </cell>
          <cell r="AN8">
            <v>-696.20793662607855</v>
          </cell>
          <cell r="AO8">
            <v>-1603.4179428590178</v>
          </cell>
        </row>
        <row r="9">
          <cell r="A9">
            <v>36739</v>
          </cell>
          <cell r="B9">
            <v>17919.630047130282</v>
          </cell>
          <cell r="C9">
            <v>21519.416642139666</v>
          </cell>
          <cell r="D9">
            <v>-92880.696818859869</v>
          </cell>
          <cell r="E9">
            <v>-94828.556700185029</v>
          </cell>
          <cell r="F9">
            <v>-99580.989410971248</v>
          </cell>
          <cell r="G9">
            <v>12534.234160910361</v>
          </cell>
          <cell r="H9">
            <v>9748.8155310950569</v>
          </cell>
          <cell r="I9">
            <v>12229.248249430209</v>
          </cell>
          <cell r="J9">
            <v>11219.96057857573</v>
          </cell>
          <cell r="K9">
            <v>2286.3842191109434</v>
          </cell>
          <cell r="L9">
            <v>10681.736887602137</v>
          </cell>
          <cell r="M9">
            <v>5203.89086501766</v>
          </cell>
          <cell r="O9">
            <v>36739</v>
          </cell>
          <cell r="P9">
            <v>0.1097358445030796</v>
          </cell>
          <cell r="Q9">
            <v>0.10316768613400917</v>
          </cell>
          <cell r="R9">
            <v>-0.54892999591506708</v>
          </cell>
          <cell r="S9">
            <v>-0.7196239163246112</v>
          </cell>
          <cell r="T9">
            <v>-0.55279365517381862</v>
          </cell>
          <cell r="U9">
            <v>-0.4475324325865131</v>
          </cell>
          <cell r="V9">
            <v>0.10187662641109974</v>
          </cell>
          <cell r="W9">
            <v>9.0154207969638023E-2</v>
          </cell>
          <cell r="X9">
            <v>0.12477968200976974</v>
          </cell>
          <cell r="Y9">
            <v>0.15064075600142779</v>
          </cell>
          <cell r="Z9">
            <v>0.12477968200976974</v>
          </cell>
          <cell r="AA9">
            <v>0.13771021900559788</v>
          </cell>
          <cell r="AC9">
            <v>36739</v>
          </cell>
          <cell r="AD9">
            <v>1966.4257364046016</v>
          </cell>
          <cell r="AE9">
            <v>2220.1084219232384</v>
          </cell>
          <cell r="AF9">
            <v>50985.000525365329</v>
          </cell>
          <cell r="AG9">
            <v>68240.897351997599</v>
          </cell>
          <cell r="AH9">
            <v>55047.739122316125</v>
          </cell>
          <cell r="AI9">
            <v>-5609.4763046411854</v>
          </cell>
          <cell r="AJ9">
            <v>993.17643781209802</v>
          </cell>
          <cell r="AK9">
            <v>1102.5181899914628</v>
          </cell>
          <cell r="AL9">
            <v>1400.0231131568319</v>
          </cell>
          <cell r="AM9">
            <v>344.42264727660665</v>
          </cell>
          <cell r="AN9">
            <v>1332.8637321470223</v>
          </cell>
          <cell r="AO9">
            <v>716.62895070281218</v>
          </cell>
        </row>
        <row r="10">
          <cell r="A10">
            <v>36770</v>
          </cell>
          <cell r="B10">
            <v>-39579.465232995986</v>
          </cell>
          <cell r="C10">
            <v>-27160.935056495484</v>
          </cell>
          <cell r="D10">
            <v>-138051.61084455249</v>
          </cell>
          <cell r="E10">
            <v>-140874.32052536664</v>
          </cell>
          <cell r="F10">
            <v>-146244.91296558428</v>
          </cell>
          <cell r="G10">
            <v>-7818.0026014718615</v>
          </cell>
          <cell r="H10">
            <v>-10224.586955989675</v>
          </cell>
          <cell r="I10">
            <v>1105.4916620049526</v>
          </cell>
          <cell r="J10">
            <v>-6782.0029952007462</v>
          </cell>
          <cell r="K10">
            <v>-12586.703330482473</v>
          </cell>
          <cell r="L10">
            <v>-8304.2189127530728</v>
          </cell>
          <cell r="M10">
            <v>-11336.887365799746</v>
          </cell>
          <cell r="O10">
            <v>36770</v>
          </cell>
          <cell r="P10">
            <v>0.16209864620683589</v>
          </cell>
          <cell r="Q10">
            <v>0.15241005743971847</v>
          </cell>
          <cell r="R10">
            <v>-0.63196109375492782</v>
          </cell>
          <cell r="S10">
            <v>-0.70568318340845693</v>
          </cell>
          <cell r="T10">
            <v>-0.60434140713010365</v>
          </cell>
          <cell r="U10">
            <v>-0.55469431570653072</v>
          </cell>
          <cell r="V10">
            <v>0.15050563522177285</v>
          </cell>
          <cell r="W10">
            <v>0.13321407718470368</v>
          </cell>
          <cell r="X10">
            <v>0.17669440624530353</v>
          </cell>
          <cell r="Y10">
            <v>0.21331500857593433</v>
          </cell>
          <cell r="Z10">
            <v>0.17669440624530353</v>
          </cell>
          <cell r="AA10">
            <v>0.19500470741062159</v>
          </cell>
          <cell r="AC10">
            <v>36770</v>
          </cell>
          <cell r="AD10">
            <v>-6415.7777318591779</v>
          </cell>
          <cell r="AE10">
            <v>-4139.5996720769399</v>
          </cell>
          <cell r="AF10">
            <v>87243.246983953039</v>
          </cell>
          <cell r="AG10">
            <v>99412.638968844054</v>
          </cell>
          <cell r="AH10">
            <v>88381.856487240744</v>
          </cell>
          <cell r="AI10">
            <v>4336.6016032153111</v>
          </cell>
          <cell r="AJ10">
            <v>-1538.8579546914789</v>
          </cell>
          <cell r="AK10">
            <v>147.26705158937412</v>
          </cell>
          <cell r="AL10">
            <v>-1198.3419923908659</v>
          </cell>
          <cell r="AM10">
            <v>-2684.9327288846098</v>
          </cell>
          <cell r="AN10">
            <v>-1467.3090301199243</v>
          </cell>
          <cell r="AO10">
            <v>-2210.7464037149521</v>
          </cell>
        </row>
        <row r="11">
          <cell r="A11">
            <v>36800</v>
          </cell>
          <cell r="B11">
            <v>73840.885648656636</v>
          </cell>
          <cell r="C11">
            <v>76232.402111701667</v>
          </cell>
          <cell r="D11">
            <v>-43600.971020761914</v>
          </cell>
          <cell r="E11">
            <v>-45077.31646511834</v>
          </cell>
          <cell r="F11">
            <v>-41175.228683418492</v>
          </cell>
          <cell r="G11">
            <v>-56974.035905688477</v>
          </cell>
          <cell r="H11">
            <v>30945.062117813621</v>
          </cell>
          <cell r="I11">
            <v>31721.242447957404</v>
          </cell>
          <cell r="J11">
            <v>21024.173347018659</v>
          </cell>
          <cell r="K11">
            <v>8965.3180603682995</v>
          </cell>
          <cell r="L11">
            <v>16604.206982731819</v>
          </cell>
          <cell r="M11">
            <v>14392.608076564968</v>
          </cell>
          <cell r="O11">
            <v>36800</v>
          </cell>
          <cell r="P11">
            <v>-0.41535349981695902</v>
          </cell>
          <cell r="Q11">
            <v>-0.35957142121202601</v>
          </cell>
          <cell r="R11">
            <v>2.8792149946987955</v>
          </cell>
          <cell r="S11">
            <v>3.0351892826882754</v>
          </cell>
          <cell r="T11">
            <v>3.2171574348241379</v>
          </cell>
          <cell r="U11">
            <v>3.3764226543698896</v>
          </cell>
          <cell r="V11">
            <v>-0.4222564483534601</v>
          </cell>
          <cell r="W11">
            <v>-0.3077953876003745</v>
          </cell>
          <cell r="X11">
            <v>-0.43797070541879002</v>
          </cell>
          <cell r="Y11">
            <v>-0.51654199074544849</v>
          </cell>
          <cell r="Z11">
            <v>-0.48118491234845173</v>
          </cell>
          <cell r="AA11">
            <v>-0.49689916941378165</v>
          </cell>
          <cell r="AC11">
            <v>36800</v>
          </cell>
          <cell r="AD11">
            <v>-30670.070283753397</v>
          </cell>
          <cell r="AE11">
            <v>-27410.993169711222</v>
          </cell>
          <cell r="AF11">
            <v>-125536.56954640534</v>
          </cell>
          <cell r="AG11">
            <v>-136818.18782727493</v>
          </cell>
          <cell r="AH11">
            <v>-132467.1930894439</v>
          </cell>
          <cell r="AI11">
            <v>-192368.42554285008</v>
          </cell>
          <cell r="AJ11">
            <v>-13066.752023945182</v>
          </cell>
          <cell r="AK11">
            <v>-9763.6521144345024</v>
          </cell>
          <cell r="AL11">
            <v>-9207.9720316406856</v>
          </cell>
          <cell r="AM11">
            <v>-4630.9632385687646</v>
          </cell>
          <cell r="AN11">
            <v>-7989.6938816013608</v>
          </cell>
          <cell r="AO11">
            <v>-7151.6749989432183</v>
          </cell>
        </row>
        <row r="12">
          <cell r="A12">
            <v>36831</v>
          </cell>
          <cell r="B12">
            <v>56896.408339310437</v>
          </cell>
          <cell r="C12">
            <v>69993.747498065233</v>
          </cell>
          <cell r="D12">
            <v>-46626.072422657555</v>
          </cell>
          <cell r="E12">
            <v>-48590.079289114932</v>
          </cell>
          <cell r="F12">
            <v>-40011.118394124263</v>
          </cell>
          <cell r="G12">
            <v>-59330.268923121301</v>
          </cell>
          <cell r="H12">
            <v>23124.883871078491</v>
          </cell>
          <cell r="I12">
            <v>29634.399374268942</v>
          </cell>
          <cell r="J12">
            <v>20264.454619318247</v>
          </cell>
          <cell r="K12">
            <v>18614.921116016805</v>
          </cell>
          <cell r="L12">
            <v>15639.534044571221</v>
          </cell>
          <cell r="M12">
            <v>25878.723935291171</v>
          </cell>
          <cell r="O12">
            <v>36831</v>
          </cell>
          <cell r="P12">
            <v>-0.86278634084739636</v>
          </cell>
          <cell r="Q12">
            <v>-0.73504753110546339</v>
          </cell>
          <cell r="R12">
            <v>2.7199254883370756</v>
          </cell>
          <cell r="S12">
            <v>2.8720696750634929</v>
          </cell>
          <cell r="T12">
            <v>5.9008014923371945</v>
          </cell>
          <cell r="U12">
            <v>2.695349171713449</v>
          </cell>
          <cell r="V12">
            <v>-0.87859382690410825</v>
          </cell>
          <cell r="W12">
            <v>-0.61648240997487136</v>
          </cell>
          <cell r="X12">
            <v>-0.81418152186676274</v>
          </cell>
          <cell r="Y12">
            <v>-0.85916282553331769</v>
          </cell>
          <cell r="Z12">
            <v>-0.91314038993318469</v>
          </cell>
          <cell r="AA12">
            <v>-0.72421891453365461</v>
          </cell>
          <cell r="AC12">
            <v>36831</v>
          </cell>
          <cell r="AD12">
            <v>-49089.443958432938</v>
          </cell>
          <cell r="AE12">
            <v>-51448.731291272052</v>
          </cell>
          <cell r="AF12">
            <v>-126819.4428034367</v>
          </cell>
          <cell r="AG12">
            <v>-139554.09323519768</v>
          </cell>
          <cell r="AH12">
            <v>-236097.66713012863</v>
          </cell>
          <cell r="AI12">
            <v>-159915.79119947119</v>
          </cell>
          <cell r="AJ12">
            <v>-20317.380217003942</v>
          </cell>
          <cell r="AK12">
            <v>-18269.085944407136</v>
          </cell>
          <cell r="AL12">
            <v>-16498.944501756479</v>
          </cell>
          <cell r="AM12">
            <v>-15993.248223116818</v>
          </cell>
          <cell r="AN12">
            <v>-14281.090215833081</v>
          </cell>
          <cell r="AO12">
            <v>-18741.861357932677</v>
          </cell>
        </row>
        <row r="13">
          <cell r="A13">
            <v>36861</v>
          </cell>
          <cell r="B13">
            <v>36029.044500076212</v>
          </cell>
          <cell r="C13">
            <v>66160.721204830334</v>
          </cell>
          <cell r="D13">
            <v>-42041.48221623159</v>
          </cell>
          <cell r="E13">
            <v>-46257.630311194625</v>
          </cell>
          <cell r="F13">
            <v>-34855.108769830389</v>
          </cell>
          <cell r="G13">
            <v>-59765.44152513874</v>
          </cell>
          <cell r="H13">
            <v>15957.550982959569</v>
          </cell>
          <cell r="I13">
            <v>19295.485308950068</v>
          </cell>
          <cell r="J13">
            <v>13345.284537561238</v>
          </cell>
          <cell r="K13">
            <v>13176.039800405502</v>
          </cell>
          <cell r="L13">
            <v>2625.9173785378225</v>
          </cell>
          <cell r="M13">
            <v>21842.565117962658</v>
          </cell>
          <cell r="O13">
            <v>36861</v>
          </cell>
          <cell r="P13">
            <v>-1.0549392669118305</v>
          </cell>
          <cell r="Q13">
            <v>-0.89831582397153475</v>
          </cell>
          <cell r="R13">
            <v>2.8981003152712894</v>
          </cell>
          <cell r="S13">
            <v>3.0614206048804995</v>
          </cell>
          <cell r="T13">
            <v>6.3195968835723804</v>
          </cell>
          <cell r="U13">
            <v>2.7595728540809468</v>
          </cell>
          <cell r="V13">
            <v>-1.0743211829907011</v>
          </cell>
          <cell r="W13">
            <v>-1.00813807078762</v>
          </cell>
          <cell r="X13">
            <v>-0.9599484894551118</v>
          </cell>
          <cell r="Y13">
            <v>-0.9599484894551118</v>
          </cell>
          <cell r="Z13">
            <v>-1.1364367886633318</v>
          </cell>
          <cell r="AA13">
            <v>-0.90479589595254595</v>
          </cell>
          <cell r="AC13">
            <v>36861</v>
          </cell>
          <cell r="AD13">
            <v>-38008.453792444117</v>
          </cell>
          <cell r="AE13">
            <v>-59433.222783668156</v>
          </cell>
          <cell r="AF13">
            <v>-121840.43286533307</v>
          </cell>
          <cell r="AG13">
            <v>-141614.06256763599</v>
          </cell>
          <cell r="AH13">
            <v>-220270.23675839647</v>
          </cell>
          <cell r="AI13">
            <v>-164927.09004493506</v>
          </cell>
          <cell r="AJ13">
            <v>-17143.535049647548</v>
          </cell>
          <cell r="AK13">
            <v>-19452.513334275784</v>
          </cell>
          <cell r="AL13">
            <v>-12810.78573318057</v>
          </cell>
          <cell r="AM13">
            <v>-12648.319503399694</v>
          </cell>
          <cell r="AN13">
            <v>-2984.1891129607575</v>
          </cell>
          <cell r="AO13">
            <v>-19763.06327580885</v>
          </cell>
        </row>
        <row r="14">
          <cell r="A14">
            <v>36892</v>
          </cell>
          <cell r="B14">
            <v>14684.175382167101</v>
          </cell>
          <cell r="C14">
            <v>40485.79204906337</v>
          </cell>
          <cell r="D14">
            <v>-53425.88989442974</v>
          </cell>
          <cell r="E14">
            <v>-55880.651133865111</v>
          </cell>
          <cell r="F14">
            <v>-45286.740087236052</v>
          </cell>
          <cell r="G14">
            <v>-63733.734511660296</v>
          </cell>
          <cell r="H14">
            <v>6915.4625261723995</v>
          </cell>
          <cell r="I14">
            <v>9724.6994705796242</v>
          </cell>
          <cell r="J14">
            <v>8966.2603785544634</v>
          </cell>
          <cell r="K14">
            <v>9107.2784375324845</v>
          </cell>
          <cell r="L14">
            <v>-501.68503740429878</v>
          </cell>
          <cell r="M14">
            <v>14683.583732888103</v>
          </cell>
          <cell r="O14">
            <v>36892</v>
          </cell>
          <cell r="P14">
            <v>-2.7620462897925933</v>
          </cell>
          <cell r="Q14">
            <v>-2.3513974393506416</v>
          </cell>
          <cell r="R14">
            <v>0.5447797528462246</v>
          </cell>
          <cell r="S14">
            <v>0.57558513383025911</v>
          </cell>
          <cell r="T14">
            <v>1.1924685617442847</v>
          </cell>
          <cell r="U14">
            <v>0.51925884756831309</v>
          </cell>
          <cell r="V14">
            <v>-2.8128634689308711</v>
          </cell>
          <cell r="W14">
            <v>-2.6393388774990107</v>
          </cell>
          <cell r="X14">
            <v>-2.5390726632649159</v>
          </cell>
          <cell r="Y14">
            <v>-2.5390726632649159</v>
          </cell>
          <cell r="Z14">
            <v>-3.0018049070832156</v>
          </cell>
          <cell r="AA14">
            <v>-2.3944688370716989</v>
          </cell>
          <cell r="AC14">
            <v>36892</v>
          </cell>
          <cell r="AD14">
            <v>-40558.372132978373</v>
          </cell>
          <cell r="AE14">
            <v>-95198.187754250175</v>
          </cell>
          <cell r="AF14">
            <v>-29105.343092277042</v>
          </cell>
          <cell r="AG14">
            <v>-32164.072061407769</v>
          </cell>
          <cell r="AH14">
            <v>-54003.013817913619</v>
          </cell>
          <cell r="AI14">
            <v>-33094.305533749546</v>
          </cell>
          <cell r="AJ14">
            <v>-19452.251910630741</v>
          </cell>
          <cell r="AK14">
            <v>-25666.777384694848</v>
          </cell>
          <cell r="AL14">
            <v>-22765.986618902974</v>
          </cell>
          <cell r="AM14">
            <v>-23124.041717480748</v>
          </cell>
          <cell r="AN14">
            <v>1505.9606070904506</v>
          </cell>
          <cell r="AO14">
            <v>-35159.383664933492</v>
          </cell>
        </row>
        <row r="15">
          <cell r="A15">
            <v>36923</v>
          </cell>
          <cell r="B15">
            <v>43912.332925453782</v>
          </cell>
          <cell r="C15">
            <v>57196.928942441009</v>
          </cell>
          <cell r="D15">
            <v>-47490.03413393232</v>
          </cell>
          <cell r="E15">
            <v>-49090.499593239278</v>
          </cell>
          <cell r="F15">
            <v>-41043.963002053861</v>
          </cell>
          <cell r="G15">
            <v>-57728.950138144195</v>
          </cell>
          <cell r="H15">
            <v>17710.759858325124</v>
          </cell>
          <cell r="I15">
            <v>20211.19538924098</v>
          </cell>
          <cell r="J15">
            <v>18065.999152183533</v>
          </cell>
          <cell r="K15">
            <v>18779.347709022462</v>
          </cell>
          <cell r="L15">
            <v>11718.689916998148</v>
          </cell>
          <cell r="M15">
            <v>21701.077332898974</v>
          </cell>
          <cell r="O15">
            <v>36923</v>
          </cell>
          <cell r="P15">
            <v>-2.5139130200717226</v>
          </cell>
          <cell r="Q15">
            <v>-2.141600025106758</v>
          </cell>
          <cell r="R15">
            <v>0.34031653951060292</v>
          </cell>
          <cell r="S15">
            <v>0.36049238592101673</v>
          </cell>
          <cell r="T15">
            <v>0.68694239316921824</v>
          </cell>
          <cell r="U15">
            <v>0.31062536092365889</v>
          </cell>
          <cell r="V15">
            <v>-2.559986194610703</v>
          </cell>
          <cell r="W15">
            <v>-2.4026608781839336</v>
          </cell>
          <cell r="X15">
            <v>-2.2465205665719896</v>
          </cell>
          <cell r="Y15">
            <v>-2.2465205665719896</v>
          </cell>
          <cell r="Z15">
            <v>-2.6660547437100401</v>
          </cell>
          <cell r="AA15">
            <v>-2.1154161362163464</v>
          </cell>
          <cell r="AC15">
            <v>36923</v>
          </cell>
          <cell r="AD15">
            <v>-110391.78548302245</v>
          </cell>
          <cell r="AE15">
            <v>-122492.94445916111</v>
          </cell>
          <cell r="AF15">
            <v>-16161.644077700261</v>
          </cell>
          <cell r="AG15">
            <v>-17696.75132442153</v>
          </cell>
          <cell r="AH15">
            <v>-28194.83816977973</v>
          </cell>
          <cell r="AI15">
            <v>-17932.075972404949</v>
          </cell>
          <cell r="AJ15">
            <v>-45339.300733377728</v>
          </cell>
          <cell r="AK15">
            <v>-48560.648463060803</v>
          </cell>
          <cell r="AL15">
            <v>-40585.638651052432</v>
          </cell>
          <cell r="AM15">
            <v>-42188.19085512554</v>
          </cell>
          <cell r="AN15">
            <v>-31242.668843279927</v>
          </cell>
          <cell r="AO15">
            <v>-45906.809163293285</v>
          </cell>
        </row>
        <row r="16">
          <cell r="A16">
            <v>36951</v>
          </cell>
          <cell r="B16">
            <v>84446.783294729888</v>
          </cell>
          <cell r="C16">
            <v>83185.082668628544</v>
          </cell>
          <cell r="D16">
            <v>-42186.327625901147</v>
          </cell>
          <cell r="E16">
            <v>-46393.326223165539</v>
          </cell>
          <cell r="F16">
            <v>-35635.284930630762</v>
          </cell>
          <cell r="G16">
            <v>-57590.370186381624</v>
          </cell>
          <cell r="H16">
            <v>33825.669032365084</v>
          </cell>
          <cell r="I16">
            <v>36200.855408471078</v>
          </cell>
          <cell r="J16">
            <v>28968.237325049937</v>
          </cell>
          <cell r="K16">
            <v>29395.246125992388</v>
          </cell>
          <cell r="L16">
            <v>28976.600104998215</v>
          </cell>
          <cell r="M16">
            <v>32237.463332194835</v>
          </cell>
          <cell r="O16">
            <v>36951</v>
          </cell>
          <cell r="P16">
            <v>-1.9803992422986276</v>
          </cell>
          <cell r="Q16">
            <v>-1.6878306398685305</v>
          </cell>
          <cell r="R16">
            <v>-0.1540597634705172</v>
          </cell>
          <cell r="S16">
            <v>-0.16286903189414303</v>
          </cell>
          <cell r="T16">
            <v>-0.16640871989605088</v>
          </cell>
          <cell r="U16">
            <v>-0.1335335535791522</v>
          </cell>
          <cell r="V16">
            <v>-2.0166041679033775</v>
          </cell>
          <cell r="W16">
            <v>-1.4162731401845035</v>
          </cell>
          <cell r="X16">
            <v>-1.8401854865978695</v>
          </cell>
          <cell r="Y16">
            <v>-1.9432091266004257</v>
          </cell>
          <cell r="Z16">
            <v>-2.0668374946034938</v>
          </cell>
          <cell r="AA16">
            <v>-1.6341382065927599</v>
          </cell>
          <cell r="AC16">
            <v>36951</v>
          </cell>
          <cell r="AD16">
            <v>-167238.34565143948</v>
          </cell>
          <cell r="AE16">
            <v>-140402.33130810794</v>
          </cell>
          <cell r="AF16">
            <v>6499.2156557360759</v>
          </cell>
          <cell r="AG16">
            <v>7556.036128316131</v>
          </cell>
          <cell r="AH16">
            <v>5930.0221484372978</v>
          </cell>
          <cell r="AI16">
            <v>7690.2467829263996</v>
          </cell>
          <cell r="AJ16">
            <v>-68212.985152787631</v>
          </cell>
          <cell r="AK16">
            <v>-51270.299166720499</v>
          </cell>
          <cell r="AL16">
            <v>-53306.929897879585</v>
          </cell>
          <cell r="AM16">
            <v>-57121.110550694211</v>
          </cell>
          <cell r="AN16">
            <v>-59889.923563141841</v>
          </cell>
          <cell r="AO16">
            <v>-52680.470514772722</v>
          </cell>
        </row>
        <row r="17">
          <cell r="A17">
            <v>36982</v>
          </cell>
          <cell r="B17">
            <v>-15140.832380954176</v>
          </cell>
          <cell r="C17">
            <v>-8453.8983965180814</v>
          </cell>
          <cell r="D17">
            <v>-96866.131255198939</v>
          </cell>
          <cell r="E17">
            <v>-99801.614451427769</v>
          </cell>
          <cell r="F17">
            <v>-105761.01327772473</v>
          </cell>
          <cell r="G17">
            <v>-83159.403048446431</v>
          </cell>
          <cell r="H17">
            <v>-954.16928448528051</v>
          </cell>
          <cell r="I17">
            <v>5959.7741172220558</v>
          </cell>
          <cell r="J17">
            <v>-16847.017309743911</v>
          </cell>
          <cell r="K17">
            <v>-19024.80412640702</v>
          </cell>
          <cell r="L17">
            <v>-16129.229266017675</v>
          </cell>
          <cell r="M17">
            <v>-15410.173344256356</v>
          </cell>
          <cell r="O17">
            <v>36982</v>
          </cell>
          <cell r="P17">
            <v>-0.15025166752217878</v>
          </cell>
          <cell r="Q17">
            <v>-0.14154195482790577</v>
          </cell>
          <cell r="R17">
            <v>-1.2260924734210477E-2</v>
          </cell>
          <cell r="S17">
            <v>-1.1034832260786942E-2</v>
          </cell>
          <cell r="T17">
            <v>-1.1034832260786942E-2</v>
          </cell>
          <cell r="U17">
            <v>-1.1258287614072771E-2</v>
          </cell>
          <cell r="V17">
            <v>-0.13982994384616632</v>
          </cell>
          <cell r="W17">
            <v>-0.12428541964772144</v>
          </cell>
          <cell r="X17">
            <v>-0.18518088789873666</v>
          </cell>
          <cell r="Y17">
            <v>-0.21394284435485389</v>
          </cell>
          <cell r="Z17">
            <v>-0.18650836281209671</v>
          </cell>
          <cell r="AA17">
            <v>-0.19679629339063354</v>
          </cell>
          <cell r="AC17">
            <v>36982</v>
          </cell>
          <cell r="AD17">
            <v>2274.9353129121655</v>
          </cell>
          <cell r="AE17">
            <v>1196.5813049596672</v>
          </cell>
          <cell r="AF17">
            <v>1187.6683446141471</v>
          </cell>
          <cell r="AG17">
            <v>1101.2940748272354</v>
          </cell>
          <cell r="AH17">
            <v>1167.0550412505531</v>
          </cell>
          <cell r="AI17">
            <v>936.2324773340099</v>
          </cell>
          <cell r="AJ17">
            <v>133.42143746931347</v>
          </cell>
          <cell r="AK17">
            <v>-740.71302716457183</v>
          </cell>
          <cell r="AL17">
            <v>3119.7456238637633</v>
          </cell>
          <cell r="AM17">
            <v>4070.220708097479</v>
          </cell>
          <cell r="AN17">
            <v>3008.2361438259127</v>
          </cell>
          <cell r="AO17">
            <v>3032.6649946567941</v>
          </cell>
        </row>
        <row r="18">
          <cell r="A18">
            <v>37012</v>
          </cell>
          <cell r="B18">
            <v>29386.542171001798</v>
          </cell>
          <cell r="C18">
            <v>35676.878905404476</v>
          </cell>
          <cell r="D18">
            <v>-97427.625326269714</v>
          </cell>
          <cell r="E18">
            <v>-101112.84243630641</v>
          </cell>
          <cell r="F18">
            <v>-106967.1376122029</v>
          </cell>
          <cell r="G18">
            <v>-83266.07774754893</v>
          </cell>
          <cell r="H18">
            <v>15644.481160573896</v>
          </cell>
          <cell r="I18">
            <v>18377.639284271772</v>
          </cell>
          <cell r="J18">
            <v>-11923.519227676094</v>
          </cell>
          <cell r="K18">
            <v>-18758.676106356084</v>
          </cell>
          <cell r="L18">
            <v>-12436.426851430908</v>
          </cell>
          <cell r="M18">
            <v>-13652.96270570904</v>
          </cell>
          <cell r="O18">
            <v>37012</v>
          </cell>
          <cell r="P18">
            <v>-0.12543884115178017</v>
          </cell>
          <cell r="Q18">
            <v>-0.11791261678020071</v>
          </cell>
          <cell r="R18">
            <v>-3.7978636409619071E-2</v>
          </cell>
          <cell r="S18">
            <v>-4.2198484899575561E-2</v>
          </cell>
          <cell r="T18">
            <v>-3.7978636409619071E-2</v>
          </cell>
          <cell r="U18">
            <v>-3.6681032998956198E-2</v>
          </cell>
          <cell r="V18">
            <v>-0.11643323631984615</v>
          </cell>
          <cell r="W18">
            <v>-0.10300092448895803</v>
          </cell>
          <cell r="X18">
            <v>-0.15976432352200121</v>
          </cell>
          <cell r="Y18">
            <v>-0.18461806385223589</v>
          </cell>
          <cell r="Z18">
            <v>-0.1609114192295511</v>
          </cell>
          <cell r="AA18">
            <v>-0.16980141096305879</v>
          </cell>
          <cell r="AC18">
            <v>37012</v>
          </cell>
          <cell r="AD18">
            <v>-3686.2137953883835</v>
          </cell>
          <cell r="AE18">
            <v>-4206.7541502865843</v>
          </cell>
          <cell r="AF18">
            <v>3700.1683585189921</v>
          </cell>
          <cell r="AG18">
            <v>4266.8087547016394</v>
          </cell>
          <cell r="AH18">
            <v>4062.4660271515427</v>
          </cell>
          <cell r="AI18">
            <v>3054.2857455514945</v>
          </cell>
          <cell r="AJ18">
            <v>-1821.5375720704812</v>
          </cell>
          <cell r="AK18">
            <v>-1892.9138362045856</v>
          </cell>
          <cell r="AL18">
            <v>1904.9529834112454</v>
          </cell>
          <cell r="AM18">
            <v>3463.1904631866591</v>
          </cell>
          <cell r="AN18">
            <v>2001.163094808245</v>
          </cell>
          <cell r="AO18">
            <v>2318.2923312554158</v>
          </cell>
        </row>
        <row r="19">
          <cell r="A19">
            <v>37043</v>
          </cell>
          <cell r="B19">
            <v>47204.803014434612</v>
          </cell>
          <cell r="C19">
            <v>49371.209661934656</v>
          </cell>
          <cell r="D19">
            <v>-113843.80389809801</v>
          </cell>
          <cell r="E19">
            <v>-118499.48033105338</v>
          </cell>
          <cell r="F19">
            <v>-126683.3813649388</v>
          </cell>
          <cell r="G19">
            <v>-97283.948071462044</v>
          </cell>
          <cell r="H19">
            <v>20907.725645181832</v>
          </cell>
          <cell r="I19">
            <v>22819.415547033772</v>
          </cell>
          <cell r="J19">
            <v>-2768.4783920384943</v>
          </cell>
          <cell r="K19">
            <v>-17587.642196606845</v>
          </cell>
          <cell r="L19">
            <v>-1783.1192463574662</v>
          </cell>
          <cell r="M19">
            <v>-9475.9440319873393</v>
          </cell>
          <cell r="O19">
            <v>37043</v>
          </cell>
          <cell r="P19">
            <v>-0.119203257123214</v>
          </cell>
          <cell r="Q19">
            <v>-0.11195518697441464</v>
          </cell>
          <cell r="R19">
            <v>-4.6174942662048579E-2</v>
          </cell>
          <cell r="S19">
            <v>-5.5797914467078158E-2</v>
          </cell>
          <cell r="T19">
            <v>-4.5652839109429522E-2</v>
          </cell>
          <cell r="U19">
            <v>-3.8315958418497331E-2</v>
          </cell>
          <cell r="V19">
            <v>-0.11053048146152733</v>
          </cell>
          <cell r="W19">
            <v>-9.7594601051359753E-2</v>
          </cell>
          <cell r="X19">
            <v>-0.14907937340948152</v>
          </cell>
          <cell r="Y19">
            <v>-0.17761749138447058</v>
          </cell>
          <cell r="Z19">
            <v>-0.14907937340948152</v>
          </cell>
          <cell r="AA19">
            <v>-0.16334843239697783</v>
          </cell>
          <cell r="AC19">
            <v>37043</v>
          </cell>
          <cell r="AD19">
            <v>-5626.9662711803167</v>
          </cell>
          <cell r="AE19">
            <v>-5527.3630088549216</v>
          </cell>
          <cell r="AF19">
            <v>5256.7311174241777</v>
          </cell>
          <cell r="AG19">
            <v>6612.0238679053264</v>
          </cell>
          <cell r="AH19">
            <v>5783.4560272920535</v>
          </cell>
          <cell r="AI19">
            <v>3727.5277090933932</v>
          </cell>
          <cell r="AJ19">
            <v>-2310.9409818274698</v>
          </cell>
          <cell r="AK19">
            <v>-2227.0517565379573</v>
          </cell>
          <cell r="AL19">
            <v>412.72302398278765</v>
          </cell>
          <cell r="AM19">
            <v>3123.8728863289675</v>
          </cell>
          <cell r="AN19">
            <v>265.82629996135796</v>
          </cell>
          <cell r="AO19">
            <v>1547.8806031066295</v>
          </cell>
        </row>
        <row r="20">
          <cell r="A20">
            <v>37073</v>
          </cell>
          <cell r="B20">
            <v>40471.195884070163</v>
          </cell>
          <cell r="C20">
            <v>40779.714641109109</v>
          </cell>
          <cell r="D20">
            <v>-112010.65823946963</v>
          </cell>
          <cell r="E20">
            <v>-116150.87397975678</v>
          </cell>
          <cell r="F20">
            <v>-122656.39818134857</v>
          </cell>
          <cell r="G20">
            <v>-97771.678909365088</v>
          </cell>
          <cell r="H20">
            <v>16909.345620675231</v>
          </cell>
          <cell r="I20">
            <v>18253.202127877623</v>
          </cell>
          <cell r="J20">
            <v>336.69636823236942</v>
          </cell>
          <cell r="K20">
            <v>-16859.833228874952</v>
          </cell>
          <cell r="L20">
            <v>2229.1375125385966</v>
          </cell>
          <cell r="M20">
            <v>-6269.4733804836869</v>
          </cell>
          <cell r="O20">
            <v>37073</v>
          </cell>
          <cell r="P20">
            <v>-0.11329435409484123</v>
          </cell>
          <cell r="Q20">
            <v>-0.10631764544816047</v>
          </cell>
          <cell r="R20">
            <v>-5.1830849163458481E-2</v>
          </cell>
          <cell r="S20">
            <v>-6.3810875758342434E-2</v>
          </cell>
          <cell r="T20">
            <v>-5.2208898347732458E-2</v>
          </cell>
          <cell r="U20">
            <v>-4.3616051969785019E-2</v>
          </cell>
          <cell r="V20">
            <v>-0.10494627968228443</v>
          </cell>
          <cell r="W20">
            <v>-9.2494707490342165E-2</v>
          </cell>
          <cell r="X20">
            <v>-0.14341445318398804</v>
          </cell>
          <cell r="Y20">
            <v>-0.17088412860773872</v>
          </cell>
          <cell r="Z20">
            <v>-0.14341445318398804</v>
          </cell>
          <cell r="AA20">
            <v>-0.15714929089586249</v>
          </cell>
          <cell r="AC20">
            <v>37073</v>
          </cell>
          <cell r="AD20">
            <v>-4585.1579971315259</v>
          </cell>
          <cell r="AE20">
            <v>-4335.6032426905967</v>
          </cell>
          <cell r="AF20">
            <v>5805.6075319096481</v>
          </cell>
          <cell r="AG20">
            <v>7411.6889887451489</v>
          </cell>
          <cell r="AH20">
            <v>6403.755424349024</v>
          </cell>
          <cell r="AI20">
            <v>4264.4146284840017</v>
          </cell>
          <cell r="AJ20">
            <v>-1774.5729147517941</v>
          </cell>
          <cell r="AK20">
            <v>-1688.3245915801319</v>
          </cell>
          <cell r="AL20">
            <v>-48.287125539079945</v>
          </cell>
          <cell r="AM20">
            <v>2881.0779097880941</v>
          </cell>
          <cell r="AN20">
            <v>-319.69053743263811</v>
          </cell>
          <cell r="AO20">
            <v>985.24329603349736</v>
          </cell>
        </row>
        <row r="21">
          <cell r="A21">
            <v>37104</v>
          </cell>
          <cell r="B21">
            <v>40940.658109227516</v>
          </cell>
          <cell r="C21">
            <v>41004.682448230822</v>
          </cell>
          <cell r="D21">
            <v>-57521.812004897278</v>
          </cell>
          <cell r="E21">
            <v>-60694.786360873346</v>
          </cell>
          <cell r="F21">
            <v>-68243.733983121812</v>
          </cell>
          <cell r="G21">
            <v>-46533.706580378115</v>
          </cell>
          <cell r="H21">
            <v>16893.778698059519</v>
          </cell>
          <cell r="I21">
            <v>17879.138969596475</v>
          </cell>
          <cell r="J21">
            <v>7261.815337549895</v>
          </cell>
          <cell r="K21">
            <v>-203.95364899933338</v>
          </cell>
          <cell r="L21">
            <v>7982.6302626406559</v>
          </cell>
          <cell r="M21">
            <v>5676.1588734127581</v>
          </cell>
          <cell r="O21">
            <v>37104</v>
          </cell>
          <cell r="P21">
            <v>-0.11329435409484123</v>
          </cell>
          <cell r="Q21">
            <v>-0.10631764544816047</v>
          </cell>
          <cell r="R21">
            <v>-5.1830849163458481E-2</v>
          </cell>
          <cell r="S21">
            <v>-6.3810875758342434E-2</v>
          </cell>
          <cell r="T21">
            <v>-5.2208898347732458E-2</v>
          </cell>
          <cell r="U21">
            <v>-4.3616051969785019E-2</v>
          </cell>
          <cell r="V21">
            <v>-0.10494627968228443</v>
          </cell>
          <cell r="W21">
            <v>-9.2494707490342165E-2</v>
          </cell>
          <cell r="X21">
            <v>-0.14341445318398804</v>
          </cell>
          <cell r="Y21">
            <v>-0.17088412860773872</v>
          </cell>
          <cell r="Z21">
            <v>-0.14341445318398804</v>
          </cell>
          <cell r="AA21">
            <v>-0.15714929089586249</v>
          </cell>
          <cell r="AC21">
            <v>37104</v>
          </cell>
          <cell r="AD21">
            <v>-4638.3454167026557</v>
          </cell>
          <cell r="AE21">
            <v>-4359.5212902454132</v>
          </cell>
          <cell r="AF21">
            <v>2981.4043616346462</v>
          </cell>
          <cell r="AG21">
            <v>3872.9874716528261</v>
          </cell>
          <cell r="AH21">
            <v>3562.9301703945016</v>
          </cell>
          <cell r="AI21">
            <v>2029.616564556499</v>
          </cell>
          <cell r="AJ21">
            <v>-1772.9392241371731</v>
          </cell>
          <cell r="AK21">
            <v>-1653.7257291720036</v>
          </cell>
          <cell r="AL21">
            <v>-1041.4492757578157</v>
          </cell>
          <cell r="AM21">
            <v>34.852441585619687</v>
          </cell>
          <cell r="AN21">
            <v>-1144.8245540865646</v>
          </cell>
          <cell r="AO21">
            <v>-892.0043419690727</v>
          </cell>
        </row>
        <row r="22">
          <cell r="A22">
            <v>37135</v>
          </cell>
          <cell r="B22">
            <v>10673.783915641943</v>
          </cell>
          <cell r="C22">
            <v>22291.530933820341</v>
          </cell>
          <cell r="D22">
            <v>-111264.12801717271</v>
          </cell>
          <cell r="E22">
            <v>-115643.98313996391</v>
          </cell>
          <cell r="F22">
            <v>-125277.25845596852</v>
          </cell>
          <cell r="G22">
            <v>-97838.475496028928</v>
          </cell>
          <cell r="H22">
            <v>11050.40608513476</v>
          </cell>
          <cell r="I22">
            <v>19213.138663204409</v>
          </cell>
          <cell r="J22">
            <v>-12419.22028343752</v>
          </cell>
          <cell r="K22">
            <v>-19883.099933528341</v>
          </cell>
          <cell r="L22">
            <v>-13001.863766754046</v>
          </cell>
          <cell r="M22">
            <v>-16323.195261199027</v>
          </cell>
          <cell r="O22">
            <v>37135</v>
          </cell>
          <cell r="P22">
            <v>-0.1356685575452925</v>
          </cell>
          <cell r="Q22">
            <v>-0.12762925870162434</v>
          </cell>
          <cell r="R22">
            <v>-3.1164121399871902E-2</v>
          </cell>
          <cell r="S22">
            <v>-3.4925905169036042E-2</v>
          </cell>
          <cell r="T22">
            <v>-2.9754784126019729E-2</v>
          </cell>
          <cell r="U22">
            <v>-2.8768138531685139E-2</v>
          </cell>
          <cell r="V22">
            <v>-0.12604902656435435</v>
          </cell>
          <cell r="W22">
            <v>-0.11170101305340374</v>
          </cell>
          <cell r="X22">
            <v>-0.15922325979220098</v>
          </cell>
          <cell r="Y22">
            <v>-0.18960993147862304</v>
          </cell>
          <cell r="Z22">
            <v>-0.15922325979220098</v>
          </cell>
          <cell r="AA22">
            <v>-0.17441659563541201</v>
          </cell>
          <cell r="AC22">
            <v>37135</v>
          </cell>
          <cell r="AD22">
            <v>-1448.0968673852865</v>
          </cell>
          <cell r="AE22">
            <v>-2845.0515684078177</v>
          </cell>
          <cell r="AF22">
            <v>3467.4487929780589</v>
          </cell>
          <cell r="AG22">
            <v>4038.9707885159823</v>
          </cell>
          <cell r="AH22">
            <v>3727.5977812569231</v>
          </cell>
          <cell r="AI22">
            <v>2814.6308167986422</v>
          </cell>
          <cell r="AJ22">
            <v>-1392.8929301720543</v>
          </cell>
          <cell r="AK22">
            <v>-2146.1270526154517</v>
          </cell>
          <cell r="AL22">
            <v>1977.4287376063442</v>
          </cell>
          <cell r="AM22">
            <v>3770.0332159789232</v>
          </cell>
          <cell r="AN22">
            <v>2070.1991323166844</v>
          </cell>
          <cell r="AO22">
            <v>2847.036147350424</v>
          </cell>
        </row>
        <row r="23">
          <cell r="A23">
            <v>37165</v>
          </cell>
          <cell r="B23">
            <v>17051.819245346822</v>
          </cell>
          <cell r="C23">
            <v>30118.394018334104</v>
          </cell>
          <cell r="D23">
            <v>-77175.705793895773</v>
          </cell>
          <cell r="E23">
            <v>-80414.017112697198</v>
          </cell>
          <cell r="F23">
            <v>-77891.647656741203</v>
          </cell>
          <cell r="G23">
            <v>-108129.70323910291</v>
          </cell>
          <cell r="H23">
            <v>6476.0194174972712</v>
          </cell>
          <cell r="I23">
            <v>15485.785433374343</v>
          </cell>
          <cell r="J23">
            <v>-2313.195597410202</v>
          </cell>
          <cell r="K23">
            <v>-17472.026957064867</v>
          </cell>
          <cell r="L23">
            <v>-9990.1159927919507</v>
          </cell>
          <cell r="M23">
            <v>-12359.952777013183</v>
          </cell>
          <cell r="O23">
            <v>37165</v>
          </cell>
          <cell r="P23">
            <v>-0.14545498572049276</v>
          </cell>
          <cell r="Q23">
            <v>-0.12592034486513448</v>
          </cell>
          <cell r="R23">
            <v>-0.27706735546340866</v>
          </cell>
          <cell r="S23">
            <v>-0.29207678809455828</v>
          </cell>
          <cell r="T23">
            <v>-0.30958761475518415</v>
          </cell>
          <cell r="U23">
            <v>-0.32491373429752457</v>
          </cell>
          <cell r="V23">
            <v>-0.14787236821816663</v>
          </cell>
          <cell r="W23">
            <v>-0.10778860350996222</v>
          </cell>
          <cell r="X23">
            <v>-0.15337543256709729</v>
          </cell>
          <cell r="Y23">
            <v>-0.18089075431174706</v>
          </cell>
          <cell r="Z23">
            <v>-0.16850885952665351</v>
          </cell>
          <cell r="AA23">
            <v>-0.17401192387558417</v>
          </cell>
          <cell r="AC23">
            <v>37165</v>
          </cell>
          <cell r="AD23">
            <v>-2480.2721248403454</v>
          </cell>
          <cell r="AE23">
            <v>-3792.5185615726336</v>
          </cell>
          <cell r="AF23">
            <v>21382.868710336767</v>
          </cell>
          <cell r="AG23">
            <v>23487.067836057442</v>
          </cell>
          <cell r="AH23">
            <v>24114.289407401739</v>
          </cell>
          <cell r="AI23">
            <v>35132.825667900062</v>
          </cell>
          <cell r="AJ23">
            <v>-957.62432789215347</v>
          </cell>
          <cell r="AK23">
            <v>-1669.1911861183355</v>
          </cell>
          <cell r="AL23">
            <v>354.78737536509476</v>
          </cell>
          <cell r="AM23">
            <v>3160.5281356186424</v>
          </cell>
          <cell r="AN23">
            <v>1683.4230524843535</v>
          </cell>
          <cell r="AO23">
            <v>2150.7791617394332</v>
          </cell>
        </row>
        <row r="24">
          <cell r="A24">
            <v>37196</v>
          </cell>
          <cell r="B24">
            <v>-23303.999282166362</v>
          </cell>
          <cell r="C24">
            <v>3001.8858856484294</v>
          </cell>
          <cell r="D24">
            <v>-78523.18952606096</v>
          </cell>
          <cell r="E24">
            <v>-79841.668924628597</v>
          </cell>
          <cell r="F24">
            <v>-77176.561443504295</v>
          </cell>
          <cell r="G24">
            <v>-105555.77674920694</v>
          </cell>
          <cell r="H24">
            <v>-10532.718275319785</v>
          </cell>
          <cell r="I24">
            <v>11070.952355751448</v>
          </cell>
          <cell r="J24">
            <v>-10226.617201581597</v>
          </cell>
          <cell r="K24">
            <v>-14818.914898604155</v>
          </cell>
          <cell r="L24">
            <v>-18508.636209048331</v>
          </cell>
          <cell r="M24">
            <v>-545.01436975598335</v>
          </cell>
          <cell r="O24">
            <v>37196</v>
          </cell>
          <cell r="P24">
            <v>-0.13727340377045749</v>
          </cell>
          <cell r="Q24">
            <v>-0.11980566205191323</v>
          </cell>
          <cell r="R24">
            <v>-0.24800078746021725</v>
          </cell>
          <cell r="S24">
            <v>-0.2613485383963976</v>
          </cell>
          <cell r="T24">
            <v>-0.53455729570117683</v>
          </cell>
          <cell r="U24">
            <v>-0.23295017614745817</v>
          </cell>
          <cell r="V24">
            <v>-0.1394350106009572</v>
          </cell>
          <cell r="W24">
            <v>-0.10359238343344934</v>
          </cell>
          <cell r="X24">
            <v>-0.13368793590383632</v>
          </cell>
          <cell r="Y24">
            <v>-0.13983893884646648</v>
          </cell>
          <cell r="Z24">
            <v>-0.14722014237762338</v>
          </cell>
          <cell r="AA24">
            <v>-0.121385930018576</v>
          </cell>
          <cell r="AC24">
            <v>37196</v>
          </cell>
          <cell r="AD24">
            <v>3199.0193029272746</v>
          </cell>
          <cell r="AE24">
            <v>-359.64292593440399</v>
          </cell>
          <cell r="AF24">
            <v>19473.812836351</v>
          </cell>
          <cell r="AG24">
            <v>20866.503476580761</v>
          </cell>
          <cell r="AH24">
            <v>41255.293976755369</v>
          </cell>
          <cell r="AI24">
            <v>24589.236787109527</v>
          </cell>
          <cell r="AJ24">
            <v>1468.6296843761099</v>
          </cell>
          <cell r="AK24">
            <v>-1146.8663414104533</v>
          </cell>
          <cell r="AL24">
            <v>1367.1753449581106</v>
          </cell>
          <cell r="AM24">
            <v>2072.2613342768973</v>
          </cell>
          <cell r="AN24">
            <v>2724.8440579117305</v>
          </cell>
          <cell r="AO24">
            <v>66.157076146318104</v>
          </cell>
        </row>
        <row r="25">
          <cell r="A25">
            <v>37226</v>
          </cell>
          <cell r="B25">
            <v>-41621.288895615842</v>
          </cell>
          <cell r="C25">
            <v>-19094.28583053872</v>
          </cell>
          <cell r="D25">
            <v>-78984.747916531414</v>
          </cell>
          <cell r="E25">
            <v>-81278.593496326634</v>
          </cell>
          <cell r="F25">
            <v>-78113.722347799892</v>
          </cell>
          <cell r="G25">
            <v>-114227.74313514959</v>
          </cell>
          <cell r="H25">
            <v>-17089.921887672041</v>
          </cell>
          <cell r="I25">
            <v>-13619.20127646625</v>
          </cell>
          <cell r="J25">
            <v>-17217.312565147877</v>
          </cell>
          <cell r="K25">
            <v>-19453.73510396108</v>
          </cell>
          <cell r="L25">
            <v>-25971.073350207414</v>
          </cell>
          <cell r="M25">
            <v>-10996.221105486155</v>
          </cell>
          <cell r="O25">
            <v>37226</v>
          </cell>
          <cell r="P25">
            <v>-0.14455424508391346</v>
          </cell>
          <cell r="Q25">
            <v>-0.1256463734951474</v>
          </cell>
          <cell r="R25">
            <v>-0.24064347253160179</v>
          </cell>
          <cell r="S25">
            <v>-0.25373328262641337</v>
          </cell>
          <cell r="T25">
            <v>-0.52469675124379478</v>
          </cell>
          <cell r="U25">
            <v>-0.2208939497946929</v>
          </cell>
          <cell r="V25">
            <v>-0.14689406582520093</v>
          </cell>
          <cell r="W25">
            <v>-0.13890431816425952</v>
          </cell>
          <cell r="X25">
            <v>-0.13603338958997391</v>
          </cell>
          <cell r="Y25">
            <v>-0.13603338958997391</v>
          </cell>
          <cell r="Z25">
            <v>-0.15733938335248254</v>
          </cell>
          <cell r="AA25">
            <v>-0.12937526653918852</v>
          </cell>
          <cell r="AC25">
            <v>37226</v>
          </cell>
          <cell r="AD25">
            <v>6016.5339957252181</v>
          </cell>
          <cell r="AE25">
            <v>2399.1277690869688</v>
          </cell>
          <cell r="AF25">
            <v>19007.16401566732</v>
          </cell>
          <cell r="AG25">
            <v>20623.08433508081</v>
          </cell>
          <cell r="AH25">
            <v>40986.016343450414</v>
          </cell>
          <cell r="AI25">
            <v>25232.21735725681</v>
          </cell>
          <cell r="AJ25">
            <v>2510.4081107152388</v>
          </cell>
          <cell r="AK25">
            <v>1891.7658672493574</v>
          </cell>
          <cell r="AL25">
            <v>2342.129387867114</v>
          </cell>
          <cell r="AM25">
            <v>2646.3575263772891</v>
          </cell>
          <cell r="AN25">
            <v>4086.2726659237273</v>
          </cell>
          <cell r="AO25">
            <v>1422.6390364461215</v>
          </cell>
        </row>
        <row r="26">
          <cell r="A26">
            <v>37257</v>
          </cell>
          <cell r="B26">
            <v>-51707.812419004738</v>
          </cell>
          <cell r="C26">
            <v>-35751.936305481941</v>
          </cell>
          <cell r="D26">
            <v>-80710.107801381862</v>
          </cell>
          <cell r="E26">
            <v>-81507.158833712936</v>
          </cell>
          <cell r="F26">
            <v>-78537.127412208749</v>
          </cell>
          <cell r="G26">
            <v>-108362.89677742275</v>
          </cell>
          <cell r="H26">
            <v>-20651.909488286823</v>
          </cell>
          <cell r="I26">
            <v>-18015.926318414509</v>
          </cell>
          <cell r="J26">
            <v>-19712.28944042325</v>
          </cell>
          <cell r="K26">
            <v>-20878.378255069256</v>
          </cell>
          <cell r="L26">
            <v>-25879.481156289577</v>
          </cell>
          <cell r="M26">
            <v>-16458.203687528148</v>
          </cell>
          <cell r="O26">
            <v>37257</v>
          </cell>
          <cell r="P26">
            <v>-0.14333230339503089</v>
          </cell>
          <cell r="Q26">
            <v>-0.12432823750188504</v>
          </cell>
          <cell r="R26">
            <v>-0.24005651593111565</v>
          </cell>
          <cell r="S26">
            <v>-0.25320650847385906</v>
          </cell>
          <cell r="T26">
            <v>-0.52927704544443088</v>
          </cell>
          <cell r="U26">
            <v>-0.22138051950615534</v>
          </cell>
          <cell r="V26">
            <v>-0.14568402803715941</v>
          </cell>
          <cell r="W26">
            <v>-0.13765363232047179</v>
          </cell>
          <cell r="X26">
            <v>-0.13574678046597199</v>
          </cell>
          <cell r="Y26">
            <v>-0.13574678046597199</v>
          </cell>
          <cell r="Z26">
            <v>-0.15716116904381039</v>
          </cell>
          <cell r="AA26">
            <v>-0.12905478403539838</v>
          </cell>
          <cell r="AC26">
            <v>37257</v>
          </cell>
          <cell r="AD26">
            <v>7411.3998575341329</v>
          </cell>
          <cell r="AE26">
            <v>4444.9752281402252</v>
          </cell>
          <cell r="AF26">
            <v>19374.987279224486</v>
          </cell>
          <cell r="AG26">
            <v>20638.143103908711</v>
          </cell>
          <cell r="AH26">
            <v>41567.898754426671</v>
          </cell>
          <cell r="AI26">
            <v>23989.434383777734</v>
          </cell>
          <cell r="AJ26">
            <v>3008.6533609124558</v>
          </cell>
          <cell r="AK26">
            <v>2479.9576973477419</v>
          </cell>
          <cell r="AL26">
            <v>2675.8798271508331</v>
          </cell>
          <cell r="AM26">
            <v>2834.1726294764098</v>
          </cell>
          <cell r="AN26">
            <v>4067.2495127697321</v>
          </cell>
          <cell r="AO26">
            <v>2124.0099225045424</v>
          </cell>
        </row>
        <row r="27">
          <cell r="A27">
            <v>37288</v>
          </cell>
          <cell r="B27">
            <v>-6110.3172121196985</v>
          </cell>
          <cell r="C27">
            <v>8711.6580427889712</v>
          </cell>
          <cell r="D27">
            <v>-73387.897664424163</v>
          </cell>
          <cell r="E27">
            <v>-74578.87021904545</v>
          </cell>
          <cell r="F27">
            <v>-70944.378694219617</v>
          </cell>
          <cell r="G27">
            <v>-97633.619950378314</v>
          </cell>
          <cell r="H27">
            <v>-3158.2589273750782</v>
          </cell>
          <cell r="I27">
            <v>-103.81565460190177</v>
          </cell>
          <cell r="J27">
            <v>-1639.7956722900271</v>
          </cell>
          <cell r="K27">
            <v>-1784.1262581348419</v>
          </cell>
          <cell r="L27">
            <v>-9304.6707934886217</v>
          </cell>
          <cell r="M27">
            <v>2543.495339140296</v>
          </cell>
          <cell r="O27">
            <v>37288</v>
          </cell>
          <cell r="P27">
            <v>-0.14026691216229459</v>
          </cell>
          <cell r="Q27">
            <v>-0.12235730989095295</v>
          </cell>
          <cell r="R27">
            <v>-0.25491363758029806</v>
          </cell>
          <cell r="S27">
            <v>-0.26946774009104146</v>
          </cell>
          <cell r="T27">
            <v>-0.51184545579909013</v>
          </cell>
          <cell r="U27">
            <v>-0.22380196134179187</v>
          </cell>
          <cell r="V27">
            <v>-0.14248319857327196</v>
          </cell>
          <cell r="W27">
            <v>-0.13491528157192967</v>
          </cell>
          <cell r="X27">
            <v>-0.13052361579716276</v>
          </cell>
          <cell r="Y27">
            <v>-0.13052361579716276</v>
          </cell>
          <cell r="Z27">
            <v>-0.15070472780074518</v>
          </cell>
          <cell r="AA27">
            <v>-0.12421701829604181</v>
          </cell>
          <cell r="AC27">
            <v>37288</v>
          </cell>
          <cell r="AD27">
            <v>857.07532767615055</v>
          </cell>
          <cell r="AE27">
            <v>-1065.9350428055427</v>
          </cell>
          <cell r="AF27">
            <v>18707.575948009024</v>
          </cell>
          <cell r="AG27">
            <v>20096.599616469251</v>
          </cell>
          <cell r="AH27">
            <v>36312.557849126097</v>
          </cell>
          <cell r="AI27">
            <v>21850.595637793765</v>
          </cell>
          <cell r="AJ27">
            <v>449.99883389499217</v>
          </cell>
          <cell r="AK27">
            <v>14.006318272189773</v>
          </cell>
          <cell r="AL27">
            <v>214.03206031583372</v>
          </cell>
          <cell r="AM27">
            <v>232.87061025042175</v>
          </cell>
          <cell r="AN27">
            <v>1402.2578792082463</v>
          </cell>
          <cell r="AO27">
            <v>-315.94540707788724</v>
          </cell>
        </row>
        <row r="28">
          <cell r="A28">
            <v>37316</v>
          </cell>
          <cell r="B28">
            <v>15676.730541791767</v>
          </cell>
          <cell r="C28">
            <v>24040.849221948534</v>
          </cell>
          <cell r="D28">
            <v>-77275.481820930479</v>
          </cell>
          <cell r="E28">
            <v>-78176.616780188677</v>
          </cell>
          <cell r="F28">
            <v>-72211.202513800934</v>
          </cell>
          <cell r="G28">
            <v>-110834.15022047982</v>
          </cell>
          <cell r="H28">
            <v>5397.33540905267</v>
          </cell>
          <cell r="I28">
            <v>14160.228629174642</v>
          </cell>
          <cell r="J28">
            <v>3393.7374045997858</v>
          </cell>
          <cell r="K28">
            <v>1715.5372379496694</v>
          </cell>
          <cell r="L28">
            <v>107.65252240747213</v>
          </cell>
          <cell r="M28">
            <v>9458.937002107501</v>
          </cell>
          <cell r="O28">
            <v>37316</v>
          </cell>
          <cell r="P28">
            <v>-0.15005047665451166</v>
          </cell>
          <cell r="Q28">
            <v>-0.13134594514260023</v>
          </cell>
          <cell r="R28">
            <v>-0.3015172282545322</v>
          </cell>
          <cell r="S28">
            <v>-0.31810017847466199</v>
          </cell>
          <cell r="T28">
            <v>-0.32371022257295934</v>
          </cell>
          <cell r="U28">
            <v>-0.28208268783486901</v>
          </cell>
          <cell r="V28">
            <v>-0.15236513436636123</v>
          </cell>
          <cell r="W28">
            <v>-0.1139846980096344</v>
          </cell>
          <cell r="X28">
            <v>-0.14468237410331319</v>
          </cell>
          <cell r="Y28">
            <v>-0.15126889399947885</v>
          </cell>
          <cell r="Z28">
            <v>-0.15917271787487763</v>
          </cell>
          <cell r="AA28">
            <v>-0.13150933431098011</v>
          </cell>
          <cell r="AC28">
            <v>37316</v>
          </cell>
          <cell r="AD28">
            <v>-2352.3008901801954</v>
          </cell>
          <cell r="AE28">
            <v>-3157.6680630875758</v>
          </cell>
          <cell r="AF28">
            <v>23299.889090680448</v>
          </cell>
          <cell r="AG28">
            <v>24867.995750323273</v>
          </cell>
          <cell r="AH28">
            <v>23375.50443800354</v>
          </cell>
          <cell r="AI28">
            <v>31264.394998086587</v>
          </cell>
          <cell r="AJ28">
            <v>-822.36573482062931</v>
          </cell>
          <cell r="AK28">
            <v>-1614.049384043851</v>
          </cell>
          <cell r="AL28">
            <v>-491.01398478071337</v>
          </cell>
          <cell r="AM28">
            <v>-259.50742059956724</v>
          </cell>
          <cell r="AN28">
            <v>-17.135344577683504</v>
          </cell>
          <cell r="AO28">
            <v>-1243.9385084366554</v>
          </cell>
        </row>
        <row r="29">
          <cell r="A29">
            <v>37347</v>
          </cell>
          <cell r="B29">
            <v>-36233.907798103988</v>
          </cell>
          <cell r="C29">
            <v>-31711.440753178671</v>
          </cell>
          <cell r="D29">
            <v>-94914.986953184489</v>
          </cell>
          <cell r="E29">
            <v>-97487.820485826989</v>
          </cell>
          <cell r="F29">
            <v>-103204.00868981658</v>
          </cell>
          <cell r="G29">
            <v>-89813.193695631984</v>
          </cell>
          <cell r="H29">
            <v>-10095.897800043225</v>
          </cell>
          <cell r="I29">
            <v>-2577.5764592122287</v>
          </cell>
          <cell r="J29">
            <v>-21373.042283315212</v>
          </cell>
          <cell r="K29">
            <v>-22650.936498359311</v>
          </cell>
          <cell r="L29">
            <v>-20770.5714175459</v>
          </cell>
          <cell r="M29">
            <v>-19708.484124910086</v>
          </cell>
          <cell r="O29">
            <v>37347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C29">
            <v>37347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A30">
            <v>37377</v>
          </cell>
          <cell r="B30">
            <v>305.73348104577599</v>
          </cell>
          <cell r="C30">
            <v>12342.820036080346</v>
          </cell>
          <cell r="D30">
            <v>-95335.948787571397</v>
          </cell>
          <cell r="E30">
            <v>-98420.953401743609</v>
          </cell>
          <cell r="F30">
            <v>-104001.81952701416</v>
          </cell>
          <cell r="G30">
            <v>-90113.459070299985</v>
          </cell>
          <cell r="H30">
            <v>7121.1420831258747</v>
          </cell>
          <cell r="I30">
            <v>14843.868050276767</v>
          </cell>
          <cell r="J30">
            <v>-18896.462787054479</v>
          </cell>
          <cell r="K30">
            <v>-22710.623782824725</v>
          </cell>
          <cell r="L30">
            <v>-19285.209833981469</v>
          </cell>
          <cell r="M30">
            <v>-19073.997337162495</v>
          </cell>
          <cell r="O30">
            <v>37377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C30">
            <v>37377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</row>
        <row r="31">
          <cell r="A31">
            <v>37408</v>
          </cell>
          <cell r="B31">
            <v>22907.607036868023</v>
          </cell>
          <cell r="C31">
            <v>32782.636406546168</v>
          </cell>
          <cell r="D31">
            <v>-110183.23243351601</v>
          </cell>
          <cell r="E31">
            <v>-114225.4943199953</v>
          </cell>
          <cell r="F31">
            <v>-121799.97314424836</v>
          </cell>
          <cell r="G31">
            <v>-104541.26188500773</v>
          </cell>
          <cell r="H31">
            <v>14981.398936872167</v>
          </cell>
          <cell r="I31">
            <v>20036.878704980139</v>
          </cell>
          <cell r="J31">
            <v>-14720.443524548784</v>
          </cell>
          <cell r="K31">
            <v>-23559.605835081544</v>
          </cell>
          <cell r="L31">
            <v>-15139.170685956044</v>
          </cell>
          <cell r="M31">
            <v>-18881.654040653259</v>
          </cell>
          <cell r="O31">
            <v>37408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C31">
            <v>37408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</row>
        <row r="32">
          <cell r="A32">
            <v>37438</v>
          </cell>
          <cell r="B32">
            <v>33084.420662606848</v>
          </cell>
          <cell r="C32">
            <v>38821.490258907528</v>
          </cell>
          <cell r="D32">
            <v>-98602.462450678635</v>
          </cell>
          <cell r="E32">
            <v>-104613.88570080139</v>
          </cell>
          <cell r="F32">
            <v>-108538.08530702442</v>
          </cell>
          <cell r="G32">
            <v>-95190.298256304115</v>
          </cell>
          <cell r="H32">
            <v>16366.771926446761</v>
          </cell>
          <cell r="I32">
            <v>18542.132298573862</v>
          </cell>
          <cell r="J32">
            <v>-9747.9154006317258</v>
          </cell>
          <cell r="K32">
            <v>-22263.562715683132</v>
          </cell>
          <cell r="L32">
            <v>-9441.7544065209804</v>
          </cell>
          <cell r="M32">
            <v>-16361.563025902957</v>
          </cell>
          <cell r="O32">
            <v>37438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C32">
            <v>37438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</row>
        <row r="33">
          <cell r="A33">
            <v>37469</v>
          </cell>
          <cell r="B33">
            <v>36830.243954036188</v>
          </cell>
          <cell r="C33">
            <v>40498.110408495369</v>
          </cell>
          <cell r="D33">
            <v>-58433.659105956554</v>
          </cell>
          <cell r="E33">
            <v>-63565.455337748164</v>
          </cell>
          <cell r="F33">
            <v>-68403.250485910103</v>
          </cell>
          <cell r="G33">
            <v>-57943.68635923788</v>
          </cell>
          <cell r="H33">
            <v>16892.042465552848</v>
          </cell>
          <cell r="I33">
            <v>18220.225655821308</v>
          </cell>
          <cell r="J33">
            <v>936.17527140304446</v>
          </cell>
          <cell r="K33">
            <v>-6436.8588158749044</v>
          </cell>
          <cell r="L33">
            <v>1077.8198307100683</v>
          </cell>
          <cell r="M33">
            <v>-2081.3849121406674</v>
          </cell>
          <cell r="O33">
            <v>37469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C33">
            <v>37469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</row>
        <row r="34">
          <cell r="A34">
            <v>37500</v>
          </cell>
          <cell r="B34">
            <v>-12223.805865705664</v>
          </cell>
          <cell r="C34">
            <v>-1076.5651342358428</v>
          </cell>
          <cell r="D34">
            <v>-92752.378985154384</v>
          </cell>
          <cell r="E34">
            <v>-99118.268023754063</v>
          </cell>
          <cell r="F34">
            <v>-106142.05069106631</v>
          </cell>
          <cell r="G34">
            <v>-93220.130580105993</v>
          </cell>
          <cell r="H34">
            <v>1661.4923811567351</v>
          </cell>
          <cell r="I34">
            <v>12446.688943056915</v>
          </cell>
          <cell r="J34">
            <v>-15752.203140556812</v>
          </cell>
          <cell r="K34">
            <v>-19878.082962866873</v>
          </cell>
          <cell r="L34">
            <v>-16247.158271550667</v>
          </cell>
          <cell r="M34">
            <v>-17742.472547386773</v>
          </cell>
          <cell r="O34">
            <v>37500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C34">
            <v>37500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A35">
            <v>37530</v>
          </cell>
          <cell r="B35">
            <v>33376.450467500836</v>
          </cell>
          <cell r="C35">
            <v>38307.793358455761</v>
          </cell>
          <cell r="D35">
            <v>-69137.734068646678</v>
          </cell>
          <cell r="E35">
            <v>-74669.581347419647</v>
          </cell>
          <cell r="F35">
            <v>-71168.506960227038</v>
          </cell>
          <cell r="G35">
            <v>-104019.04692868516</v>
          </cell>
          <cell r="H35">
            <v>13709.922296015546</v>
          </cell>
          <cell r="I35">
            <v>17132.304684377752</v>
          </cell>
          <cell r="J35">
            <v>6433.9975670054555</v>
          </cell>
          <cell r="K35">
            <v>-4872.1013491004705</v>
          </cell>
          <cell r="L35">
            <v>2204.6137043759227</v>
          </cell>
          <cell r="M35">
            <v>146.55673336237669</v>
          </cell>
          <cell r="O35">
            <v>37530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C35">
            <v>37530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</row>
        <row r="36">
          <cell r="A36">
            <v>37561</v>
          </cell>
          <cell r="B36">
            <v>-27141.246321244165</v>
          </cell>
          <cell r="C36">
            <v>-1076.9840919878334</v>
          </cell>
          <cell r="D36">
            <v>-71524.379558054265</v>
          </cell>
          <cell r="E36">
            <v>-74392.944458776619</v>
          </cell>
          <cell r="F36">
            <v>-70748.428507477729</v>
          </cell>
          <cell r="G36">
            <v>-101099.50680154888</v>
          </cell>
          <cell r="H36">
            <v>-12107.632601309568</v>
          </cell>
          <cell r="I36">
            <v>10262.935210386291</v>
          </cell>
          <cell r="J36">
            <v>-8775.464956587879</v>
          </cell>
          <cell r="K36">
            <v>-13116.29249400273</v>
          </cell>
          <cell r="L36">
            <v>-16797.688408934744</v>
          </cell>
          <cell r="M36">
            <v>640.60097867995501</v>
          </cell>
          <cell r="O36">
            <v>37561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C36">
            <v>37561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</row>
        <row r="37">
          <cell r="A37">
            <v>37591</v>
          </cell>
          <cell r="B37">
            <v>-47665.551664538216</v>
          </cell>
          <cell r="C37">
            <v>-29748.328393511474</v>
          </cell>
          <cell r="D37">
            <v>-70347.66490901541</v>
          </cell>
          <cell r="E37">
            <v>-74041.96876830305</v>
          </cell>
          <cell r="F37">
            <v>-69723.27216839249</v>
          </cell>
          <cell r="G37">
            <v>-107583.21246888032</v>
          </cell>
          <cell r="H37">
            <v>-19272.518850093009</v>
          </cell>
          <cell r="I37">
            <v>-16845.941154459491</v>
          </cell>
          <cell r="J37">
            <v>-17342.711655911058</v>
          </cell>
          <cell r="K37">
            <v>-19611.650783967227</v>
          </cell>
          <cell r="L37">
            <v>-25102.385435539763</v>
          </cell>
          <cell r="M37">
            <v>-12339.867947623134</v>
          </cell>
          <cell r="O37">
            <v>37591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C37">
            <v>37591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</row>
        <row r="38">
          <cell r="A38">
            <v>37622</v>
          </cell>
          <cell r="B38">
            <v>-55902.986168533564</v>
          </cell>
          <cell r="C38">
            <v>-41654.700106436387</v>
          </cell>
          <cell r="D38">
            <v>-74756.355458121514</v>
          </cell>
          <cell r="E38">
            <v>-76965.23777311825</v>
          </cell>
          <cell r="F38">
            <v>-73219.162519478821</v>
          </cell>
          <cell r="G38">
            <v>-104443.75956761464</v>
          </cell>
          <cell r="H38">
            <v>-22358.128490876406</v>
          </cell>
          <cell r="I38">
            <v>-20296.6051367037</v>
          </cell>
          <cell r="J38">
            <v>-19742.160021509975</v>
          </cell>
          <cell r="K38">
            <v>-20991.754995130002</v>
          </cell>
          <cell r="L38">
            <v>-25709.282927930355</v>
          </cell>
          <cell r="M38">
            <v>-16986.381607912481</v>
          </cell>
          <cell r="O38">
            <v>37622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C38">
            <v>37622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A39">
            <v>37653</v>
          </cell>
          <cell r="B39">
            <v>-7315.3043975457549</v>
          </cell>
          <cell r="C39">
            <v>9949.46927504614</v>
          </cell>
          <cell r="D39">
            <v>-65923.001662585884</v>
          </cell>
          <cell r="E39">
            <v>-68846.706037641503</v>
          </cell>
          <cell r="F39">
            <v>-64657.498335338401</v>
          </cell>
          <cell r="G39">
            <v>-92803.725965410471</v>
          </cell>
          <cell r="H39">
            <v>-3724.0315742008388</v>
          </cell>
          <cell r="I39">
            <v>-879.40184119530022</v>
          </cell>
          <cell r="J39">
            <v>423.40313421562314</v>
          </cell>
          <cell r="K39">
            <v>643.19345804676414</v>
          </cell>
          <cell r="L39">
            <v>-7386.4182915389538</v>
          </cell>
          <cell r="M39">
            <v>4776.892108656466</v>
          </cell>
          <cell r="O39">
            <v>37653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C39">
            <v>37653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</row>
        <row r="40">
          <cell r="A40">
            <v>37681</v>
          </cell>
          <cell r="B40">
            <v>12666.565525928512</v>
          </cell>
          <cell r="C40">
            <v>26190.132320581004</v>
          </cell>
          <cell r="D40">
            <v>-68797.539040361531</v>
          </cell>
          <cell r="E40">
            <v>-71625.196329460567</v>
          </cell>
          <cell r="F40">
            <v>-64789.036299153711</v>
          </cell>
          <cell r="G40">
            <v>-104106.75426496402</v>
          </cell>
          <cell r="H40">
            <v>4168.9638716969639</v>
          </cell>
          <cell r="I40">
            <v>15427.030668832129</v>
          </cell>
          <cell r="J40">
            <v>5156.2510920166969</v>
          </cell>
          <cell r="K40">
            <v>3602.1143502481282</v>
          </cell>
          <cell r="L40">
            <v>1505.849052850157</v>
          </cell>
          <cell r="M40">
            <v>12000.217828974128</v>
          </cell>
          <cell r="O40">
            <v>37681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C40">
            <v>37681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</row>
        <row r="41">
          <cell r="A41">
            <v>37712</v>
          </cell>
          <cell r="B41">
            <v>-34001.077242435887</v>
          </cell>
          <cell r="C41">
            <v>-29067.412401979789</v>
          </cell>
          <cell r="D41">
            <v>-69455.404392844939</v>
          </cell>
          <cell r="E41">
            <v>-71129.108637000492</v>
          </cell>
          <cell r="F41">
            <v>-78355.30648936145</v>
          </cell>
          <cell r="G41">
            <v>-74661.970931721211</v>
          </cell>
          <cell r="H41">
            <v>-9938.3692774157971</v>
          </cell>
          <cell r="I41">
            <v>-4226.0979099664837</v>
          </cell>
          <cell r="J41">
            <v>-16149.913441069424</v>
          </cell>
          <cell r="K41">
            <v>-17171.994028775021</v>
          </cell>
          <cell r="L41">
            <v>-16357.497292269021</v>
          </cell>
          <cell r="M41">
            <v>-16251.200484696776</v>
          </cell>
          <cell r="O41">
            <v>37712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C41">
            <v>37712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</row>
        <row r="42">
          <cell r="A42">
            <v>37742</v>
          </cell>
          <cell r="B42">
            <v>2981.1210622959479</v>
          </cell>
          <cell r="C42">
            <v>14879.862494167199</v>
          </cell>
          <cell r="D42">
            <v>-72837.179045456753</v>
          </cell>
          <cell r="E42">
            <v>-74468.574836533633</v>
          </cell>
          <cell r="F42">
            <v>-81880.410170398653</v>
          </cell>
          <cell r="G42">
            <v>-78813.522533564596</v>
          </cell>
          <cell r="H42">
            <v>7295.8197472070024</v>
          </cell>
          <cell r="I42">
            <v>14414.203348383275</v>
          </cell>
          <cell r="J42">
            <v>-13698.801362656057</v>
          </cell>
          <cell r="K42">
            <v>-18722.6509125866</v>
          </cell>
          <cell r="L42">
            <v>-15086.097490441054</v>
          </cell>
          <cell r="M42">
            <v>-16637.180088941008</v>
          </cell>
          <cell r="O42">
            <v>37742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C42">
            <v>37742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</row>
        <row r="43">
          <cell r="A43">
            <v>37773</v>
          </cell>
          <cell r="B43">
            <v>27703.240685355267</v>
          </cell>
          <cell r="C43">
            <v>38668.231905212866</v>
          </cell>
          <cell r="D43">
            <v>-75820.277199774748</v>
          </cell>
          <cell r="E43">
            <v>-78042.461419159401</v>
          </cell>
          <cell r="F43">
            <v>-87368.244286014931</v>
          </cell>
          <cell r="G43">
            <v>-83569.961055727676</v>
          </cell>
          <cell r="H43">
            <v>16647.161990253859</v>
          </cell>
          <cell r="I43">
            <v>21691.286088377547</v>
          </cell>
          <cell r="J43">
            <v>-7028.8645091783255</v>
          </cell>
          <cell r="K43">
            <v>-16581.734160119668</v>
          </cell>
          <cell r="L43">
            <v>-8070.5504320068576</v>
          </cell>
          <cell r="M43">
            <v>-13207.397706685588</v>
          </cell>
          <cell r="O43">
            <v>37773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C43">
            <v>37773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</row>
        <row r="44">
          <cell r="A44">
            <v>37803</v>
          </cell>
          <cell r="B44">
            <v>31946.268357901703</v>
          </cell>
          <cell r="C44">
            <v>39401.27247585314</v>
          </cell>
          <cell r="D44">
            <v>-81886.503761751577</v>
          </cell>
          <cell r="E44">
            <v>-83915.12864509772</v>
          </cell>
          <cell r="F44">
            <v>-90928.558545939624</v>
          </cell>
          <cell r="G44">
            <v>-86995.886695042253</v>
          </cell>
          <cell r="H44">
            <v>16499.558118967114</v>
          </cell>
          <cell r="I44">
            <v>18997.839967933149</v>
          </cell>
          <cell r="J44">
            <v>-6728.1439643725753</v>
          </cell>
          <cell r="K44">
            <v>-19303.494068145752</v>
          </cell>
          <cell r="L44">
            <v>-7059.7201037517807</v>
          </cell>
          <cell r="M44">
            <v>-14289.015951402485</v>
          </cell>
          <cell r="O44">
            <v>37803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C44">
            <v>37803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</row>
        <row r="45">
          <cell r="A45">
            <v>37834</v>
          </cell>
          <cell r="B45">
            <v>37555.999977861764</v>
          </cell>
          <cell r="C45">
            <v>42274.475480292851</v>
          </cell>
          <cell r="D45">
            <v>-43614.691732474836</v>
          </cell>
          <cell r="E45">
            <v>-45394.141646473669</v>
          </cell>
          <cell r="F45">
            <v>-52946.436129517853</v>
          </cell>
          <cell r="G45">
            <v>-49555.190283603966</v>
          </cell>
          <cell r="H45">
            <v>17674.573201187595</v>
          </cell>
          <cell r="I45">
            <v>19089.359940078095</v>
          </cell>
          <cell r="J45">
            <v>4834.640640553087</v>
          </cell>
          <cell r="K45">
            <v>-2120.6460120528936</v>
          </cell>
          <cell r="L45">
            <v>4665.1859159665182</v>
          </cell>
          <cell r="M45">
            <v>907.70036982372403</v>
          </cell>
          <cell r="O45">
            <v>37834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C45">
            <v>37834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</row>
        <row r="46">
          <cell r="A46">
            <v>37865</v>
          </cell>
          <cell r="B46">
            <v>-13287.310044148748</v>
          </cell>
          <cell r="C46">
            <v>-2477.5344032789944</v>
          </cell>
          <cell r="D46">
            <v>-73066.733781482326</v>
          </cell>
          <cell r="E46">
            <v>-75034.604999332136</v>
          </cell>
          <cell r="F46">
            <v>-85271.609567569569</v>
          </cell>
          <cell r="G46">
            <v>-81968.36316279773</v>
          </cell>
          <cell r="H46">
            <v>371.2794365994414</v>
          </cell>
          <cell r="I46">
            <v>9930.7242117959868</v>
          </cell>
          <cell r="J46">
            <v>-12370.845454880968</v>
          </cell>
          <cell r="K46">
            <v>-17242.958454171196</v>
          </cell>
          <cell r="L46">
            <v>-13658.585079237004</v>
          </cell>
          <cell r="M46">
            <v>-15694.11362041533</v>
          </cell>
          <cell r="O46">
            <v>37865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C46">
            <v>37865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</row>
        <row r="47">
          <cell r="A47">
            <v>37895</v>
          </cell>
          <cell r="B47">
            <v>40003.053681519814</v>
          </cell>
          <cell r="C47">
            <v>46346.501407323405</v>
          </cell>
          <cell r="D47">
            <v>-51340.44993190188</v>
          </cell>
          <cell r="E47">
            <v>-54339.601262700278</v>
          </cell>
          <cell r="F47">
            <v>-52010.38565899017</v>
          </cell>
          <cell r="G47">
            <v>-92048.24299127367</v>
          </cell>
          <cell r="H47">
            <v>15515.352432316169</v>
          </cell>
          <cell r="I47">
            <v>19041.083884321604</v>
          </cell>
          <cell r="J47">
            <v>10486.274344500154</v>
          </cell>
          <cell r="K47">
            <v>222.16412166319788</v>
          </cell>
          <cell r="L47">
            <v>6762.4763611005619</v>
          </cell>
          <cell r="M47">
            <v>4581.5331564848311</v>
          </cell>
          <cell r="O47">
            <v>37895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C47">
            <v>37895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</row>
        <row r="48">
          <cell r="A48">
            <v>37926</v>
          </cell>
          <cell r="B48">
            <v>-14395.688702094369</v>
          </cell>
          <cell r="C48">
            <v>15384.226844403893</v>
          </cell>
          <cell r="D48">
            <v>-51135.540138681419</v>
          </cell>
          <cell r="E48">
            <v>-52820.47200576961</v>
          </cell>
          <cell r="F48">
            <v>-50316.601270140127</v>
          </cell>
          <cell r="G48">
            <v>-88128.539769616444</v>
          </cell>
          <cell r="H48">
            <v>-7270.9833164550364</v>
          </cell>
          <cell r="I48">
            <v>15061.737577319145</v>
          </cell>
          <cell r="J48">
            <v>-5996.6752640185878</v>
          </cell>
          <cell r="K48">
            <v>-10256.906640441623</v>
          </cell>
          <cell r="L48">
            <v>-13501.243683500463</v>
          </cell>
          <cell r="M48">
            <v>3001.0231403303333</v>
          </cell>
          <cell r="O48">
            <v>37926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C48">
            <v>37926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</row>
        <row r="49">
          <cell r="A49">
            <v>37956</v>
          </cell>
          <cell r="B49">
            <v>-35262.690523916855</v>
          </cell>
          <cell r="C49">
            <v>-11595.205042008311</v>
          </cell>
          <cell r="D49">
            <v>-44707.056387624441</v>
          </cell>
          <cell r="E49">
            <v>-47138.861949770129</v>
          </cell>
          <cell r="F49">
            <v>-43636.064023370527</v>
          </cell>
          <cell r="G49">
            <v>-89677.504951114766</v>
          </cell>
          <cell r="H49">
            <v>-14649.988529153168</v>
          </cell>
          <cell r="I49">
            <v>-12504.486709028482</v>
          </cell>
          <cell r="J49">
            <v>-11105.202309612185</v>
          </cell>
          <cell r="K49">
            <v>-12710.201136376709</v>
          </cell>
          <cell r="L49">
            <v>-18106.160539746284</v>
          </cell>
          <cell r="M49">
            <v>-8314.3274209313095</v>
          </cell>
          <cell r="O49">
            <v>37956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C49">
            <v>37956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</row>
        <row r="50">
          <cell r="A50">
            <v>37987</v>
          </cell>
          <cell r="B50">
            <v>-48306.579352417961</v>
          </cell>
          <cell r="C50">
            <v>-28826.943982335739</v>
          </cell>
          <cell r="D50">
            <v>-54698.527244529803</v>
          </cell>
          <cell r="E50">
            <v>-56289.289557841956</v>
          </cell>
          <cell r="F50">
            <v>-54101.38479636774</v>
          </cell>
          <cell r="G50">
            <v>-91916.316712378932</v>
          </cell>
          <cell r="H50">
            <v>-19714.742760691792</v>
          </cell>
          <cell r="I50">
            <v>-18091.007264606655</v>
          </cell>
          <cell r="J50">
            <v>-17279.836402840912</v>
          </cell>
          <cell r="K50">
            <v>-18429.911146935076</v>
          </cell>
          <cell r="L50">
            <v>-22643.788032561541</v>
          </cell>
          <cell r="M50">
            <v>-14935.312108054757</v>
          </cell>
          <cell r="O50">
            <v>37987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C50">
            <v>37987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</row>
        <row r="51">
          <cell r="A51">
            <v>38018</v>
          </cell>
          <cell r="B51">
            <v>6117.3998369909823</v>
          </cell>
          <cell r="C51">
            <v>26461.612835017964</v>
          </cell>
          <cell r="D51">
            <v>-47992.760001629591</v>
          </cell>
          <cell r="E51">
            <v>-50651.576125976164</v>
          </cell>
          <cell r="F51">
            <v>-49051.364078172992</v>
          </cell>
          <cell r="G51">
            <v>-82182.783769983798</v>
          </cell>
          <cell r="H51">
            <v>1007.0385853033513</v>
          </cell>
          <cell r="I51">
            <v>3664.1930806166492</v>
          </cell>
          <cell r="J51">
            <v>3735.2566303983331</v>
          </cell>
          <cell r="K51">
            <v>4589.5356216281652</v>
          </cell>
          <cell r="L51">
            <v>-4859.1537281125784</v>
          </cell>
          <cell r="M51">
            <v>8367.987969391048</v>
          </cell>
          <cell r="O51">
            <v>38018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C51">
            <v>38018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A52">
            <v>38047</v>
          </cell>
          <cell r="B52">
            <v>30248.12079134956</v>
          </cell>
          <cell r="C52">
            <v>44388.606240261346</v>
          </cell>
          <cell r="D52">
            <v>-43695.886111051193</v>
          </cell>
          <cell r="E52">
            <v>-46528.433036015136</v>
          </cell>
          <cell r="F52">
            <v>-43973.672641192956</v>
          </cell>
          <cell r="G52">
            <v>-88649.587297410937</v>
          </cell>
          <cell r="H52">
            <v>10587.4495175872</v>
          </cell>
          <cell r="I52">
            <v>20046.450709677301</v>
          </cell>
          <cell r="J52">
            <v>10026.320413421839</v>
          </cell>
          <cell r="K52">
            <v>8722.8344735912979</v>
          </cell>
          <cell r="L52">
            <v>5546.7132375054061</v>
          </cell>
          <cell r="M52">
            <v>16959.538359839469</v>
          </cell>
          <cell r="O52">
            <v>38047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>
            <v>38047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A53">
            <v>38078</v>
          </cell>
          <cell r="B53">
            <v>-46941.816535681486</v>
          </cell>
          <cell r="C53">
            <v>-41739.86221068725</v>
          </cell>
          <cell r="D53">
            <v>-81276.464954999741</v>
          </cell>
          <cell r="E53">
            <v>-82965.986710692407</v>
          </cell>
          <cell r="F53">
            <v>-88953.939665395766</v>
          </cell>
          <cell r="G53">
            <v>-85537.897994773419</v>
          </cell>
          <cell r="H53">
            <v>-15357.925507830922</v>
          </cell>
          <cell r="I53">
            <v>-9428.553300187923</v>
          </cell>
          <cell r="J53">
            <v>-21182.880674306303</v>
          </cell>
          <cell r="K53">
            <v>-22620.351766472682</v>
          </cell>
          <cell r="L53">
            <v>-21710.765344746411</v>
          </cell>
          <cell r="M53">
            <v>-21722.362509869039</v>
          </cell>
          <cell r="O53">
            <v>38078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C53">
            <v>38078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</row>
        <row r="54">
          <cell r="A54">
            <v>38108</v>
          </cell>
          <cell r="B54">
            <v>-6051.6216013922531</v>
          </cell>
          <cell r="C54">
            <v>6390.9489812671218</v>
          </cell>
          <cell r="D54">
            <v>-83681.394187864731</v>
          </cell>
          <cell r="E54">
            <v>-85208.987056942657</v>
          </cell>
          <cell r="F54">
            <v>-91096.702311447822</v>
          </cell>
          <cell r="G54">
            <v>-88297.610091695562</v>
          </cell>
          <cell r="H54">
            <v>4060.7254880619294</v>
          </cell>
          <cell r="I54">
            <v>11723.495680431981</v>
          </cell>
          <cell r="J54">
            <v>-16512.237098153681</v>
          </cell>
          <cell r="K54">
            <v>-22865.106392685324</v>
          </cell>
          <cell r="L54">
            <v>-18278.136844828259</v>
          </cell>
          <cell r="M54">
            <v>-20448.676259685308</v>
          </cell>
          <cell r="O54">
            <v>38108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C54">
            <v>38108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</row>
        <row r="55">
          <cell r="A55">
            <v>38139</v>
          </cell>
          <cell r="B55">
            <v>17209.730964940329</v>
          </cell>
          <cell r="C55">
            <v>27478.969266793305</v>
          </cell>
          <cell r="D55">
            <v>-79928.319473961135</v>
          </cell>
          <cell r="E55">
            <v>-82122.800565649275</v>
          </cell>
          <cell r="F55">
            <v>-89511.598499162588</v>
          </cell>
          <cell r="G55">
            <v>-85864.143237325363</v>
          </cell>
          <cell r="H55">
            <v>12182.467249619964</v>
          </cell>
          <cell r="I55">
            <v>17006.736329004645</v>
          </cell>
          <cell r="J55">
            <v>-8262.4768723929301</v>
          </cell>
          <cell r="K55">
            <v>-18378.993466157466</v>
          </cell>
          <cell r="L55">
            <v>-9138.9489133480238</v>
          </cell>
          <cell r="M55">
            <v>-14688.40242565237</v>
          </cell>
          <cell r="O55">
            <v>38139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C55">
            <v>38139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</row>
        <row r="56">
          <cell r="A56">
            <v>38169</v>
          </cell>
          <cell r="B56">
            <v>22850.232585152349</v>
          </cell>
          <cell r="C56">
            <v>29984.882621675592</v>
          </cell>
          <cell r="D56">
            <v>-83546.351499594748</v>
          </cell>
          <cell r="E56">
            <v>-85759.183806467801</v>
          </cell>
          <cell r="F56">
            <v>-90839.695307198912</v>
          </cell>
          <cell r="G56">
            <v>-86877.371742412448</v>
          </cell>
          <cell r="H56">
            <v>12755.293682578278</v>
          </cell>
          <cell r="I56">
            <v>15147.545261933446</v>
          </cell>
          <cell r="J56">
            <v>-7320.5539816133678</v>
          </cell>
          <cell r="K56">
            <v>-19886.069577090442</v>
          </cell>
          <cell r="L56">
            <v>-7232.1061796551803</v>
          </cell>
          <cell r="M56">
            <v>-14594.063525952399</v>
          </cell>
          <cell r="O56">
            <v>38169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C56">
            <v>38169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</row>
        <row r="57">
          <cell r="A57">
            <v>38200</v>
          </cell>
          <cell r="B57">
            <v>33424.925087021518</v>
          </cell>
          <cell r="C57">
            <v>35742.112174877446</v>
          </cell>
          <cell r="D57">
            <v>-17712.433136443608</v>
          </cell>
          <cell r="E57">
            <v>-19329.788012376215</v>
          </cell>
          <cell r="F57">
            <v>-25729.579583055805</v>
          </cell>
          <cell r="G57">
            <v>-22796.279443860607</v>
          </cell>
          <cell r="H57">
            <v>14753.51199538057</v>
          </cell>
          <cell r="I57">
            <v>15441.858521896847</v>
          </cell>
          <cell r="J57">
            <v>9219.7470222702686</v>
          </cell>
          <cell r="K57">
            <v>5808.186354941543</v>
          </cell>
          <cell r="L57">
            <v>9292.8466387876979</v>
          </cell>
          <cell r="M57">
            <v>7596.7855170083494</v>
          </cell>
          <cell r="O57">
            <v>38200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C57">
            <v>38200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</row>
        <row r="58">
          <cell r="A58">
            <v>38231</v>
          </cell>
          <cell r="B58">
            <v>-18540.733814341162</v>
          </cell>
          <cell r="C58">
            <v>-8464.1517741040298</v>
          </cell>
          <cell r="D58">
            <v>-74785.926124019083</v>
          </cell>
          <cell r="E58">
            <v>-76482.36869636015</v>
          </cell>
          <cell r="F58">
            <v>-85292.774212590884</v>
          </cell>
          <cell r="G58">
            <v>-82556.506781596341</v>
          </cell>
          <cell r="H58">
            <v>-2124.634552174437</v>
          </cell>
          <cell r="I58">
            <v>6927.4331835554622</v>
          </cell>
          <cell r="J58">
            <v>-12806.76526363939</v>
          </cell>
          <cell r="K58">
            <v>-18321.51186235249</v>
          </cell>
          <cell r="L58">
            <v>-14292.241659965715</v>
          </cell>
          <cell r="M58">
            <v>-16707.269606076181</v>
          </cell>
          <cell r="O58">
            <v>38231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C58">
            <v>38231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</row>
        <row r="59">
          <cell r="A59">
            <v>38261</v>
          </cell>
          <cell r="B59">
            <v>24477.302625402808</v>
          </cell>
          <cell r="C59">
            <v>29813.763398678973</v>
          </cell>
          <cell r="D59">
            <v>-60329.588901359122</v>
          </cell>
          <cell r="E59">
            <v>-63139.18593986379</v>
          </cell>
          <cell r="F59">
            <v>-61291.364632373967</v>
          </cell>
          <cell r="G59">
            <v>-99925.626090318372</v>
          </cell>
          <cell r="H59">
            <v>9501.3819983638823</v>
          </cell>
          <cell r="I59">
            <v>12359.541295082308</v>
          </cell>
          <cell r="J59">
            <v>4617.4831988029182</v>
          </cell>
          <cell r="K59">
            <v>-3775.7765035741031</v>
          </cell>
          <cell r="L59">
            <v>1878.4856977052987</v>
          </cell>
          <cell r="M59">
            <v>63.591897573322058</v>
          </cell>
          <cell r="O59">
            <v>38261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C59">
            <v>38261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</row>
        <row r="60">
          <cell r="A60">
            <v>38292</v>
          </cell>
          <cell r="B60">
            <v>-20591.787098703906</v>
          </cell>
          <cell r="C60">
            <v>6988.71911371639</v>
          </cell>
          <cell r="D60">
            <v>-60428.474405277346</v>
          </cell>
          <cell r="E60">
            <v>-61839.388218947686</v>
          </cell>
          <cell r="F60">
            <v>-59983.808978829642</v>
          </cell>
          <cell r="G60">
            <v>-95837.941196682397</v>
          </cell>
          <cell r="H60">
            <v>-9734.3077520630322</v>
          </cell>
          <cell r="I60">
            <v>10029.486738775391</v>
          </cell>
          <cell r="J60">
            <v>-12505.463327187928</v>
          </cell>
          <cell r="K60">
            <v>-16625.196122535504</v>
          </cell>
          <cell r="L60">
            <v>-19248.018896033056</v>
          </cell>
          <cell r="M60">
            <v>-4924.1972624957561</v>
          </cell>
          <cell r="O60">
            <v>38292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C60">
            <v>38292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</row>
        <row r="61">
          <cell r="A61">
            <v>38322</v>
          </cell>
          <cell r="B61">
            <v>-40573.146588562289</v>
          </cell>
          <cell r="C61">
            <v>-15576.757366626989</v>
          </cell>
          <cell r="D61">
            <v>-49786.974561429583</v>
          </cell>
          <cell r="E61">
            <v>-51855.443672683788</v>
          </cell>
          <cell r="F61">
            <v>-48928.059358963677</v>
          </cell>
          <cell r="G61">
            <v>-101982.57059744908</v>
          </cell>
          <cell r="H61">
            <v>-16943.831698050722</v>
          </cell>
          <cell r="I61">
            <v>-14608.327748490497</v>
          </cell>
          <cell r="J61">
            <v>-15481.650622631423</v>
          </cell>
          <cell r="K61">
            <v>-17305.81032560952</v>
          </cell>
          <cell r="L61">
            <v>-21629.945655484684</v>
          </cell>
          <cell r="M61">
            <v>-13616.439317015465</v>
          </cell>
          <cell r="O61">
            <v>38322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C61">
            <v>38322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</row>
        <row r="62">
          <cell r="A62">
            <v>38353</v>
          </cell>
          <cell r="B62">
            <v>-54625.826167127118</v>
          </cell>
          <cell r="C62">
            <v>-33646.087767323479</v>
          </cell>
          <cell r="D62">
            <v>-61269.394204741344</v>
          </cell>
          <cell r="E62">
            <v>-62224.350700880401</v>
          </cell>
          <cell r="F62">
            <v>-61032.171673312645</v>
          </cell>
          <cell r="G62">
            <v>-97504.120091434568</v>
          </cell>
          <cell r="H62">
            <v>-22288.267008686438</v>
          </cell>
          <cell r="I62">
            <v>-20540.18626751285</v>
          </cell>
          <cell r="J62">
            <v>-21107.054391805083</v>
          </cell>
          <cell r="K62">
            <v>-22419.895628795028</v>
          </cell>
          <cell r="L62">
            <v>-25950.449763543904</v>
          </cell>
          <cell r="M62">
            <v>-19643.918849930167</v>
          </cell>
          <cell r="O62">
            <v>38353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C62">
            <v>38353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A63">
            <v>38384</v>
          </cell>
          <cell r="B63">
            <v>974.68483088538051</v>
          </cell>
          <cell r="C63">
            <v>18425.194506233558</v>
          </cell>
          <cell r="D63">
            <v>-50786.727305091918</v>
          </cell>
          <cell r="E63">
            <v>-52615.229291629046</v>
          </cell>
          <cell r="F63">
            <v>-52389.729737273883</v>
          </cell>
          <cell r="G63">
            <v>-84012.395655147731</v>
          </cell>
          <cell r="H63">
            <v>-961.70509307086468</v>
          </cell>
          <cell r="I63">
            <v>1542.2846596240997</v>
          </cell>
          <cell r="J63">
            <v>-1740.5822865851223</v>
          </cell>
          <cell r="K63">
            <v>-742.65272184833884</v>
          </cell>
          <cell r="L63">
            <v>-9553.1904146112502</v>
          </cell>
          <cell r="M63">
            <v>2541.0947137102485</v>
          </cell>
          <cell r="O63">
            <v>38384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C63">
            <v>38384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A64">
            <v>38412</v>
          </cell>
          <cell r="B64">
            <v>20513.526137517532</v>
          </cell>
          <cell r="C64">
            <v>31803.508080036379</v>
          </cell>
          <cell r="D64">
            <v>-50208.281536849681</v>
          </cell>
          <cell r="E64">
            <v>-51814.250202524941</v>
          </cell>
          <cell r="F64">
            <v>-51556.996126656974</v>
          </cell>
          <cell r="G64">
            <v>-95506.214415880851</v>
          </cell>
          <cell r="H64">
            <v>7019.4615830350667</v>
          </cell>
          <cell r="I64">
            <v>14300.420209898381</v>
          </cell>
          <cell r="J64">
            <v>3003.1516415192746</v>
          </cell>
          <cell r="K64">
            <v>1977.3812629892491</v>
          </cell>
          <cell r="L64">
            <v>-1422.9869722346775</v>
          </cell>
          <cell r="M64">
            <v>9835.5839098035358</v>
          </cell>
          <cell r="O64">
            <v>38412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C64">
            <v>38412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</row>
        <row r="65">
          <cell r="A65">
            <v>38443</v>
          </cell>
          <cell r="B65">
            <v>-51775.830522039905</v>
          </cell>
          <cell r="C65">
            <v>-46997.734940117225</v>
          </cell>
          <cell r="D65">
            <v>-78893.229771111626</v>
          </cell>
          <cell r="E65">
            <v>-78936.734361307463</v>
          </cell>
          <cell r="F65">
            <v>-86198.441949915141</v>
          </cell>
          <cell r="G65">
            <v>-86192.750992125657</v>
          </cell>
          <cell r="H65">
            <v>-17842.459130160511</v>
          </cell>
          <cell r="I65">
            <v>-12025.32087198738</v>
          </cell>
          <cell r="J65">
            <v>-22000.844487212598</v>
          </cell>
          <cell r="K65">
            <v>-23074.286804996431</v>
          </cell>
          <cell r="L65">
            <v>-22760.349185902625</v>
          </cell>
          <cell r="M65">
            <v>-23010.906160578132</v>
          </cell>
          <cell r="O65">
            <v>38443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C65">
            <v>38443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</row>
        <row r="66">
          <cell r="A66">
            <v>38473</v>
          </cell>
          <cell r="B66">
            <v>-19619.713750951196</v>
          </cell>
          <cell r="C66">
            <v>-7154.9488251395087</v>
          </cell>
          <cell r="D66">
            <v>-81756.160362464725</v>
          </cell>
          <cell r="E66">
            <v>-81781.920846049325</v>
          </cell>
          <cell r="F66">
            <v>-88614.308350607753</v>
          </cell>
          <cell r="G66">
            <v>-89164.370783376507</v>
          </cell>
          <cell r="H66">
            <v>-1543.2208265960217</v>
          </cell>
          <cell r="I66">
            <v>6847.0878644251497</v>
          </cell>
          <cell r="J66">
            <v>-17019.528735846281</v>
          </cell>
          <cell r="K66">
            <v>-23491.354045696557</v>
          </cell>
          <cell r="L66">
            <v>-19210.366881563794</v>
          </cell>
          <cell r="M66">
            <v>-21786.409358412027</v>
          </cell>
          <cell r="O66">
            <v>38473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C66">
            <v>38473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</row>
        <row r="67">
          <cell r="A67">
            <v>38504</v>
          </cell>
          <cell r="B67">
            <v>11163.537924602406</v>
          </cell>
          <cell r="C67">
            <v>20761.229479400572</v>
          </cell>
          <cell r="D67">
            <v>-77527.328019193374</v>
          </cell>
          <cell r="E67">
            <v>-77877.669064002112</v>
          </cell>
          <cell r="F67">
            <v>-85453.767480142415</v>
          </cell>
          <cell r="G67">
            <v>-83196.204853669042</v>
          </cell>
          <cell r="H67">
            <v>9354.0217771450989</v>
          </cell>
          <cell r="I67">
            <v>13539.565879375985</v>
          </cell>
          <cell r="J67">
            <v>-5617.7508666878566</v>
          </cell>
          <cell r="K67">
            <v>-17351.02429268416</v>
          </cell>
          <cell r="L67">
            <v>-5684.188313728373</v>
          </cell>
          <cell r="M67">
            <v>-13087.783334893174</v>
          </cell>
          <cell r="O67">
            <v>38504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C67">
            <v>38504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</row>
        <row r="68">
          <cell r="A68">
            <v>38534</v>
          </cell>
          <cell r="B68">
            <v>3196.9355712356264</v>
          </cell>
          <cell r="C68">
            <v>12927.813724048792</v>
          </cell>
          <cell r="D68">
            <v>-82306.183218322694</v>
          </cell>
          <cell r="E68">
            <v>-82773.874821225181</v>
          </cell>
          <cell r="F68">
            <v>-88615.981974080205</v>
          </cell>
          <cell r="G68">
            <v>-86606.690100841224</v>
          </cell>
          <cell r="H68">
            <v>6236.1670960819029</v>
          </cell>
          <cell r="I68">
            <v>10450.563244858347</v>
          </cell>
          <cell r="J68">
            <v>-9084.7182099707425</v>
          </cell>
          <cell r="K68">
            <v>-21192.047160103917</v>
          </cell>
          <cell r="L68">
            <v>-9094.4070009605493</v>
          </cell>
          <cell r="M68">
            <v>-16729.275760639459</v>
          </cell>
          <cell r="O68">
            <v>38534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C68">
            <v>38534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</row>
        <row r="69">
          <cell r="A69">
            <v>38565</v>
          </cell>
          <cell r="B69">
            <v>15986.795313201146</v>
          </cell>
          <cell r="C69">
            <v>20912.689238312014</v>
          </cell>
          <cell r="D69">
            <v>-37366.75724835135</v>
          </cell>
          <cell r="E69">
            <v>-37527.14641379891</v>
          </cell>
          <cell r="F69">
            <v>-44156.292525585741</v>
          </cell>
          <cell r="G69">
            <v>-43192.526350850239</v>
          </cell>
          <cell r="H69">
            <v>9288.4790043962566</v>
          </cell>
          <cell r="I69">
            <v>11143.904182317945</v>
          </cell>
          <cell r="J69">
            <v>2589.7072747983038</v>
          </cell>
          <cell r="K69">
            <v>-2705.2449682690203</v>
          </cell>
          <cell r="L69">
            <v>2584.3064939535689</v>
          </cell>
          <cell r="M69">
            <v>-749.94698321446776</v>
          </cell>
          <cell r="O69">
            <v>38565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C69">
            <v>38565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</row>
        <row r="70">
          <cell r="A70">
            <v>38596</v>
          </cell>
          <cell r="B70">
            <v>-31172.032394399139</v>
          </cell>
          <cell r="C70">
            <v>-22053.337273986835</v>
          </cell>
          <cell r="D70">
            <v>-76453.969509020681</v>
          </cell>
          <cell r="E70">
            <v>-76402.170109825965</v>
          </cell>
          <cell r="F70">
            <v>-85306.997918710113</v>
          </cell>
          <cell r="G70">
            <v>-85647.358751785941</v>
          </cell>
          <cell r="H70">
            <v>-7701.7365252015588</v>
          </cell>
          <cell r="I70">
            <v>1275.0449034801204</v>
          </cell>
          <cell r="J70">
            <v>-14782.382758846506</v>
          </cell>
          <cell r="K70">
            <v>-20058.643181924708</v>
          </cell>
          <cell r="L70">
            <v>-16458.325680457056</v>
          </cell>
          <cell r="M70">
            <v>-19217.13377549313</v>
          </cell>
          <cell r="O70">
            <v>38596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C70">
            <v>38596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</row>
        <row r="71">
          <cell r="A71">
            <v>38626</v>
          </cell>
          <cell r="B71">
            <v>24397.465673387051</v>
          </cell>
          <cell r="C71">
            <v>29713.356942264363</v>
          </cell>
          <cell r="D71">
            <v>-87535.437348731793</v>
          </cell>
          <cell r="E71">
            <v>-88770.456653092988</v>
          </cell>
          <cell r="F71">
            <v>-88832.659874641104</v>
          </cell>
          <cell r="G71">
            <v>-91420.789103609277</v>
          </cell>
          <cell r="H71">
            <v>9541.5672188922763</v>
          </cell>
          <cell r="I71">
            <v>12220.952123790164</v>
          </cell>
          <cell r="J71">
            <v>4937.4304281175137</v>
          </cell>
          <cell r="K71">
            <v>-2505.9167788624763</v>
          </cell>
          <cell r="L71">
            <v>2563.2548550665379</v>
          </cell>
          <cell r="M71">
            <v>729.09506672620773</v>
          </cell>
          <cell r="O71">
            <v>38626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C71">
            <v>38626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</row>
        <row r="72">
          <cell r="A72">
            <v>38657</v>
          </cell>
          <cell r="B72">
            <v>-16914.537634551525</v>
          </cell>
          <cell r="C72">
            <v>9960.2748283883557</v>
          </cell>
          <cell r="D72">
            <v>-87319.535908682737</v>
          </cell>
          <cell r="E72">
            <v>-87495.926379022421</v>
          </cell>
          <cell r="F72">
            <v>-87682.563302474111</v>
          </cell>
          <cell r="G72">
            <v>-87398.688986995257</v>
          </cell>
          <cell r="H72">
            <v>-8195.7940770983696</v>
          </cell>
          <cell r="I72">
            <v>10594.178409880027</v>
          </cell>
          <cell r="J72">
            <v>-10468.170877426863</v>
          </cell>
          <cell r="K72">
            <v>-14343.82323923707</v>
          </cell>
          <cell r="L72">
            <v>-17131.042639091611</v>
          </cell>
          <cell r="M72">
            <v>-3389.9786129742861</v>
          </cell>
          <cell r="O72">
            <v>38657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C72">
            <v>38657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</row>
        <row r="73">
          <cell r="A73">
            <v>38687</v>
          </cell>
          <cell r="B73">
            <v>-39677.209191024303</v>
          </cell>
          <cell r="C73">
            <v>-14472.797468770295</v>
          </cell>
          <cell r="D73">
            <v>-90763.813232456596</v>
          </cell>
          <cell r="E73">
            <v>-90845.210415578913</v>
          </cell>
          <cell r="F73">
            <v>-90873.000282937413</v>
          </cell>
          <cell r="G73">
            <v>-90860.841124281433</v>
          </cell>
          <cell r="H73">
            <v>-16706.491120830178</v>
          </cell>
          <cell r="I73">
            <v>-14372.998354025185</v>
          </cell>
          <cell r="J73">
            <v>-14584.641231559217</v>
          </cell>
          <cell r="K73">
            <v>-16273.189366664737</v>
          </cell>
          <cell r="L73">
            <v>-20897.426841441629</v>
          </cell>
          <cell r="M73">
            <v>-13510.210920087993</v>
          </cell>
          <cell r="O73">
            <v>38687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C73">
            <v>38687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</row>
        <row r="74">
          <cell r="A74">
            <v>38718</v>
          </cell>
          <cell r="B74">
            <v>-48830.191357471049</v>
          </cell>
          <cell r="C74">
            <v>-27362.938869670033</v>
          </cell>
          <cell r="D74">
            <v>-89169.477027478861</v>
          </cell>
          <cell r="E74">
            <v>-89230.495343035436</v>
          </cell>
          <cell r="F74">
            <v>-89211.50503087863</v>
          </cell>
          <cell r="G74">
            <v>-89237.731015914469</v>
          </cell>
          <cell r="H74">
            <v>-19992.022593542933</v>
          </cell>
          <cell r="I74">
            <v>-18211.534887075424</v>
          </cell>
          <cell r="J74">
            <v>-18291.984034180641</v>
          </cell>
          <cell r="K74">
            <v>-19631.360989838839</v>
          </cell>
          <cell r="L74">
            <v>-23356.616970516741</v>
          </cell>
          <cell r="M74">
            <v>-17388.568827062845</v>
          </cell>
          <cell r="O74">
            <v>38718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C74">
            <v>38718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</row>
        <row r="75">
          <cell r="A75">
            <v>38749</v>
          </cell>
          <cell r="B75">
            <v>4924.1204362362623</v>
          </cell>
          <cell r="C75">
            <v>21441.265863850713</v>
          </cell>
          <cell r="D75">
            <v>-78397.974974310782</v>
          </cell>
          <cell r="E75">
            <v>-79240.529074219521</v>
          </cell>
          <cell r="F75">
            <v>-80799.829720531983</v>
          </cell>
          <cell r="G75">
            <v>-75098.083321845625</v>
          </cell>
          <cell r="H75">
            <v>625.06116937100887</v>
          </cell>
          <cell r="I75">
            <v>3151.9141054153442</v>
          </cell>
          <cell r="J75">
            <v>-187.57235841453075</v>
          </cell>
          <cell r="K75">
            <v>1205.397225767374</v>
          </cell>
          <cell r="L75">
            <v>-7792.2142491899431</v>
          </cell>
          <cell r="M75">
            <v>3956.0949417874217</v>
          </cell>
          <cell r="O75">
            <v>38749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C75">
            <v>38749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</row>
        <row r="76">
          <cell r="A76">
            <v>38777</v>
          </cell>
          <cell r="B76">
            <v>21763.834871863946</v>
          </cell>
          <cell r="C76">
            <v>32525.023852102458</v>
          </cell>
          <cell r="D76">
            <v>-87787.599563208641</v>
          </cell>
          <cell r="E76">
            <v>-88451.261628553038</v>
          </cell>
          <cell r="F76">
            <v>-89565.258562665258</v>
          </cell>
          <cell r="G76">
            <v>-87160.587685578503</v>
          </cell>
          <cell r="H76">
            <v>7446.4664999209344</v>
          </cell>
          <cell r="I76">
            <v>14143.728918894194</v>
          </cell>
          <cell r="J76">
            <v>3378.1265155225992</v>
          </cell>
          <cell r="K76">
            <v>2688.3696288242936</v>
          </cell>
          <cell r="L76">
            <v>-891.65984753519297</v>
          </cell>
          <cell r="M76">
            <v>10105.298777276184</v>
          </cell>
          <cell r="O76">
            <v>38777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C76">
            <v>38777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</row>
        <row r="77">
          <cell r="A77">
            <v>38808</v>
          </cell>
          <cell r="B77">
            <v>-56584.439771627076</v>
          </cell>
          <cell r="C77">
            <v>-51984.042747672647</v>
          </cell>
          <cell r="D77">
            <v>-69012.411588215473</v>
          </cell>
          <cell r="E77">
            <v>-69052.899875740113</v>
          </cell>
          <cell r="F77">
            <v>-69030.57983278035</v>
          </cell>
          <cell r="G77">
            <v>-69041.158278259114</v>
          </cell>
          <cell r="H77">
            <v>-19901.93563625589</v>
          </cell>
          <cell r="I77">
            <v>-14356.848625021055</v>
          </cell>
          <cell r="J77">
            <v>-23799.154789783061</v>
          </cell>
          <cell r="K77">
            <v>-24964.809507933503</v>
          </cell>
          <cell r="L77">
            <v>-24645.114188343287</v>
          </cell>
          <cell r="M77">
            <v>-24900.486241487786</v>
          </cell>
          <cell r="O77">
            <v>38808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C77">
            <v>38808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</row>
        <row r="78">
          <cell r="A78">
            <v>38838</v>
          </cell>
          <cell r="B78">
            <v>-29017.143919020891</v>
          </cell>
          <cell r="C78">
            <v>-17374.283220118086</v>
          </cell>
          <cell r="D78">
            <v>-67510.576730101602</v>
          </cell>
          <cell r="E78">
            <v>-67552.459265933721</v>
          </cell>
          <cell r="F78">
            <v>-67013.247955287807</v>
          </cell>
          <cell r="G78">
            <v>-67668.661116686999</v>
          </cell>
          <cell r="H78">
            <v>-5704.5336789523717</v>
          </cell>
          <cell r="I78">
            <v>2189.4742272100993</v>
          </cell>
          <cell r="J78">
            <v>-20035.74429666996</v>
          </cell>
          <cell r="K78">
            <v>-26316.053939893842</v>
          </cell>
          <cell r="L78">
            <v>-22238.77753181383</v>
          </cell>
          <cell r="M78">
            <v>-24711.226403199136</v>
          </cell>
          <cell r="O78">
            <v>38838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C78">
            <v>38838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</row>
        <row r="79">
          <cell r="A79">
            <v>38869</v>
          </cell>
          <cell r="B79">
            <v>-5021.8391476912075</v>
          </cell>
          <cell r="C79">
            <v>4071.4176908288209</v>
          </cell>
          <cell r="D79">
            <v>-63180.109418017673</v>
          </cell>
          <cell r="E79">
            <v>-63579.11808295321</v>
          </cell>
          <cell r="F79">
            <v>-61902.76540130144</v>
          </cell>
          <cell r="G79">
            <v>-59914.69688937068</v>
          </cell>
          <cell r="H79">
            <v>2656.4522585808299</v>
          </cell>
          <cell r="I79">
            <v>6665.0513880146173</v>
          </cell>
          <cell r="J79">
            <v>-11416.412292961031</v>
          </cell>
          <cell r="K79">
            <v>-22391.520226930734</v>
          </cell>
          <cell r="L79">
            <v>-11491.094696427317</v>
          </cell>
          <cell r="M79">
            <v>-18435.324500389397</v>
          </cell>
          <cell r="O79">
            <v>38869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C79">
            <v>38869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</row>
        <row r="80">
          <cell r="A80">
            <v>38899</v>
          </cell>
          <cell r="B80">
            <v>-8266.4561510609929</v>
          </cell>
          <cell r="C80">
            <v>970.67104400266544</v>
          </cell>
          <cell r="D80">
            <v>-68474.954118152382</v>
          </cell>
          <cell r="E80">
            <v>-68987.675636070489</v>
          </cell>
          <cell r="F80">
            <v>-67408.46284545958</v>
          </cell>
          <cell r="G80">
            <v>-65662.435260154307</v>
          </cell>
          <cell r="H80">
            <v>1433.331385916099</v>
          </cell>
          <cell r="I80">
            <v>5474.1613699606169</v>
          </cell>
          <cell r="J80">
            <v>-12990.425994034857</v>
          </cell>
          <cell r="K80">
            <v>-24315.794563863426</v>
          </cell>
          <cell r="L80">
            <v>-13012.552032047068</v>
          </cell>
          <cell r="M80">
            <v>-20178.204881764948</v>
          </cell>
          <cell r="O80">
            <v>38899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C80">
            <v>38899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</row>
        <row r="81">
          <cell r="A81">
            <v>38930</v>
          </cell>
          <cell r="B81">
            <v>798.12392410240136</v>
          </cell>
          <cell r="C81">
            <v>6660.895142381778</v>
          </cell>
          <cell r="D81">
            <v>-37337.444080179557</v>
          </cell>
          <cell r="E81">
            <v>-37613.564426454832</v>
          </cell>
          <cell r="F81">
            <v>-36667.166345566511</v>
          </cell>
          <cell r="G81">
            <v>-35589.741861543152</v>
          </cell>
          <cell r="H81">
            <v>3808.7485586223775</v>
          </cell>
          <cell r="I81">
            <v>6018.9436604744842</v>
          </cell>
          <cell r="J81">
            <v>-4043.3803767450154</v>
          </cell>
          <cell r="K81">
            <v>-10210.363989934325</v>
          </cell>
          <cell r="L81">
            <v>-4056.8611298441538</v>
          </cell>
          <cell r="M81">
            <v>-7954.2870871014893</v>
          </cell>
          <cell r="O81">
            <v>38930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C81">
            <v>38930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</row>
        <row r="82">
          <cell r="A82">
            <v>38961</v>
          </cell>
          <cell r="B82">
            <v>-42507.813375988917</v>
          </cell>
          <cell r="C82">
            <v>-33907.727988047554</v>
          </cell>
          <cell r="D82">
            <v>-60994.331180668087</v>
          </cell>
          <cell r="E82">
            <v>-60950.389762334817</v>
          </cell>
          <cell r="F82">
            <v>-60695.260248178965</v>
          </cell>
          <cell r="G82">
            <v>-61098.117915708281</v>
          </cell>
          <cell r="H82">
            <v>-12524.837412728113</v>
          </cell>
          <cell r="I82">
            <v>-4007.0731315607263</v>
          </cell>
          <cell r="J82">
            <v>-19031.498728424311</v>
          </cell>
          <cell r="K82">
            <v>-24196.819313999265</v>
          </cell>
          <cell r="L82">
            <v>-20785.9594198009</v>
          </cell>
          <cell r="M82">
            <v>-23421.00939835608</v>
          </cell>
          <cell r="O82">
            <v>38961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C82">
            <v>38961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</row>
        <row r="83">
          <cell r="A83">
            <v>38991</v>
          </cell>
          <cell r="B83">
            <v>11086.494291424751</v>
          </cell>
          <cell r="C83">
            <v>16849.465834703296</v>
          </cell>
          <cell r="D83">
            <v>-67236.568391658366</v>
          </cell>
          <cell r="E83">
            <v>-68316.836890864652</v>
          </cell>
          <cell r="F83">
            <v>-68220.52729068906</v>
          </cell>
          <cell r="G83">
            <v>-70851.742840979132</v>
          </cell>
          <cell r="H83">
            <v>4251.6523779556155</v>
          </cell>
          <cell r="I83">
            <v>7120.2237094619777</v>
          </cell>
          <cell r="J83">
            <v>-657.78673002123833</v>
          </cell>
          <cell r="K83">
            <v>-7867.1923959106207</v>
          </cell>
          <cell r="L83">
            <v>-2890.1935327649117</v>
          </cell>
          <cell r="M83">
            <v>-4690.1068754196167</v>
          </cell>
          <cell r="O83">
            <v>38991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C83">
            <v>38991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</row>
        <row r="84">
          <cell r="A84">
            <v>39022</v>
          </cell>
          <cell r="B84">
            <v>-28538.942634686828</v>
          </cell>
          <cell r="C84">
            <v>-2522.42764826864</v>
          </cell>
          <cell r="D84">
            <v>-66943.449520873837</v>
          </cell>
          <cell r="E84">
            <v>-67100.025552872103</v>
          </cell>
          <cell r="F84">
            <v>-67310.931620908697</v>
          </cell>
          <cell r="G84">
            <v>-67081.301218741864</v>
          </cell>
          <cell r="H84">
            <v>-12789.959448456764</v>
          </cell>
          <cell r="I84">
            <v>5608.3949563093483</v>
          </cell>
          <cell r="J84">
            <v>-14680.967773944139</v>
          </cell>
          <cell r="K84">
            <v>-18563.176005125046</v>
          </cell>
          <cell r="L84">
            <v>-21022.581705451012</v>
          </cell>
          <cell r="M84">
            <v>-8180.9034817367792</v>
          </cell>
          <cell r="O84">
            <v>39022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C84">
            <v>39022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</row>
        <row r="85">
          <cell r="A85">
            <v>39052</v>
          </cell>
          <cell r="B85">
            <v>-52079.687605053186</v>
          </cell>
          <cell r="C85">
            <v>-28523.471135180444</v>
          </cell>
          <cell r="D85">
            <v>-66435.523964729509</v>
          </cell>
          <cell r="E85">
            <v>-66506.378770994343</v>
          </cell>
          <cell r="F85">
            <v>-66551.476988721246</v>
          </cell>
          <cell r="G85">
            <v>-66557.47197237506</v>
          </cell>
          <cell r="H85">
            <v>-21618.167370171286</v>
          </cell>
          <cell r="I85">
            <v>-19536.666970383376</v>
          </cell>
          <cell r="J85">
            <v>-19323.206129213795</v>
          </cell>
          <cell r="K85">
            <v>-21238.23271356523</v>
          </cell>
          <cell r="L85">
            <v>-25243.343470301479</v>
          </cell>
          <cell r="M85">
            <v>-18719.112687725574</v>
          </cell>
          <cell r="O85">
            <v>39052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C85">
            <v>39052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</row>
        <row r="86">
          <cell r="A86">
            <v>39083</v>
          </cell>
          <cell r="B86">
            <v>-57982.174478452653</v>
          </cell>
          <cell r="C86">
            <v>-37960.005000308156</v>
          </cell>
          <cell r="D86">
            <v>-68743.71717939619</v>
          </cell>
          <cell r="E86">
            <v>-68787.870408886229</v>
          </cell>
          <cell r="F86">
            <v>-68757.49909583207</v>
          </cell>
          <cell r="G86">
            <v>-68831.682347736787</v>
          </cell>
          <cell r="H86">
            <v>-23604.922886908054</v>
          </cell>
          <cell r="I86">
            <v>-22033.703765913844</v>
          </cell>
          <cell r="J86">
            <v>-21716.58389082551</v>
          </cell>
          <cell r="K86">
            <v>-23291.318524673581</v>
          </cell>
          <cell r="L86">
            <v>-26462.498467586935</v>
          </cell>
          <cell r="M86">
            <v>-21262.682902097702</v>
          </cell>
          <cell r="O86">
            <v>39083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C86">
            <v>39083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</row>
        <row r="87">
          <cell r="A87">
            <v>39114</v>
          </cell>
          <cell r="B87">
            <v>-6873.3622859045863</v>
          </cell>
          <cell r="C87">
            <v>9615.3279788792133</v>
          </cell>
          <cell r="D87">
            <v>-58935.568189034238</v>
          </cell>
          <cell r="E87">
            <v>-59642.906864858232</v>
          </cell>
          <cell r="F87">
            <v>-61004.512884312542</v>
          </cell>
          <cell r="G87">
            <v>-56212.657349416986</v>
          </cell>
          <cell r="H87">
            <v>-4049.0514190644026</v>
          </cell>
          <cell r="I87">
            <v>-1513.6431296588853</v>
          </cell>
          <cell r="J87">
            <v>-4972.5828145323321</v>
          </cell>
          <cell r="K87">
            <v>-3464.5038764700294</v>
          </cell>
          <cell r="L87">
            <v>-12287.481850445271</v>
          </cell>
          <cell r="M87">
            <v>-709.72931749373674</v>
          </cell>
          <cell r="O87">
            <v>39114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C87">
            <v>39114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</row>
        <row r="88">
          <cell r="A88">
            <v>39142</v>
          </cell>
          <cell r="B88">
            <v>6715.0860856287181</v>
          </cell>
          <cell r="C88">
            <v>17510.93560224399</v>
          </cell>
          <cell r="D88">
            <v>-64141.753648978556</v>
          </cell>
          <cell r="E88">
            <v>-64683.571372035658</v>
          </cell>
          <cell r="F88">
            <v>-65617.404799951328</v>
          </cell>
          <cell r="G88">
            <v>-63778.332320318441</v>
          </cell>
          <cell r="H88">
            <v>1454.6187046542764</v>
          </cell>
          <cell r="I88">
            <v>8096.5017170272768</v>
          </cell>
          <cell r="J88">
            <v>-2753.2857522089034</v>
          </cell>
          <cell r="K88">
            <v>-3295.7208016514778</v>
          </cell>
          <cell r="L88">
            <v>-6842.0870747789741</v>
          </cell>
          <cell r="M88">
            <v>4142.8992206044495</v>
          </cell>
          <cell r="O88">
            <v>39142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C88">
            <v>39142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</row>
        <row r="89">
          <cell r="A89">
            <v>39173</v>
          </cell>
          <cell r="B89">
            <v>-55677.233758810908</v>
          </cell>
          <cell r="C89">
            <v>-51231.885734228417</v>
          </cell>
          <cell r="D89">
            <v>-61148.106348349102</v>
          </cell>
          <cell r="E89">
            <v>-61187.008497465285</v>
          </cell>
          <cell r="F89">
            <v>-61161.318438695162</v>
          </cell>
          <cell r="G89">
            <v>-61178.810065815342</v>
          </cell>
          <cell r="H89">
            <v>-19637.640345402062</v>
          </cell>
          <cell r="I89">
            <v>-14265.637272604741</v>
          </cell>
          <cell r="J89">
            <v>-23313.657846342772</v>
          </cell>
          <cell r="K89">
            <v>-24512.933135023806</v>
          </cell>
          <cell r="L89">
            <v>-24210.191199578345</v>
          </cell>
          <cell r="M89">
            <v>-24456.108074937016</v>
          </cell>
          <cell r="O89">
            <v>39173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C89">
            <v>39173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</row>
        <row r="90">
          <cell r="A90">
            <v>39203</v>
          </cell>
          <cell r="B90">
            <v>-28482.435489123454</v>
          </cell>
          <cell r="C90">
            <v>-17375.324378913501</v>
          </cell>
          <cell r="D90">
            <v>-65395.242056662682</v>
          </cell>
          <cell r="E90">
            <v>-65436.38127361919</v>
          </cell>
          <cell r="F90">
            <v>-64866.019814852625</v>
          </cell>
          <cell r="G90">
            <v>-65558.02203491854</v>
          </cell>
          <cell r="H90">
            <v>-5758.0144079374149</v>
          </cell>
          <cell r="I90">
            <v>1654.1597675568191</v>
          </cell>
          <cell r="J90">
            <v>-19402.628107316792</v>
          </cell>
          <cell r="K90">
            <v>-25519.837801814079</v>
          </cell>
          <cell r="L90">
            <v>-21599.750784443691</v>
          </cell>
          <cell r="M90">
            <v>-23996.763151433319</v>
          </cell>
          <cell r="O90">
            <v>39203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C90">
            <v>39203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</row>
        <row r="91">
          <cell r="A91">
            <v>39234</v>
          </cell>
          <cell r="B91">
            <v>-3152.8167207361548</v>
          </cell>
          <cell r="C91">
            <v>5407.8630004445586</v>
          </cell>
          <cell r="D91">
            <v>-58506.825994577957</v>
          </cell>
          <cell r="E91">
            <v>-58894.270405585121</v>
          </cell>
          <cell r="F91">
            <v>-57219.774103921372</v>
          </cell>
          <cell r="G91">
            <v>-55480.145998677472</v>
          </cell>
          <cell r="H91">
            <v>3139.5187225093832</v>
          </cell>
          <cell r="I91">
            <v>6790.7141602794654</v>
          </cell>
          <cell r="J91">
            <v>-10244.957363561261</v>
          </cell>
          <cell r="K91">
            <v>-20728.226137899328</v>
          </cell>
          <cell r="L91">
            <v>-10279.022972040111</v>
          </cell>
          <cell r="M91">
            <v>-16953.240512555931</v>
          </cell>
          <cell r="O91">
            <v>39234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C91">
            <v>39234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</row>
        <row r="92">
          <cell r="A92">
            <v>39264</v>
          </cell>
          <cell r="B92">
            <v>-5936.8966668465873</v>
          </cell>
          <cell r="C92">
            <v>2756.1486414838146</v>
          </cell>
          <cell r="D92">
            <v>-63317.043920492288</v>
          </cell>
          <cell r="E92">
            <v>-63797.91420080699</v>
          </cell>
          <cell r="F92">
            <v>-62249.376023318619</v>
          </cell>
          <cell r="G92">
            <v>-60733.865279187448</v>
          </cell>
          <cell r="H92">
            <v>2089.8699374573771</v>
          </cell>
          <cell r="I92">
            <v>5755.421345318784</v>
          </cell>
          <cell r="J92">
            <v>-11642.466585427523</v>
          </cell>
          <cell r="K92">
            <v>-22472.872168660164</v>
          </cell>
          <cell r="L92">
            <v>-11623.079331894405</v>
          </cell>
          <cell r="M92">
            <v>-18518.966442160308</v>
          </cell>
          <cell r="O92">
            <v>39264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C92">
            <v>39264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</row>
        <row r="93">
          <cell r="A93">
            <v>39295</v>
          </cell>
          <cell r="B93">
            <v>5596.7047277878737</v>
          </cell>
          <cell r="C93">
            <v>9890.2577077825845</v>
          </cell>
          <cell r="D93">
            <v>-22656.173180565238</v>
          </cell>
          <cell r="E93">
            <v>-22822.018340874929</v>
          </cell>
          <cell r="F93">
            <v>-22147.298073855927</v>
          </cell>
          <cell r="G93">
            <v>-21446.047968994826</v>
          </cell>
          <cell r="H93">
            <v>4755.870835829759</v>
          </cell>
          <cell r="I93">
            <v>6325.0027635345905</v>
          </cell>
          <cell r="J93">
            <v>-1111.6553726419806</v>
          </cell>
          <cell r="K93">
            <v>-5742.7966198474169</v>
          </cell>
          <cell r="L93">
            <v>-1108.0594329382293</v>
          </cell>
          <cell r="M93">
            <v>-4051.9954557307065</v>
          </cell>
          <cell r="O93">
            <v>39295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C93">
            <v>39295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</row>
        <row r="94">
          <cell r="A94">
            <v>39326</v>
          </cell>
          <cell r="B94">
            <v>-40078.72732875494</v>
          </cell>
          <cell r="C94">
            <v>-31707.098653819048</v>
          </cell>
          <cell r="D94">
            <v>-57763.306133593869</v>
          </cell>
          <cell r="E94">
            <v>-57716.280519742577</v>
          </cell>
          <cell r="F94">
            <v>-57471.770899317926</v>
          </cell>
          <cell r="G94">
            <v>-57866.237528914644</v>
          </cell>
          <cell r="H94">
            <v>-11670.453915432008</v>
          </cell>
          <cell r="I94">
            <v>-3433.1845492211869</v>
          </cell>
          <cell r="J94">
            <v>-17927.575213667005</v>
          </cell>
          <cell r="K94">
            <v>-22923.215492754243</v>
          </cell>
          <cell r="L94">
            <v>-19689.568983087083</v>
          </cell>
          <cell r="M94">
            <v>-22205.658259559423</v>
          </cell>
          <cell r="O94">
            <v>39326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C94">
            <v>39326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</row>
        <row r="95">
          <cell r="A95">
            <v>39356</v>
          </cell>
          <cell r="B95">
            <v>8164.7919944617897</v>
          </cell>
          <cell r="C95">
            <v>15187.293070387095</v>
          </cell>
          <cell r="D95">
            <v>-64856.939561897889</v>
          </cell>
          <cell r="E95">
            <v>-65529.935323861428</v>
          </cell>
          <cell r="F95">
            <v>-65278.962693298236</v>
          </cell>
          <cell r="G95">
            <v>-67163.72144324996</v>
          </cell>
          <cell r="H95">
            <v>3005.7696207724512</v>
          </cell>
          <cell r="I95">
            <v>6566.8837028862908</v>
          </cell>
          <cell r="J95">
            <v>-2100.8867207728326</v>
          </cell>
          <cell r="K95">
            <v>-10060.271707385778</v>
          </cell>
          <cell r="L95">
            <v>-4844.135959610343</v>
          </cell>
          <cell r="M95">
            <v>-6886.4287902712822</v>
          </cell>
          <cell r="O95">
            <v>39356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C95">
            <v>39356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</row>
        <row r="96">
          <cell r="A96">
            <v>39387</v>
          </cell>
          <cell r="B96">
            <v>-30512.094742301852</v>
          </cell>
          <cell r="C96">
            <v>-4648.527417043224</v>
          </cell>
          <cell r="D96">
            <v>-63475.809660814703</v>
          </cell>
          <cell r="E96">
            <v>-63563.881176667055</v>
          </cell>
          <cell r="F96">
            <v>-63638.312125297947</v>
          </cell>
          <cell r="G96">
            <v>-63633.386461000773</v>
          </cell>
          <cell r="H96">
            <v>-13556.710927337408</v>
          </cell>
          <cell r="I96">
            <v>5031.9343386739492</v>
          </cell>
          <cell r="J96">
            <v>-14900.431468307972</v>
          </cell>
          <cell r="K96">
            <v>-18871.555147528648</v>
          </cell>
          <cell r="L96">
            <v>-20947.723877161741</v>
          </cell>
          <cell r="M96">
            <v>-9132.7198139429092</v>
          </cell>
          <cell r="O96">
            <v>39387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C96">
            <v>39387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</row>
        <row r="97">
          <cell r="A97">
            <v>39417</v>
          </cell>
          <cell r="B97">
            <v>-51695.081500196829</v>
          </cell>
          <cell r="C97">
            <v>-30018.914014287293</v>
          </cell>
          <cell r="D97">
            <v>-62852.886488221884</v>
          </cell>
          <cell r="E97">
            <v>-62889.259736111853</v>
          </cell>
          <cell r="F97">
            <v>-62862.395834867508</v>
          </cell>
          <cell r="G97">
            <v>-62965.290654103956</v>
          </cell>
          <cell r="H97">
            <v>-21336.868813326582</v>
          </cell>
          <cell r="I97">
            <v>-19552.90663767606</v>
          </cell>
          <cell r="J97">
            <v>-18995.645018145442</v>
          </cell>
          <cell r="K97">
            <v>-21015.926604320994</v>
          </cell>
          <cell r="L97">
            <v>-24249.468541219831</v>
          </cell>
          <cell r="M97">
            <v>-18809.853744730353</v>
          </cell>
          <cell r="O97">
            <v>39417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C97">
            <v>39417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</row>
        <row r="98">
          <cell r="A98">
            <v>39448</v>
          </cell>
          <cell r="B98">
            <v>-55372.413978688419</v>
          </cell>
          <cell r="C98">
            <v>-37697.819503694773</v>
          </cell>
          <cell r="D98">
            <v>-62881.039122016518</v>
          </cell>
          <cell r="E98">
            <v>-62895.853043986135</v>
          </cell>
          <cell r="F98">
            <v>-62816.354040352795</v>
          </cell>
          <cell r="G98">
            <v>-62980.999786445173</v>
          </cell>
          <cell r="H98">
            <v>-22418.149146288633</v>
          </cell>
          <cell r="I98">
            <v>-21181.882641017437</v>
          </cell>
          <cell r="J98">
            <v>-20549.163305878639</v>
          </cell>
          <cell r="K98">
            <v>-22165.952492430806</v>
          </cell>
          <cell r="L98">
            <v>-24553.603617839515</v>
          </cell>
          <cell r="M98">
            <v>-20490.440261259675</v>
          </cell>
          <cell r="O98">
            <v>39448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C98">
            <v>39448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</row>
        <row r="99">
          <cell r="A99">
            <v>39479</v>
          </cell>
          <cell r="B99">
            <v>-8882.4311459437013</v>
          </cell>
          <cell r="C99">
            <v>8773.74093035236</v>
          </cell>
          <cell r="D99">
            <v>-56811.845423686318</v>
          </cell>
          <cell r="E99">
            <v>-57270.089256069623</v>
          </cell>
          <cell r="F99">
            <v>-58070.167833334825</v>
          </cell>
          <cell r="G99">
            <v>-55327.195978806121</v>
          </cell>
          <cell r="H99">
            <v>-4940.6481182053685</v>
          </cell>
          <cell r="I99">
            <v>-2318.5565492026508</v>
          </cell>
          <cell r="J99">
            <v>-5603.5550584290177</v>
          </cell>
          <cell r="K99">
            <v>-4340.9476105757058</v>
          </cell>
          <cell r="L99">
            <v>-13152.429813861847</v>
          </cell>
          <cell r="M99">
            <v>-1436.3509907126427</v>
          </cell>
          <cell r="O99">
            <v>39479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C99">
            <v>39479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</row>
        <row r="100">
          <cell r="A100">
            <v>39508</v>
          </cell>
          <cell r="B100">
            <v>4853.9745426736772</v>
          </cell>
          <cell r="C100">
            <v>16673.159291129559</v>
          </cell>
          <cell r="D100">
            <v>-58680.498701235774</v>
          </cell>
          <cell r="E100">
            <v>-58955.175203883118</v>
          </cell>
          <cell r="F100">
            <v>-59383.40174571058</v>
          </cell>
          <cell r="G100">
            <v>-58912.458448499092</v>
          </cell>
          <cell r="H100">
            <v>576.69112934730947</v>
          </cell>
          <cell r="I100">
            <v>7839.10475673154</v>
          </cell>
          <cell r="J100">
            <v>-3418.2213351933751</v>
          </cell>
          <cell r="K100">
            <v>-4401.6515467502177</v>
          </cell>
          <cell r="L100">
            <v>-7865.5555999930948</v>
          </cell>
          <cell r="M100">
            <v>3463.2931754086167</v>
          </cell>
          <cell r="O100">
            <v>39508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C100">
            <v>39508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</row>
        <row r="101">
          <cell r="A101">
            <v>39539</v>
          </cell>
          <cell r="B101">
            <v>-44179.548321515322</v>
          </cell>
          <cell r="C101">
            <v>-39977.743656579405</v>
          </cell>
          <cell r="D101">
            <v>-47229.71814742792</v>
          </cell>
          <cell r="E101">
            <v>-47522.421211023611</v>
          </cell>
          <cell r="F101">
            <v>-47439.002214361681</v>
          </cell>
          <cell r="G101">
            <v>-47223.915478601994</v>
          </cell>
          <cell r="H101">
            <v>-15169.999798879027</v>
          </cell>
          <cell r="I101">
            <v>-9994.8342440761626</v>
          </cell>
          <cell r="J101">
            <v>-18645.725678279996</v>
          </cell>
          <cell r="K101">
            <v>-19018.875066643348</v>
          </cell>
          <cell r="L101">
            <v>-19521.045729072765</v>
          </cell>
          <cell r="M101">
            <v>-19635.560545597225</v>
          </cell>
          <cell r="O101">
            <v>39539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C101">
            <v>39539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</row>
        <row r="102">
          <cell r="A102">
            <v>39569</v>
          </cell>
          <cell r="B102">
            <v>-9494.9883517296985</v>
          </cell>
          <cell r="C102">
            <v>1473.7471014936455</v>
          </cell>
          <cell r="D102">
            <v>-42319.586948645301</v>
          </cell>
          <cell r="E102">
            <v>-42725.223615918076</v>
          </cell>
          <cell r="F102">
            <v>-42155.341892238357</v>
          </cell>
          <cell r="G102">
            <v>-44384.555323658278</v>
          </cell>
          <cell r="H102">
            <v>1677.7385228378698</v>
          </cell>
          <cell r="I102">
            <v>8869.3247016961686</v>
          </cell>
          <cell r="J102">
            <v>-11538.911795556545</v>
          </cell>
          <cell r="K102">
            <v>-17302.693592138588</v>
          </cell>
          <cell r="L102">
            <v>-13774.645049661398</v>
          </cell>
          <cell r="M102">
            <v>-15813.120501667261</v>
          </cell>
          <cell r="O102">
            <v>39569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C102">
            <v>39569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</row>
        <row r="103">
          <cell r="A103">
            <v>39600</v>
          </cell>
          <cell r="B103">
            <v>175.39748281997163</v>
          </cell>
          <cell r="C103">
            <v>9875.9241423234926</v>
          </cell>
          <cell r="D103">
            <v>-45394.373356188589</v>
          </cell>
          <cell r="E103">
            <v>-43938.603243118268</v>
          </cell>
          <cell r="F103">
            <v>-44659.254602529109</v>
          </cell>
          <cell r="G103">
            <v>-43972.006704032538</v>
          </cell>
          <cell r="H103">
            <v>4985.3906563599594</v>
          </cell>
          <cell r="I103">
            <v>9851.3047246610222</v>
          </cell>
          <cell r="J103">
            <v>-7988.676037741825</v>
          </cell>
          <cell r="K103">
            <v>-16903.182969382033</v>
          </cell>
          <cell r="L103">
            <v>-8882.1398123865947</v>
          </cell>
          <cell r="M103">
            <v>-14339.704285301268</v>
          </cell>
          <cell r="O103">
            <v>39600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C103">
            <v>39600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</row>
        <row r="104">
          <cell r="A104">
            <v>39630</v>
          </cell>
          <cell r="B104">
            <v>12925.980633350555</v>
          </cell>
          <cell r="C104">
            <v>20367.633160466794</v>
          </cell>
          <cell r="D104">
            <v>-44037.465440668166</v>
          </cell>
          <cell r="E104">
            <v>-45078.678153993096</v>
          </cell>
          <cell r="F104">
            <v>-43369.505000822246</v>
          </cell>
          <cell r="G104">
            <v>-42913.324642442167</v>
          </cell>
          <cell r="H104">
            <v>8903.6390680689365</v>
          </cell>
          <cell r="I104">
            <v>11537.668830470182</v>
          </cell>
          <cell r="J104">
            <v>-4140.3087769704871</v>
          </cell>
          <cell r="K104">
            <v>-15198.064872831106</v>
          </cell>
          <cell r="L104">
            <v>-3820.3515310753137</v>
          </cell>
          <cell r="M104">
            <v>-10679.637526392937</v>
          </cell>
          <cell r="O104">
            <v>39630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C104">
            <v>39630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</row>
        <row r="105">
          <cell r="A105">
            <v>39661</v>
          </cell>
          <cell r="B105">
            <v>14077.785746594891</v>
          </cell>
          <cell r="C105">
            <v>16758.010388971306</v>
          </cell>
          <cell r="D105">
            <v>-5133.8707478222204</v>
          </cell>
          <cell r="E105">
            <v>-5621.9683822622028</v>
          </cell>
          <cell r="F105">
            <v>-5064.502615344245</v>
          </cell>
          <cell r="G105">
            <v>-5750.1172252674587</v>
          </cell>
          <cell r="H105">
            <v>7166.0936510693282</v>
          </cell>
          <cell r="I105">
            <v>7939.4013003101572</v>
          </cell>
          <cell r="J105">
            <v>3423.0928874681704</v>
          </cell>
          <cell r="K105">
            <v>204.54037229716778</v>
          </cell>
          <cell r="L105">
            <v>3449.9017584398389</v>
          </cell>
          <cell r="M105">
            <v>1543.8203520774841</v>
          </cell>
          <cell r="O105">
            <v>39661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C105">
            <v>39661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A106">
            <v>39692</v>
          </cell>
          <cell r="B106">
            <v>-26474.865237355698</v>
          </cell>
          <cell r="C106">
            <v>-18254.42537505005</v>
          </cell>
          <cell r="D106">
            <v>-40875.505648106446</v>
          </cell>
          <cell r="E106">
            <v>-41249.502370461778</v>
          </cell>
          <cell r="F106">
            <v>-40954.484006296843</v>
          </cell>
          <cell r="G106">
            <v>-40916.606222408882</v>
          </cell>
          <cell r="H106">
            <v>-6356.8135314271785</v>
          </cell>
          <cell r="I106">
            <v>1734.3994350882713</v>
          </cell>
          <cell r="J106">
            <v>-12389.405957702547</v>
          </cell>
          <cell r="K106">
            <v>-16299.447420793585</v>
          </cell>
          <cell r="L106">
            <v>-14187.798610609025</v>
          </cell>
          <cell r="M106">
            <v>-16304.299808877404</v>
          </cell>
          <cell r="O106">
            <v>39692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C106">
            <v>39692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</row>
        <row r="107">
          <cell r="A107">
            <v>39722</v>
          </cell>
          <cell r="B107">
            <v>23146.492207993753</v>
          </cell>
          <cell r="C107">
            <v>30721.481833010912</v>
          </cell>
          <cell r="D107">
            <v>-43908.438124218956</v>
          </cell>
          <cell r="E107">
            <v>-44764.241430629045</v>
          </cell>
          <cell r="F107">
            <v>-43134.343750145053</v>
          </cell>
          <cell r="G107">
            <v>-44174.466578259598</v>
          </cell>
          <cell r="H107">
            <v>8893.5552440807223</v>
          </cell>
          <cell r="I107">
            <v>12792.311182482168</v>
          </cell>
          <cell r="J107">
            <v>3963.8982133567333</v>
          </cell>
          <cell r="K107">
            <v>-4719.7054758369923</v>
          </cell>
          <cell r="L107">
            <v>1115.5390844419599</v>
          </cell>
          <cell r="M107">
            <v>-1074.2313532680273</v>
          </cell>
          <cell r="O107">
            <v>39722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C107">
            <v>39722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A108">
            <v>39753</v>
          </cell>
          <cell r="B108">
            <v>-12998.953237906098</v>
          </cell>
          <cell r="C108">
            <v>12870.081893205643</v>
          </cell>
          <cell r="D108">
            <v>-42704.913784344681</v>
          </cell>
          <cell r="E108">
            <v>-42938.625037531601</v>
          </cell>
          <cell r="F108">
            <v>-42779.924117028968</v>
          </cell>
          <cell r="G108">
            <v>-42737.036803343799</v>
          </cell>
          <cell r="H108">
            <v>-6521.5344496071339</v>
          </cell>
          <cell r="I108">
            <v>11469.621857255697</v>
          </cell>
          <cell r="J108">
            <v>-7892.4938061386347</v>
          </cell>
          <cell r="K108">
            <v>-11814.508490115404</v>
          </cell>
          <cell r="L108">
            <v>-13782.751986205578</v>
          </cell>
          <cell r="M108">
            <v>-2209.4525195658207</v>
          </cell>
          <cell r="O108">
            <v>39753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C108">
            <v>39753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</row>
        <row r="109">
          <cell r="A109">
            <v>39783</v>
          </cell>
          <cell r="B109">
            <v>-35433.084024162963</v>
          </cell>
          <cell r="C109">
            <v>-13779.8581878189</v>
          </cell>
          <cell r="D109">
            <v>-43997.603686769435</v>
          </cell>
          <cell r="E109">
            <v>-44166.939958334478</v>
          </cell>
          <cell r="F109">
            <v>-43979.238579364945</v>
          </cell>
          <cell r="G109">
            <v>-44080.925697452039</v>
          </cell>
          <cell r="H109">
            <v>-14773.540853150189</v>
          </cell>
          <cell r="I109">
            <v>-12959.886356797069</v>
          </cell>
          <cell r="J109">
            <v>-12557.373728472739</v>
          </cell>
          <cell r="K109">
            <v>-14511.458373330534</v>
          </cell>
          <cell r="L109">
            <v>-16814.089618948638</v>
          </cell>
          <cell r="M109">
            <v>-12269.607088607736</v>
          </cell>
          <cell r="O109">
            <v>39783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C109">
            <v>39783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</row>
        <row r="110">
          <cell r="A110">
            <v>39814</v>
          </cell>
          <cell r="B110">
            <v>-65771.34378656745</v>
          </cell>
          <cell r="C110">
            <v>-47331.065657064319</v>
          </cell>
          <cell r="D110">
            <v>-73407.292091827665</v>
          </cell>
          <cell r="E110">
            <v>-73409.565777904354</v>
          </cell>
          <cell r="F110">
            <v>-73330.27726791754</v>
          </cell>
          <cell r="G110">
            <v>-73461.240407240984</v>
          </cell>
          <cell r="H110">
            <v>-26566.205576270819</v>
          </cell>
          <cell r="I110">
            <v>-25201.748906880617</v>
          </cell>
          <cell r="J110">
            <v>-24726.477895021439</v>
          </cell>
          <cell r="K110">
            <v>-26295.77358725667</v>
          </cell>
          <cell r="L110">
            <v>-28770.691522420384</v>
          </cell>
          <cell r="M110">
            <v>-24521.450213193893</v>
          </cell>
          <cell r="O110">
            <v>39814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C110">
            <v>39814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</row>
        <row r="111">
          <cell r="A111">
            <v>39845</v>
          </cell>
          <cell r="B111">
            <v>-19530.309710726142</v>
          </cell>
          <cell r="C111">
            <v>-3097.7398208901286</v>
          </cell>
          <cell r="D111">
            <v>-65817.242772756144</v>
          </cell>
          <cell r="E111">
            <v>-66124.555923228618</v>
          </cell>
          <cell r="F111">
            <v>-66599.646381942584</v>
          </cell>
          <cell r="G111">
            <v>-64561.071279486641</v>
          </cell>
          <cell r="H111">
            <v>-9160.3952297791839</v>
          </cell>
          <cell r="I111">
            <v>-6646.8775244238786</v>
          </cell>
          <cell r="J111">
            <v>-9859.9758927216753</v>
          </cell>
          <cell r="K111">
            <v>-8582.4725313410163</v>
          </cell>
          <cell r="L111">
            <v>-17164.227443650365</v>
          </cell>
          <cell r="M111">
            <v>-5827.2268892414868</v>
          </cell>
          <cell r="O111">
            <v>39845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C111">
            <v>39845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</row>
        <row r="112">
          <cell r="A112">
            <v>39873</v>
          </cell>
          <cell r="B112">
            <v>-11464.382387837395</v>
          </cell>
          <cell r="C112">
            <v>278.92918037250638</v>
          </cell>
          <cell r="D112">
            <v>-73466.184132581111</v>
          </cell>
          <cell r="E112">
            <v>-73633.743010458784</v>
          </cell>
          <cell r="F112">
            <v>-73891.533273597452</v>
          </cell>
          <cell r="G112">
            <v>-73454.225367254185</v>
          </cell>
          <cell r="H112">
            <v>-6022.7941578341415</v>
          </cell>
          <cell r="I112">
            <v>1167.4109931476414</v>
          </cell>
          <cell r="J112">
            <v>-9886.3796881819144</v>
          </cell>
          <cell r="K112">
            <v>-11044.879625355825</v>
          </cell>
          <cell r="L112">
            <v>-14482.858270220459</v>
          </cell>
          <cell r="M112">
            <v>-3136.615155255422</v>
          </cell>
          <cell r="O112">
            <v>39873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C112">
            <v>39873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</row>
        <row r="113">
          <cell r="A113">
            <v>39904</v>
          </cell>
          <cell r="B113">
            <v>-60612.773545198143</v>
          </cell>
          <cell r="C113">
            <v>-55620.536759383976</v>
          </cell>
          <cell r="D113">
            <v>-66692.371199924368</v>
          </cell>
          <cell r="E113">
            <v>-66703.015894707059</v>
          </cell>
          <cell r="F113">
            <v>-66697.081564291148</v>
          </cell>
          <cell r="G113">
            <v>-66712.550088720163</v>
          </cell>
          <cell r="H113">
            <v>-21290.95864123106</v>
          </cell>
          <cell r="I113">
            <v>-15588.526325834915</v>
          </cell>
          <cell r="J113">
            <v>-25503.19103653729</v>
          </cell>
          <cell r="K113">
            <v>-26683.556812815368</v>
          </cell>
          <cell r="L113">
            <v>-26351.595481076278</v>
          </cell>
          <cell r="M113">
            <v>-26592.410817019641</v>
          </cell>
          <cell r="O113">
            <v>39904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C113">
            <v>39904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</row>
        <row r="114">
          <cell r="A114">
            <v>39934</v>
          </cell>
          <cell r="B114">
            <v>-30123.831967525184</v>
          </cell>
          <cell r="C114">
            <v>-19675.994434840977</v>
          </cell>
          <cell r="D114">
            <v>-68907.638200484216</v>
          </cell>
          <cell r="E114">
            <v>-68977.432746530685</v>
          </cell>
          <cell r="F114">
            <v>-68479.139043237083</v>
          </cell>
          <cell r="G114">
            <v>-69007.265066435793</v>
          </cell>
          <cell r="H114">
            <v>-6853.9325941428542</v>
          </cell>
          <cell r="I114">
            <v>-1076.7553182654083</v>
          </cell>
          <cell r="J114">
            <v>-20653.697582572699</v>
          </cell>
          <cell r="K114">
            <v>-26786.811157427728</v>
          </cell>
          <cell r="L114">
            <v>-22618.08785378933</v>
          </cell>
          <cell r="M114">
            <v>-25079.408733785152</v>
          </cell>
          <cell r="O114">
            <v>39934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C114">
            <v>39934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</row>
        <row r="115">
          <cell r="A115">
            <v>39965</v>
          </cell>
          <cell r="B115">
            <v>-17957.165345130488</v>
          </cell>
          <cell r="C115">
            <v>-9629.8523839446716</v>
          </cell>
          <cell r="D115">
            <v>-66691.368380008498</v>
          </cell>
          <cell r="E115">
            <v>-66889.028646712541</v>
          </cell>
          <cell r="F115">
            <v>-65935.39802635205</v>
          </cell>
          <cell r="G115">
            <v>-64898.036304180278</v>
          </cell>
          <cell r="H115">
            <v>-2993.2894401904196</v>
          </cell>
          <cell r="I115">
            <v>394.65746872476302</v>
          </cell>
          <cell r="J115">
            <v>-15554.473129538819</v>
          </cell>
          <cell r="K115">
            <v>-24874.246486248448</v>
          </cell>
          <cell r="L115">
            <v>-15929.425117950886</v>
          </cell>
          <cell r="M115">
            <v>-21876.127835214138</v>
          </cell>
          <cell r="O115">
            <v>39965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C115">
            <v>39965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</row>
        <row r="116">
          <cell r="A116">
            <v>39995</v>
          </cell>
          <cell r="B116">
            <v>-9151.3588416576385</v>
          </cell>
          <cell r="C116">
            <v>-3656.3963188230991</v>
          </cell>
          <cell r="D116">
            <v>-69351.76901555853</v>
          </cell>
          <cell r="E116">
            <v>-70056.963432123885</v>
          </cell>
          <cell r="F116">
            <v>-68240.029344093055</v>
          </cell>
          <cell r="G116">
            <v>-65446.608589887619</v>
          </cell>
          <cell r="H116">
            <v>-911.94128869101405</v>
          </cell>
          <cell r="I116">
            <v>600.38928139116615</v>
          </cell>
          <cell r="J116">
            <v>-12464.766533744987</v>
          </cell>
          <cell r="K116">
            <v>-23489.844209313393</v>
          </cell>
          <cell r="L116">
            <v>-11415.699812468141</v>
          </cell>
          <cell r="M116">
            <v>-18497.391402617097</v>
          </cell>
          <cell r="O116">
            <v>39995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C116">
            <v>39995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</row>
        <row r="117">
          <cell r="A117">
            <v>40026</v>
          </cell>
          <cell r="B117">
            <v>-5058.2698761299253</v>
          </cell>
          <cell r="C117">
            <v>-1572.5525665841997</v>
          </cell>
          <cell r="D117">
            <v>-43316.155880922452</v>
          </cell>
          <cell r="E117">
            <v>-43750.230266095605</v>
          </cell>
          <cell r="F117">
            <v>-42638.186930967495</v>
          </cell>
          <cell r="G117">
            <v>-40846.365309730172</v>
          </cell>
          <cell r="H117">
            <v>-127.34554053843021</v>
          </cell>
          <cell r="I117">
            <v>696.74425461143255</v>
          </cell>
          <cell r="J117">
            <v>-6420.7991358391009</v>
          </cell>
          <cell r="K117">
            <v>-12440.456949412823</v>
          </cell>
          <cell r="L117">
            <v>-5858.6580465473235</v>
          </cell>
          <cell r="M117">
            <v>-9719.0869359001517</v>
          </cell>
          <cell r="O117">
            <v>40026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C117">
            <v>40026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A118">
            <v>40057</v>
          </cell>
          <cell r="B118">
            <v>-46546.780003607273</v>
          </cell>
          <cell r="C118">
            <v>-37606.690573971719</v>
          </cell>
          <cell r="D118">
            <v>-65791.836346566735</v>
          </cell>
          <cell r="E118">
            <v>-65786.077367208607</v>
          </cell>
          <cell r="F118">
            <v>-65571.991239441559</v>
          </cell>
          <cell r="G118">
            <v>-65809.069806049403</v>
          </cell>
          <cell r="H118">
            <v>-13993.148085419089</v>
          </cell>
          <cell r="I118">
            <v>-6238.133625658229</v>
          </cell>
          <cell r="J118">
            <v>-21021.567713916302</v>
          </cell>
          <cell r="K118">
            <v>-26033.905506818555</v>
          </cell>
          <cell r="L118">
            <v>-22594.595974572003</v>
          </cell>
          <cell r="M118">
            <v>-25230.299057653174</v>
          </cell>
          <cell r="O118">
            <v>40057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C118">
            <v>40057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</row>
        <row r="119">
          <cell r="A119">
            <v>40087</v>
          </cell>
          <cell r="B119">
            <v>-4619.6996533796191</v>
          </cell>
          <cell r="C119">
            <v>2363.1815504357219</v>
          </cell>
          <cell r="D119">
            <v>-70641.37424966041</v>
          </cell>
          <cell r="E119">
            <v>-70847.840179984458</v>
          </cell>
          <cell r="F119">
            <v>-70677.84986608848</v>
          </cell>
          <cell r="G119">
            <v>-71279.491795476759</v>
          </cell>
          <cell r="H119">
            <v>-2293.1185444518924</v>
          </cell>
          <cell r="I119">
            <v>1328.0935284905136</v>
          </cell>
          <cell r="J119">
            <v>-6935.1978973262012</v>
          </cell>
          <cell r="K119">
            <v>-15642.855949297547</v>
          </cell>
          <cell r="L119">
            <v>-10332.285815765616</v>
          </cell>
          <cell r="M119">
            <v>-12624.514836642891</v>
          </cell>
          <cell r="O119">
            <v>40087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C119">
            <v>40087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</row>
        <row r="120">
          <cell r="A120">
            <v>40118</v>
          </cell>
          <cell r="B120">
            <v>-36712.106036618352</v>
          </cell>
          <cell r="C120">
            <v>-12184.76540540345</v>
          </cell>
          <cell r="D120">
            <v>-68800.522481675725</v>
          </cell>
          <cell r="E120">
            <v>-68837.381766662002</v>
          </cell>
          <cell r="F120">
            <v>-68912.328874413593</v>
          </cell>
          <cell r="G120">
            <v>-68841.864608984906</v>
          </cell>
          <cell r="H120">
            <v>-15999.395386941731</v>
          </cell>
          <cell r="I120">
            <v>394.86487451195717</v>
          </cell>
          <cell r="J120">
            <v>-17557.477399945259</v>
          </cell>
          <cell r="K120">
            <v>-21274.683463096619</v>
          </cell>
          <cell r="L120">
            <v>-23404.022893816233</v>
          </cell>
          <cell r="M120">
            <v>-11669.444680333138</v>
          </cell>
          <cell r="O120">
            <v>40118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C120">
            <v>40118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</row>
        <row r="121">
          <cell r="A121">
            <v>40148</v>
          </cell>
          <cell r="B121">
            <v>-60509.250727035105</v>
          </cell>
          <cell r="C121">
            <v>-37969.69925029669</v>
          </cell>
          <cell r="D121">
            <v>-71488.09331447992</v>
          </cell>
          <cell r="E121">
            <v>-71504.472496580856</v>
          </cell>
          <cell r="F121">
            <v>-71536.924206081967</v>
          </cell>
          <cell r="G121">
            <v>-71512.461813547416</v>
          </cell>
          <cell r="H121">
            <v>-24790.413218390197</v>
          </cell>
          <cell r="I121">
            <v>-22853.551444888115</v>
          </cell>
          <cell r="J121">
            <v>-22676.068323478103</v>
          </cell>
          <cell r="K121">
            <v>-24443.057259622961</v>
          </cell>
          <cell r="L121">
            <v>-27761.306875202805</v>
          </cell>
          <cell r="M121">
            <v>-22131.087731257081</v>
          </cell>
          <cell r="O121">
            <v>40148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C121">
            <v>40148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</row>
        <row r="122">
          <cell r="A122">
            <v>40179</v>
          </cell>
          <cell r="B122">
            <v>-61922.323375344276</v>
          </cell>
          <cell r="C122">
            <v>-42199.596691466868</v>
          </cell>
          <cell r="D122">
            <v>-70057.564234520542</v>
          </cell>
          <cell r="E122">
            <v>-70067.644046839559</v>
          </cell>
          <cell r="F122">
            <v>-70086.136497619125</v>
          </cell>
          <cell r="G122">
            <v>-70072.30566121405</v>
          </cell>
          <cell r="H122">
            <v>-25024.375387579203</v>
          </cell>
          <cell r="I122">
            <v>-23522.203912079334</v>
          </cell>
          <cell r="J122">
            <v>-23231.250132113695</v>
          </cell>
          <cell r="K122">
            <v>-24731.728964582086</v>
          </cell>
          <cell r="L122">
            <v>-27397.654629215598</v>
          </cell>
          <cell r="M122">
            <v>-22818.299696698785</v>
          </cell>
          <cell r="O122">
            <v>40179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C122">
            <v>40179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</row>
        <row r="123">
          <cell r="A123">
            <v>40210</v>
          </cell>
          <cell r="B123">
            <v>-16476.661145836115</v>
          </cell>
          <cell r="C123">
            <v>-1918.1429839879274</v>
          </cell>
          <cell r="D123">
            <v>-63154.046942358837</v>
          </cell>
          <cell r="E123">
            <v>-63359.873453550972</v>
          </cell>
          <cell r="F123">
            <v>-63690.796297809597</v>
          </cell>
          <cell r="G123">
            <v>-62290.435594422743</v>
          </cell>
          <cell r="H123">
            <v>-7955.7839594190009</v>
          </cell>
          <cell r="I123">
            <v>-5574.0635379105806</v>
          </cell>
          <cell r="J123">
            <v>-8769.265335559845</v>
          </cell>
          <cell r="K123">
            <v>-7406.9109020363539</v>
          </cell>
          <cell r="L123">
            <v>-15914.380600675941</v>
          </cell>
          <cell r="M123">
            <v>-4829.4652184396982</v>
          </cell>
          <cell r="O123">
            <v>40210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C123">
            <v>40210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</row>
        <row r="124">
          <cell r="A124">
            <v>40238</v>
          </cell>
          <cell r="B124">
            <v>-10409.685231093317</v>
          </cell>
          <cell r="C124">
            <v>166.73060422763228</v>
          </cell>
          <cell r="D124">
            <v>-70445.557518751593</v>
          </cell>
          <cell r="E124">
            <v>-70534.854708943749</v>
          </cell>
          <cell r="F124">
            <v>-70667.956916952971</v>
          </cell>
          <cell r="G124">
            <v>-70449.283460230799</v>
          </cell>
          <cell r="H124">
            <v>-5616.7911766743055</v>
          </cell>
          <cell r="I124">
            <v>864.91231000982225</v>
          </cell>
          <cell r="J124">
            <v>-9335.5066670803353</v>
          </cell>
          <cell r="K124">
            <v>-10526.459854952991</v>
          </cell>
          <cell r="L124">
            <v>-13895.711823212914</v>
          </cell>
          <cell r="M124">
            <v>-2897.1638723660726</v>
          </cell>
          <cell r="O124">
            <v>40238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C124">
            <v>40238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</row>
        <row r="125">
          <cell r="A125">
            <v>40269</v>
          </cell>
          <cell r="B125">
            <v>-53105.581981912255</v>
          </cell>
          <cell r="C125">
            <v>-46754.732653163373</v>
          </cell>
          <cell r="D125">
            <v>-61478.230598257505</v>
          </cell>
          <cell r="E125">
            <v>-61468.777602600167</v>
          </cell>
          <cell r="F125">
            <v>-61417.05815507099</v>
          </cell>
          <cell r="G125">
            <v>-61478.625234063802</v>
          </cell>
          <cell r="H125">
            <v>-17677.157477132976</v>
          </cell>
          <cell r="I125">
            <v>-11365.348231043667</v>
          </cell>
          <cell r="J125">
            <v>-23125.145274996758</v>
          </cell>
          <cell r="K125">
            <v>-24558.737724222243</v>
          </cell>
          <cell r="L125">
            <v>-24070.798587217927</v>
          </cell>
          <cell r="M125">
            <v>-24413.590601891279</v>
          </cell>
          <cell r="O125">
            <v>40269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C125">
            <v>40269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</row>
        <row r="126">
          <cell r="A126">
            <v>40299</v>
          </cell>
          <cell r="B126">
            <v>-18827.238018619828</v>
          </cell>
          <cell r="C126">
            <v>-9623.7869637086987</v>
          </cell>
          <cell r="D126">
            <v>-63484.793020607904</v>
          </cell>
          <cell r="E126">
            <v>-63604.966210671701</v>
          </cell>
          <cell r="F126">
            <v>-62951.305365730077</v>
          </cell>
          <cell r="G126">
            <v>-63588.073774087243</v>
          </cell>
          <cell r="H126">
            <v>-3037.9396104067564</v>
          </cell>
          <cell r="I126">
            <v>928.03257873654366</v>
          </cell>
          <cell r="J126">
            <v>-17206.181648477912</v>
          </cell>
          <cell r="K126">
            <v>-24190.711442440748</v>
          </cell>
          <cell r="L126">
            <v>-18843.022354066372</v>
          </cell>
          <cell r="M126">
            <v>-21820.031656354666</v>
          </cell>
          <cell r="O126">
            <v>40299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C126">
            <v>40299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</row>
        <row r="127">
          <cell r="A127">
            <v>40330</v>
          </cell>
          <cell r="B127">
            <v>-9575.2511939499527</v>
          </cell>
          <cell r="C127">
            <v>-3359.0828971005976</v>
          </cell>
          <cell r="D127">
            <v>-62482.814900024096</v>
          </cell>
          <cell r="E127">
            <v>-62792.87868445972</v>
          </cell>
          <cell r="F127">
            <v>-61554.303504200652</v>
          </cell>
          <cell r="G127">
            <v>-59771.724461112171</v>
          </cell>
          <cell r="H127">
            <v>-753.4055869653821</v>
          </cell>
          <cell r="I127">
            <v>1113.2921928353608</v>
          </cell>
          <cell r="J127">
            <v>-12296.569678108208</v>
          </cell>
          <cell r="K127">
            <v>-22310.814420003444</v>
          </cell>
          <cell r="L127">
            <v>-11906.561234192923</v>
          </cell>
          <cell r="M127">
            <v>-18423.044041059911</v>
          </cell>
          <cell r="O127">
            <v>40330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C127">
            <v>40330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</row>
        <row r="128">
          <cell r="A128">
            <v>40360</v>
          </cell>
          <cell r="B128">
            <v>-2266.5757471974939</v>
          </cell>
          <cell r="C128">
            <v>1020.998052470386</v>
          </cell>
          <cell r="D128">
            <v>-63719.045715630054</v>
          </cell>
          <cell r="E128">
            <v>-64712.344744126312</v>
          </cell>
          <cell r="F128">
            <v>-62410.299297422171</v>
          </cell>
          <cell r="G128">
            <v>-58005.962496995926</v>
          </cell>
          <cell r="H128">
            <v>712.35781285911798</v>
          </cell>
          <cell r="I128">
            <v>1337.4072559401393</v>
          </cell>
          <cell r="J128">
            <v>-8699.4163034167141</v>
          </cell>
          <cell r="K128">
            <v>-19584.385929167271</v>
          </cell>
          <cell r="L128">
            <v>-6967.3441024795175</v>
          </cell>
          <cell r="M128">
            <v>-13778.452116042376</v>
          </cell>
          <cell r="O128">
            <v>40360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C128">
            <v>40360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</row>
        <row r="129">
          <cell r="A129">
            <v>40391</v>
          </cell>
          <cell r="B129">
            <v>1587.3401563148946</v>
          </cell>
          <cell r="C129">
            <v>2656.7048634774983</v>
          </cell>
          <cell r="D129">
            <v>-18467.169248234713</v>
          </cell>
          <cell r="E129">
            <v>-18788.082203188096</v>
          </cell>
          <cell r="F129">
            <v>-18044.664314491674</v>
          </cell>
          <cell r="G129">
            <v>-16605.109849805012</v>
          </cell>
          <cell r="H129">
            <v>1205.5339400055782</v>
          </cell>
          <cell r="I129">
            <v>1367.805162892193</v>
          </cell>
          <cell r="J129">
            <v>-1235.531386450104</v>
          </cell>
          <cell r="K129">
            <v>-4067.8594195313053</v>
          </cell>
          <cell r="L129">
            <v>-789.14223326701904</v>
          </cell>
          <cell r="M129">
            <v>-2560.5990062023011</v>
          </cell>
          <cell r="O129">
            <v>40391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C129">
            <v>40391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</row>
        <row r="130">
          <cell r="A130">
            <v>40422</v>
          </cell>
          <cell r="B130">
            <v>-35851.819753693417</v>
          </cell>
          <cell r="C130">
            <v>-26179.471559723606</v>
          </cell>
          <cell r="D130">
            <v>-60186.516618246969</v>
          </cell>
          <cell r="E130">
            <v>-60208.608389258734</v>
          </cell>
          <cell r="F130">
            <v>-59872.216277066036</v>
          </cell>
          <cell r="G130">
            <v>-60182.998586109898</v>
          </cell>
          <cell r="H130">
            <v>-9417.2522240492981</v>
          </cell>
          <cell r="I130">
            <v>-2522.7648146636784</v>
          </cell>
          <cell r="J130">
            <v>-17690.994409564883</v>
          </cell>
          <cell r="K130">
            <v>-23611.494124326855</v>
          </cell>
          <cell r="L130">
            <v>-19065.864698719233</v>
          </cell>
          <cell r="M130">
            <v>-22445.617620330304</v>
          </cell>
          <cell r="O130">
            <v>40422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C130">
            <v>40422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</row>
        <row r="131">
          <cell r="A131">
            <v>40452</v>
          </cell>
          <cell r="B131">
            <v>-4096.0704063624144</v>
          </cell>
          <cell r="C131">
            <v>3954.7942401096225</v>
          </cell>
          <cell r="D131">
            <v>-65181.466521383263</v>
          </cell>
          <cell r="E131">
            <v>-65286.385923456401</v>
          </cell>
          <cell r="F131">
            <v>-65178.091268863063</v>
          </cell>
          <cell r="G131">
            <v>-65489.970501202042</v>
          </cell>
          <cell r="H131">
            <v>-2210.6479262858629</v>
          </cell>
          <cell r="I131">
            <v>2044.3720034440048</v>
          </cell>
          <cell r="J131">
            <v>-6719.2628199383616</v>
          </cell>
          <cell r="K131">
            <v>-16063.778244230896</v>
          </cell>
          <cell r="L131">
            <v>-10756.963004440069</v>
          </cell>
          <cell r="M131">
            <v>-13197.424626868218</v>
          </cell>
          <cell r="O131">
            <v>40452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C131">
            <v>40452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</row>
        <row r="132">
          <cell r="A132">
            <v>40483</v>
          </cell>
          <cell r="B132">
            <v>-34027.723362189718</v>
          </cell>
          <cell r="C132">
            <v>-9601.3632590696216</v>
          </cell>
          <cell r="D132">
            <v>-63072.864192305133</v>
          </cell>
          <cell r="E132">
            <v>-63093.108754632995</v>
          </cell>
          <cell r="F132">
            <v>-63131.981694987699</v>
          </cell>
          <cell r="G132">
            <v>-63098.394401902333</v>
          </cell>
          <cell r="H132">
            <v>-14902.219913988374</v>
          </cell>
          <cell r="I132">
            <v>1223.4587647616863</v>
          </cell>
          <cell r="J132">
            <v>-16235.164553310722</v>
          </cell>
          <cell r="K132">
            <v>-19921.096169739962</v>
          </cell>
          <cell r="L132">
            <v>-21863.313381165266</v>
          </cell>
          <cell r="M132">
            <v>-10657.353449482471</v>
          </cell>
          <cell r="O132">
            <v>40483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C132">
            <v>40483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</row>
        <row r="133">
          <cell r="A133">
            <v>40513</v>
          </cell>
          <cell r="B133">
            <v>-55117.098339740187</v>
          </cell>
          <cell r="C133">
            <v>-33209.675927466014</v>
          </cell>
          <cell r="D133">
            <v>-64560.333946347237</v>
          </cell>
          <cell r="E133">
            <v>-64569.371541767032</v>
          </cell>
          <cell r="F133">
            <v>-64586.435800136926</v>
          </cell>
          <cell r="G133">
            <v>-64574.814496171894</v>
          </cell>
          <cell r="H133">
            <v>-22550.513161923736</v>
          </cell>
          <cell r="I133">
            <v>-20715.017329845577</v>
          </cell>
          <cell r="J133">
            <v>-20496.465453412384</v>
          </cell>
          <cell r="K133">
            <v>-22223.653935305774</v>
          </cell>
          <cell r="L133">
            <v>-25192.887992672622</v>
          </cell>
          <cell r="M133">
            <v>-20033.628281280398</v>
          </cell>
          <cell r="O133">
            <v>40513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C133">
            <v>40513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</row>
        <row r="134">
          <cell r="A134">
            <v>40544</v>
          </cell>
          <cell r="B134">
            <v>-62476.936459615827</v>
          </cell>
          <cell r="C134">
            <v>-43089.340007402934</v>
          </cell>
          <cell r="D134">
            <v>-69580.889883637428</v>
          </cell>
          <cell r="E134">
            <v>-69586.436274681473</v>
          </cell>
          <cell r="F134">
            <v>-69596.23919338113</v>
          </cell>
          <cell r="G134">
            <v>-69589.723648512736</v>
          </cell>
          <cell r="H134">
            <v>-25193.822562009096</v>
          </cell>
          <cell r="I134">
            <v>-23740.86920620501</v>
          </cell>
          <cell r="J134">
            <v>-23437.396593138576</v>
          </cell>
          <cell r="K134">
            <v>-24913.524779200554</v>
          </cell>
          <cell r="L134">
            <v>-27349.595149829984</v>
          </cell>
          <cell r="M134">
            <v>-23067.58101812005</v>
          </cell>
          <cell r="O134">
            <v>40544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C134">
            <v>40544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</row>
        <row r="135">
          <cell r="A135">
            <v>40575</v>
          </cell>
          <cell r="B135">
            <v>-18148.806844260544</v>
          </cell>
          <cell r="C135">
            <v>-3880.9891716390848</v>
          </cell>
          <cell r="D135">
            <v>-62238.750337655656</v>
          </cell>
          <cell r="E135">
            <v>-62370.669623222202</v>
          </cell>
          <cell r="F135">
            <v>-62568.751546082276</v>
          </cell>
          <cell r="G135">
            <v>-61665.151754170656</v>
          </cell>
          <cell r="H135">
            <v>-8635.0969054140151</v>
          </cell>
          <cell r="I135">
            <v>-6272.5702607035637</v>
          </cell>
          <cell r="J135">
            <v>-9377.2947570942342</v>
          </cell>
          <cell r="K135">
            <v>-8092.1634968090802</v>
          </cell>
          <cell r="L135">
            <v>-16485.209548732266</v>
          </cell>
          <cell r="M135">
            <v>-5535.5485300049186</v>
          </cell>
          <cell r="O135">
            <v>40575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C135">
            <v>40575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</row>
        <row r="136">
          <cell r="A136">
            <v>40603</v>
          </cell>
          <cell r="B136">
            <v>-13372.568530775607</v>
          </cell>
          <cell r="C136">
            <v>-2167.4411583226174</v>
          </cell>
          <cell r="D136">
            <v>-68839.909095462644</v>
          </cell>
          <cell r="E136">
            <v>-68882.28465791326</v>
          </cell>
          <cell r="F136">
            <v>-68943.476083856876</v>
          </cell>
          <cell r="G136">
            <v>-68854.844809288625</v>
          </cell>
          <cell r="H136">
            <v>-6885.0139587791637</v>
          </cell>
          <cell r="I136">
            <v>-70.278241829946637</v>
          </cell>
          <cell r="J136">
            <v>-10425.238399123773</v>
          </cell>
          <cell r="K136">
            <v>-11912.025501076132</v>
          </cell>
          <cell r="L136">
            <v>-15203.040352119133</v>
          </cell>
          <cell r="M136">
            <v>-4047.952387239784</v>
          </cell>
          <cell r="O136">
            <v>40603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C136">
            <v>40603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</row>
        <row r="137">
          <cell r="A137">
            <v>40634</v>
          </cell>
          <cell r="B137">
            <v>-54780.156751908362</v>
          </cell>
          <cell r="C137">
            <v>-48174.866401441395</v>
          </cell>
          <cell r="D137">
            <v>-63246.556417390238</v>
          </cell>
          <cell r="E137">
            <v>-63239.823162576649</v>
          </cell>
          <cell r="F137">
            <v>-63196.883356766775</v>
          </cell>
          <cell r="G137">
            <v>-63246.799673202346</v>
          </cell>
          <cell r="H137">
            <v>-18227.506475694478</v>
          </cell>
          <cell r="I137">
            <v>-11872.940258364644</v>
          </cell>
          <cell r="J137">
            <v>-23871.352747932076</v>
          </cell>
          <cell r="K137">
            <v>-25271.684674199671</v>
          </cell>
          <cell r="L137">
            <v>-24807.720501348376</v>
          </cell>
          <cell r="M137">
            <v>-25135.81321272254</v>
          </cell>
          <cell r="O137">
            <v>40634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C137">
            <v>40634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</row>
        <row r="138">
          <cell r="A138">
            <v>40664</v>
          </cell>
          <cell r="B138">
            <v>-20934.549205899239</v>
          </cell>
          <cell r="C138">
            <v>-12304.926919452846</v>
          </cell>
          <cell r="D138">
            <v>-64917.224006783217</v>
          </cell>
          <cell r="E138">
            <v>-65011.588121061213</v>
          </cell>
          <cell r="F138">
            <v>-64446.282171802595</v>
          </cell>
          <cell r="G138">
            <v>-64999.395961230621</v>
          </cell>
          <cell r="H138">
            <v>-4194.6115880906582</v>
          </cell>
          <cell r="I138">
            <v>-821.80213508009911</v>
          </cell>
          <cell r="J138">
            <v>-17984.254308506846</v>
          </cell>
          <cell r="K138">
            <v>-24844.628775581717</v>
          </cell>
          <cell r="L138">
            <v>-19552.203884154558</v>
          </cell>
          <cell r="M138">
            <v>-22504.284234017134</v>
          </cell>
          <cell r="O138">
            <v>40664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C138">
            <v>40664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</row>
        <row r="139">
          <cell r="A139">
            <v>40695</v>
          </cell>
          <cell r="B139">
            <v>-11029.017900396138</v>
          </cell>
          <cell r="C139">
            <v>-5455.6069366866723</v>
          </cell>
          <cell r="D139">
            <v>-62386.057054944104</v>
          </cell>
          <cell r="E139">
            <v>-62630.015551805263</v>
          </cell>
          <cell r="F139">
            <v>-61554.197718703654</v>
          </cell>
          <cell r="G139">
            <v>-59954.868877283297</v>
          </cell>
          <cell r="H139">
            <v>-1675.667105098255</v>
          </cell>
          <cell r="I139">
            <v>-192.53830312751234</v>
          </cell>
          <cell r="J139">
            <v>-12634.2813690193</v>
          </cell>
          <cell r="K139">
            <v>-22437.363462578505</v>
          </cell>
          <cell r="L139">
            <v>-12158.216781965457</v>
          </cell>
          <cell r="M139">
            <v>-18601.559908017516</v>
          </cell>
          <cell r="O139">
            <v>40695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C139">
            <v>40695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</row>
        <row r="140">
          <cell r="A140">
            <v>40725</v>
          </cell>
          <cell r="B140">
            <v>-4582.3657896742225</v>
          </cell>
          <cell r="C140">
            <v>-1807.0061307400465</v>
          </cell>
          <cell r="D140">
            <v>-63564.696522764862</v>
          </cell>
          <cell r="E140">
            <v>-64380.398217302281</v>
          </cell>
          <cell r="F140">
            <v>-62354.69256605953</v>
          </cell>
          <cell r="G140">
            <v>-58334.822876900434</v>
          </cell>
          <cell r="H140">
            <v>-478.79424475133419</v>
          </cell>
          <cell r="I140">
            <v>-25.377702560275793</v>
          </cell>
          <cell r="J140">
            <v>-9216.0373601149768</v>
          </cell>
          <cell r="K140">
            <v>-19813.143485486507</v>
          </cell>
          <cell r="L140">
            <v>-7446.330022968119</v>
          </cell>
          <cell r="M140">
            <v>-14088.111624397337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</row>
        <row r="141">
          <cell r="A141">
            <v>40756</v>
          </cell>
          <cell r="B141">
            <v>-2320.5468847416341</v>
          </cell>
          <cell r="C141">
            <v>-915.21305816248059</v>
          </cell>
          <cell r="D141">
            <v>-32243.435759718413</v>
          </cell>
          <cell r="E141">
            <v>-32654.769705375656</v>
          </cell>
          <cell r="F141">
            <v>-31632.945868317038</v>
          </cell>
          <cell r="G141">
            <v>-29592.252865615301</v>
          </cell>
          <cell r="H141">
            <v>-210.2332790941</v>
          </cell>
          <cell r="I141">
            <v>-11.230548469349742</v>
          </cell>
          <cell r="J141">
            <v>-4039.3306054212153</v>
          </cell>
          <cell r="K141">
            <v>-8691.4304940328002</v>
          </cell>
          <cell r="L141">
            <v>-3266.4983757995069</v>
          </cell>
          <cell r="M141">
            <v>-6181.9968858230859</v>
          </cell>
        </row>
        <row r="142">
          <cell r="A142">
            <v>40787</v>
          </cell>
          <cell r="B142">
            <v>-37412.26798298303</v>
          </cell>
          <cell r="C142">
            <v>-27787.01805816454</v>
          </cell>
          <cell r="D142">
            <v>-61729.634912087931</v>
          </cell>
          <cell r="E142">
            <v>-61746.160651053651</v>
          </cell>
          <cell r="F142">
            <v>-61448.683736706153</v>
          </cell>
          <cell r="G142">
            <v>-61727.463164576329</v>
          </cell>
          <cell r="H142">
            <v>-10081.679757598322</v>
          </cell>
          <cell r="I142">
            <v>-3635.9404844790697</v>
          </cell>
          <cell r="J142">
            <v>-18400.202000401914</v>
          </cell>
          <cell r="K142">
            <v>-24273.313070628792</v>
          </cell>
          <cell r="L142">
            <v>-19739.869798440486</v>
          </cell>
          <cell r="M142">
            <v>-23134.228240009397</v>
          </cell>
        </row>
        <row r="143">
          <cell r="A143">
            <v>40817</v>
          </cell>
          <cell r="B143">
            <v>-7983.7906229123473</v>
          </cell>
          <cell r="C143">
            <v>-857.49020356684923</v>
          </cell>
          <cell r="D143">
            <v>-66367.485229540616</v>
          </cell>
          <cell r="E143">
            <v>-66474.911430310458</v>
          </cell>
          <cell r="F143">
            <v>-66358.187455972657</v>
          </cell>
          <cell r="G143">
            <v>-66680.447599161416</v>
          </cell>
          <cell r="H143">
            <v>-3714.4043589681387</v>
          </cell>
          <cell r="I143">
            <v>-2.01832843455486</v>
          </cell>
          <cell r="J143">
            <v>-8149.1482780501246</v>
          </cell>
          <cell r="K143">
            <v>-17228.789861362427</v>
          </cell>
          <cell r="L143">
            <v>-11998.823387503624</v>
          </cell>
          <cell r="M143">
            <v>-14407.239448584616</v>
          </cell>
        </row>
        <row r="144">
          <cell r="A144">
            <v>40848</v>
          </cell>
          <cell r="B144">
            <v>-36020.671224091202</v>
          </cell>
          <cell r="C144">
            <v>-12317.280461159535</v>
          </cell>
          <cell r="D144">
            <v>-64160.700187030016</v>
          </cell>
          <cell r="E144">
            <v>-64182.380141280591</v>
          </cell>
          <cell r="F144">
            <v>-64224.011697899346</v>
          </cell>
          <cell r="G144">
            <v>-64187.974691335112</v>
          </cell>
          <cell r="H144">
            <v>-15685.743340546265</v>
          </cell>
          <cell r="I144">
            <v>-493.65030021965504</v>
          </cell>
          <cell r="J144">
            <v>-17022.733546150848</v>
          </cell>
          <cell r="K144">
            <v>-20676.889509558678</v>
          </cell>
          <cell r="L144">
            <v>-22566.334894374013</v>
          </cell>
          <cell r="M144">
            <v>-11472.457922257483</v>
          </cell>
        </row>
        <row r="145">
          <cell r="A145">
            <v>40878</v>
          </cell>
          <cell r="B145">
            <v>-57059.952004358638</v>
          </cell>
          <cell r="C145">
            <v>-35098.944563372061</v>
          </cell>
          <cell r="D145">
            <v>-66022.894558144617</v>
          </cell>
          <cell r="E145">
            <v>-66032.560890182503</v>
          </cell>
          <cell r="F145">
            <v>-66051.180804159987</v>
          </cell>
          <cell r="G145">
            <v>-66038.831159588881</v>
          </cell>
          <cell r="H145">
            <v>-23325.708162561059</v>
          </cell>
          <cell r="I145">
            <v>-21497.564263548702</v>
          </cell>
          <cell r="J145">
            <v>-21232.758638998494</v>
          </cell>
          <cell r="K145">
            <v>-23003.452905341983</v>
          </cell>
          <cell r="L145">
            <v>-25867.79182959348</v>
          </cell>
          <cell r="M145">
            <v>-20815.969677437097</v>
          </cell>
        </row>
        <row r="146">
          <cell r="A146">
            <v>40909</v>
          </cell>
          <cell r="B146">
            <v>-59023.838167227805</v>
          </cell>
          <cell r="C146">
            <v>-39441.208766978234</v>
          </cell>
          <cell r="D146">
            <v>-65717.35149076907</v>
          </cell>
          <cell r="E146">
            <v>-65723.101843167096</v>
          </cell>
          <cell r="F146">
            <v>-65733.670674191657</v>
          </cell>
          <cell r="G146">
            <v>-65727.139416970313</v>
          </cell>
          <cell r="H146">
            <v>-23814.568921044469</v>
          </cell>
          <cell r="I146">
            <v>-22363.92917573452</v>
          </cell>
          <cell r="J146">
            <v>-21983.884510472417</v>
          </cell>
          <cell r="K146">
            <v>-23538.668822139502</v>
          </cell>
          <cell r="L146">
            <v>-25880.498530760407</v>
          </cell>
          <cell r="M146">
            <v>-21688.492006123066</v>
          </cell>
        </row>
        <row r="147">
          <cell r="A147">
            <v>40940</v>
          </cell>
          <cell r="B147">
            <v>-16303.593696215539</v>
          </cell>
          <cell r="C147">
            <v>-2946.982889813371</v>
          </cell>
          <cell r="D147">
            <v>-60828.248603018001</v>
          </cell>
          <cell r="E147">
            <v>-60978.881826167926</v>
          </cell>
          <cell r="F147">
            <v>-61206.753648188023</v>
          </cell>
          <cell r="G147">
            <v>-60134.315353427082</v>
          </cell>
          <cell r="H147">
            <v>-7899.5632581263781</v>
          </cell>
          <cell r="I147">
            <v>-5541.8740518242121</v>
          </cell>
          <cell r="J147">
            <v>-8852.1061303392053</v>
          </cell>
          <cell r="K147">
            <v>-7352.9447712376714</v>
          </cell>
          <cell r="L147">
            <v>-15923.603598031215</v>
          </cell>
          <cell r="M147">
            <v>-4839.6347310692072</v>
          </cell>
        </row>
        <row r="148">
          <cell r="A148">
            <v>40969</v>
          </cell>
          <cell r="B148">
            <v>-11578.638908173889</v>
          </cell>
          <cell r="C148">
            <v>-1579.3289333116263</v>
          </cell>
          <cell r="D148">
            <v>-65008.739077980863</v>
          </cell>
          <cell r="E148">
            <v>-65051.777357893297</v>
          </cell>
          <cell r="F148">
            <v>-65115.36249165074</v>
          </cell>
          <cell r="G148">
            <v>-65026.88848124817</v>
          </cell>
          <cell r="H148">
            <v>-6099.3105954118073</v>
          </cell>
          <cell r="I148">
            <v>-38.453981792554259</v>
          </cell>
          <cell r="J148">
            <v>-9676.5635097958148</v>
          </cell>
          <cell r="K148">
            <v>-10965.426980853081</v>
          </cell>
          <cell r="L148">
            <v>-14207.404018561356</v>
          </cell>
          <cell r="M148">
            <v>-3422.7604586258531</v>
          </cell>
        </row>
        <row r="149">
          <cell r="A149">
            <v>41000</v>
          </cell>
          <cell r="B149">
            <v>-50366.290882853791</v>
          </cell>
          <cell r="C149">
            <v>-43217.185064423829</v>
          </cell>
          <cell r="D149">
            <v>-59740.29955210659</v>
          </cell>
          <cell r="E149">
            <v>-59733.487469281536</v>
          </cell>
          <cell r="F149">
            <v>-59685.78881168738</v>
          </cell>
          <cell r="G149">
            <v>-59740.512463716004</v>
          </cell>
          <cell r="H149">
            <v>-16255.589618072845</v>
          </cell>
          <cell r="I149">
            <v>-9820.7218969687819</v>
          </cell>
          <cell r="J149">
            <v>-22327.552320666611</v>
          </cell>
          <cell r="K149">
            <v>-23870.911232250743</v>
          </cell>
          <cell r="L149">
            <v>-23369.31998450309</v>
          </cell>
          <cell r="M149">
            <v>-23730.442776441574</v>
          </cell>
        </row>
        <row r="150">
          <cell r="A150">
            <v>41030</v>
          </cell>
          <cell r="B150">
            <v>-16800.970319770277</v>
          </cell>
          <cell r="C150">
            <v>-9145.2233409136534</v>
          </cell>
          <cell r="D150">
            <v>-61316.112059527077</v>
          </cell>
          <cell r="E150">
            <v>-61410.618719853228</v>
          </cell>
          <cell r="F150">
            <v>-60807.954772356898</v>
          </cell>
          <cell r="G150">
            <v>-61400.755443233065</v>
          </cell>
          <cell r="H150">
            <v>-3023.7827298939228</v>
          </cell>
          <cell r="I150">
            <v>-457.39708770811558</v>
          </cell>
          <cell r="J150">
            <v>-16305.827133283019</v>
          </cell>
          <cell r="K150">
            <v>-23350.717807218432</v>
          </cell>
          <cell r="L150">
            <v>-17720.644117876887</v>
          </cell>
          <cell r="M150">
            <v>-20841.676956057549</v>
          </cell>
        </row>
        <row r="151">
          <cell r="A151">
            <v>41061</v>
          </cell>
          <cell r="B151">
            <v>-8321.8269594246522</v>
          </cell>
          <cell r="C151">
            <v>-3745.8645078819245</v>
          </cell>
          <cell r="D151">
            <v>-58922.283405036433</v>
          </cell>
          <cell r="E151">
            <v>-59166.635031456826</v>
          </cell>
          <cell r="F151">
            <v>-58034.166074788664</v>
          </cell>
          <cell r="G151">
            <v>-56374.500559549779</v>
          </cell>
          <cell r="H151">
            <v>-1088.9219937287271</v>
          </cell>
          <cell r="I151">
            <v>-88.008190421387553</v>
          </cell>
          <cell r="J151">
            <v>-11217.752017062157</v>
          </cell>
          <cell r="K151">
            <v>-20934.306370876729</v>
          </cell>
          <cell r="L151">
            <v>-10432.824103864259</v>
          </cell>
          <cell r="M151">
            <v>-16894.889026200399</v>
          </cell>
        </row>
        <row r="152">
          <cell r="A152">
            <v>41091</v>
          </cell>
          <cell r="B152">
            <v>-3176.6267284378409</v>
          </cell>
          <cell r="C152">
            <v>-1113.8023368269205</v>
          </cell>
          <cell r="D152">
            <v>-60000.361774065532</v>
          </cell>
          <cell r="E152">
            <v>-60823.900769855827</v>
          </cell>
          <cell r="F152">
            <v>-58714.224897194654</v>
          </cell>
          <cell r="G152">
            <v>-54544.261683030054</v>
          </cell>
          <cell r="H152">
            <v>-269.72038691490889</v>
          </cell>
          <cell r="I152">
            <v>-7.8857645513489842</v>
          </cell>
          <cell r="J152">
            <v>-8059.6584898121655</v>
          </cell>
          <cell r="K152">
            <v>-18162.289765715599</v>
          </cell>
          <cell r="L152">
            <v>-6056.6145577337593</v>
          </cell>
          <cell r="M152">
            <v>-12322.161753460765</v>
          </cell>
        </row>
        <row r="153">
          <cell r="A153">
            <v>41122</v>
          </cell>
          <cell r="B153">
            <v>-2018.3093844726682</v>
          </cell>
          <cell r="C153">
            <v>-707.92140301316977</v>
          </cell>
          <cell r="D153">
            <v>-38141.354565862566</v>
          </cell>
          <cell r="E153">
            <v>-38663.984458444174</v>
          </cell>
          <cell r="F153">
            <v>-37323.992954054847</v>
          </cell>
          <cell r="G153">
            <v>-34673.546522433753</v>
          </cell>
          <cell r="H153">
            <v>-147.37759735435247</v>
          </cell>
          <cell r="I153">
            <v>-4.3258520001545548</v>
          </cell>
          <cell r="J153">
            <v>-4397.6277751214802</v>
          </cell>
          <cell r="K153">
            <v>-9911.5115588605404</v>
          </cell>
          <cell r="L153">
            <v>-3305.6681661978364</v>
          </cell>
          <cell r="M153">
            <v>-6726.5941860469175</v>
          </cell>
        </row>
        <row r="154">
          <cell r="A154">
            <v>41153</v>
          </cell>
          <cell r="B154">
            <v>-32627.436482300982</v>
          </cell>
          <cell r="C154">
            <v>-23107.857482811232</v>
          </cell>
          <cell r="D154">
            <v>-58328.362825117074</v>
          </cell>
          <cell r="E154">
            <v>-58344.930460507749</v>
          </cell>
          <cell r="F154">
            <v>-58012.864818423986</v>
          </cell>
          <cell r="G154">
            <v>-58327.588845821447</v>
          </cell>
          <cell r="H154">
            <v>-8232.9400598816574</v>
          </cell>
          <cell r="I154">
            <v>-2500.05286520347</v>
          </cell>
          <cell r="J154">
            <v>-16739.025553963147</v>
          </cell>
          <cell r="K154">
            <v>-22903.401601249352</v>
          </cell>
          <cell r="L154">
            <v>-18004.48528079316</v>
          </cell>
          <cell r="M154">
            <v>-21680.7911749091</v>
          </cell>
        </row>
        <row r="155">
          <cell r="A155">
            <v>41183</v>
          </cell>
          <cell r="B155">
            <v>-5009.0516485646367</v>
          </cell>
          <cell r="C155">
            <v>-381.74788049422204</v>
          </cell>
          <cell r="D155">
            <v>-62875.775473956019</v>
          </cell>
          <cell r="E155">
            <v>-62919.780677296221</v>
          </cell>
          <cell r="F155">
            <v>-62831.070882771164</v>
          </cell>
          <cell r="G155">
            <v>-63013.077176825609</v>
          </cell>
          <cell r="H155">
            <v>-2303.0455833338201</v>
          </cell>
          <cell r="I155">
            <v>8.0493640842178138E-2</v>
          </cell>
          <cell r="J155">
            <v>-6605.2926912903786</v>
          </cell>
          <cell r="K155">
            <v>-14508.140808772296</v>
          </cell>
          <cell r="L155">
            <v>-9448.2193937897682</v>
          </cell>
          <cell r="M155">
            <v>-11626.710623607039</v>
          </cell>
        </row>
        <row r="156">
          <cell r="A156">
            <v>41214</v>
          </cell>
          <cell r="B156">
            <v>-25949.711099152919</v>
          </cell>
          <cell r="C156">
            <v>-6351.0092337382957</v>
          </cell>
          <cell r="D156">
            <v>-60662.598244901747</v>
          </cell>
          <cell r="E156">
            <v>-60672.895661864895</v>
          </cell>
          <cell r="F156">
            <v>-60695.699992271861</v>
          </cell>
          <cell r="G156">
            <v>-60681.564112651395</v>
          </cell>
          <cell r="H156">
            <v>-11584.411702409387</v>
          </cell>
          <cell r="I156">
            <v>-124.8641263358295</v>
          </cell>
          <cell r="J156">
            <v>-13966.073745772243</v>
          </cell>
          <cell r="K156">
            <v>-17204.674310918897</v>
          </cell>
          <cell r="L156">
            <v>-19665.696674123406</v>
          </cell>
          <cell r="M156">
            <v>-7487.7902909200639</v>
          </cell>
        </row>
        <row r="157">
          <cell r="A157">
            <v>41244</v>
          </cell>
          <cell r="B157">
            <v>-49012.436034926213</v>
          </cell>
          <cell r="C157">
            <v>-24418.236750620417</v>
          </cell>
          <cell r="D157">
            <v>-62412.406410867698</v>
          </cell>
          <cell r="E157">
            <v>-62416.969483019784</v>
          </cell>
          <cell r="F157">
            <v>-62427.463299033581</v>
          </cell>
          <cell r="G157">
            <v>-62422.736227841233</v>
          </cell>
          <cell r="H157">
            <v>-20370.606076577678</v>
          </cell>
          <cell r="I157">
            <v>-18021.743280339288</v>
          </cell>
          <cell r="J157">
            <v>-18294.029268557206</v>
          </cell>
          <cell r="K157">
            <v>-19945.779225612059</v>
          </cell>
          <cell r="L157">
            <v>-24033.550095930696</v>
          </cell>
          <cell r="M157">
            <v>-17187.377971178212</v>
          </cell>
        </row>
        <row r="158">
          <cell r="A158">
            <v>41275</v>
          </cell>
          <cell r="B158">
            <v>-51506.106761656702</v>
          </cell>
          <cell r="C158">
            <v>-28192.4677794936</v>
          </cell>
          <cell r="D158">
            <v>-62123.268021973781</v>
          </cell>
          <cell r="E158">
            <v>-62125.981457827147</v>
          </cell>
          <cell r="F158">
            <v>-62132.097494243302</v>
          </cell>
          <cell r="G158">
            <v>-62129.623444760218</v>
          </cell>
          <cell r="H158">
            <v>-21034.241022482514</v>
          </cell>
          <cell r="I158">
            <v>-19123.629782885313</v>
          </cell>
          <cell r="J158">
            <v>-19061.145088646561</v>
          </cell>
          <cell r="K158">
            <v>-20660.774450600147</v>
          </cell>
          <cell r="L158">
            <v>-24123.675476774573</v>
          </cell>
          <cell r="M158">
            <v>-18241.748355463147</v>
          </cell>
        </row>
        <row r="159">
          <cell r="A159">
            <v>41306</v>
          </cell>
          <cell r="B159">
            <v>-9172.5004998035729</v>
          </cell>
          <cell r="C159">
            <v>-1067.7037591487169</v>
          </cell>
          <cell r="D159">
            <v>-55651.904182378203</v>
          </cell>
          <cell r="E159">
            <v>-55733.619820643216</v>
          </cell>
          <cell r="F159">
            <v>-55865.972434620489</v>
          </cell>
          <cell r="G159">
            <v>-55303.466292154044</v>
          </cell>
          <cell r="H159">
            <v>-4759.8385385945439</v>
          </cell>
          <cell r="I159">
            <v>-2929.8720965497196</v>
          </cell>
          <cell r="J159">
            <v>-6357.3942760261707</v>
          </cell>
          <cell r="K159">
            <v>-4315.1333688497543</v>
          </cell>
          <cell r="L159">
            <v>-12066.734824351966</v>
          </cell>
          <cell r="M159">
            <v>-2496.6861708834767</v>
          </cell>
        </row>
        <row r="160">
          <cell r="A160">
            <v>41334</v>
          </cell>
          <cell r="B160">
            <v>-7041.9294939492829</v>
          </cell>
          <cell r="C160">
            <v>-652.23701416980475</v>
          </cell>
          <cell r="D160">
            <v>-61523.083789506927</v>
          </cell>
          <cell r="E160">
            <v>-61540.68481909344</v>
          </cell>
          <cell r="F160">
            <v>-61570.143458573148</v>
          </cell>
          <cell r="G160">
            <v>-61543.408124550479</v>
          </cell>
          <cell r="H160">
            <v>-3976.6544162714854</v>
          </cell>
          <cell r="I160">
            <v>-7.9498479477479123</v>
          </cell>
          <cell r="J160">
            <v>-7740.8091964805499</v>
          </cell>
          <cell r="K160">
            <v>-8128.3321359753609</v>
          </cell>
          <cell r="L160">
            <v>-11306.7955309432</v>
          </cell>
          <cell r="M160">
            <v>-1932.189807028044</v>
          </cell>
        </row>
        <row r="161">
          <cell r="A161">
            <v>41365</v>
          </cell>
          <cell r="B161">
            <v>-46028.541501294822</v>
          </cell>
          <cell r="C161">
            <v>-38412.255365662277</v>
          </cell>
          <cell r="D161">
            <v>-56488.277472282643</v>
          </cell>
          <cell r="E161">
            <v>-56479.859722162364</v>
          </cell>
          <cell r="F161">
            <v>-56418.375973622315</v>
          </cell>
          <cell r="G161">
            <v>-56488.527752400551</v>
          </cell>
          <cell r="H161">
            <v>-14371.706750504673</v>
          </cell>
          <cell r="I161">
            <v>-7969.8887491226196</v>
          </cell>
          <cell r="J161">
            <v>-20816.847214870155</v>
          </cell>
          <cell r="K161">
            <v>-22571.293414402753</v>
          </cell>
          <cell r="L161">
            <v>-22012.02645482868</v>
          </cell>
          <cell r="M161">
            <v>-22425.337870653719</v>
          </cell>
        </row>
        <row r="162">
          <cell r="A162">
            <v>41395</v>
          </cell>
          <cell r="B162">
            <v>-13498.720230627805</v>
          </cell>
          <cell r="C162">
            <v>-6815.7814670726657</v>
          </cell>
          <cell r="D162">
            <v>-57962.886044806801</v>
          </cell>
          <cell r="E162">
            <v>-58065.876443504822</v>
          </cell>
          <cell r="F162">
            <v>-57375.724080968648</v>
          </cell>
          <cell r="G162">
            <v>-58059.482097043656</v>
          </cell>
          <cell r="H162">
            <v>-2164.9580900594592</v>
          </cell>
          <cell r="I162">
            <v>-245.26058252900839</v>
          </cell>
          <cell r="J162">
            <v>-14782.197793807834</v>
          </cell>
          <cell r="K162">
            <v>-21959.815651401877</v>
          </cell>
          <cell r="L162">
            <v>-16006.821925655007</v>
          </cell>
          <cell r="M162">
            <v>-19290.00133594498</v>
          </cell>
        </row>
        <row r="163">
          <cell r="A163">
            <v>41426</v>
          </cell>
          <cell r="B163">
            <v>-6373.0611176230013</v>
          </cell>
          <cell r="C163">
            <v>-2622.2569238394499</v>
          </cell>
          <cell r="D163">
            <v>-55689.095451909816</v>
          </cell>
          <cell r="E163">
            <v>-55952.069234516239</v>
          </cell>
          <cell r="F163">
            <v>-54694.836510787718</v>
          </cell>
          <cell r="G163">
            <v>-52988.471097551519</v>
          </cell>
          <cell r="H163">
            <v>-711.99106773361564</v>
          </cell>
          <cell r="I163">
            <v>-38.647309364750981</v>
          </cell>
          <cell r="J163">
            <v>-10048.879786082543</v>
          </cell>
          <cell r="K163">
            <v>-19541.673884220072</v>
          </cell>
          <cell r="L163">
            <v>-8957.517888888251</v>
          </cell>
          <cell r="M163">
            <v>-15331.170419724658</v>
          </cell>
        </row>
        <row r="164">
          <cell r="A164">
            <v>41456</v>
          </cell>
          <cell r="B164">
            <v>-2286.765602696687</v>
          </cell>
          <cell r="C164">
            <v>-718.66104828193784</v>
          </cell>
          <cell r="D164">
            <v>-56651.3224117551</v>
          </cell>
          <cell r="E164">
            <v>-57519.331426601857</v>
          </cell>
          <cell r="F164">
            <v>-55244.600781910121</v>
          </cell>
          <cell r="G164">
            <v>-50976.729308441281</v>
          </cell>
          <cell r="H164">
            <v>-157.06471624970436</v>
          </cell>
          <cell r="I164">
            <v>-2.1737238611094654</v>
          </cell>
          <cell r="J164">
            <v>-7193.2171010132879</v>
          </cell>
          <cell r="K164">
            <v>-16662.972723290324</v>
          </cell>
          <cell r="L164">
            <v>-4979.69310031645</v>
          </cell>
          <cell r="M164">
            <v>-10772.798995256424</v>
          </cell>
        </row>
        <row r="165">
          <cell r="A165">
            <v>41487</v>
          </cell>
          <cell r="B165">
            <v>-1131.3391838781536</v>
          </cell>
          <cell r="C165">
            <v>-355.72532193735242</v>
          </cell>
          <cell r="D165">
            <v>-28010.603676941246</v>
          </cell>
          <cell r="E165">
            <v>-28440.275540614966</v>
          </cell>
          <cell r="F165">
            <v>-27313.235006825998</v>
          </cell>
          <cell r="G165">
            <v>-25204.434466194361</v>
          </cell>
          <cell r="H165">
            <v>-67.339803036302328</v>
          </cell>
          <cell r="I165">
            <v>-0.93010301887989044</v>
          </cell>
          <cell r="J165">
            <v>-3080.5960227325559</v>
          </cell>
          <cell r="K165">
            <v>-7132.708376608789</v>
          </cell>
          <cell r="L165">
            <v>-2132.2487562336028</v>
          </cell>
          <cell r="M165">
            <v>-4612.7455160664394</v>
          </cell>
        </row>
        <row r="166">
          <cell r="A166">
            <v>41518</v>
          </cell>
          <cell r="B166">
            <v>-28282.734053991589</v>
          </cell>
          <cell r="C166">
            <v>-19078.885693661869</v>
          </cell>
          <cell r="D166">
            <v>-55170.019809121732</v>
          </cell>
          <cell r="E166">
            <v>-55188.746237312444</v>
          </cell>
          <cell r="F166">
            <v>-54787.819035630673</v>
          </cell>
          <cell r="G166">
            <v>-55171.454183617607</v>
          </cell>
          <cell r="H166">
            <v>-6643.3148040529341</v>
          </cell>
          <cell r="I166">
            <v>-1663.9456136152148</v>
          </cell>
          <cell r="J166">
            <v>-15200.059621443506</v>
          </cell>
          <cell r="K166">
            <v>-21628.568614344113</v>
          </cell>
          <cell r="L166">
            <v>-16349.656711006537</v>
          </cell>
          <cell r="M166">
            <v>-20319.361864617094</v>
          </cell>
        </row>
        <row r="167">
          <cell r="A167">
            <v>41548</v>
          </cell>
          <cell r="B167">
            <v>-4074.0201033931226</v>
          </cell>
          <cell r="C167">
            <v>-260.33732747193426</v>
          </cell>
          <cell r="D167">
            <v>-59472.964128470048</v>
          </cell>
          <cell r="E167">
            <v>-59512.89436256513</v>
          </cell>
          <cell r="F167">
            <v>-59406.828758497722</v>
          </cell>
          <cell r="G167">
            <v>-59610.03782391781</v>
          </cell>
          <cell r="H167">
            <v>-1814.0859345346689</v>
          </cell>
          <cell r="I167">
            <v>9.2024067616875982E-2</v>
          </cell>
          <cell r="J167">
            <v>-6106.2246930897236</v>
          </cell>
          <cell r="K167">
            <v>-13277.77345418185</v>
          </cell>
          <cell r="L167">
            <v>-8426.941305167973</v>
          </cell>
          <cell r="M167">
            <v>-10430.243506118655</v>
          </cell>
        </row>
        <row r="168">
          <cell r="A168">
            <v>41579</v>
          </cell>
          <cell r="B168">
            <v>-21963.798549789935</v>
          </cell>
          <cell r="C168">
            <v>-4577.9449646174908</v>
          </cell>
          <cell r="D168">
            <v>-57383.791089653969</v>
          </cell>
          <cell r="E168">
            <v>-57394.363462086767</v>
          </cell>
          <cell r="F168">
            <v>-57422.24583174588</v>
          </cell>
          <cell r="G168">
            <v>-57407.646675407887</v>
          </cell>
          <cell r="H168">
            <v>-9859.6018511578441</v>
          </cell>
          <cell r="I168">
            <v>-54.457509759813547</v>
          </cell>
          <cell r="J168">
            <v>-12571.175876067718</v>
          </cell>
          <cell r="K168">
            <v>-15503.020506174304</v>
          </cell>
          <cell r="L168">
            <v>-18047.20583961904</v>
          </cell>
          <cell r="M168">
            <v>-5951.0717960232869</v>
          </cell>
        </row>
        <row r="169">
          <cell r="A169">
            <v>41609</v>
          </cell>
          <cell r="B169">
            <v>-44441.369733889587</v>
          </cell>
          <cell r="C169">
            <v>-19958.156552095897</v>
          </cell>
          <cell r="D169">
            <v>-59046.341994364047</v>
          </cell>
          <cell r="E169">
            <v>-59051.147843938088</v>
          </cell>
          <cell r="F169">
            <v>-59064.783267811712</v>
          </cell>
          <cell r="G169">
            <v>-59059.748412284534</v>
          </cell>
          <cell r="H169">
            <v>-18648.549039270729</v>
          </cell>
          <cell r="I169">
            <v>-16181.490062740631</v>
          </cell>
          <cell r="J169">
            <v>-16609.708197773434</v>
          </cell>
          <cell r="K169">
            <v>-18204.397887270898</v>
          </cell>
          <cell r="L169">
            <v>-22594.659439101815</v>
          </cell>
          <cell r="M169">
            <v>-15305.439879959449</v>
          </cell>
        </row>
        <row r="170">
          <cell r="A170">
            <v>41640</v>
          </cell>
          <cell r="B170">
            <v>-46956.212211363018</v>
          </cell>
          <cell r="C170">
            <v>-23192.685187645257</v>
          </cell>
          <cell r="D170">
            <v>-58778.712066467851</v>
          </cell>
          <cell r="E170">
            <v>-58781.570997079834</v>
          </cell>
          <cell r="F170">
            <v>-58789.787310276661</v>
          </cell>
          <cell r="G170">
            <v>-58787.177017261274</v>
          </cell>
          <cell r="H170">
            <v>-19332.406379118562</v>
          </cell>
          <cell r="I170">
            <v>-17305.621748017147</v>
          </cell>
          <cell r="J170">
            <v>-17310.95999284042</v>
          </cell>
          <cell r="K170">
            <v>-18938.140528738499</v>
          </cell>
          <cell r="L170">
            <v>-22706.529408529401</v>
          </cell>
          <cell r="M170">
            <v>-16357.210171526298</v>
          </cell>
        </row>
        <row r="171">
          <cell r="A171">
            <v>41671</v>
          </cell>
          <cell r="B171">
            <v>-6956.9155183713883</v>
          </cell>
          <cell r="C171">
            <v>-630.54720954969525</v>
          </cell>
          <cell r="D171">
            <v>-52622.397200940177</v>
          </cell>
          <cell r="E171">
            <v>-52708.497520601377</v>
          </cell>
          <cell r="F171">
            <v>-52864.842762640328</v>
          </cell>
          <cell r="G171">
            <v>-52263.371711820364</v>
          </cell>
          <cell r="H171">
            <v>-3683.8943588323891</v>
          </cell>
          <cell r="I171">
            <v>-2058.5733825415373</v>
          </cell>
          <cell r="J171">
            <v>-5602.9972569574602</v>
          </cell>
          <cell r="K171">
            <v>-3275.8223963603377</v>
          </cell>
          <cell r="L171">
            <v>-10555.921011716127</v>
          </cell>
          <cell r="M171">
            <v>-1744.6083809286356</v>
          </cell>
        </row>
        <row r="172">
          <cell r="A172">
            <v>41699</v>
          </cell>
          <cell r="B172">
            <v>-5547.0439695985988</v>
          </cell>
          <cell r="C172">
            <v>-413.14291583548766</v>
          </cell>
          <cell r="D172">
            <v>-58215.979160810821</v>
          </cell>
          <cell r="E172">
            <v>-58232.445435179397</v>
          </cell>
          <cell r="F172">
            <v>-58264.372923820338</v>
          </cell>
          <cell r="G172">
            <v>-58242.29716664413</v>
          </cell>
          <cell r="H172">
            <v>-3191.2458417774178</v>
          </cell>
          <cell r="I172">
            <v>-3.0398490336665418</v>
          </cell>
          <cell r="J172">
            <v>-7047.649277690798</v>
          </cell>
          <cell r="K172">
            <v>-6939.7679737210274</v>
          </cell>
          <cell r="L172">
            <v>-10038.223816752434</v>
          </cell>
          <cell r="M172">
            <v>-1411.8700406514108</v>
          </cell>
        </row>
        <row r="173">
          <cell r="B173">
            <v>-40865.273739844561</v>
          </cell>
          <cell r="C173">
            <v>-32610.9591639461</v>
          </cell>
          <cell r="D173">
            <v>-53461.364657891099</v>
          </cell>
          <cell r="E173">
            <v>-53447.509259018116</v>
          </cell>
          <cell r="F173">
            <v>-53352.50251876656</v>
          </cell>
          <cell r="G173">
            <v>-53461.798260543714</v>
          </cell>
          <cell r="H173">
            <v>-12128.288466468453</v>
          </cell>
          <cell r="I173">
            <v>-5890.4013306796551</v>
          </cell>
          <cell r="J173">
            <v>-19207.733918011189</v>
          </cell>
          <cell r="K173">
            <v>-21356.957073077559</v>
          </cell>
          <cell r="L173">
            <v>-20640.227806411684</v>
          </cell>
          <cell r="M173">
            <v>-21182.418294992298</v>
          </cell>
        </row>
      </sheetData>
      <sheetData sheetId="3"/>
      <sheetData sheetId="4">
        <row r="5">
          <cell r="B5" t="str">
            <v>WD1</v>
          </cell>
          <cell r="C5" t="str">
            <v>WD2</v>
          </cell>
          <cell r="D5" t="str">
            <v>WD3</v>
          </cell>
          <cell r="E5" t="str">
            <v>WD4</v>
          </cell>
          <cell r="F5" t="str">
            <v>WD5</v>
          </cell>
          <cell r="G5" t="str">
            <v>WD6</v>
          </cell>
          <cell r="H5" t="str">
            <v>WE1</v>
          </cell>
          <cell r="I5" t="str">
            <v>WE2</v>
          </cell>
          <cell r="J5" t="str">
            <v>WE3</v>
          </cell>
          <cell r="K5" t="str">
            <v>WE4</v>
          </cell>
          <cell r="L5" t="str">
            <v>WE5</v>
          </cell>
          <cell r="M5" t="str">
            <v>WE6</v>
          </cell>
          <cell r="P5" t="str">
            <v>WD1</v>
          </cell>
          <cell r="Q5" t="str">
            <v>WD2</v>
          </cell>
          <cell r="R5" t="str">
            <v>WD3</v>
          </cell>
          <cell r="S5" t="str">
            <v>WD4</v>
          </cell>
          <cell r="T5" t="str">
            <v>WD5</v>
          </cell>
          <cell r="U5" t="str">
            <v>WD6</v>
          </cell>
          <cell r="V5" t="str">
            <v>WE1</v>
          </cell>
          <cell r="W5" t="str">
            <v>WE2</v>
          </cell>
          <cell r="X5" t="str">
            <v>WE3</v>
          </cell>
          <cell r="Y5" t="str">
            <v>WE4</v>
          </cell>
          <cell r="Z5" t="str">
            <v>WE5</v>
          </cell>
          <cell r="AA5" t="str">
            <v>WE6</v>
          </cell>
          <cell r="AD5" t="str">
            <v>WD1</v>
          </cell>
          <cell r="AE5" t="str">
            <v>WD2</v>
          </cell>
          <cell r="AF5" t="str">
            <v>WD3</v>
          </cell>
          <cell r="AG5" t="str">
            <v>WD4</v>
          </cell>
          <cell r="AH5" t="str">
            <v>WD5</v>
          </cell>
          <cell r="AI5" t="str">
            <v>WD6</v>
          </cell>
          <cell r="AJ5" t="str">
            <v>WE1</v>
          </cell>
          <cell r="AK5" t="str">
            <v>WE2</v>
          </cell>
          <cell r="AL5" t="str">
            <v>WE3</v>
          </cell>
          <cell r="AM5" t="str">
            <v>WE4</v>
          </cell>
          <cell r="AN5" t="str">
            <v>WE5</v>
          </cell>
          <cell r="AO5" t="str">
            <v>WE6</v>
          </cell>
        </row>
        <row r="6">
          <cell r="A6">
            <v>36647</v>
          </cell>
          <cell r="O6">
            <v>36647</v>
          </cell>
          <cell r="P6">
            <v>0.34777697840474886</v>
          </cell>
          <cell r="Q6">
            <v>0.32696104281304095</v>
          </cell>
          <cell r="R6">
            <v>-1.057127413362938</v>
          </cell>
          <cell r="S6">
            <v>-1.2631686592027229</v>
          </cell>
          <cell r="T6">
            <v>-0.58308030872449379</v>
          </cell>
          <cell r="U6">
            <v>-0.11654361870986207</v>
          </cell>
          <cell r="V6">
            <v>0.32286939116169222</v>
          </cell>
          <cell r="W6">
            <v>0.28571847403311601</v>
          </cell>
          <cell r="X6">
            <v>0.40867346290116657</v>
          </cell>
          <cell r="Y6">
            <v>0.4774136216294913</v>
          </cell>
          <cell r="Z6">
            <v>0.41184608561170677</v>
          </cell>
          <cell r="AA6">
            <v>0.43643391161837641</v>
          </cell>
          <cell r="AC6">
            <v>36647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</row>
        <row r="7">
          <cell r="A7">
            <v>36678</v>
          </cell>
          <cell r="O7">
            <v>36678</v>
          </cell>
          <cell r="P7">
            <v>0.34872559490278121</v>
          </cell>
          <cell r="Q7">
            <v>0.32785288056735773</v>
          </cell>
          <cell r="R7">
            <v>-0.75787090238030075</v>
          </cell>
          <cell r="S7">
            <v>-1.1128437221754517</v>
          </cell>
          <cell r="T7">
            <v>-0.5403042684878443</v>
          </cell>
          <cell r="U7">
            <v>-0.10142110695641549</v>
          </cell>
          <cell r="V7">
            <v>0.32375006829152753</v>
          </cell>
          <cell r="W7">
            <v>0.28649781618365999</v>
          </cell>
          <cell r="X7">
            <v>0.39653286524272957</v>
          </cell>
          <cell r="Y7">
            <v>0.47871584249510946</v>
          </cell>
          <cell r="Z7">
            <v>0.39653286524272957</v>
          </cell>
          <cell r="AA7">
            <v>0.43762435386892129</v>
          </cell>
          <cell r="AC7">
            <v>36678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A8">
            <v>36708</v>
          </cell>
          <cell r="O8">
            <v>36708</v>
          </cell>
          <cell r="P8">
            <v>0.10973584450307605</v>
          </cell>
          <cell r="Q8">
            <v>0.1031676861340074</v>
          </cell>
          <cell r="R8">
            <v>-1.2874494623193868</v>
          </cell>
          <cell r="S8">
            <v>-1.915339371969635</v>
          </cell>
          <cell r="T8">
            <v>-1.1199167847844578</v>
          </cell>
          <cell r="U8">
            <v>-0.44617438092653572</v>
          </cell>
          <cell r="V8">
            <v>0.10187662641110151</v>
          </cell>
          <cell r="W8">
            <v>9.0154207969638023E-2</v>
          </cell>
          <cell r="X8">
            <v>0.12477968200976974</v>
          </cell>
          <cell r="Y8">
            <v>0.15064075600142779</v>
          </cell>
          <cell r="Z8">
            <v>0.12477968200976974</v>
          </cell>
          <cell r="AA8">
            <v>0.13771021900559965</v>
          </cell>
          <cell r="AC8">
            <v>36708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</row>
        <row r="9">
          <cell r="A9">
            <v>36739</v>
          </cell>
          <cell r="O9">
            <v>36739</v>
          </cell>
          <cell r="P9">
            <v>0.1097358445030796</v>
          </cell>
          <cell r="Q9">
            <v>0.10316768613400917</v>
          </cell>
          <cell r="R9">
            <v>-1.312953600192273</v>
          </cell>
          <cell r="S9">
            <v>-1.9847727063484673</v>
          </cell>
          <cell r="T9">
            <v>-1.0129314609866746</v>
          </cell>
          <cell r="U9">
            <v>-0.45822223247260396</v>
          </cell>
          <cell r="V9">
            <v>0.10187662641109974</v>
          </cell>
          <cell r="W9">
            <v>9.0154207969638023E-2</v>
          </cell>
          <cell r="X9">
            <v>0.12477968200976974</v>
          </cell>
          <cell r="Y9">
            <v>0.15064075600142779</v>
          </cell>
          <cell r="Z9">
            <v>0.12477968200976974</v>
          </cell>
          <cell r="AA9">
            <v>0.13771021900559788</v>
          </cell>
          <cell r="AC9">
            <v>36739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</row>
        <row r="10">
          <cell r="A10">
            <v>36770</v>
          </cell>
          <cell r="O10">
            <v>36770</v>
          </cell>
          <cell r="P10">
            <v>0.16209864620683589</v>
          </cell>
          <cell r="Q10">
            <v>0.15241005743971847</v>
          </cell>
          <cell r="R10">
            <v>-1.1966577397306359</v>
          </cell>
          <cell r="S10">
            <v>-1.4891038670751158</v>
          </cell>
          <cell r="T10">
            <v>-1.0868057801092235</v>
          </cell>
          <cell r="U10">
            <v>-0.72411261308504038</v>
          </cell>
          <cell r="V10">
            <v>0.15050563522177285</v>
          </cell>
          <cell r="W10">
            <v>0.13321407718470368</v>
          </cell>
          <cell r="X10">
            <v>0.17669440624530353</v>
          </cell>
          <cell r="Y10">
            <v>0.21331500857593433</v>
          </cell>
          <cell r="Z10">
            <v>0.17669440624530353</v>
          </cell>
          <cell r="AA10">
            <v>0.19500470741062159</v>
          </cell>
          <cell r="AC10">
            <v>36770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A11">
            <v>36800</v>
          </cell>
          <cell r="O11">
            <v>36800</v>
          </cell>
          <cell r="P11">
            <v>-0.41535349981695902</v>
          </cell>
          <cell r="Q11">
            <v>-0.35957142121202601</v>
          </cell>
          <cell r="R11">
            <v>2.8792149946987955</v>
          </cell>
          <cell r="S11">
            <v>3.0351892826882754</v>
          </cell>
          <cell r="T11">
            <v>3.2171574348241396</v>
          </cell>
          <cell r="U11">
            <v>3.3764226543698896</v>
          </cell>
          <cell r="V11">
            <v>-0.4222564483534601</v>
          </cell>
          <cell r="W11">
            <v>-0.3077953876003745</v>
          </cell>
          <cell r="X11">
            <v>-0.43797070541879002</v>
          </cell>
          <cell r="Y11">
            <v>-0.51654199074544849</v>
          </cell>
          <cell r="Z11">
            <v>-0.48118491234845173</v>
          </cell>
          <cell r="AA11">
            <v>-0.49689916941378165</v>
          </cell>
          <cell r="AC11">
            <v>36800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A12">
            <v>36831</v>
          </cell>
          <cell r="O12">
            <v>36831</v>
          </cell>
          <cell r="P12">
            <v>-0.86278634084739636</v>
          </cell>
          <cell r="Q12">
            <v>-0.73504753110546339</v>
          </cell>
          <cell r="R12">
            <v>2.7199254883370756</v>
          </cell>
          <cell r="S12">
            <v>2.8720696750634929</v>
          </cell>
          <cell r="T12">
            <v>5.9008014923371945</v>
          </cell>
          <cell r="U12">
            <v>2.695349171713449</v>
          </cell>
          <cell r="V12">
            <v>-0.87859382690410825</v>
          </cell>
          <cell r="W12">
            <v>-0.61648240997487136</v>
          </cell>
          <cell r="X12">
            <v>-0.81418152186676274</v>
          </cell>
          <cell r="Y12">
            <v>-0.85916282553331769</v>
          </cell>
          <cell r="Z12">
            <v>-0.91314038993318469</v>
          </cell>
          <cell r="AA12">
            <v>-0.72421891453365461</v>
          </cell>
          <cell r="AC12">
            <v>36831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</row>
        <row r="13">
          <cell r="A13">
            <v>36861</v>
          </cell>
          <cell r="O13">
            <v>36861</v>
          </cell>
          <cell r="P13">
            <v>-1.0549392669118305</v>
          </cell>
          <cell r="Q13">
            <v>-0.89831582397153475</v>
          </cell>
          <cell r="R13">
            <v>2.8981003152712894</v>
          </cell>
          <cell r="S13">
            <v>3.0614206048804995</v>
          </cell>
          <cell r="T13">
            <v>6.3195968835723804</v>
          </cell>
          <cell r="U13">
            <v>2.7595728540809468</v>
          </cell>
          <cell r="V13">
            <v>-1.0743211829907011</v>
          </cell>
          <cell r="W13">
            <v>-1.00813807078762</v>
          </cell>
          <cell r="X13">
            <v>-0.9599484894551118</v>
          </cell>
          <cell r="Y13">
            <v>-0.9599484894551118</v>
          </cell>
          <cell r="Z13">
            <v>-1.1364367886633318</v>
          </cell>
          <cell r="AA13">
            <v>-0.90479589595254595</v>
          </cell>
          <cell r="AC13">
            <v>36861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</row>
        <row r="14">
          <cell r="A14">
            <v>36892</v>
          </cell>
          <cell r="O14">
            <v>36892</v>
          </cell>
          <cell r="P14">
            <v>-2.7620462897925933</v>
          </cell>
          <cell r="Q14">
            <v>-2.3513974393506416</v>
          </cell>
          <cell r="R14">
            <v>0.5447797528462246</v>
          </cell>
          <cell r="S14">
            <v>0.57558513383025911</v>
          </cell>
          <cell r="T14">
            <v>1.1924685617442847</v>
          </cell>
          <cell r="U14">
            <v>0.51925884756831309</v>
          </cell>
          <cell r="V14">
            <v>-2.8128634689308711</v>
          </cell>
          <cell r="W14">
            <v>-2.6393388774990107</v>
          </cell>
          <cell r="X14">
            <v>-2.5390726632649159</v>
          </cell>
          <cell r="Y14">
            <v>-2.5390726632649159</v>
          </cell>
          <cell r="Z14">
            <v>-3.0018049070832156</v>
          </cell>
          <cell r="AA14">
            <v>-2.3944688370716989</v>
          </cell>
          <cell r="AC14">
            <v>36892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</row>
        <row r="15">
          <cell r="A15">
            <v>36923</v>
          </cell>
          <cell r="O15">
            <v>36923</v>
          </cell>
          <cell r="P15">
            <v>-2.5139130200717226</v>
          </cell>
          <cell r="Q15">
            <v>-2.141600025106758</v>
          </cell>
          <cell r="R15">
            <v>0.34031653951060292</v>
          </cell>
          <cell r="S15">
            <v>0.36049238592101673</v>
          </cell>
          <cell r="T15">
            <v>0.68694239316921824</v>
          </cell>
          <cell r="U15">
            <v>0.31062536092365889</v>
          </cell>
          <cell r="V15">
            <v>-2.559986194610703</v>
          </cell>
          <cell r="W15">
            <v>-2.4026608781839336</v>
          </cell>
          <cell r="X15">
            <v>-2.2465205665719896</v>
          </cell>
          <cell r="Y15">
            <v>-2.2465205665719896</v>
          </cell>
          <cell r="Z15">
            <v>-2.6660547437100401</v>
          </cell>
          <cell r="AA15">
            <v>-2.1154161362163464</v>
          </cell>
          <cell r="AC15">
            <v>36923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A16">
            <v>36951</v>
          </cell>
          <cell r="O16">
            <v>36951</v>
          </cell>
          <cell r="P16">
            <v>-1.9803992422986276</v>
          </cell>
          <cell r="Q16">
            <v>-1.6878306398685305</v>
          </cell>
          <cell r="R16">
            <v>-0.1540597634705172</v>
          </cell>
          <cell r="S16">
            <v>-0.16286903189414303</v>
          </cell>
          <cell r="T16">
            <v>-0.16640871989605088</v>
          </cell>
          <cell r="U16">
            <v>-0.1335335535791522</v>
          </cell>
          <cell r="V16">
            <v>-2.0166041679033775</v>
          </cell>
          <cell r="W16">
            <v>-1.4162731401845035</v>
          </cell>
          <cell r="X16">
            <v>-1.8401854865978695</v>
          </cell>
          <cell r="Y16">
            <v>-1.9432091266004257</v>
          </cell>
          <cell r="Z16">
            <v>-2.0668374946034938</v>
          </cell>
          <cell r="AA16">
            <v>-1.6341382065927599</v>
          </cell>
          <cell r="AC16">
            <v>36951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O17">
            <v>36982</v>
          </cell>
          <cell r="P17">
            <v>-0.15025166752217878</v>
          </cell>
          <cell r="Q17">
            <v>-0.14154195482790577</v>
          </cell>
          <cell r="R17">
            <v>-3.1913266686788475</v>
          </cell>
          <cell r="S17">
            <v>-1.6415340907877258</v>
          </cell>
          <cell r="T17">
            <v>-0.42625974575559766</v>
          </cell>
          <cell r="U17">
            <v>-3.6468371647689679E-2</v>
          </cell>
          <cell r="V17">
            <v>-0.13982994384616632</v>
          </cell>
          <cell r="W17">
            <v>-0.12428541964772144</v>
          </cell>
          <cell r="X17">
            <v>-0.18518088789873666</v>
          </cell>
          <cell r="Y17">
            <v>-0.21394284435485389</v>
          </cell>
          <cell r="Z17">
            <v>-0.18650836281209671</v>
          </cell>
          <cell r="AA17">
            <v>-0.19679629339063354</v>
          </cell>
          <cell r="AC17">
            <v>36982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</row>
        <row r="18">
          <cell r="O18">
            <v>37012</v>
          </cell>
          <cell r="P18">
            <v>-0.12543884115178017</v>
          </cell>
          <cell r="Q18">
            <v>-0.11791261678020071</v>
          </cell>
          <cell r="R18">
            <v>-1.98402568770193</v>
          </cell>
          <cell r="S18">
            <v>-2.3915423274217815</v>
          </cell>
          <cell r="T18">
            <v>-0.98852676796118999</v>
          </cell>
          <cell r="U18">
            <v>-4.0742007632868393E-2</v>
          </cell>
          <cell r="V18">
            <v>-0.11643323631984615</v>
          </cell>
          <cell r="W18">
            <v>-0.10300092448895803</v>
          </cell>
          <cell r="X18">
            <v>-0.15976432352200121</v>
          </cell>
          <cell r="Y18">
            <v>-0.18461806385223589</v>
          </cell>
          <cell r="Z18">
            <v>-0.1609114192295511</v>
          </cell>
          <cell r="AA18">
            <v>-0.16980141096305879</v>
          </cell>
          <cell r="AC18">
            <v>37012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</row>
        <row r="19">
          <cell r="O19">
            <v>37043</v>
          </cell>
          <cell r="P19">
            <v>-0.119203257123214</v>
          </cell>
          <cell r="Q19">
            <v>-0.11195518697441464</v>
          </cell>
          <cell r="R19">
            <v>-1.3671637641430472</v>
          </cell>
          <cell r="S19">
            <v>-2.0677546066136099</v>
          </cell>
          <cell r="T19">
            <v>-0.91270732548189848</v>
          </cell>
          <cell r="U19">
            <v>-3.8315958418497331E-2</v>
          </cell>
          <cell r="V19">
            <v>-0.11053048146152733</v>
          </cell>
          <cell r="W19">
            <v>-9.7594601051359753E-2</v>
          </cell>
          <cell r="X19">
            <v>-0.14907937340948152</v>
          </cell>
          <cell r="Y19">
            <v>-0.17761749138447058</v>
          </cell>
          <cell r="Z19">
            <v>-0.14907937340948152</v>
          </cell>
          <cell r="AA19">
            <v>-0.16334843239697783</v>
          </cell>
          <cell r="AC19">
            <v>37043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</row>
        <row r="20">
          <cell r="O20">
            <v>37073</v>
          </cell>
          <cell r="P20">
            <v>-0.11329435409484123</v>
          </cell>
          <cell r="Q20">
            <v>-0.10631764544816047</v>
          </cell>
          <cell r="R20">
            <v>-1.5828392999935428</v>
          </cell>
          <cell r="S20">
            <v>-2.6106494738396719</v>
          </cell>
          <cell r="T20">
            <v>-1.2231387449689954</v>
          </cell>
          <cell r="U20">
            <v>-4.483915643710823E-2</v>
          </cell>
          <cell r="V20">
            <v>-0.10494627968228443</v>
          </cell>
          <cell r="W20">
            <v>-9.2494707490342165E-2</v>
          </cell>
          <cell r="X20">
            <v>-0.14341445318398804</v>
          </cell>
          <cell r="Y20">
            <v>-0.17088412860773872</v>
          </cell>
          <cell r="Z20">
            <v>-0.14341445318398804</v>
          </cell>
          <cell r="AA20">
            <v>-0.15714929089586249</v>
          </cell>
          <cell r="AC20">
            <v>37073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</row>
        <row r="21">
          <cell r="O21">
            <v>37104</v>
          </cell>
          <cell r="P21">
            <v>-0.11329435409484123</v>
          </cell>
          <cell r="Q21">
            <v>-0.10631764544816047</v>
          </cell>
          <cell r="R21">
            <v>-1.6562804181455881</v>
          </cell>
          <cell r="S21">
            <v>-2.720623334808435</v>
          </cell>
          <cell r="T21">
            <v>-1.0184982905547226</v>
          </cell>
          <cell r="U21">
            <v>-6.6064631730572643E-2</v>
          </cell>
          <cell r="V21">
            <v>-0.10494627968228443</v>
          </cell>
          <cell r="W21">
            <v>-9.2494707490342165E-2</v>
          </cell>
          <cell r="X21">
            <v>-0.14341445318398804</v>
          </cell>
          <cell r="Y21">
            <v>-0.17088412860773872</v>
          </cell>
          <cell r="Z21">
            <v>-0.14341445318398804</v>
          </cell>
          <cell r="AA21">
            <v>-0.15714929089586249</v>
          </cell>
          <cell r="AC21">
            <v>37104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</row>
        <row r="22">
          <cell r="O22">
            <v>37135</v>
          </cell>
          <cell r="P22">
            <v>-0.1356685575452925</v>
          </cell>
          <cell r="Q22">
            <v>-0.12762925870162434</v>
          </cell>
          <cell r="R22">
            <v>-1.2170270779488632</v>
          </cell>
          <cell r="S22">
            <v>-1.6801093408690164</v>
          </cell>
          <cell r="T22">
            <v>-1.0429299673821752</v>
          </cell>
          <cell r="U22">
            <v>-0.38454656302655721</v>
          </cell>
          <cell r="V22">
            <v>-0.12604902656435435</v>
          </cell>
          <cell r="W22">
            <v>-0.11170101305340374</v>
          </cell>
          <cell r="X22">
            <v>-0.15922325979220098</v>
          </cell>
          <cell r="Y22">
            <v>-0.18960993147862304</v>
          </cell>
          <cell r="Z22">
            <v>-0.15922325979220098</v>
          </cell>
          <cell r="AA22">
            <v>-0.17441659563541201</v>
          </cell>
          <cell r="AC22">
            <v>37135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O23">
            <v>37165</v>
          </cell>
          <cell r="P23">
            <v>-0.14545498572049276</v>
          </cell>
          <cell r="Q23">
            <v>-0.12592034486513448</v>
          </cell>
          <cell r="R23">
            <v>-0.27706735546340866</v>
          </cell>
          <cell r="S23">
            <v>-0.29207678809455828</v>
          </cell>
          <cell r="T23">
            <v>-0.30958761475518415</v>
          </cell>
          <cell r="U23">
            <v>-0.32491373429752457</v>
          </cell>
          <cell r="V23">
            <v>-0.14787236821816663</v>
          </cell>
          <cell r="W23">
            <v>-0.10778860350996222</v>
          </cell>
          <cell r="X23">
            <v>-0.15337543256709729</v>
          </cell>
          <cell r="Y23">
            <v>-0.18089075431174706</v>
          </cell>
          <cell r="Z23">
            <v>-0.16850885952665351</v>
          </cell>
          <cell r="AA23">
            <v>-0.17401192387558417</v>
          </cell>
          <cell r="AC23">
            <v>37165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</row>
      </sheetData>
      <sheetData sheetId="5"/>
      <sheetData sheetId="6">
        <row r="4">
          <cell r="B4" t="str">
            <v>WD1</v>
          </cell>
          <cell r="C4" t="str">
            <v>WD2</v>
          </cell>
          <cell r="D4" t="str">
            <v>WD3</v>
          </cell>
          <cell r="E4" t="str">
            <v>WD4</v>
          </cell>
          <cell r="F4" t="str">
            <v>WD5</v>
          </cell>
          <cell r="G4" t="str">
            <v>WD6</v>
          </cell>
          <cell r="H4" t="str">
            <v>WE1</v>
          </cell>
          <cell r="I4" t="str">
            <v>WE2</v>
          </cell>
          <cell r="J4" t="str">
            <v>WE3</v>
          </cell>
          <cell r="K4" t="str">
            <v>WE4</v>
          </cell>
          <cell r="L4" t="str">
            <v>WE5</v>
          </cell>
          <cell r="M4" t="str">
            <v>WE6</v>
          </cell>
          <cell r="P4" t="str">
            <v>WD1</v>
          </cell>
          <cell r="Q4" t="str">
            <v>WD2</v>
          </cell>
          <cell r="R4" t="str">
            <v>WD3</v>
          </cell>
          <cell r="S4" t="str">
            <v>WD4</v>
          </cell>
          <cell r="T4" t="str">
            <v>WD5</v>
          </cell>
          <cell r="U4" t="str">
            <v>WD6</v>
          </cell>
          <cell r="AD4" t="str">
            <v>WD1</v>
          </cell>
          <cell r="AE4" t="str">
            <v>WD2</v>
          </cell>
          <cell r="AF4" t="str">
            <v>WD3</v>
          </cell>
          <cell r="AG4" t="str">
            <v>WD4</v>
          </cell>
          <cell r="AH4" t="str">
            <v>WD5</v>
          </cell>
          <cell r="AI4" t="str">
            <v>WD6</v>
          </cell>
        </row>
        <row r="5">
          <cell r="A5">
            <v>36647</v>
          </cell>
          <cell r="B5">
            <v>68353.584092256468</v>
          </cell>
          <cell r="C5">
            <v>68353.584092256468</v>
          </cell>
          <cell r="D5">
            <v>68353.584092256468</v>
          </cell>
          <cell r="E5">
            <v>68353.584092256468</v>
          </cell>
          <cell r="F5">
            <v>68353.584092256468</v>
          </cell>
          <cell r="G5">
            <v>68353.584092256468</v>
          </cell>
          <cell r="H5">
            <v>50297.442856904898</v>
          </cell>
          <cell r="I5">
            <v>50297.442856904898</v>
          </cell>
          <cell r="J5">
            <v>50297.442856904898</v>
          </cell>
          <cell r="K5">
            <v>50297.442856904898</v>
          </cell>
          <cell r="L5">
            <v>50297.442856904898</v>
          </cell>
          <cell r="M5">
            <v>50297.442856904898</v>
          </cell>
          <cell r="O5">
            <v>36647</v>
          </cell>
          <cell r="P5">
            <v>0</v>
          </cell>
          <cell r="Q5">
            <v>0</v>
          </cell>
          <cell r="R5">
            <v>0.92668907204395801</v>
          </cell>
          <cell r="S5">
            <v>1.1187351631058142</v>
          </cell>
          <cell r="T5">
            <v>0.4526419674055111</v>
          </cell>
          <cell r="U5">
            <v>1.9337974447201332E-3</v>
          </cell>
          <cell r="AC5">
            <v>36647</v>
          </cell>
          <cell r="AD5">
            <v>0</v>
          </cell>
          <cell r="AE5">
            <v>0</v>
          </cell>
          <cell r="AF5">
            <v>63342.519413331793</v>
          </cell>
          <cell r="AG5">
            <v>76469.558048317529</v>
          </cell>
          <cell r="AH5">
            <v>30939.700782737014</v>
          </cell>
          <cell r="AI5">
            <v>132.1819862550683</v>
          </cell>
        </row>
        <row r="6">
          <cell r="A6">
            <v>36678</v>
          </cell>
          <cell r="B6">
            <v>84918.45624315436</v>
          </cell>
          <cell r="C6">
            <v>84918.45624315436</v>
          </cell>
          <cell r="D6">
            <v>84918.45624315436</v>
          </cell>
          <cell r="E6">
            <v>84918.45624315436</v>
          </cell>
          <cell r="F6">
            <v>84918.45624315436</v>
          </cell>
          <cell r="G6">
            <v>84918.45624315436</v>
          </cell>
          <cell r="H6">
            <v>62486.572278615786</v>
          </cell>
          <cell r="I6">
            <v>62486.572278615786</v>
          </cell>
          <cell r="J6">
            <v>62486.572278615786</v>
          </cell>
          <cell r="K6">
            <v>62486.572278615786</v>
          </cell>
          <cell r="L6">
            <v>62486.572278615786</v>
          </cell>
          <cell r="M6">
            <v>62486.572278615786</v>
          </cell>
          <cell r="O6">
            <v>36678</v>
          </cell>
          <cell r="P6">
            <v>0</v>
          </cell>
          <cell r="Q6">
            <v>0</v>
          </cell>
          <cell r="R6">
            <v>0.62904229594333305</v>
          </cell>
          <cell r="S6">
            <v>0.95807461530787208</v>
          </cell>
          <cell r="T6">
            <v>0.41288308874879398</v>
          </cell>
          <cell r="U6">
            <v>0</v>
          </cell>
          <cell r="AC6">
            <v>36678</v>
          </cell>
          <cell r="AD6">
            <v>0</v>
          </cell>
          <cell r="AE6">
            <v>0</v>
          </cell>
          <cell r="AF6">
            <v>53417.300683157286</v>
          </cell>
          <cell r="AG6">
            <v>81358.217297698488</v>
          </cell>
          <cell r="AH6">
            <v>35061.394505452881</v>
          </cell>
          <cell r="AI6">
            <v>0</v>
          </cell>
        </row>
        <row r="7">
          <cell r="A7">
            <v>36708</v>
          </cell>
          <cell r="B7">
            <v>67608.323773969722</v>
          </cell>
          <cell r="C7">
            <v>67608.323773969722</v>
          </cell>
          <cell r="D7">
            <v>67608.323773969722</v>
          </cell>
          <cell r="E7">
            <v>67608.323773969722</v>
          </cell>
          <cell r="F7">
            <v>67608.323773969722</v>
          </cell>
          <cell r="G7">
            <v>67608.323773969722</v>
          </cell>
          <cell r="H7">
            <v>49749.048474897463</v>
          </cell>
          <cell r="I7">
            <v>49749.048474897463</v>
          </cell>
          <cell r="J7">
            <v>49749.048474897463</v>
          </cell>
          <cell r="K7">
            <v>49749.048474897463</v>
          </cell>
          <cell r="L7">
            <v>49749.048474897463</v>
          </cell>
          <cell r="M7">
            <v>49749.048474897463</v>
          </cell>
          <cell r="O7">
            <v>36708</v>
          </cell>
          <cell r="P7">
            <v>0</v>
          </cell>
          <cell r="Q7">
            <v>0</v>
          </cell>
          <cell r="R7">
            <v>0.72905164325242122</v>
          </cell>
          <cell r="S7">
            <v>1.212780284800635</v>
          </cell>
          <cell r="T7">
            <v>0.55758564124822119</v>
          </cell>
          <cell r="U7">
            <v>5.8243069872536586E-4</v>
          </cell>
          <cell r="AC7">
            <v>36708</v>
          </cell>
          <cell r="AD7">
            <v>0</v>
          </cell>
          <cell r="AE7">
            <v>0</v>
          </cell>
          <cell r="AF7">
            <v>49289.959544954363</v>
          </cell>
          <cell r="AG7">
            <v>81994.042161488542</v>
          </cell>
          <cell r="AH7">
            <v>37697.430565226263</v>
          </cell>
          <cell r="AI7">
            <v>39.37716325532395</v>
          </cell>
        </row>
        <row r="8">
          <cell r="A8">
            <v>36739</v>
          </cell>
          <cell r="B8">
            <v>67276.432737389434</v>
          </cell>
          <cell r="C8">
            <v>67276.432737389434</v>
          </cell>
          <cell r="D8">
            <v>67276.432737389434</v>
          </cell>
          <cell r="E8">
            <v>67276.432737389434</v>
          </cell>
          <cell r="F8">
            <v>67276.432737389434</v>
          </cell>
          <cell r="G8">
            <v>67276.432737389434</v>
          </cell>
          <cell r="H8">
            <v>49504.829069176551</v>
          </cell>
          <cell r="I8">
            <v>49504.829069176551</v>
          </cell>
          <cell r="J8">
            <v>49504.829069176551</v>
          </cell>
          <cell r="K8">
            <v>49504.829069176551</v>
          </cell>
          <cell r="L8">
            <v>49504.829069176551</v>
          </cell>
          <cell r="M8">
            <v>49504.829069176551</v>
          </cell>
          <cell r="O8">
            <v>36739</v>
          </cell>
          <cell r="P8">
            <v>0</v>
          </cell>
          <cell r="Q8">
            <v>0</v>
          </cell>
          <cell r="R8">
            <v>0.76402360427720506</v>
          </cell>
          <cell r="S8">
            <v>1.2651487900238543</v>
          </cell>
          <cell r="T8">
            <v>0.46013780581285335</v>
          </cell>
          <cell r="U8">
            <v>1.0689799886089688E-2</v>
          </cell>
          <cell r="AC8">
            <v>36739</v>
          </cell>
          <cell r="AD8">
            <v>0</v>
          </cell>
          <cell r="AE8">
            <v>0</v>
          </cell>
          <cell r="AF8">
            <v>51400.782622933228</v>
          </cell>
          <cell r="AG8">
            <v>85114.69747482946</v>
          </cell>
          <cell r="AH8">
            <v>30956.430142698391</v>
          </cell>
          <cell r="AI8">
            <v>719.17160301266608</v>
          </cell>
        </row>
        <row r="9">
          <cell r="A9">
            <v>36770</v>
          </cell>
          <cell r="B9">
            <v>83237.241801941011</v>
          </cell>
          <cell r="C9">
            <v>83559.946880066011</v>
          </cell>
          <cell r="D9">
            <v>83559.946880066011</v>
          </cell>
          <cell r="E9">
            <v>83559.946880066011</v>
          </cell>
          <cell r="F9">
            <v>83559.946880066011</v>
          </cell>
          <cell r="G9">
            <v>83559.946880066011</v>
          </cell>
          <cell r="H9">
            <v>59018.228625976662</v>
          </cell>
          <cell r="I9">
            <v>59163.445911132912</v>
          </cell>
          <cell r="J9">
            <v>59163.445911132912</v>
          </cell>
          <cell r="K9">
            <v>59163.445911132912</v>
          </cell>
          <cell r="L9">
            <v>59163.445911132912</v>
          </cell>
          <cell r="M9">
            <v>59163.445911132912</v>
          </cell>
          <cell r="O9">
            <v>36770</v>
          </cell>
          <cell r="P9">
            <v>0</v>
          </cell>
          <cell r="Q9">
            <v>0</v>
          </cell>
          <cell r="R9">
            <v>0.5646966459757099</v>
          </cell>
          <cell r="S9">
            <v>0.78342068366665796</v>
          </cell>
          <cell r="T9">
            <v>0.48246437297912248</v>
          </cell>
          <cell r="U9">
            <v>0.16941829737851055</v>
          </cell>
          <cell r="AC9">
            <v>36770</v>
          </cell>
          <cell r="AD9">
            <v>0</v>
          </cell>
          <cell r="AE9">
            <v>0</v>
          </cell>
          <cell r="AF9">
            <v>47186.021741081764</v>
          </cell>
          <cell r="AG9">
            <v>65462.590711930934</v>
          </cell>
          <cell r="AH9">
            <v>40314.697377659832</v>
          </cell>
          <cell r="AI9">
            <v>14156.583929459568</v>
          </cell>
        </row>
        <row r="10">
          <cell r="A10">
            <v>36800</v>
          </cell>
          <cell r="O10">
            <v>36800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AC10">
            <v>36800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</row>
        <row r="11">
          <cell r="A11">
            <v>36831</v>
          </cell>
          <cell r="O11">
            <v>36831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AC11">
            <v>36831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A12">
            <v>36861</v>
          </cell>
          <cell r="O12">
            <v>36861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AC12">
            <v>36861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A13">
            <v>36892</v>
          </cell>
          <cell r="O13">
            <v>36892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AC13">
            <v>36892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A14">
            <v>36923</v>
          </cell>
          <cell r="O14">
            <v>36923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AC14">
            <v>36923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A15">
            <v>36951</v>
          </cell>
          <cell r="O15">
            <v>36951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AC15">
            <v>36951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O16">
            <v>36982</v>
          </cell>
          <cell r="P16">
            <v>0</v>
          </cell>
          <cell r="Q16">
            <v>0</v>
          </cell>
          <cell r="R16">
            <v>3.179065743944637</v>
          </cell>
          <cell r="S16">
            <v>1.6304992585269398</v>
          </cell>
          <cell r="T16">
            <v>0.41522491349480939</v>
          </cell>
          <cell r="U16">
            <v>2.5210084033614744E-2</v>
          </cell>
          <cell r="AC16">
            <v>36982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O17">
            <v>37012</v>
          </cell>
          <cell r="P17">
            <v>0</v>
          </cell>
          <cell r="Q17">
            <v>0</v>
          </cell>
          <cell r="R17">
            <v>1.9460470512923109</v>
          </cell>
          <cell r="S17">
            <v>2.349343842522206</v>
          </cell>
          <cell r="T17">
            <v>0.95054813155157181</v>
          </cell>
          <cell r="U17">
            <v>4.0609746339122788E-3</v>
          </cell>
          <cell r="AC17">
            <v>37012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O18">
            <v>37043</v>
          </cell>
          <cell r="P18">
            <v>0</v>
          </cell>
          <cell r="Q18">
            <v>0</v>
          </cell>
          <cell r="R18">
            <v>1.3209888214809986</v>
          </cell>
          <cell r="S18">
            <v>2.0119566921465317</v>
          </cell>
          <cell r="T18">
            <v>0.86705448637246807</v>
          </cell>
          <cell r="U18">
            <v>0</v>
          </cell>
          <cell r="AC18">
            <v>37043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</row>
        <row r="19">
          <cell r="O19">
            <v>37073</v>
          </cell>
          <cell r="P19">
            <v>0</v>
          </cell>
          <cell r="Q19">
            <v>0</v>
          </cell>
          <cell r="R19">
            <v>1.5310084508300834</v>
          </cell>
          <cell r="S19">
            <v>2.5468385980813295</v>
          </cell>
          <cell r="T19">
            <v>1.170929846621263</v>
          </cell>
          <cell r="U19">
            <v>1.2231044673232687E-3</v>
          </cell>
          <cell r="AC19">
            <v>37073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O20">
            <v>37104</v>
          </cell>
          <cell r="P20">
            <v>0</v>
          </cell>
          <cell r="Q20">
            <v>0</v>
          </cell>
          <cell r="R20">
            <v>1.6044495689821296</v>
          </cell>
          <cell r="S20">
            <v>2.6568124590500926</v>
          </cell>
          <cell r="T20">
            <v>0.96628939220699106</v>
          </cell>
          <cell r="U20">
            <v>2.2448579760788318E-2</v>
          </cell>
          <cell r="AC20">
            <v>37104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O21">
            <v>37135</v>
          </cell>
          <cell r="P21">
            <v>0</v>
          </cell>
          <cell r="Q21">
            <v>0</v>
          </cell>
          <cell r="R21">
            <v>1.1858629565489904</v>
          </cell>
          <cell r="S21">
            <v>1.6451834356999804</v>
          </cell>
          <cell r="T21">
            <v>1.0131751832561573</v>
          </cell>
          <cell r="U21">
            <v>0.35577842449487229</v>
          </cell>
          <cell r="AC21">
            <v>37135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O22">
            <v>37165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AC22">
            <v>37165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  <row r="23">
          <cell r="O23">
            <v>37196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AC23">
            <v>37196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O24">
            <v>37226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AC24">
            <v>37226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O25">
            <v>37257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AC25">
            <v>37257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O26">
            <v>37288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AC26">
            <v>37288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27">
          <cell r="O27">
            <v>37316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AC27">
            <v>37316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O28">
            <v>37347</v>
          </cell>
          <cell r="P28">
            <v>0</v>
          </cell>
          <cell r="Q28">
            <v>0</v>
          </cell>
          <cell r="R28">
            <v>3.179065743944637</v>
          </cell>
          <cell r="S28">
            <v>1.6304992585269398</v>
          </cell>
          <cell r="T28">
            <v>0.41522491349480939</v>
          </cell>
          <cell r="U28">
            <v>2.5210084033614744E-2</v>
          </cell>
          <cell r="AC28">
            <v>37347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O29">
            <v>37377</v>
          </cell>
          <cell r="P29">
            <v>0</v>
          </cell>
          <cell r="Q29">
            <v>0</v>
          </cell>
          <cell r="R29">
            <v>1.9460470512923109</v>
          </cell>
          <cell r="S29">
            <v>2.349343842522206</v>
          </cell>
          <cell r="T29">
            <v>0.95054813155157181</v>
          </cell>
          <cell r="U29">
            <v>4.0609746339122788E-3</v>
          </cell>
          <cell r="AC29">
            <v>37377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O30">
            <v>37408</v>
          </cell>
          <cell r="P30">
            <v>0</v>
          </cell>
          <cell r="Q30">
            <v>0</v>
          </cell>
          <cell r="R30">
            <v>1.3209888214809986</v>
          </cell>
          <cell r="S30">
            <v>2.0119566921465317</v>
          </cell>
          <cell r="T30">
            <v>0.86705448637246807</v>
          </cell>
          <cell r="U30">
            <v>0</v>
          </cell>
          <cell r="AC30">
            <v>37408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O31">
            <v>37438</v>
          </cell>
          <cell r="P31">
            <v>0</v>
          </cell>
          <cell r="Q31">
            <v>0</v>
          </cell>
          <cell r="R31">
            <v>1.5310084508300834</v>
          </cell>
          <cell r="S31">
            <v>2.5468385980813295</v>
          </cell>
          <cell r="T31">
            <v>1.170929846621263</v>
          </cell>
          <cell r="U31">
            <v>1.2231044673232687E-3</v>
          </cell>
          <cell r="AC31">
            <v>37438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O32">
            <v>37469</v>
          </cell>
          <cell r="P32">
            <v>0</v>
          </cell>
          <cell r="Q32">
            <v>0</v>
          </cell>
          <cell r="R32">
            <v>1.6044495689821296</v>
          </cell>
          <cell r="S32">
            <v>2.6568124590500926</v>
          </cell>
          <cell r="T32">
            <v>0.96628939220699106</v>
          </cell>
          <cell r="U32">
            <v>2.2448579760788318E-2</v>
          </cell>
          <cell r="AC32">
            <v>37469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</row>
        <row r="33">
          <cell r="O33">
            <v>37500</v>
          </cell>
          <cell r="P33">
            <v>0</v>
          </cell>
          <cell r="Q33">
            <v>0</v>
          </cell>
          <cell r="R33">
            <v>1.1858629565489904</v>
          </cell>
          <cell r="S33">
            <v>1.6451834356999804</v>
          </cell>
          <cell r="T33">
            <v>1.0131751832561573</v>
          </cell>
          <cell r="U33">
            <v>0.35577842449487229</v>
          </cell>
          <cell r="AC33">
            <v>37500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</row>
        <row r="34">
          <cell r="O34">
            <v>37530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AC34">
            <v>37530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O35">
            <v>37561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AC35">
            <v>37561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</row>
        <row r="36">
          <cell r="O36">
            <v>37591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AC36">
            <v>37591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</row>
        <row r="37">
          <cell r="O37">
            <v>37622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AC37">
            <v>37622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</row>
        <row r="38">
          <cell r="O38">
            <v>37653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AC38">
            <v>37653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</row>
        <row r="39">
          <cell r="O39">
            <v>37681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AC39">
            <v>37681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</row>
        <row r="40">
          <cell r="O40">
            <v>37712</v>
          </cell>
          <cell r="P40">
            <v>0</v>
          </cell>
          <cell r="Q40">
            <v>0</v>
          </cell>
          <cell r="R40">
            <v>3.179065743944637</v>
          </cell>
          <cell r="S40">
            <v>1.6304992585269398</v>
          </cell>
          <cell r="T40">
            <v>0.41522491349480939</v>
          </cell>
          <cell r="U40">
            <v>2.5210084033614744E-2</v>
          </cell>
          <cell r="AC40">
            <v>37712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O41">
            <v>37742</v>
          </cell>
          <cell r="P41">
            <v>0</v>
          </cell>
          <cell r="Q41">
            <v>0</v>
          </cell>
          <cell r="R41">
            <v>1.9460470512923109</v>
          </cell>
          <cell r="S41">
            <v>2.349343842522206</v>
          </cell>
          <cell r="T41">
            <v>0.95054813155157181</v>
          </cell>
          <cell r="U41">
            <v>4.0609746339122788E-3</v>
          </cell>
          <cell r="AC41">
            <v>37742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O42">
            <v>37773</v>
          </cell>
          <cell r="P42">
            <v>0</v>
          </cell>
          <cell r="Q42">
            <v>0</v>
          </cell>
          <cell r="R42">
            <v>1.3209888214809986</v>
          </cell>
          <cell r="S42">
            <v>2.0119566921465317</v>
          </cell>
          <cell r="T42">
            <v>0.86705448637246807</v>
          </cell>
          <cell r="U42">
            <v>0</v>
          </cell>
          <cell r="AC42">
            <v>37773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</row>
        <row r="43">
          <cell r="O43">
            <v>37803</v>
          </cell>
          <cell r="P43">
            <v>0</v>
          </cell>
          <cell r="Q43">
            <v>0</v>
          </cell>
          <cell r="R43">
            <v>1.5310084508300834</v>
          </cell>
          <cell r="S43">
            <v>2.5468385980813295</v>
          </cell>
          <cell r="T43">
            <v>1.170929846621263</v>
          </cell>
          <cell r="U43">
            <v>1.2231044673232687E-3</v>
          </cell>
          <cell r="AC43">
            <v>37803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</row>
        <row r="44">
          <cell r="O44">
            <v>37834</v>
          </cell>
          <cell r="P44">
            <v>0</v>
          </cell>
          <cell r="Q44">
            <v>0</v>
          </cell>
          <cell r="R44">
            <v>1.6044495689821296</v>
          </cell>
          <cell r="S44">
            <v>2.6568124590500926</v>
          </cell>
          <cell r="T44">
            <v>0.96628939220699106</v>
          </cell>
          <cell r="U44">
            <v>2.2448579760788318E-2</v>
          </cell>
          <cell r="AC44">
            <v>37834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O45">
            <v>37865</v>
          </cell>
          <cell r="P45">
            <v>0</v>
          </cell>
          <cell r="Q45">
            <v>0</v>
          </cell>
          <cell r="R45">
            <v>1.1858629565489904</v>
          </cell>
          <cell r="S45">
            <v>1.6451834356999804</v>
          </cell>
          <cell r="T45">
            <v>1.0131751832561573</v>
          </cell>
          <cell r="U45">
            <v>0.35577842449487229</v>
          </cell>
          <cell r="AC45">
            <v>37865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46">
          <cell r="O46">
            <v>37895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AC46">
            <v>37895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v Reported (no%) Graph"/>
      <sheetName val="Enron v Reported (%) Graph"/>
      <sheetName val="Realised Graph"/>
      <sheetName val="E v R data"/>
      <sheetName val="Appendix Graph"/>
      <sheetName val="I v R data"/>
      <sheetName val="Original Vols"/>
      <sheetName val="New Vol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2">
          <cell r="K2" t="str">
            <v>Realised</v>
          </cell>
          <cell r="L2" t="str">
            <v>Profit</v>
          </cell>
        </row>
        <row r="3">
          <cell r="J3">
            <v>36161</v>
          </cell>
          <cell r="K3">
            <v>-529.44100000000003</v>
          </cell>
          <cell r="L3">
            <v>712.41899999999998</v>
          </cell>
        </row>
        <row r="4">
          <cell r="J4">
            <v>36192</v>
          </cell>
          <cell r="K4">
            <v>302.69900000000001</v>
          </cell>
          <cell r="L4">
            <v>8625.1689999999999</v>
          </cell>
        </row>
        <row r="5">
          <cell r="J5">
            <v>36220</v>
          </cell>
          <cell r="K5">
            <v>1766.153</v>
          </cell>
          <cell r="L5">
            <v>24626.963</v>
          </cell>
        </row>
        <row r="6">
          <cell r="J6">
            <v>36251</v>
          </cell>
          <cell r="K6">
            <v>-123.997</v>
          </cell>
          <cell r="L6">
            <v>-2425.04</v>
          </cell>
        </row>
        <row r="7">
          <cell r="J7">
            <v>36281</v>
          </cell>
          <cell r="K7">
            <v>-8145.7179999999998</v>
          </cell>
          <cell r="L7">
            <v>4491.8190000000004</v>
          </cell>
        </row>
        <row r="8">
          <cell r="J8">
            <v>36312</v>
          </cell>
          <cell r="K8">
            <v>2539.0720000000001</v>
          </cell>
          <cell r="L8">
            <v>-1909.7760000000001</v>
          </cell>
        </row>
        <row r="9">
          <cell r="J9">
            <v>36342</v>
          </cell>
          <cell r="K9">
            <v>-449.63799999999998</v>
          </cell>
          <cell r="L9">
            <v>-2437.5030000000002</v>
          </cell>
        </row>
        <row r="10">
          <cell r="J10">
            <v>36373</v>
          </cell>
          <cell r="K10">
            <v>1733.521</v>
          </cell>
          <cell r="L10">
            <v>10090.161</v>
          </cell>
        </row>
        <row r="11">
          <cell r="J11">
            <v>36404</v>
          </cell>
          <cell r="K11">
            <v>-4372.415</v>
          </cell>
          <cell r="L11">
            <v>3399.0250000000001</v>
          </cell>
        </row>
        <row r="12">
          <cell r="J12">
            <v>36434</v>
          </cell>
          <cell r="K12">
            <v>1412.654</v>
          </cell>
          <cell r="L12">
            <v>9206.7669999999998</v>
          </cell>
        </row>
        <row r="13">
          <cell r="J13">
            <v>36465</v>
          </cell>
          <cell r="K13">
            <v>2057.7689999999998</v>
          </cell>
          <cell r="L13">
            <v>-200.95</v>
          </cell>
        </row>
        <row r="14">
          <cell r="J14">
            <v>36495</v>
          </cell>
          <cell r="K14">
            <v>1393.68</v>
          </cell>
          <cell r="L14">
            <v>1552.7570000000001</v>
          </cell>
        </row>
        <row r="15">
          <cell r="J15">
            <v>36526</v>
          </cell>
          <cell r="K15">
            <v>-2225.634</v>
          </cell>
          <cell r="L15">
            <v>11427.630999999999</v>
          </cell>
        </row>
        <row r="16">
          <cell r="J16">
            <v>36557</v>
          </cell>
          <cell r="K16">
            <v>14200.121999999999</v>
          </cell>
          <cell r="L16">
            <v>31797.383000000002</v>
          </cell>
        </row>
        <row r="17">
          <cell r="J17">
            <v>36586</v>
          </cell>
          <cell r="K17">
            <v>4126.4070000000002</v>
          </cell>
          <cell r="L17">
            <v>29502.788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rend graphs"/>
      <sheetName val="Trend data"/>
      <sheetName val="Checks"/>
      <sheetName val="Report1"/>
      <sheetName val="Report2"/>
      <sheetName val="PL Comments"/>
      <sheetName val="PL Explanation"/>
      <sheetName val="Liquidations"/>
      <sheetName val="Summary1"/>
      <sheetName val="Origination"/>
      <sheetName val="Deal Count"/>
      <sheetName val="Summary2"/>
      <sheetName val="Power97 NA"/>
      <sheetName val="Adj today"/>
      <sheetName val="Forward Annuity"/>
      <sheetName val="Deal types"/>
      <sheetName val="Brokerage"/>
      <sheetName val="Greeks Intra month"/>
      <sheetName val="Greeks"/>
      <sheetName val="SWEB"/>
      <sheetName val="ET"/>
      <sheetName val="Deal Summary"/>
      <sheetName val="Inflation fwd"/>
      <sheetName val="Inflation Liq"/>
      <sheetName val="Other book rec'bles"/>
      <sheetName val="Credit Premium"/>
      <sheetName val="Function inputs"/>
      <sheetName val="Deal Summary Yesterday"/>
      <sheetName val="Deal summary check"/>
      <sheetName val="Liquidated change"/>
      <sheetName val="Intramonth data"/>
      <sheetName val="Swaptions Forward"/>
      <sheetName val="Swaptions List"/>
      <sheetName val="Manual Entries"/>
      <sheetName val="Roll_day"/>
      <sheetName val="Scrapbook"/>
      <sheetName val="Roll_Cal_Quarter"/>
      <sheetName val="Roll_EFA_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>
        <row r="3">
          <cell r="A3" t="str">
            <v>Deal Number</v>
          </cell>
          <cell r="B3" t="str">
            <v>Expiration Date</v>
          </cell>
          <cell r="C3" t="str">
            <v>Put / Call</v>
          </cell>
          <cell r="D3" t="str">
            <v>Expired ?</v>
          </cell>
          <cell r="E3" t="str">
            <v>Volatility</v>
          </cell>
        </row>
        <row r="4">
          <cell r="A4" t="str">
            <v>E000496</v>
          </cell>
          <cell r="B4">
            <v>36101</v>
          </cell>
          <cell r="C4" t="str">
            <v>Put</v>
          </cell>
          <cell r="D4" t="str">
            <v>Y</v>
          </cell>
        </row>
        <row r="5">
          <cell r="A5" t="str">
            <v>E000507</v>
          </cell>
          <cell r="B5">
            <v>36217</v>
          </cell>
          <cell r="C5" t="str">
            <v>Put</v>
          </cell>
          <cell r="D5" t="str">
            <v>Y</v>
          </cell>
        </row>
        <row r="6">
          <cell r="A6" t="str">
            <v>E000508</v>
          </cell>
          <cell r="B6">
            <v>36581</v>
          </cell>
          <cell r="C6" t="str">
            <v>Put</v>
          </cell>
          <cell r="D6" t="str">
            <v>N</v>
          </cell>
          <cell r="E6">
            <v>0.02</v>
          </cell>
        </row>
        <row r="7">
          <cell r="A7" t="str">
            <v>E000509</v>
          </cell>
          <cell r="B7">
            <v>36973</v>
          </cell>
          <cell r="C7" t="str">
            <v>Put</v>
          </cell>
          <cell r="D7" t="str">
            <v>N</v>
          </cell>
          <cell r="E7">
            <v>0.02</v>
          </cell>
        </row>
        <row r="8">
          <cell r="A8" t="str">
            <v>E000510</v>
          </cell>
          <cell r="B8">
            <v>36217</v>
          </cell>
          <cell r="C8" t="str">
            <v>Put</v>
          </cell>
          <cell r="D8" t="str">
            <v>Y</v>
          </cell>
        </row>
        <row r="9">
          <cell r="A9" t="str">
            <v>E000511</v>
          </cell>
          <cell r="B9">
            <v>36581</v>
          </cell>
          <cell r="C9" t="str">
            <v>Put</v>
          </cell>
          <cell r="D9" t="str">
            <v>N</v>
          </cell>
          <cell r="E9">
            <v>0.02</v>
          </cell>
        </row>
        <row r="10">
          <cell r="A10" t="str">
            <v>E000512</v>
          </cell>
          <cell r="B10">
            <v>36945</v>
          </cell>
          <cell r="C10" t="str">
            <v>Put</v>
          </cell>
          <cell r="D10" t="str">
            <v>N</v>
          </cell>
          <cell r="E10">
            <v>0.02</v>
          </cell>
        </row>
        <row r="11">
          <cell r="A11" t="str">
            <v>E000659</v>
          </cell>
          <cell r="B11">
            <v>36136</v>
          </cell>
          <cell r="C11" t="str">
            <v>Put</v>
          </cell>
          <cell r="D11" t="str">
            <v>Y</v>
          </cell>
          <cell r="E11">
            <v>0.02</v>
          </cell>
        </row>
        <row r="12">
          <cell r="A12" t="str">
            <v>E000685</v>
          </cell>
          <cell r="B12">
            <v>36152</v>
          </cell>
          <cell r="C12" t="str">
            <v>Put</v>
          </cell>
          <cell r="D12" t="str">
            <v>Y</v>
          </cell>
        </row>
        <row r="13">
          <cell r="A13" t="str">
            <v>E000686</v>
          </cell>
          <cell r="B13">
            <v>36152</v>
          </cell>
          <cell r="C13" t="str">
            <v>Put</v>
          </cell>
          <cell r="D13" t="str">
            <v>Y</v>
          </cell>
        </row>
        <row r="14">
          <cell r="A14" t="str">
            <v>E000687</v>
          </cell>
          <cell r="B14">
            <v>36152</v>
          </cell>
          <cell r="C14" t="str">
            <v>Put</v>
          </cell>
          <cell r="D14" t="str">
            <v>Y</v>
          </cell>
        </row>
        <row r="15">
          <cell r="A15" t="str">
            <v>E000689</v>
          </cell>
          <cell r="B15">
            <v>36203</v>
          </cell>
          <cell r="C15" t="str">
            <v>Put</v>
          </cell>
          <cell r="D15" t="str">
            <v>Y</v>
          </cell>
        </row>
        <row r="16">
          <cell r="A16" t="str">
            <v>E000836</v>
          </cell>
          <cell r="B16">
            <v>36265</v>
          </cell>
          <cell r="C16" t="str">
            <v>Call</v>
          </cell>
          <cell r="D16" t="str">
            <v>Y</v>
          </cell>
        </row>
        <row r="17">
          <cell r="A17" t="str">
            <v>E000838</v>
          </cell>
          <cell r="B17">
            <v>36250</v>
          </cell>
          <cell r="C17" t="str">
            <v>Call</v>
          </cell>
          <cell r="D17" t="str">
            <v>Y</v>
          </cell>
        </row>
        <row r="18">
          <cell r="A18" t="str">
            <v>E000996</v>
          </cell>
          <cell r="B18">
            <v>36427</v>
          </cell>
          <cell r="C18" t="str">
            <v>Put</v>
          </cell>
          <cell r="D18" t="str">
            <v>N</v>
          </cell>
          <cell r="E18">
            <v>0.03</v>
          </cell>
        </row>
        <row r="19">
          <cell r="A19" t="str">
            <v>E001077</v>
          </cell>
          <cell r="B19">
            <v>36427</v>
          </cell>
          <cell r="C19" t="str">
            <v>Put</v>
          </cell>
          <cell r="D19" t="str">
            <v>N</v>
          </cell>
          <cell r="E19">
            <v>3.3000000000000002E-2</v>
          </cell>
        </row>
        <row r="20">
          <cell r="A20" t="str">
            <v>E001157</v>
          </cell>
          <cell r="D20" t="str">
            <v>N</v>
          </cell>
        </row>
        <row r="21">
          <cell r="A21" t="str">
            <v>E001158</v>
          </cell>
          <cell r="B21">
            <v>36433</v>
          </cell>
          <cell r="C21" t="str">
            <v>Call</v>
          </cell>
          <cell r="D21" t="str">
            <v>N</v>
          </cell>
          <cell r="E21">
            <v>5.6099999999999997E-2</v>
          </cell>
        </row>
        <row r="22">
          <cell r="A22" t="str">
            <v>E001159</v>
          </cell>
          <cell r="B22">
            <v>36433</v>
          </cell>
          <cell r="C22" t="str">
            <v>Call</v>
          </cell>
          <cell r="D22" t="str">
            <v>N</v>
          </cell>
          <cell r="E22">
            <v>5.8099999999999999E-2</v>
          </cell>
        </row>
        <row r="23">
          <cell r="A23" t="str">
            <v>E001220</v>
          </cell>
          <cell r="B23">
            <v>36427</v>
          </cell>
          <cell r="C23" t="str">
            <v>Call</v>
          </cell>
          <cell r="D23" t="str">
            <v>N</v>
          </cell>
          <cell r="E23">
            <v>0.05</v>
          </cell>
        </row>
        <row r="24">
          <cell r="A24" t="str">
            <v>E001221</v>
          </cell>
          <cell r="B24">
            <v>36427</v>
          </cell>
          <cell r="C24" t="str">
            <v>Put</v>
          </cell>
          <cell r="D24" t="str">
            <v>N</v>
          </cell>
          <cell r="E24">
            <v>0.05</v>
          </cell>
        </row>
        <row r="25">
          <cell r="A25" t="str">
            <v>E001222</v>
          </cell>
          <cell r="B25">
            <v>36427</v>
          </cell>
          <cell r="C25" t="str">
            <v>Call</v>
          </cell>
          <cell r="D25" t="str">
            <v>N</v>
          </cell>
          <cell r="E25">
            <v>0.05</v>
          </cell>
        </row>
        <row r="26">
          <cell r="A26" t="str">
            <v>E001223</v>
          </cell>
          <cell r="B26">
            <v>36427</v>
          </cell>
          <cell r="C26" t="str">
            <v>Put</v>
          </cell>
          <cell r="D26" t="str">
            <v>N</v>
          </cell>
          <cell r="E26">
            <v>0.05</v>
          </cell>
        </row>
        <row r="27">
          <cell r="A27" t="str">
            <v>E001227</v>
          </cell>
          <cell r="B27">
            <v>36343</v>
          </cell>
          <cell r="C27" t="str">
            <v>Call</v>
          </cell>
          <cell r="D27" t="str">
            <v>N</v>
          </cell>
          <cell r="E27">
            <v>0.1</v>
          </cell>
        </row>
        <row r="28">
          <cell r="A28" t="str">
            <v>E001248</v>
          </cell>
          <cell r="B28">
            <v>36609</v>
          </cell>
          <cell r="C28" t="str">
            <v>Call</v>
          </cell>
          <cell r="D28" t="str">
            <v>N</v>
          </cell>
          <cell r="E28">
            <v>0.05</v>
          </cell>
        </row>
        <row r="29">
          <cell r="A29" t="str">
            <v>E001252</v>
          </cell>
          <cell r="B29">
            <v>36609</v>
          </cell>
          <cell r="C29" t="str">
            <v>Call</v>
          </cell>
          <cell r="D29" t="str">
            <v>N</v>
          </cell>
          <cell r="E29">
            <v>4.5999999999999999E-2</v>
          </cell>
        </row>
        <row r="30">
          <cell r="A30" t="str">
            <v>E001304</v>
          </cell>
          <cell r="B30">
            <v>36434</v>
          </cell>
          <cell r="C30" t="str">
            <v>Put</v>
          </cell>
          <cell r="D30" t="str">
            <v>N</v>
          </cell>
          <cell r="E30">
            <v>1</v>
          </cell>
        </row>
        <row r="31">
          <cell r="A31" t="str">
            <v>E001392</v>
          </cell>
          <cell r="B31">
            <v>36427</v>
          </cell>
          <cell r="C31" t="str">
            <v>Call</v>
          </cell>
          <cell r="D31" t="str">
            <v>N</v>
          </cell>
          <cell r="E31">
            <v>5.2499999999999998E-2</v>
          </cell>
        </row>
        <row r="32">
          <cell r="A32" t="str">
            <v>E001439</v>
          </cell>
          <cell r="B32">
            <v>36427</v>
          </cell>
          <cell r="C32" t="str">
            <v>Call</v>
          </cell>
          <cell r="D32" t="str">
            <v>N</v>
          </cell>
          <cell r="E32">
            <v>5.7500000000000002E-2</v>
          </cell>
        </row>
        <row r="33">
          <cell r="A33" t="str">
            <v>E001513</v>
          </cell>
          <cell r="B33">
            <v>36418</v>
          </cell>
          <cell r="C33" t="str">
            <v>Put</v>
          </cell>
          <cell r="D33" t="str">
            <v>N</v>
          </cell>
          <cell r="E33">
            <v>0.05</v>
          </cell>
        </row>
        <row r="34">
          <cell r="A34" t="str">
            <v>E001514</v>
          </cell>
          <cell r="B34">
            <v>36509</v>
          </cell>
          <cell r="C34" t="str">
            <v>Put</v>
          </cell>
          <cell r="D34" t="str">
            <v>N</v>
          </cell>
          <cell r="E34">
            <v>5.5E-2</v>
          </cell>
        </row>
        <row r="35">
          <cell r="A35" t="str">
            <v>E001562</v>
          </cell>
          <cell r="B35">
            <v>36609</v>
          </cell>
          <cell r="C35" t="str">
            <v>Call</v>
          </cell>
          <cell r="D35" t="str">
            <v>N</v>
          </cell>
          <cell r="E35">
            <v>5.7500000000000002E-2</v>
          </cell>
        </row>
      </sheetData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urve Link"/>
      <sheetName val="Workings"/>
      <sheetName val="Instructions"/>
      <sheetName val="Description"/>
      <sheetName val="Prudency"/>
      <sheetName val="Barry Adj"/>
      <sheetName val="Prudency notes"/>
      <sheetName val="Volumes Summary"/>
      <sheetName val="Volumes Swaptions"/>
      <sheetName val="Exposures"/>
      <sheetName val="Calc Exposure ET"/>
      <sheetName val="Calc Exposure PPP"/>
      <sheetName val="Calc Exposure LOLP"/>
      <sheetName val="Maturity Gap"/>
      <sheetName val="Graphs RAS"/>
      <sheetName val="Graphs 3D"/>
      <sheetName val="Change in PPP position"/>
      <sheetName val="Previous PPP Commodity"/>
      <sheetName val="PPPSwapsChange"/>
      <sheetName val="PPP Comm MW inc Enrici"/>
      <sheetName val="AsianVolumes"/>
      <sheetName val="PPP Commodity MW"/>
      <sheetName val="Excess LOLP MW"/>
      <sheetName val="PPP Commodity MWh"/>
      <sheetName val="Excess LOLP MWh"/>
      <sheetName val="PPP Deal Type"/>
      <sheetName val="LOLP Deal Type"/>
      <sheetName val="SMP Deal Type"/>
      <sheetName val="ET Pos MWh"/>
      <sheetName val="Energy Trends Calc"/>
      <sheetName val="Graphs"/>
      <sheetName val="Graphs Data"/>
      <sheetName val="EFA Slot curve"/>
      <sheetName val="Interest Rates"/>
      <sheetName val="EFA Weeks"/>
      <sheetName val="EFACalendar"/>
      <sheetName val="Enrici"/>
      <sheetName val="Intramonth MWH"/>
      <sheetName val="LOLP Intra MW"/>
      <sheetName val="PPP Intra MW"/>
      <sheetName val="PPP EFA Volume"/>
      <sheetName val="LOLP EFA Volume"/>
      <sheetName val="SMP EFA Volume"/>
      <sheetName val="PPP Commod Exp"/>
      <sheetName val="LOLP Commod Exp"/>
      <sheetName val="Month End PPP MW"/>
      <sheetName val="Change in Monthly Volumes"/>
      <sheetName val="Asian Intramonth PPP"/>
      <sheetName val="Asian MA PPP"/>
      <sheetName val="Seasonal Tota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N1" t="str">
            <v>PricesChange X 50</v>
          </cell>
          <cell r="O1" t="str">
            <v>PricesChange X 50</v>
          </cell>
          <cell r="P1" t="str">
            <v>PricesChange X 50</v>
          </cell>
        </row>
        <row r="2">
          <cell r="B2" t="str">
            <v>Volumes Peak</v>
          </cell>
          <cell r="C2" t="str">
            <v>Volumes Off Peak</v>
          </cell>
          <cell r="D2" t="str">
            <v>Volumes Total</v>
          </cell>
          <cell r="H2" t="str">
            <v>Today Peak</v>
          </cell>
          <cell r="I2" t="str">
            <v>Today Off Peak</v>
          </cell>
          <cell r="J2" t="str">
            <v>Today  Baseload</v>
          </cell>
          <cell r="K2" t="str">
            <v>Yest Peak</v>
          </cell>
          <cell r="L2" t="str">
            <v>Yest Off Peak</v>
          </cell>
          <cell r="M2" t="str">
            <v>Yest Baseload</v>
          </cell>
        </row>
        <row r="3">
          <cell r="A3">
            <v>36647</v>
          </cell>
          <cell r="B3">
            <v>-432021.51386489283</v>
          </cell>
          <cell r="C3">
            <v>-2588.6498785256917</v>
          </cell>
          <cell r="D3">
            <v>-434610.16374341852</v>
          </cell>
          <cell r="H3">
            <v>25.525319999999997</v>
          </cell>
          <cell r="I3">
            <v>11.903345454545457</v>
          </cell>
          <cell r="J3">
            <v>18.390000000000004</v>
          </cell>
          <cell r="K3">
            <v>25.655300000000004</v>
          </cell>
          <cell r="L3">
            <v>11.537000000000001</v>
          </cell>
          <cell r="M3">
            <v>18.260000000000002</v>
          </cell>
          <cell r="N3">
            <v>-6.4990000000003434</v>
          </cell>
          <cell r="O3">
            <v>18.317272727272815</v>
          </cell>
          <cell r="P3">
            <v>6.5000000000001279</v>
          </cell>
        </row>
        <row r="4">
          <cell r="A4">
            <v>36678</v>
          </cell>
          <cell r="B4">
            <v>-506963.4894943863</v>
          </cell>
          <cell r="C4">
            <v>-69117.998422753779</v>
          </cell>
          <cell r="D4">
            <v>-576081.48791714013</v>
          </cell>
          <cell r="H4">
            <v>25.372640000000001</v>
          </cell>
          <cell r="I4">
            <v>11.832145454545458</v>
          </cell>
          <cell r="J4">
            <v>18.28</v>
          </cell>
          <cell r="K4">
            <v>25.500750000000004</v>
          </cell>
          <cell r="L4">
            <v>11.467499999999999</v>
          </cell>
          <cell r="M4">
            <v>18.149999999999999</v>
          </cell>
          <cell r="N4">
            <v>-6.4055000000001527</v>
          </cell>
          <cell r="O4">
            <v>18.232272727272925</v>
          </cell>
          <cell r="P4">
            <v>6.5000000000001279</v>
          </cell>
        </row>
        <row r="5">
          <cell r="A5">
            <v>36708</v>
          </cell>
          <cell r="B5">
            <v>-405593.64909439732</v>
          </cell>
          <cell r="C5">
            <v>-7542.4760244724166</v>
          </cell>
          <cell r="D5">
            <v>-413136.12511886971</v>
          </cell>
          <cell r="H5">
            <v>22.221879999999995</v>
          </cell>
          <cell r="I5">
            <v>10.362836363636363</v>
          </cell>
          <cell r="J5">
            <v>16.009999999999998</v>
          </cell>
          <cell r="K5">
            <v>22.789100000000001</v>
          </cell>
          <cell r="L5">
            <v>10.248090909090907</v>
          </cell>
          <cell r="M5">
            <v>16.22</v>
          </cell>
          <cell r="N5">
            <v>-28.361000000000303</v>
          </cell>
          <cell r="O5">
            <v>5.7372727272728241</v>
          </cell>
          <cell r="P5">
            <v>-10.500000000000043</v>
          </cell>
        </row>
        <row r="6">
          <cell r="A6">
            <v>36739</v>
          </cell>
          <cell r="B6">
            <v>-274834.7192662044</v>
          </cell>
          <cell r="C6">
            <v>90824.978944236034</v>
          </cell>
          <cell r="D6">
            <v>-184009.74032196836</v>
          </cell>
          <cell r="H6">
            <v>22.221879999999995</v>
          </cell>
          <cell r="I6">
            <v>10.362836363636365</v>
          </cell>
          <cell r="J6">
            <v>16.009999999999998</v>
          </cell>
          <cell r="K6">
            <v>22.789099999999998</v>
          </cell>
          <cell r="L6">
            <v>10.248090909090907</v>
          </cell>
          <cell r="M6">
            <v>16.22</v>
          </cell>
          <cell r="N6">
            <v>-28.361000000000125</v>
          </cell>
          <cell r="O6">
            <v>5.7372727272729129</v>
          </cell>
          <cell r="P6">
            <v>-10.500000000000043</v>
          </cell>
        </row>
        <row r="7">
          <cell r="A7">
            <v>36770</v>
          </cell>
          <cell r="B7">
            <v>-433166.29627669608</v>
          </cell>
          <cell r="C7">
            <v>-115027.80520479889</v>
          </cell>
          <cell r="D7">
            <v>-548194.10148149496</v>
          </cell>
          <cell r="H7">
            <v>26.871679999999998</v>
          </cell>
          <cell r="I7">
            <v>12.531200000000002</v>
          </cell>
          <cell r="J7">
            <v>19.359999999999996</v>
          </cell>
          <cell r="K7">
            <v>27.495850000000004</v>
          </cell>
          <cell r="L7">
            <v>12.364681818181817</v>
          </cell>
          <cell r="M7">
            <v>19.57</v>
          </cell>
          <cell r="N7">
            <v>-31.208500000000328</v>
          </cell>
          <cell r="O7">
            <v>8.325909090909267</v>
          </cell>
          <cell r="P7">
            <v>-10.50000000000022</v>
          </cell>
        </row>
        <row r="8">
          <cell r="A8">
            <v>36800</v>
          </cell>
          <cell r="B8">
            <v>-184010.52923773538</v>
          </cell>
          <cell r="C8">
            <v>276976.90525837487</v>
          </cell>
          <cell r="D8">
            <v>92966.376020639495</v>
          </cell>
          <cell r="H8">
            <v>23.684745288763253</v>
          </cell>
          <cell r="I8">
            <v>10.063867919306132</v>
          </cell>
          <cell r="J8">
            <v>16.55</v>
          </cell>
          <cell r="K8">
            <v>20.557749197117982</v>
          </cell>
          <cell r="L8">
            <v>10.482046184438202</v>
          </cell>
          <cell r="M8">
            <v>15.28</v>
          </cell>
          <cell r="N8">
            <v>156.34980458226354</v>
          </cell>
          <cell r="O8">
            <v>-20.908913256603512</v>
          </cell>
          <cell r="P8">
            <v>63.500000000000071</v>
          </cell>
        </row>
        <row r="9">
          <cell r="A9">
            <v>36831</v>
          </cell>
          <cell r="B9">
            <v>-191874.0859239538</v>
          </cell>
          <cell r="C9">
            <v>263162.9203961154</v>
          </cell>
          <cell r="D9">
            <v>71288.834472161601</v>
          </cell>
          <cell r="H9">
            <v>30.628471475838552</v>
          </cell>
          <cell r="I9">
            <v>10.910480476510411</v>
          </cell>
          <cell r="J9">
            <v>20.3</v>
          </cell>
          <cell r="K9">
            <v>27.081435018975746</v>
          </cell>
          <cell r="L9">
            <v>11.710513619112961</v>
          </cell>
          <cell r="M9">
            <v>19.03</v>
          </cell>
          <cell r="N9">
            <v>177.35182284314027</v>
          </cell>
          <cell r="O9">
            <v>-40.001657130127469</v>
          </cell>
          <cell r="P9">
            <v>63.499999999999979</v>
          </cell>
        </row>
        <row r="10">
          <cell r="A10">
            <v>36861</v>
          </cell>
          <cell r="B10">
            <v>-179731.51826773441</v>
          </cell>
          <cell r="C10">
            <v>192100.60867740019</v>
          </cell>
          <cell r="D10">
            <v>12369.090409665776</v>
          </cell>
          <cell r="H10">
            <v>34.310248384116328</v>
          </cell>
          <cell r="I10">
            <v>13.767956014439697</v>
          </cell>
          <cell r="J10">
            <v>23.549999999999994</v>
          </cell>
          <cell r="K10">
            <v>30.550575719665048</v>
          </cell>
          <cell r="L10">
            <v>14.761294800304501</v>
          </cell>
          <cell r="M10">
            <v>22.28</v>
          </cell>
          <cell r="N10">
            <v>187.98363322256398</v>
          </cell>
          <cell r="O10">
            <v>-49.666939293240198</v>
          </cell>
          <cell r="P10">
            <v>63.499999999999623</v>
          </cell>
        </row>
        <row r="11">
          <cell r="A11">
            <v>36892</v>
          </cell>
          <cell r="B11">
            <v>-215929.07387117407</v>
          </cell>
          <cell r="C11">
            <v>106865.22788341797</v>
          </cell>
          <cell r="D11">
            <v>-109063.8459877561</v>
          </cell>
          <cell r="H11">
            <v>35.970046224065428</v>
          </cell>
          <cell r="I11">
            <v>14.492685250849615</v>
          </cell>
          <cell r="J11">
            <v>24.72</v>
          </cell>
          <cell r="K11">
            <v>35.262023150068153</v>
          </cell>
          <cell r="L11">
            <v>17.102706227210771</v>
          </cell>
          <cell r="M11">
            <v>25.75</v>
          </cell>
          <cell r="N11">
            <v>35.401153699863741</v>
          </cell>
          <cell r="O11">
            <v>-130.5010488180578</v>
          </cell>
          <cell r="P11">
            <v>-51.500000000000057</v>
          </cell>
        </row>
        <row r="12">
          <cell r="A12">
            <v>36923</v>
          </cell>
          <cell r="B12">
            <v>-193065.96437951963</v>
          </cell>
          <cell r="C12">
            <v>212036.06888357451</v>
          </cell>
          <cell r="D12">
            <v>18970.104504054878</v>
          </cell>
          <cell r="H12">
            <v>32.489573896304769</v>
          </cell>
          <cell r="I12">
            <v>12.120387366995663</v>
          </cell>
          <cell r="J12">
            <v>21.82</v>
          </cell>
          <cell r="K12">
            <v>32.064979726423644</v>
          </cell>
          <cell r="L12">
            <v>14.472745703251228</v>
          </cell>
          <cell r="M12">
            <v>22.85</v>
          </cell>
          <cell r="N12">
            <v>21.229708494056254</v>
          </cell>
          <cell r="O12">
            <v>-117.61791681277822</v>
          </cell>
          <cell r="P12">
            <v>-51.500000000000057</v>
          </cell>
        </row>
        <row r="13">
          <cell r="A13">
            <v>36951</v>
          </cell>
          <cell r="B13">
            <v>-179092.38423212542</v>
          </cell>
          <cell r="C13">
            <v>360603.53487221472</v>
          </cell>
          <cell r="D13">
            <v>181511.1506400893</v>
          </cell>
          <cell r="H13">
            <v>21.6014859456496</v>
          </cell>
          <cell r="I13">
            <v>8.5404673221367275</v>
          </cell>
          <cell r="J13">
            <v>14.760000000000002</v>
          </cell>
          <cell r="K13">
            <v>21.755703712859564</v>
          </cell>
          <cell r="L13">
            <v>10.366632988309483</v>
          </cell>
          <cell r="M13">
            <v>15.79</v>
          </cell>
          <cell r="N13">
            <v>-7.7108883604982026</v>
          </cell>
          <cell r="O13">
            <v>-91.308283308637783</v>
          </cell>
          <cell r="P13">
            <v>-51.499999999999879</v>
          </cell>
        </row>
        <row r="14">
          <cell r="A14">
            <v>36982</v>
          </cell>
          <cell r="B14">
            <v>-385831.53495507373</v>
          </cell>
          <cell r="C14">
            <v>-86050.981495692467</v>
          </cell>
          <cell r="D14">
            <v>-471882.51645076618</v>
          </cell>
          <cell r="H14">
            <v>27.900488046094701</v>
          </cell>
          <cell r="I14">
            <v>13.415919958095724</v>
          </cell>
          <cell r="J14">
            <v>20.313333333333333</v>
          </cell>
          <cell r="K14">
            <v>27.911885265312165</v>
          </cell>
          <cell r="L14">
            <v>13.577377031534398</v>
          </cell>
          <cell r="M14">
            <v>20.403333333333336</v>
          </cell>
          <cell r="N14">
            <v>-0.56986096087321414</v>
          </cell>
          <cell r="O14">
            <v>-8.0728536719337107</v>
          </cell>
          <cell r="P14">
            <v>-4.5000000000001705</v>
          </cell>
        </row>
        <row r="15">
          <cell r="A15">
            <v>37012</v>
          </cell>
          <cell r="B15">
            <v>-389039.79602179106</v>
          </cell>
          <cell r="C15">
            <v>42344.021044382302</v>
          </cell>
          <cell r="D15">
            <v>-346695.77497740876</v>
          </cell>
          <cell r="H15">
            <v>21.464856641979853</v>
          </cell>
          <cell r="I15">
            <v>10.102857598200144</v>
          </cell>
          <cell r="J15">
            <v>15.513333333333339</v>
          </cell>
          <cell r="K15">
            <v>21.503565839659295</v>
          </cell>
          <cell r="L15">
            <v>10.239485600309745</v>
          </cell>
          <cell r="M15">
            <v>15.603333333333341</v>
          </cell>
          <cell r="N15">
            <v>-1.9354598839720794</v>
          </cell>
          <cell r="O15">
            <v>-6.8314001054800677</v>
          </cell>
          <cell r="P15">
            <v>-4.5000000000000817</v>
          </cell>
        </row>
        <row r="16">
          <cell r="A16">
            <v>37043</v>
          </cell>
          <cell r="B16">
            <v>-456651.25000813772</v>
          </cell>
          <cell r="C16">
            <v>108770.34290370601</v>
          </cell>
          <cell r="D16">
            <v>-347880.90710443171</v>
          </cell>
          <cell r="H16">
            <v>19.652214666399853</v>
          </cell>
          <cell r="I16">
            <v>9.1734412123637643</v>
          </cell>
          <cell r="J16">
            <v>14.16333333333333</v>
          </cell>
          <cell r="K16">
            <v>19.698700080064118</v>
          </cell>
          <cell r="L16">
            <v>9.3029999272144366</v>
          </cell>
          <cell r="M16">
            <v>14.253333333333332</v>
          </cell>
          <cell r="N16">
            <v>-2.3242706832132143</v>
          </cell>
          <cell r="O16">
            <v>-6.4779357425336137</v>
          </cell>
          <cell r="P16">
            <v>-4.5000000000000817</v>
          </cell>
        </row>
        <row r="17">
          <cell r="A17">
            <v>37073</v>
          </cell>
          <cell r="B17">
            <v>-448947.60039435991</v>
          </cell>
          <cell r="C17">
            <v>95928.669681883955</v>
          </cell>
          <cell r="D17">
            <v>-353018.93071247597</v>
          </cell>
          <cell r="H17">
            <v>18.173999940705841</v>
          </cell>
          <cell r="I17">
            <v>8.4172727811765053</v>
          </cell>
          <cell r="J17">
            <v>13.063333333333331</v>
          </cell>
          <cell r="K17">
            <v>18.226866609515671</v>
          </cell>
          <cell r="L17">
            <v>8.541030354985752</v>
          </cell>
          <cell r="M17">
            <v>13.153333333333332</v>
          </cell>
          <cell r="N17">
            <v>-2.6433334404915243</v>
          </cell>
          <cell r="O17">
            <v>-6.187878690462334</v>
          </cell>
          <cell r="P17">
            <v>-4.5000000000000817</v>
          </cell>
        </row>
        <row r="18">
          <cell r="A18">
            <v>37104</v>
          </cell>
          <cell r="B18">
            <v>-233197.01009675697</v>
          </cell>
          <cell r="C18">
            <v>137555.01603922545</v>
          </cell>
          <cell r="D18">
            <v>-95641.994057531527</v>
          </cell>
          <cell r="H18">
            <v>18.173999940705841</v>
          </cell>
          <cell r="I18">
            <v>8.4172727811765053</v>
          </cell>
          <cell r="J18">
            <v>13.063333333333331</v>
          </cell>
          <cell r="K18">
            <v>18.226866609515671</v>
          </cell>
          <cell r="L18">
            <v>8.541030354985752</v>
          </cell>
          <cell r="M18">
            <v>13.153333333333332</v>
          </cell>
          <cell r="N18">
            <v>-2.6433334404915243</v>
          </cell>
          <cell r="O18">
            <v>-6.187878690462334</v>
          </cell>
          <cell r="P18">
            <v>-4.5000000000000817</v>
          </cell>
        </row>
        <row r="19">
          <cell r="A19">
            <v>37135</v>
          </cell>
          <cell r="B19">
            <v>-450442.2364481414</v>
          </cell>
          <cell r="C19">
            <v>1610.2486126822987</v>
          </cell>
          <cell r="D19">
            <v>-448831.98783545912</v>
          </cell>
          <cell r="H19">
            <v>23.235904878960454</v>
          </cell>
          <cell r="I19">
            <v>11.012813746399576</v>
          </cell>
          <cell r="J19">
            <v>16.833333333333329</v>
          </cell>
          <cell r="K19">
            <v>23.267058116267105</v>
          </cell>
          <cell r="L19">
            <v>11.156310803393529</v>
          </cell>
          <cell r="M19">
            <v>16.923333333333325</v>
          </cell>
          <cell r="N19">
            <v>-1.5576618653325269</v>
          </cell>
          <cell r="O19">
            <v>-7.1748528496976327</v>
          </cell>
          <cell r="P19">
            <v>-4.4999999999998153</v>
          </cell>
        </row>
        <row r="20">
          <cell r="A20">
            <v>37165</v>
          </cell>
          <cell r="B20">
            <v>-343954.09418771986</v>
          </cell>
          <cell r="C20">
            <v>27024.609861361532</v>
          </cell>
          <cell r="D20">
            <v>-316929.4843263583</v>
          </cell>
          <cell r="H20">
            <v>19.6413059930562</v>
          </cell>
          <cell r="I20">
            <v>9.5588127335852722</v>
          </cell>
          <cell r="J20">
            <v>14.36</v>
          </cell>
          <cell r="K20">
            <v>19.942217366208872</v>
          </cell>
          <cell r="L20">
            <v>9.7052569398101163</v>
          </cell>
          <cell r="M20">
            <v>14.58</v>
          </cell>
          <cell r="N20">
            <v>-15.045568657633623</v>
          </cell>
          <cell r="O20">
            <v>-7.3222103112422054</v>
          </cell>
          <cell r="P20">
            <v>-11.000000000000032</v>
          </cell>
        </row>
        <row r="21">
          <cell r="A21">
            <v>37196</v>
          </cell>
          <cell r="B21">
            <v>-341465.45250911027</v>
          </cell>
          <cell r="C21">
            <v>-63927.142284799716</v>
          </cell>
          <cell r="D21">
            <v>-405392.59479390999</v>
          </cell>
          <cell r="H21">
            <v>28.801826630056205</v>
          </cell>
          <cell r="I21">
            <v>11.711975790857997</v>
          </cell>
          <cell r="J21">
            <v>19.850000000000001</v>
          </cell>
          <cell r="K21">
            <v>29.121040829482517</v>
          </cell>
          <cell r="L21">
            <v>11.841781064106799</v>
          </cell>
          <cell r="M21">
            <v>20.07</v>
          </cell>
          <cell r="N21">
            <v>-15.960709971315623</v>
          </cell>
          <cell r="O21">
            <v>-6.4902636624401211</v>
          </cell>
          <cell r="P21">
            <v>-10.999999999999943</v>
          </cell>
        </row>
        <row r="22">
          <cell r="A22">
            <v>37226</v>
          </cell>
          <cell r="B22">
            <v>-353023.1414076871</v>
          </cell>
          <cell r="C22">
            <v>-165244.02507064829</v>
          </cell>
          <cell r="D22">
            <v>-518267.16647833539</v>
          </cell>
          <cell r="H22">
            <v>31.788256604310433</v>
          </cell>
          <cell r="I22">
            <v>14.170675814263239</v>
          </cell>
          <cell r="J22">
            <v>22.56</v>
          </cell>
          <cell r="K22">
            <v>32.098248468359557</v>
          </cell>
          <cell r="L22">
            <v>14.308865028764036</v>
          </cell>
          <cell r="M22">
            <v>22.78</v>
          </cell>
          <cell r="N22">
            <v>-15.499593202456197</v>
          </cell>
          <cell r="O22">
            <v>-6.9094607250398177</v>
          </cell>
          <cell r="P22">
            <v>-11.000000000000121</v>
          </cell>
        </row>
        <row r="23">
          <cell r="A23">
            <v>37257</v>
          </cell>
          <cell r="B23">
            <v>-349556.76192919305</v>
          </cell>
          <cell r="C23">
            <v>-209301.23381769471</v>
          </cell>
          <cell r="D23">
            <v>-558857.99574688775</v>
          </cell>
          <cell r="H23">
            <v>36.837011998415996</v>
          </cell>
          <cell r="I23">
            <v>16.262716365076368</v>
          </cell>
          <cell r="J23">
            <v>26.060000000000002</v>
          </cell>
          <cell r="K23">
            <v>37.147992145754891</v>
          </cell>
          <cell r="L23">
            <v>16.400007140222829</v>
          </cell>
          <cell r="M23">
            <v>26.28</v>
          </cell>
          <cell r="N23">
            <v>-15.549007366944778</v>
          </cell>
          <cell r="O23">
            <v>-6.8645387573230465</v>
          </cell>
          <cell r="P23">
            <v>-10.999999999999943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9"/>
  <sheetViews>
    <sheetView workbookViewId="0"/>
  </sheetViews>
  <sheetFormatPr defaultColWidth="7.5703125" defaultRowHeight="12.75"/>
  <cols>
    <col min="1" max="1" width="20.5703125" style="5" customWidth="1"/>
    <col min="2" max="2" width="13.28515625" style="5" customWidth="1"/>
    <col min="3" max="3" width="9.85546875" style="5" customWidth="1"/>
    <col min="4" max="4" width="10.28515625" style="38" customWidth="1"/>
    <col min="5" max="6" width="9.7109375" style="38" customWidth="1"/>
    <col min="7" max="7" width="15" style="38" customWidth="1"/>
    <col min="8" max="8" width="10.42578125" style="38" customWidth="1"/>
    <col min="9" max="9" width="7.42578125" style="38" customWidth="1"/>
    <col min="10" max="10" width="11.28515625" style="38" customWidth="1"/>
    <col min="11" max="11" width="19.28515625" style="38" customWidth="1"/>
    <col min="12" max="16384" width="7.5703125" style="5"/>
  </cols>
  <sheetData>
    <row r="1" spans="1:11" ht="26.25" customHeight="1" thickTop="1">
      <c r="A1" s="1" t="s">
        <v>87</v>
      </c>
      <c r="B1" s="2"/>
      <c r="C1" s="2"/>
      <c r="D1" s="3" t="s">
        <v>2</v>
      </c>
      <c r="E1" s="3" t="s">
        <v>2</v>
      </c>
      <c r="F1" s="3" t="str">
        <f>E1</f>
        <v>GBP/MWh</v>
      </c>
      <c r="G1" s="3" t="s">
        <v>2</v>
      </c>
      <c r="H1" s="3" t="s">
        <v>2</v>
      </c>
      <c r="I1" s="3"/>
      <c r="J1" s="3" t="s">
        <v>3</v>
      </c>
      <c r="K1" s="4" t="s">
        <v>4</v>
      </c>
    </row>
    <row r="2" spans="1:11" s="12" customFormat="1">
      <c r="A2" s="6"/>
      <c r="B2" s="7"/>
      <c r="C2" s="7"/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9" t="s">
        <v>10</v>
      </c>
      <c r="J2" s="10"/>
      <c r="K2" s="11" t="s">
        <v>11</v>
      </c>
    </row>
    <row r="3" spans="1:11">
      <c r="A3" s="6"/>
      <c r="B3" s="13"/>
      <c r="C3" s="13"/>
      <c r="D3" s="14"/>
      <c r="E3" s="14"/>
      <c r="F3" s="14"/>
      <c r="G3" s="14"/>
      <c r="H3" s="14"/>
      <c r="I3" s="14"/>
      <c r="J3" s="14"/>
      <c r="K3" s="15"/>
    </row>
    <row r="4" spans="1:11" s="12" customFormat="1">
      <c r="A4" s="6" t="s">
        <v>12</v>
      </c>
      <c r="B4" s="16">
        <v>36647</v>
      </c>
      <c r="C4" s="7" t="s">
        <v>13</v>
      </c>
      <c r="D4" s="17">
        <v>17.8</v>
      </c>
      <c r="E4" s="17">
        <v>18.3</v>
      </c>
      <c r="F4" s="17">
        <f t="shared" ref="F4:F9" si="0">+AVERAGE(D4:E4)</f>
        <v>18.05</v>
      </c>
      <c r="G4" s="18">
        <v>18.39</v>
      </c>
      <c r="H4" s="40">
        <f t="shared" ref="H4:H9" si="1">(G4-F4)</f>
        <v>0.33999999999999986</v>
      </c>
      <c r="I4" s="20">
        <f t="shared" ref="I4:I9" si="2">H4/G4</f>
        <v>1.848830886351277E-2</v>
      </c>
      <c r="J4" s="21">
        <v>-434610.16374341858</v>
      </c>
      <c r="K4" s="22">
        <f t="shared" ref="K4:K9" si="3">+J4*H4</f>
        <v>-147767.45567276227</v>
      </c>
    </row>
    <row r="5" spans="1:11" s="12" customFormat="1">
      <c r="A5" s="6" t="s">
        <v>12</v>
      </c>
      <c r="B5" s="16">
        <v>36678</v>
      </c>
      <c r="C5" s="7" t="s">
        <v>13</v>
      </c>
      <c r="D5" s="17">
        <v>17.7</v>
      </c>
      <c r="E5" s="17">
        <v>18.399999999999999</v>
      </c>
      <c r="F5" s="17">
        <f t="shared" si="0"/>
        <v>18.049999999999997</v>
      </c>
      <c r="G5" s="17">
        <v>18.28</v>
      </c>
      <c r="H5" s="40">
        <f t="shared" si="1"/>
        <v>0.23000000000000398</v>
      </c>
      <c r="I5" s="20">
        <f t="shared" si="2"/>
        <v>1.2582056892779211E-2</v>
      </c>
      <c r="J5" s="21">
        <v>-576081.48791714001</v>
      </c>
      <c r="K5" s="22">
        <f t="shared" si="3"/>
        <v>-132498.74222094449</v>
      </c>
    </row>
    <row r="6" spans="1:11" s="12" customFormat="1">
      <c r="A6" s="6" t="s">
        <v>12</v>
      </c>
      <c r="B6" s="16" t="s">
        <v>32</v>
      </c>
      <c r="C6" s="7" t="s">
        <v>13</v>
      </c>
      <c r="D6" s="17">
        <v>17.25</v>
      </c>
      <c r="E6" s="17">
        <v>18</v>
      </c>
      <c r="F6" s="17">
        <f t="shared" si="0"/>
        <v>17.625</v>
      </c>
      <c r="G6" s="18">
        <v>17.29</v>
      </c>
      <c r="H6" s="40">
        <f t="shared" si="1"/>
        <v>-0.33500000000000085</v>
      </c>
      <c r="I6" s="20">
        <f t="shared" si="2"/>
        <v>-1.937536148062469E-2</v>
      </c>
      <c r="J6" s="21">
        <v>-1145340</v>
      </c>
      <c r="K6" s="22">
        <f t="shared" si="3"/>
        <v>383688.90000000095</v>
      </c>
    </row>
    <row r="7" spans="1:11" s="12" customFormat="1">
      <c r="A7" s="6" t="s">
        <v>12</v>
      </c>
      <c r="B7" s="7" t="s">
        <v>15</v>
      </c>
      <c r="C7" s="7" t="s">
        <v>13</v>
      </c>
      <c r="D7" s="17">
        <v>20.149999999999999</v>
      </c>
      <c r="E7" s="17">
        <v>20.25</v>
      </c>
      <c r="F7" s="17">
        <f t="shared" si="0"/>
        <v>20.2</v>
      </c>
      <c r="G7" s="18">
        <v>20.2</v>
      </c>
      <c r="H7" s="40">
        <f t="shared" si="1"/>
        <v>0</v>
      </c>
      <c r="I7" s="20">
        <f t="shared" si="2"/>
        <v>0</v>
      </c>
      <c r="J7" s="21">
        <v>268042</v>
      </c>
      <c r="K7" s="22">
        <f t="shared" si="3"/>
        <v>0</v>
      </c>
    </row>
    <row r="8" spans="1:11" s="12" customFormat="1">
      <c r="A8" s="6" t="s">
        <v>12</v>
      </c>
      <c r="B8" s="7" t="s">
        <v>56</v>
      </c>
      <c r="C8" s="7" t="s">
        <v>13</v>
      </c>
      <c r="D8" s="17">
        <v>15.4</v>
      </c>
      <c r="E8" s="17">
        <v>15.6</v>
      </c>
      <c r="F8" s="17">
        <f t="shared" si="0"/>
        <v>15.5</v>
      </c>
      <c r="G8" s="18">
        <v>15.5</v>
      </c>
      <c r="H8" s="40">
        <f t="shared" si="1"/>
        <v>0</v>
      </c>
      <c r="I8" s="20">
        <f t="shared" si="2"/>
        <v>0</v>
      </c>
      <c r="J8" s="21">
        <v>-2063952</v>
      </c>
      <c r="K8" s="22">
        <f t="shared" si="3"/>
        <v>0</v>
      </c>
    </row>
    <row r="9" spans="1:11" s="12" customFormat="1">
      <c r="A9" s="6" t="s">
        <v>12</v>
      </c>
      <c r="B9" s="7" t="s">
        <v>86</v>
      </c>
      <c r="C9" s="7" t="s">
        <v>13</v>
      </c>
      <c r="D9" s="17">
        <v>19.32</v>
      </c>
      <c r="E9" s="17">
        <v>19.440000000000001</v>
      </c>
      <c r="F9" s="17">
        <f t="shared" si="0"/>
        <v>19.380000000000003</v>
      </c>
      <c r="G9" s="18">
        <v>19.38</v>
      </c>
      <c r="H9" s="40">
        <f t="shared" si="1"/>
        <v>-3.5527136788005009E-15</v>
      </c>
      <c r="I9" s="20">
        <f t="shared" si="2"/>
        <v>-1.8331855927763164E-16</v>
      </c>
      <c r="J9" s="21">
        <v>-2392212</v>
      </c>
      <c r="K9" s="22">
        <f t="shared" si="3"/>
        <v>8.4988442949907039E-9</v>
      </c>
    </row>
    <row r="10" spans="1:11" s="12" customFormat="1">
      <c r="A10" s="6"/>
      <c r="B10" s="7"/>
      <c r="C10" s="7"/>
      <c r="D10" s="17"/>
      <c r="E10" s="17"/>
      <c r="F10" s="17"/>
      <c r="G10" s="18"/>
      <c r="H10" s="19"/>
      <c r="I10" s="20"/>
      <c r="J10" s="21"/>
      <c r="K10" s="22"/>
    </row>
    <row r="11" spans="1:11" s="12" customFormat="1">
      <c r="A11" s="6"/>
      <c r="B11" s="7"/>
      <c r="C11" s="7"/>
      <c r="D11" s="23"/>
      <c r="E11" s="23"/>
      <c r="F11" s="23"/>
      <c r="G11" s="24"/>
      <c r="H11" s="25"/>
      <c r="I11" s="26" t="s">
        <v>14</v>
      </c>
      <c r="J11" s="26">
        <f>SUM(J4:J10)</f>
        <v>-6344153.6516605588</v>
      </c>
      <c r="K11" s="27">
        <f>+SUM(K4:K10)</f>
        <v>103422.70210630272</v>
      </c>
    </row>
    <row r="12" spans="1:11" s="31" customFormat="1" ht="15.75">
      <c r="A12" s="28"/>
      <c r="B12" s="29"/>
      <c r="C12" s="29"/>
      <c r="D12" s="30"/>
      <c r="E12" s="30"/>
      <c r="F12" s="30"/>
      <c r="G12" s="8"/>
      <c r="H12" s="30"/>
      <c r="I12" s="30"/>
      <c r="J12" s="30"/>
      <c r="K12" s="15"/>
    </row>
    <row r="13" spans="1:11" s="31" customFormat="1">
      <c r="A13" s="32"/>
      <c r="B13" s="29"/>
      <c r="C13" s="29"/>
      <c r="D13" s="33"/>
      <c r="E13" s="33"/>
      <c r="F13" s="33"/>
      <c r="G13" s="33"/>
      <c r="H13" s="19"/>
      <c r="I13" s="20"/>
      <c r="J13" s="20"/>
      <c r="K13" s="15"/>
    </row>
    <row r="14" spans="1:11" ht="13.5" thickBot="1">
      <c r="A14" s="34"/>
      <c r="B14" s="35"/>
      <c r="C14" s="35"/>
      <c r="D14" s="36"/>
      <c r="E14" s="36"/>
      <c r="F14" s="36"/>
      <c r="G14" s="36"/>
      <c r="H14" s="36"/>
      <c r="I14" s="36"/>
      <c r="J14" s="36"/>
      <c r="K14" s="37"/>
    </row>
    <row r="15" spans="1:11" ht="13.5" thickTop="1"/>
    <row r="16" spans="1:11">
      <c r="C16" s="12"/>
      <c r="D16" s="39"/>
    </row>
    <row r="17" spans="3:6">
      <c r="C17" s="12"/>
      <c r="D17" s="39"/>
    </row>
    <row r="18" spans="3:6">
      <c r="D18" s="39"/>
      <c r="E18" s="39"/>
      <c r="F18" s="39"/>
    </row>
    <row r="19" spans="3:6">
      <c r="D19" s="39"/>
    </row>
  </sheetData>
  <pageMargins left="0.75" right="0.75" top="1" bottom="1" header="0.5" footer="0.5"/>
  <pageSetup paperSize="9" scale="96" orientation="landscape" horizontalDpi="300" verticalDpi="300" r:id="rId1"/>
  <headerFooter alignWithMargins="0">
    <oddHeader>&amp;CBroker Quotes&amp;RAppendix 1</oddHeader>
    <oddFooter>&amp;L&amp;"Times New Roman" &amp;""S:\Reporting PowerUK\Report Actuals\1999\CurveAnalysis\1999_06\&amp;F  -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60"/>
  <sheetViews>
    <sheetView zoomScale="80" workbookViewId="0">
      <selection activeCell="R19" sqref="R19"/>
    </sheetView>
  </sheetViews>
  <sheetFormatPr defaultRowHeight="12.75"/>
  <sheetData>
    <row r="60" spans="1:1">
      <c r="A60" t="s">
        <v>1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scale="68" orientation="portrait" r:id="rId1"/>
  <headerFooter alignWithMargins="0">
    <oddHeader>&amp;C&amp;"Arial,Bold"&amp;A&amp;R&amp;"Arial,Bold"Appendix 2</oddHeader>
    <oddFooter>&amp;L&amp;"Times New Roman" &amp;""S:\Reporting PowerUK\Report Actuals\1999\CurveAnalysis\1999_06\&amp;F  -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"/>
  <sheetViews>
    <sheetView zoomScale="80" workbookViewId="0">
      <selection activeCell="O43" sqref="O43"/>
    </sheetView>
  </sheetViews>
  <sheetFormatPr defaultRowHeight="12.75"/>
  <sheetData/>
  <printOptions horizontalCentered="1"/>
  <pageMargins left="0.74803149606299213" right="0.74803149606299213" top="0.98425196850393704" bottom="0.98425196850393704" header="0.51181102362204722" footer="0.51181102362204722"/>
  <pageSetup paperSize="9" scale="87" orientation="portrait" r:id="rId1"/>
  <headerFooter alignWithMargins="0">
    <oddHeader>&amp;C&amp;"Arial,Bold"&amp;A&amp;R&amp;"Arial,Bold"Appendix 3</oddHeader>
    <oddFooter>&amp;L&amp;"Times New Roman" &amp;""S:\Reporting PowerUK\Report Actuals\1999\CurveAnalysis\1999_06\&amp;F  -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"/>
  <sheetViews>
    <sheetView zoomScale="80" workbookViewId="0">
      <selection activeCell="N20" sqref="N20"/>
    </sheetView>
  </sheetViews>
  <sheetFormatPr defaultRowHeight="12.75"/>
  <sheetData/>
  <printOptions horizontalCentered="1"/>
  <pageMargins left="0.74803149606299213" right="0.74803149606299213" top="0.98425196850393704" bottom="0.98425196850393704" header="0.51181102362204722" footer="0.51181102362204722"/>
  <pageSetup paperSize="9" scale="80" orientation="portrait" r:id="rId1"/>
  <headerFooter alignWithMargins="0">
    <oddHeader xml:space="preserve">&amp;C&amp;"Arial,Bold"&amp;A&amp;R&amp;"Arial,Bold"Appendix 4&amp;"Arial,Regular"
</oddHeader>
    <oddFooter>&amp;L&amp;"Times New Roman" &amp;""S:\Reporting PowerUK\Report Actuals\1999\CurveAnalysis\1999_06\&amp;F  -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"/>
  <sheetViews>
    <sheetView topLeftCell="A48" workbookViewId="0">
      <selection activeCell="A51" sqref="A51"/>
    </sheetView>
  </sheetViews>
  <sheetFormatPr defaultRowHeight="12.75"/>
  <sheetData/>
  <printOptions horizontalCentered="1"/>
  <pageMargins left="0.74803149606299213" right="0.74803149606299213" top="0.98425196850393704" bottom="0.98425196850393704" header="0.51181102362204722" footer="0.51181102362204722"/>
  <pageSetup paperSize="9" scale="59" orientation="portrait" r:id="rId1"/>
  <headerFooter alignWithMargins="0">
    <oddHeader>&amp;C&amp;"Arial,Bold"October Delta Volumes&amp;R&amp;"Arial,Bold"Appendix 5</oddHeader>
    <oddFooter>&amp;L&amp;"Times New Roman" &amp;""S:\Reporting PowerUK\Report Actuals\1999\CurveAnalysis\1999_06\&amp;F  -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45"/>
  <sheetViews>
    <sheetView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F13" sqref="F13"/>
    </sheetView>
  </sheetViews>
  <sheetFormatPr defaultColWidth="7.5703125" defaultRowHeight="12.75"/>
  <cols>
    <col min="1" max="1" width="23.42578125" style="42" customWidth="1"/>
    <col min="2" max="2" width="13.5703125" style="42" hidden="1" customWidth="1"/>
    <col min="3" max="3" width="13.5703125" style="43" customWidth="1"/>
    <col min="4" max="4" width="12.7109375" style="43" customWidth="1"/>
    <col min="5" max="5" width="9.85546875" style="43" customWidth="1"/>
    <col min="6" max="6" width="10" style="43" customWidth="1"/>
    <col min="7" max="8" width="9.85546875" style="43" customWidth="1"/>
    <col min="9" max="9" width="10.42578125" style="43" customWidth="1"/>
    <col min="10" max="10" width="10.85546875" style="43" customWidth="1"/>
    <col min="11" max="11" width="10" style="43" customWidth="1"/>
    <col min="12" max="12" width="11" style="43" customWidth="1"/>
    <col min="13" max="13" width="10" style="43" customWidth="1"/>
    <col min="14" max="14" width="9.85546875" style="43" customWidth="1"/>
    <col min="15" max="15" width="14.42578125" style="43" customWidth="1"/>
    <col min="16" max="16" width="30" style="43" customWidth="1"/>
    <col min="17" max="17" width="28.28515625" style="43" customWidth="1"/>
    <col min="18" max="27" width="7.5703125" style="44" customWidth="1"/>
  </cols>
  <sheetData>
    <row r="1" spans="1:27" ht="20.25">
      <c r="A1" s="41" t="s">
        <v>16</v>
      </c>
    </row>
    <row r="2" spans="1:27" s="47" customFormat="1" ht="9">
      <c r="A2" s="45"/>
      <c r="B2" s="45"/>
      <c r="C2" s="45">
        <v>3</v>
      </c>
      <c r="D2" s="45">
        <v>4</v>
      </c>
      <c r="E2" s="45">
        <v>5</v>
      </c>
      <c r="F2" s="45">
        <v>6</v>
      </c>
      <c r="G2" s="45">
        <v>7</v>
      </c>
      <c r="H2" s="45">
        <v>8</v>
      </c>
      <c r="I2" s="45">
        <v>9</v>
      </c>
      <c r="J2" s="45">
        <v>10</v>
      </c>
      <c r="K2" s="45">
        <v>11</v>
      </c>
      <c r="L2" s="45">
        <v>12</v>
      </c>
      <c r="M2" s="45">
        <v>13</v>
      </c>
      <c r="N2" s="45">
        <v>14</v>
      </c>
      <c r="O2" s="45">
        <v>16</v>
      </c>
      <c r="P2" s="45"/>
      <c r="Q2" s="45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 s="52" customFormat="1">
      <c r="A3" s="48"/>
      <c r="B3" s="49"/>
      <c r="C3" s="49" t="s">
        <v>17</v>
      </c>
      <c r="D3" s="49" t="s">
        <v>18</v>
      </c>
      <c r="E3" s="49" t="s">
        <v>19</v>
      </c>
      <c r="F3" s="49" t="s">
        <v>20</v>
      </c>
      <c r="G3" s="49" t="s">
        <v>21</v>
      </c>
      <c r="H3" s="49" t="s">
        <v>22</v>
      </c>
      <c r="I3" s="49" t="s">
        <v>23</v>
      </c>
      <c r="J3" s="49" t="s">
        <v>24</v>
      </c>
      <c r="K3" s="49" t="s">
        <v>25</v>
      </c>
      <c r="L3" s="49" t="s">
        <v>26</v>
      </c>
      <c r="M3" s="49" t="s">
        <v>27</v>
      </c>
      <c r="N3" s="49" t="s">
        <v>28</v>
      </c>
      <c r="O3" s="50" t="s">
        <v>29</v>
      </c>
      <c r="P3" s="44"/>
      <c r="Q3" s="44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27" s="52" customFormat="1">
      <c r="A4" s="53" t="s">
        <v>30</v>
      </c>
      <c r="B4" s="54"/>
      <c r="C4" s="54" t="s">
        <v>11</v>
      </c>
      <c r="D4" s="54" t="s">
        <v>11</v>
      </c>
      <c r="E4" s="54" t="s">
        <v>11</v>
      </c>
      <c r="F4" s="54" t="s">
        <v>11</v>
      </c>
      <c r="G4" s="54" t="s">
        <v>11</v>
      </c>
      <c r="H4" s="54" t="s">
        <v>11</v>
      </c>
      <c r="I4" s="54" t="s">
        <v>11</v>
      </c>
      <c r="J4" s="54" t="s">
        <v>11</v>
      </c>
      <c r="K4" s="54" t="s">
        <v>11</v>
      </c>
      <c r="L4" s="54" t="s">
        <v>11</v>
      </c>
      <c r="M4" s="54" t="s">
        <v>11</v>
      </c>
      <c r="N4" s="54" t="s">
        <v>11</v>
      </c>
      <c r="O4" s="55" t="s">
        <v>11</v>
      </c>
      <c r="P4" s="44"/>
      <c r="Q4" s="44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 spans="1:27">
      <c r="A5" s="56">
        <v>36619</v>
      </c>
      <c r="B5" s="57">
        <v>1</v>
      </c>
      <c r="C5" s="58">
        <v>-5612064.8089995878</v>
      </c>
      <c r="D5" s="58">
        <v>-8036842.4342725324</v>
      </c>
      <c r="E5" s="58">
        <v>0</v>
      </c>
      <c r="F5" s="58">
        <v>5.5819700000000001</v>
      </c>
      <c r="G5" s="58">
        <v>-18608.741599849047</v>
      </c>
      <c r="H5" s="58">
        <v>60.943100000004051</v>
      </c>
      <c r="I5" s="58">
        <v>-4083.0270560197714</v>
      </c>
      <c r="J5" s="58">
        <v>-64443.516436371552</v>
      </c>
      <c r="K5" s="58">
        <v>2117</v>
      </c>
      <c r="L5" s="58">
        <v>0</v>
      </c>
      <c r="M5" s="58">
        <v>134747.11322955042</v>
      </c>
      <c r="N5" s="58">
        <v>-4560.0000000004657</v>
      </c>
      <c r="O5" s="103">
        <v>-13603671.890064809</v>
      </c>
      <c r="P5" s="44"/>
      <c r="Q5" s="44"/>
    </row>
    <row r="6" spans="1:27">
      <c r="A6" s="56">
        <v>36620</v>
      </c>
      <c r="B6" s="57">
        <v>2</v>
      </c>
      <c r="C6" s="60">
        <v>4242229.5625177473</v>
      </c>
      <c r="D6" s="60">
        <v>34699.728198857963</v>
      </c>
      <c r="E6" s="60">
        <v>0</v>
      </c>
      <c r="F6" s="60">
        <v>-8.1141113992000001E-12</v>
      </c>
      <c r="G6" s="60">
        <v>-6359.4634657110073</v>
      </c>
      <c r="H6" s="60">
        <v>-8.7311491370201111E-11</v>
      </c>
      <c r="I6" s="60">
        <v>77543.39721282621</v>
      </c>
      <c r="J6" s="60">
        <v>-4123.8896060593806</v>
      </c>
      <c r="K6" s="60">
        <v>0</v>
      </c>
      <c r="L6" s="60">
        <v>0</v>
      </c>
      <c r="M6" s="60">
        <v>11025.673821263015</v>
      </c>
      <c r="N6" s="60">
        <v>-4585.9199999999255</v>
      </c>
      <c r="O6" s="103">
        <v>4350429.0886789244</v>
      </c>
      <c r="P6" s="44"/>
      <c r="Q6" s="44"/>
    </row>
    <row r="7" spans="1:27">
      <c r="A7" s="56">
        <v>36621</v>
      </c>
      <c r="B7" s="57">
        <v>3</v>
      </c>
      <c r="C7" s="60">
        <v>627461.83044470614</v>
      </c>
      <c r="D7" s="60">
        <v>205031.75844589516</v>
      </c>
      <c r="E7" s="60">
        <v>0</v>
      </c>
      <c r="F7" s="60">
        <v>-8.2664913991999999E-12</v>
      </c>
      <c r="G7" s="60">
        <v>-6372.7766022571195</v>
      </c>
      <c r="H7" s="60">
        <v>-1.0186340659856796E-10</v>
      </c>
      <c r="I7" s="60">
        <v>2231529.1703458237</v>
      </c>
      <c r="J7" s="60">
        <v>-7864.5084108405536</v>
      </c>
      <c r="K7" s="60">
        <v>4544</v>
      </c>
      <c r="L7" s="60">
        <v>0</v>
      </c>
      <c r="M7" s="60">
        <v>582139.48447944224</v>
      </c>
      <c r="N7" s="60">
        <v>-7894.3999999985099</v>
      </c>
      <c r="O7" s="103">
        <v>3628574.5587027706</v>
      </c>
      <c r="P7" s="44"/>
      <c r="Q7" s="44"/>
    </row>
    <row r="8" spans="1:27">
      <c r="A8" s="56">
        <v>36622</v>
      </c>
      <c r="B8" s="57">
        <v>4</v>
      </c>
      <c r="C8" s="60">
        <v>-1448891.8308217518</v>
      </c>
      <c r="D8" s="60">
        <v>261529.20994838071</v>
      </c>
      <c r="E8" s="60">
        <v>0</v>
      </c>
      <c r="F8" s="60">
        <v>-8.2664913991999999E-12</v>
      </c>
      <c r="G8" s="60">
        <v>-6250.9081272304538</v>
      </c>
      <c r="H8" s="60">
        <v>-1.0186340659856796E-10</v>
      </c>
      <c r="I8" s="60">
        <v>1885550.8806062266</v>
      </c>
      <c r="J8" s="60">
        <v>-2577.0562666705168</v>
      </c>
      <c r="K8" s="60">
        <v>31340</v>
      </c>
      <c r="L8" s="60">
        <v>0</v>
      </c>
      <c r="M8" s="60">
        <v>-143520.30410312116</v>
      </c>
      <c r="N8" s="60">
        <v>-5902.4000000003725</v>
      </c>
      <c r="O8" s="103">
        <v>571277.59123583313</v>
      </c>
      <c r="P8" s="44"/>
      <c r="Q8" s="44"/>
    </row>
    <row r="9" spans="1:27">
      <c r="A9" s="56">
        <v>36623</v>
      </c>
      <c r="B9" s="57">
        <v>5</v>
      </c>
      <c r="C9" s="60">
        <v>-3249279.2173150815</v>
      </c>
      <c r="D9" s="60">
        <v>467055.86237717525</v>
      </c>
      <c r="E9" s="60">
        <v>0</v>
      </c>
      <c r="F9" s="60">
        <v>1.86008E-17</v>
      </c>
      <c r="G9" s="60">
        <v>-6321.9170567312867</v>
      </c>
      <c r="H9" s="60">
        <v>0</v>
      </c>
      <c r="I9" s="60">
        <v>116331.42456760127</v>
      </c>
      <c r="J9" s="60">
        <v>2318.1153129520972</v>
      </c>
      <c r="K9" s="60">
        <v>344</v>
      </c>
      <c r="L9" s="60">
        <v>0</v>
      </c>
      <c r="M9" s="60">
        <v>-68121.261510938406</v>
      </c>
      <c r="N9" s="60">
        <v>-22642.480000000447</v>
      </c>
      <c r="O9" s="103">
        <v>-2760315.4736250234</v>
      </c>
      <c r="P9" s="44"/>
      <c r="Q9" s="44"/>
    </row>
    <row r="10" spans="1:27">
      <c r="A10" s="56">
        <v>36626</v>
      </c>
      <c r="B10" s="57">
        <v>6</v>
      </c>
      <c r="C10" s="60">
        <v>-999652.85446331231</v>
      </c>
      <c r="D10" s="60">
        <v>-92561.400035389757</v>
      </c>
      <c r="E10" s="60">
        <v>0</v>
      </c>
      <c r="F10" s="60">
        <v>1.86008E-17</v>
      </c>
      <c r="G10" s="60">
        <v>-19053.712128425483</v>
      </c>
      <c r="H10" s="60">
        <v>0</v>
      </c>
      <c r="I10" s="60">
        <v>47193.242909958273</v>
      </c>
      <c r="J10" s="60">
        <v>-408.90005145412692</v>
      </c>
      <c r="K10" s="60">
        <v>0</v>
      </c>
      <c r="L10" s="60">
        <v>0</v>
      </c>
      <c r="M10" s="60">
        <v>514663.32158048451</v>
      </c>
      <c r="N10" s="60">
        <v>-15591.680000000633</v>
      </c>
      <c r="O10" s="103">
        <v>-565411.98218813934</v>
      </c>
      <c r="P10" s="44"/>
      <c r="Q10" s="44"/>
    </row>
    <row r="11" spans="1:27">
      <c r="A11" s="56">
        <v>36627</v>
      </c>
      <c r="B11" s="57">
        <v>7</v>
      </c>
      <c r="C11" s="60">
        <v>2293839.3782386612</v>
      </c>
      <c r="D11" s="60">
        <v>-5564.3123588611961</v>
      </c>
      <c r="E11" s="60">
        <v>0</v>
      </c>
      <c r="F11" s="60">
        <v>1.86008E-17</v>
      </c>
      <c r="G11" s="60">
        <v>-6111.0102468087753</v>
      </c>
      <c r="H11" s="60">
        <v>0</v>
      </c>
      <c r="I11" s="60">
        <v>205185.72387548967</v>
      </c>
      <c r="J11" s="60">
        <v>1129.3643347807952</v>
      </c>
      <c r="K11" s="60">
        <v>0</v>
      </c>
      <c r="L11" s="60">
        <v>0</v>
      </c>
      <c r="M11" s="60">
        <v>270428.52386750281</v>
      </c>
      <c r="N11" s="60">
        <v>-11787.040000000503</v>
      </c>
      <c r="O11" s="103">
        <v>2747120.6277107638</v>
      </c>
      <c r="P11" s="44"/>
      <c r="Q11" s="44"/>
    </row>
    <row r="12" spans="1:27">
      <c r="A12" s="56">
        <v>36628</v>
      </c>
      <c r="B12" s="57">
        <v>8</v>
      </c>
      <c r="C12" s="60">
        <v>166467.3091875863</v>
      </c>
      <c r="D12" s="60">
        <v>52947.83629626513</v>
      </c>
      <c r="E12" s="60">
        <v>0</v>
      </c>
      <c r="F12" s="60">
        <v>1.86008E-17</v>
      </c>
      <c r="G12" s="60">
        <v>-6290.2522470121075</v>
      </c>
      <c r="H12" s="60">
        <v>0</v>
      </c>
      <c r="I12" s="60">
        <v>238280.21035407711</v>
      </c>
      <c r="J12" s="60">
        <v>18652.713030589264</v>
      </c>
      <c r="K12" s="60">
        <v>0</v>
      </c>
      <c r="L12" s="60">
        <v>0</v>
      </c>
      <c r="M12" s="60">
        <v>214327.2706349194</v>
      </c>
      <c r="N12" s="60">
        <v>-8269.4400000004098</v>
      </c>
      <c r="O12" s="103">
        <v>676115.64725642465</v>
      </c>
      <c r="P12" s="44"/>
      <c r="Q12" s="44"/>
    </row>
    <row r="13" spans="1:27">
      <c r="A13" s="56">
        <v>36629</v>
      </c>
      <c r="B13" s="57">
        <v>9</v>
      </c>
      <c r="C13" s="60">
        <v>-1102734.2795915743</v>
      </c>
      <c r="D13" s="60">
        <v>-31050.751586732105</v>
      </c>
      <c r="E13" s="60">
        <v>0</v>
      </c>
      <c r="F13" s="60">
        <v>1.86008E-17</v>
      </c>
      <c r="G13" s="60">
        <v>-6224.9585228308424</v>
      </c>
      <c r="H13" s="60">
        <v>0</v>
      </c>
      <c r="I13" s="60">
        <v>-222486.82451012073</v>
      </c>
      <c r="J13" s="60">
        <v>1947.4401270981664</v>
      </c>
      <c r="K13" s="60">
        <v>-17123</v>
      </c>
      <c r="L13" s="60">
        <v>0</v>
      </c>
      <c r="M13" s="60">
        <v>14328.925228312612</v>
      </c>
      <c r="N13" s="60">
        <v>-10150.079999999609</v>
      </c>
      <c r="O13" s="103">
        <v>-1373493.5288558467</v>
      </c>
      <c r="P13" s="44"/>
      <c r="Q13" s="44"/>
    </row>
    <row r="14" spans="1:27">
      <c r="A14" s="56">
        <v>36630</v>
      </c>
      <c r="B14" s="57">
        <v>10</v>
      </c>
      <c r="C14" s="60">
        <v>232400.05175860631</v>
      </c>
      <c r="D14" s="60">
        <v>-935171.82372101862</v>
      </c>
      <c r="E14" s="60">
        <v>0</v>
      </c>
      <c r="F14" s="60">
        <v>1.86008E-17</v>
      </c>
      <c r="G14" s="60">
        <v>-6198.886326937296</v>
      </c>
      <c r="H14" s="60">
        <v>0</v>
      </c>
      <c r="I14" s="60">
        <v>96093.221805108478</v>
      </c>
      <c r="J14" s="60">
        <v>21117.957001399303</v>
      </c>
      <c r="K14" s="60">
        <v>0</v>
      </c>
      <c r="L14" s="60">
        <v>0</v>
      </c>
      <c r="M14" s="60">
        <v>31171.713009521365</v>
      </c>
      <c r="N14" s="60">
        <v>-2553.5999999996275</v>
      </c>
      <c r="O14" s="103">
        <v>-563141.36647332017</v>
      </c>
      <c r="P14" s="44"/>
      <c r="Q14" s="44"/>
    </row>
    <row r="15" spans="1:27">
      <c r="A15" s="56">
        <v>36633</v>
      </c>
      <c r="B15" s="57">
        <v>11</v>
      </c>
      <c r="C15" s="60">
        <v>458994.54017318873</v>
      </c>
      <c r="D15" s="60">
        <v>-241266.22999707004</v>
      </c>
      <c r="E15" s="60">
        <v>0</v>
      </c>
      <c r="F15" s="60">
        <v>1.86008E-17</v>
      </c>
      <c r="G15" s="60">
        <v>-14076.891060457507</v>
      </c>
      <c r="H15" s="60">
        <v>0</v>
      </c>
      <c r="I15" s="60">
        <v>24308.829164264404</v>
      </c>
      <c r="J15" s="60">
        <v>-5660.2253668480453</v>
      </c>
      <c r="K15" s="60">
        <v>-1959</v>
      </c>
      <c r="L15" s="60">
        <v>0</v>
      </c>
      <c r="M15" s="60">
        <v>60119.276066988707</v>
      </c>
      <c r="N15" s="60">
        <v>-5377.6000000005588</v>
      </c>
      <c r="O15" s="103">
        <v>275082.69898006564</v>
      </c>
      <c r="P15" s="44"/>
      <c r="Q15" s="44"/>
    </row>
    <row r="16" spans="1:27">
      <c r="A16" s="56">
        <v>36634</v>
      </c>
      <c r="B16" s="57">
        <v>12</v>
      </c>
      <c r="C16" s="60">
        <v>2244531.7568350262</v>
      </c>
      <c r="D16" s="60">
        <v>181363.20671837631</v>
      </c>
      <c r="E16" s="60">
        <v>0</v>
      </c>
      <c r="F16" s="60">
        <v>1.86008E-17</v>
      </c>
      <c r="G16" s="60">
        <v>-4712.4138605209992</v>
      </c>
      <c r="H16" s="60">
        <v>0</v>
      </c>
      <c r="I16" s="60">
        <v>-75817.191643165963</v>
      </c>
      <c r="J16" s="60">
        <v>-24542.638483051313</v>
      </c>
      <c r="K16" s="60">
        <v>0</v>
      </c>
      <c r="L16" s="60">
        <v>0</v>
      </c>
      <c r="M16" s="60">
        <v>162970.15267817676</v>
      </c>
      <c r="N16" s="60">
        <v>-5096.6399999996647</v>
      </c>
      <c r="O16" s="103">
        <v>2478696.2322448418</v>
      </c>
      <c r="P16" s="44"/>
      <c r="Q16" s="44"/>
    </row>
    <row r="17" spans="1:17">
      <c r="A17" s="56">
        <v>36635</v>
      </c>
      <c r="B17" s="57">
        <v>13</v>
      </c>
      <c r="C17" s="60">
        <v>384808.82539790147</v>
      </c>
      <c r="D17" s="60">
        <v>94274.357033469016</v>
      </c>
      <c r="E17" s="60">
        <v>0</v>
      </c>
      <c r="F17" s="60">
        <v>1.86008E-17</v>
      </c>
      <c r="G17" s="60">
        <v>-4661.0373035075172</v>
      </c>
      <c r="H17" s="60">
        <v>0</v>
      </c>
      <c r="I17" s="60">
        <v>-27517.584700805543</v>
      </c>
      <c r="J17" s="60">
        <v>-11241.371044218988</v>
      </c>
      <c r="K17" s="60">
        <v>0</v>
      </c>
      <c r="L17" s="60">
        <v>0</v>
      </c>
      <c r="M17" s="60">
        <v>696173.89483080804</v>
      </c>
      <c r="N17" s="60">
        <v>-10345.599999999627</v>
      </c>
      <c r="O17" s="103">
        <v>1121491.484213647</v>
      </c>
      <c r="P17" s="44"/>
      <c r="Q17" s="44"/>
    </row>
    <row r="18" spans="1:17">
      <c r="A18" s="56">
        <v>36636</v>
      </c>
      <c r="B18" s="57">
        <v>14</v>
      </c>
      <c r="C18" s="60">
        <v>2176430.8445613254</v>
      </c>
      <c r="D18" s="60">
        <v>-14879.609685998679</v>
      </c>
      <c r="E18" s="60">
        <v>0</v>
      </c>
      <c r="F18" s="60">
        <v>1.86008E-17</v>
      </c>
      <c r="G18" s="60">
        <v>-4745.4322087631808</v>
      </c>
      <c r="H18" s="60">
        <v>6.0931700000000001E-17</v>
      </c>
      <c r="I18" s="60">
        <v>-248775.03645727132</v>
      </c>
      <c r="J18" s="60">
        <v>5055.4130085773031</v>
      </c>
      <c r="K18" s="60">
        <v>0</v>
      </c>
      <c r="L18" s="60">
        <v>0</v>
      </c>
      <c r="M18" s="60">
        <v>-94882.058633193374</v>
      </c>
      <c r="N18" s="60">
        <v>-9559.6800000006333</v>
      </c>
      <c r="O18" s="103">
        <v>1808644.4405846754</v>
      </c>
      <c r="P18" s="44"/>
      <c r="Q18" s="44"/>
    </row>
    <row r="19" spans="1:17">
      <c r="A19" s="56">
        <v>36641</v>
      </c>
      <c r="B19" s="57">
        <v>15</v>
      </c>
      <c r="C19" s="60">
        <v>-553986.29105531261</v>
      </c>
      <c r="D19" s="60">
        <v>62073.239597699489</v>
      </c>
      <c r="E19" s="60">
        <v>0</v>
      </c>
      <c r="F19" s="60">
        <v>1.86008E-17</v>
      </c>
      <c r="G19" s="60">
        <v>-24057.751337604859</v>
      </c>
      <c r="H19" s="60">
        <v>0</v>
      </c>
      <c r="I19" s="60">
        <v>112813.69844844774</v>
      </c>
      <c r="J19" s="60">
        <v>114421.65160993586</v>
      </c>
      <c r="K19" s="60">
        <v>-64337.809990455396</v>
      </c>
      <c r="L19" s="60">
        <v>0</v>
      </c>
      <c r="M19" s="60">
        <v>-34985.407561972737</v>
      </c>
      <c r="N19" s="60">
        <v>-17533.440000001341</v>
      </c>
      <c r="O19" s="103">
        <v>-405592.11028926383</v>
      </c>
      <c r="P19" s="44"/>
      <c r="Q19" s="44"/>
    </row>
    <row r="20" spans="1:17">
      <c r="A20" s="56">
        <v>36642</v>
      </c>
      <c r="B20" s="57">
        <v>16</v>
      </c>
      <c r="C20" s="60">
        <v>-230432.12085094469</v>
      </c>
      <c r="D20" s="60">
        <v>55972.512351601254</v>
      </c>
      <c r="E20" s="60">
        <v>0</v>
      </c>
      <c r="F20" s="60">
        <v>0</v>
      </c>
      <c r="G20" s="60">
        <v>-4625.8690852345972</v>
      </c>
      <c r="H20" s="60">
        <v>0</v>
      </c>
      <c r="I20" s="60">
        <v>431774.76356703066</v>
      </c>
      <c r="J20" s="60">
        <v>-768.98574374006444</v>
      </c>
      <c r="K20" s="60">
        <v>-6506</v>
      </c>
      <c r="L20" s="60">
        <v>0</v>
      </c>
      <c r="M20" s="60">
        <v>-215775.04296588898</v>
      </c>
      <c r="N20" s="60">
        <v>-5171.2000000001863</v>
      </c>
      <c r="O20" s="103">
        <v>24468.057272823382</v>
      </c>
      <c r="P20" s="44"/>
      <c r="Q20" s="44"/>
    </row>
    <row r="21" spans="1:17">
      <c r="A21" s="56">
        <v>36643</v>
      </c>
      <c r="B21" s="57">
        <v>17</v>
      </c>
      <c r="C21" s="60">
        <v>-1023206.3699688162</v>
      </c>
      <c r="D21" s="60">
        <v>-18395.491310033583</v>
      </c>
      <c r="E21" s="60">
        <v>0</v>
      </c>
      <c r="F21" s="60">
        <v>0</v>
      </c>
      <c r="G21" s="60">
        <v>-4073.8088656136642</v>
      </c>
      <c r="H21" s="60">
        <v>0</v>
      </c>
      <c r="I21" s="60">
        <v>-56342.270033828208</v>
      </c>
      <c r="J21" s="60">
        <v>204.17216599044539</v>
      </c>
      <c r="K21" s="60">
        <v>-828</v>
      </c>
      <c r="L21" s="60">
        <v>0</v>
      </c>
      <c r="M21" s="60">
        <v>-322013.47751671076</v>
      </c>
      <c r="N21" s="60">
        <v>-29683.200000000652</v>
      </c>
      <c r="O21" s="103">
        <v>-1454338.4455290127</v>
      </c>
      <c r="P21" s="44"/>
      <c r="Q21" s="44"/>
    </row>
    <row r="22" spans="1:17">
      <c r="A22" s="56">
        <v>36644</v>
      </c>
      <c r="B22" s="57">
        <v>18</v>
      </c>
      <c r="C22" s="60">
        <v>258640.79853102443</v>
      </c>
      <c r="D22" s="60">
        <v>-14718.448144663727</v>
      </c>
      <c r="E22" s="60">
        <v>0</v>
      </c>
      <c r="F22" s="60">
        <v>0</v>
      </c>
      <c r="G22" s="60">
        <v>-4196.4333305546388</v>
      </c>
      <c r="H22" s="60">
        <v>0</v>
      </c>
      <c r="I22" s="60">
        <v>359844.63801906048</v>
      </c>
      <c r="J22" s="60">
        <v>-78253.188052130237</v>
      </c>
      <c r="K22" s="60">
        <v>64204</v>
      </c>
      <c r="L22" s="60">
        <v>75000</v>
      </c>
      <c r="M22" s="60">
        <v>-68489.583851754665</v>
      </c>
      <c r="N22" s="60">
        <v>-11655.840000000317</v>
      </c>
      <c r="O22" s="103">
        <v>580375.94317098125</v>
      </c>
      <c r="P22" s="44"/>
      <c r="Q22" s="44"/>
    </row>
    <row r="23" spans="1:17">
      <c r="A23" s="56">
        <v>36647</v>
      </c>
      <c r="B23" s="57">
        <v>19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103">
        <v>0</v>
      </c>
      <c r="P23" s="44"/>
      <c r="Q23" s="44"/>
    </row>
    <row r="24" spans="1:17">
      <c r="A24" s="56" t="s">
        <v>58</v>
      </c>
      <c r="B24" s="57">
        <v>20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103">
        <v>0</v>
      </c>
      <c r="P24" s="44"/>
      <c r="Q24" s="44"/>
    </row>
    <row r="25" spans="1:17">
      <c r="A25" s="56" t="s">
        <v>58</v>
      </c>
      <c r="B25" s="57">
        <v>21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>
        <v>0</v>
      </c>
      <c r="M25" s="60">
        <v>0</v>
      </c>
      <c r="N25" s="60">
        <v>0</v>
      </c>
      <c r="O25" s="103">
        <v>0</v>
      </c>
      <c r="P25" s="44"/>
      <c r="Q25" s="44"/>
    </row>
    <row r="26" spans="1:17">
      <c r="A26" s="56" t="s">
        <v>58</v>
      </c>
      <c r="B26" s="57">
        <v>22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>
        <v>0</v>
      </c>
      <c r="M26" s="60">
        <v>0</v>
      </c>
      <c r="N26" s="60">
        <v>0</v>
      </c>
      <c r="O26" s="103">
        <v>0</v>
      </c>
      <c r="P26" s="44"/>
      <c r="Q26" s="44"/>
    </row>
    <row r="27" spans="1:17">
      <c r="A27" s="56" t="s">
        <v>58</v>
      </c>
      <c r="B27" s="57">
        <v>23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103">
        <v>0</v>
      </c>
      <c r="P27" s="44"/>
      <c r="Q27" s="44"/>
    </row>
    <row r="28" spans="1:17">
      <c r="A28" s="56" t="s">
        <v>58</v>
      </c>
      <c r="B28" s="57">
        <v>24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  <c r="M28" s="60">
        <v>0</v>
      </c>
      <c r="N28" s="60">
        <v>0</v>
      </c>
      <c r="O28" s="103">
        <v>0</v>
      </c>
      <c r="P28" s="44"/>
      <c r="Q28" s="44"/>
    </row>
    <row r="29" spans="1:17">
      <c r="A29" s="56" t="s">
        <v>58</v>
      </c>
      <c r="B29" s="57">
        <v>25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103">
        <v>0</v>
      </c>
      <c r="P29" s="44"/>
      <c r="Q29" s="44"/>
    </row>
    <row r="30" spans="1:17">
      <c r="A30" s="56" t="s">
        <v>58</v>
      </c>
      <c r="B30" s="57">
        <v>26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>
        <v>0</v>
      </c>
      <c r="M30" s="60">
        <v>0</v>
      </c>
      <c r="N30" s="60">
        <v>0</v>
      </c>
      <c r="O30" s="103">
        <v>0</v>
      </c>
      <c r="P30" s="44"/>
      <c r="Q30" s="44"/>
    </row>
    <row r="31" spans="1:17">
      <c r="A31" s="56" t="s">
        <v>58</v>
      </c>
      <c r="B31" s="57">
        <v>27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103">
        <v>0</v>
      </c>
      <c r="P31" s="44"/>
      <c r="Q31" s="44"/>
    </row>
    <row r="32" spans="1:17">
      <c r="A32" s="56"/>
      <c r="B32" s="57">
        <v>28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>
        <v>0</v>
      </c>
      <c r="M32" s="60">
        <v>0</v>
      </c>
      <c r="N32" s="60">
        <v>0</v>
      </c>
      <c r="O32" s="103">
        <v>0</v>
      </c>
      <c r="P32" s="44"/>
      <c r="Q32" s="44"/>
    </row>
    <row r="33" spans="1:17">
      <c r="A33" s="56"/>
      <c r="B33" s="57">
        <v>29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>
        <v>0</v>
      </c>
      <c r="M33" s="60">
        <v>0</v>
      </c>
      <c r="N33" s="60">
        <v>0</v>
      </c>
      <c r="O33" s="103">
        <v>0</v>
      </c>
      <c r="P33" s="44"/>
      <c r="Q33" s="44"/>
    </row>
    <row r="34" spans="1:17">
      <c r="A34" s="56" t="s">
        <v>58</v>
      </c>
      <c r="B34" s="57">
        <v>30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0">
        <v>0</v>
      </c>
      <c r="N34" s="60">
        <v>0</v>
      </c>
      <c r="O34" s="103">
        <v>0</v>
      </c>
      <c r="P34" s="44"/>
      <c r="Q34" s="44"/>
    </row>
    <row r="35" spans="1:17">
      <c r="A35" s="56" t="s">
        <v>58</v>
      </c>
      <c r="B35" s="57">
        <v>31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>
        <v>0</v>
      </c>
      <c r="M35" s="60">
        <v>0</v>
      </c>
      <c r="N35" s="60">
        <v>0</v>
      </c>
      <c r="O35" s="103">
        <v>0</v>
      </c>
      <c r="P35" s="44"/>
      <c r="Q35" s="44"/>
    </row>
    <row r="36" spans="1:17">
      <c r="A36" s="61" t="s">
        <v>57</v>
      </c>
      <c r="B36" s="62"/>
      <c r="C36" s="63">
        <v>-1134442.8754206076</v>
      </c>
      <c r="D36" s="63">
        <v>-7975502.7901445804</v>
      </c>
      <c r="E36" s="63">
        <v>0</v>
      </c>
      <c r="F36" s="63">
        <v>5.5819699999753531</v>
      </c>
      <c r="G36" s="63">
        <v>-152942.26337605034</v>
      </c>
      <c r="H36" s="63">
        <v>60.943099999713013</v>
      </c>
      <c r="I36" s="63">
        <v>5191427.2664747043</v>
      </c>
      <c r="J36" s="63">
        <v>-35037.452870061548</v>
      </c>
      <c r="K36" s="63">
        <v>11795.190009544604</v>
      </c>
      <c r="L36" s="63">
        <v>75000</v>
      </c>
      <c r="M36" s="63">
        <v>1744308.2132833898</v>
      </c>
      <c r="N36" s="63">
        <v>-188360.24000000348</v>
      </c>
      <c r="O36" s="59">
        <v>-2463688.4269736647</v>
      </c>
      <c r="P36" s="44"/>
      <c r="Q36" s="44"/>
    </row>
    <row r="37" spans="1:17">
      <c r="C37" s="42"/>
      <c r="D37" s="42"/>
      <c r="E37" s="42"/>
      <c r="F37" s="42"/>
      <c r="G37" s="42"/>
      <c r="P37" s="44"/>
      <c r="Q37" s="44"/>
    </row>
    <row r="38" spans="1:17">
      <c r="A38" s="61" t="s">
        <v>102</v>
      </c>
      <c r="B38" s="62"/>
      <c r="C38" s="63">
        <v>-1134442.8754206076</v>
      </c>
      <c r="D38" s="63">
        <v>-7975502.7901445804</v>
      </c>
      <c r="E38" s="63">
        <v>0</v>
      </c>
      <c r="F38" s="63">
        <v>5.5819699999753531</v>
      </c>
      <c r="G38" s="63">
        <v>-152942.26337605034</v>
      </c>
      <c r="H38" s="63">
        <v>60.943099999713013</v>
      </c>
      <c r="I38" s="63">
        <v>5191427.2664747043</v>
      </c>
      <c r="J38" s="63">
        <v>-35037.452870061548</v>
      </c>
      <c r="K38" s="63">
        <v>11795.190009544604</v>
      </c>
      <c r="L38" s="63">
        <v>75000</v>
      </c>
      <c r="M38" s="63">
        <v>1744308.2132833898</v>
      </c>
      <c r="N38" s="63">
        <v>-188360.24000000348</v>
      </c>
      <c r="O38" s="103">
        <v>-2463688.4269736647</v>
      </c>
      <c r="P38" s="44"/>
      <c r="Q38" s="44"/>
    </row>
    <row r="39" spans="1:17">
      <c r="A39" s="104"/>
      <c r="B39" s="104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44"/>
      <c r="Q39" s="44"/>
    </row>
    <row r="40" spans="1:17">
      <c r="A40" s="62" t="s">
        <v>103</v>
      </c>
      <c r="B40" s="62"/>
      <c r="C40" s="63">
        <v>-1134442.8754206076</v>
      </c>
      <c r="D40" s="63">
        <v>-7975502.7901445804</v>
      </c>
      <c r="E40" s="63">
        <v>0</v>
      </c>
      <c r="F40" s="63">
        <v>5.5819699999753531</v>
      </c>
      <c r="G40" s="63">
        <v>-152942.26337605034</v>
      </c>
      <c r="H40" s="63">
        <v>60.943099999713013</v>
      </c>
      <c r="I40" s="63">
        <v>5191427.2664747043</v>
      </c>
      <c r="J40" s="63">
        <v>-35037.452870061548</v>
      </c>
      <c r="K40" s="63">
        <v>11795.190009544604</v>
      </c>
      <c r="L40" s="63">
        <v>75000</v>
      </c>
      <c r="M40" s="63">
        <v>1744308.2132833898</v>
      </c>
      <c r="N40" s="63">
        <v>-188360.24000000348</v>
      </c>
      <c r="O40" s="103">
        <v>-2463688.4269736647</v>
      </c>
      <c r="P40" s="44"/>
      <c r="Q40" s="44"/>
    </row>
    <row r="41" spans="1:17">
      <c r="A41" s="104"/>
      <c r="B41" s="104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44"/>
      <c r="Q41" s="44"/>
    </row>
    <row r="42" spans="1:17">
      <c r="A42" s="61" t="s">
        <v>59</v>
      </c>
      <c r="B42" s="62"/>
      <c r="C42" s="63">
        <v>64643064.966715626</v>
      </c>
      <c r="D42" s="63">
        <v>8819504.3703738488</v>
      </c>
      <c r="E42" s="63">
        <v>-6347.5969086763762</v>
      </c>
      <c r="F42" s="63">
        <v>674.85478525064912</v>
      </c>
      <c r="G42" s="63">
        <v>17444.386416513778</v>
      </c>
      <c r="H42" s="63">
        <v>1469.2777868373391</v>
      </c>
      <c r="I42" s="63">
        <v>1871250.143760815</v>
      </c>
      <c r="J42" s="63">
        <v>-834871.60752964043</v>
      </c>
      <c r="K42" s="63">
        <v>-591922</v>
      </c>
      <c r="L42" s="63">
        <v>529772</v>
      </c>
      <c r="M42" s="63">
        <v>1379355.7023994103</v>
      </c>
      <c r="N42" s="63">
        <v>-583878.92000001273</v>
      </c>
      <c r="O42" s="103">
        <v>75245515.577799931</v>
      </c>
      <c r="P42" s="44"/>
      <c r="Q42" s="44"/>
    </row>
    <row r="43" spans="1:17">
      <c r="C43" s="42"/>
      <c r="D43" s="42"/>
      <c r="E43" s="42"/>
      <c r="F43" s="42"/>
      <c r="G43" s="42"/>
      <c r="Q43" s="44"/>
    </row>
    <row r="44" spans="1:17">
      <c r="A44" s="61" t="s">
        <v>104</v>
      </c>
      <c r="B44" s="62"/>
      <c r="C44" s="63">
        <v>63508622.091295019</v>
      </c>
      <c r="D44" s="63">
        <v>844001.58022926841</v>
      </c>
      <c r="E44" s="63">
        <v>-6347.5969086763762</v>
      </c>
      <c r="F44" s="63">
        <v>680.43675525062451</v>
      </c>
      <c r="G44" s="63">
        <v>-135497.87695953657</v>
      </c>
      <c r="H44" s="63">
        <v>1530.2208868370521</v>
      </c>
      <c r="I44" s="63">
        <v>7062677.4102355195</v>
      </c>
      <c r="J44" s="63">
        <v>-869909.06039970194</v>
      </c>
      <c r="K44" s="63">
        <v>-580126.8099904554</v>
      </c>
      <c r="L44" s="63">
        <v>604772</v>
      </c>
      <c r="M44" s="63">
        <v>3123663.9156828001</v>
      </c>
      <c r="N44" s="63">
        <v>-772239.16000001621</v>
      </c>
      <c r="O44" s="103">
        <v>72781827.15082626</v>
      </c>
      <c r="Q44" s="44"/>
    </row>
    <row r="45" spans="1:17">
      <c r="Q45" s="44"/>
    </row>
  </sheetData>
  <printOptions horizontalCentered="1" gridLines="1"/>
  <pageMargins left="0.74803149606299213" right="0.74803149606299213" top="0.98425196850393704" bottom="0.98425196850393704" header="0.51181102362204722" footer="0.51181102362204722"/>
  <pageSetup paperSize="9" scale="80" orientation="landscape" horizontalDpi="4294967292" verticalDpi="300" r:id="rId1"/>
  <headerFooter alignWithMargins="0">
    <oddHeader>&amp;C&amp;"Times New Roman,Bold"&amp;12Profit Split&amp;R&amp;"Times New Roman,Bold"&amp;12Appendix 6</oddHeader>
    <oddFooter>&amp;RPage &amp;B &amp;P &amp;B of  &amp;N 
&amp;D &amp;T&amp;L&amp;"Times New Roman" &amp;""S:\Reporting PowerUK\Report Actuals\2000\Curve Analysis\2000_02\&amp;F  -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G2:L2"/>
  <sheetViews>
    <sheetView zoomScale="80" workbookViewId="0">
      <selection activeCell="T41" sqref="T41"/>
    </sheetView>
  </sheetViews>
  <sheetFormatPr defaultColWidth="7.5703125" defaultRowHeight="12.75"/>
  <cols>
    <col min="1" max="11" width="7.5703125" style="65" customWidth="1"/>
    <col min="12" max="12" width="7.7109375" style="65" customWidth="1"/>
    <col min="13" max="16384" width="7.5703125" style="65"/>
  </cols>
  <sheetData>
    <row r="2" spans="7:12" s="64" customFormat="1" ht="20.25">
      <c r="G2" s="64" t="s">
        <v>31</v>
      </c>
      <c r="L2" s="66"/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scale="60" orientation="portrait" horizontalDpi="4294967292" verticalDpi="300" r:id="rId1"/>
  <headerFooter alignWithMargins="0">
    <oddHeader>&amp;R&amp;"Times New Roman,Bold"&amp;12Appendix 7</oddHeader>
    <oddFooter>&amp;L&amp;"Times New Roman" &amp;""S:\Reporting PowerUK\Report Actuals\2000\Curve Analysis\2000_02\&amp;F  -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CI53"/>
  <sheetViews>
    <sheetView tabSelected="1" zoomScale="50" workbookViewId="0">
      <pane xSplit="7" ySplit="7" topLeftCell="H8" activePane="bottomRight" state="frozen"/>
      <selection pane="topRight" activeCell="H1" sqref="H1"/>
      <selection pane="bottomLeft" activeCell="A8" sqref="A8"/>
      <selection pane="bottomRight" activeCell="B2" sqref="B2"/>
    </sheetView>
  </sheetViews>
  <sheetFormatPr defaultRowHeight="12.75"/>
  <cols>
    <col min="1" max="1" width="8.42578125" style="44" customWidth="1"/>
    <col min="2" max="2" width="31.140625" style="44" customWidth="1"/>
    <col min="3" max="3" width="29.140625" style="44" hidden="1" customWidth="1"/>
    <col min="4" max="4" width="21.140625" style="44" customWidth="1"/>
    <col min="5" max="5" width="21.28515625" style="44" customWidth="1"/>
    <col min="6" max="6" width="17.140625" style="44" customWidth="1"/>
    <col min="7" max="7" width="23" style="44" customWidth="1"/>
    <col min="8" max="8" width="22.42578125" style="44" customWidth="1"/>
    <col min="9" max="9" width="23" style="44" customWidth="1"/>
    <col min="10" max="10" width="23.7109375" style="44" customWidth="1"/>
    <col min="11" max="11" width="20.85546875" style="44" customWidth="1"/>
    <col min="12" max="12" width="17.140625" style="44" customWidth="1"/>
    <col min="13" max="13" width="20.5703125" style="44" customWidth="1"/>
    <col min="14" max="14" width="20.28515625" style="44" customWidth="1"/>
    <col min="15" max="15" width="24" style="44" customWidth="1"/>
    <col min="16" max="16" width="16.85546875" style="44" customWidth="1"/>
    <col min="17" max="17" width="20.7109375" style="44" customWidth="1"/>
    <col min="18" max="18" width="19.28515625" style="44" customWidth="1"/>
    <col min="19" max="19" width="20" style="44" customWidth="1"/>
    <col min="20" max="20" width="20.5703125" style="44" customWidth="1"/>
    <col min="21" max="21" width="20.42578125" style="44" customWidth="1"/>
    <col min="22" max="22" width="18" style="44" customWidth="1"/>
    <col min="23" max="23" width="20.42578125" style="44" customWidth="1"/>
    <col min="24" max="24" width="23.42578125" style="44" customWidth="1"/>
    <col min="25" max="25" width="20" style="44" customWidth="1"/>
    <col min="26" max="26" width="20.7109375" style="44" customWidth="1"/>
    <col min="27" max="27" width="23.42578125" style="44" customWidth="1"/>
    <col min="28" max="28" width="19.140625" style="44" customWidth="1"/>
    <col min="29" max="29" width="20.140625" style="44" customWidth="1"/>
    <col min="30" max="30" width="24.7109375" style="44" customWidth="1"/>
    <col min="31" max="31" width="23.5703125" style="44" customWidth="1"/>
    <col min="32" max="32" width="19.85546875" style="44" customWidth="1"/>
    <col min="33" max="33" width="21.42578125" style="44" customWidth="1"/>
    <col min="34" max="34" width="20.85546875" style="44" customWidth="1"/>
    <col min="35" max="35" width="22.42578125" style="44" customWidth="1"/>
    <col min="36" max="36" width="19.85546875" style="44" customWidth="1"/>
    <col min="37" max="37" width="19" style="44" customWidth="1"/>
    <col min="38" max="38" width="17.42578125" style="44" customWidth="1"/>
    <col min="39" max="39" width="18" style="44" customWidth="1"/>
    <col min="40" max="40" width="20.28515625" style="44" customWidth="1"/>
    <col min="41" max="41" width="21" style="44" customWidth="1"/>
    <col min="42" max="42" width="19.7109375" style="44" customWidth="1"/>
    <col min="43" max="43" width="19.140625" style="44" customWidth="1"/>
    <col min="44" max="44" width="22.140625" style="44" customWidth="1"/>
    <col min="45" max="45" width="22.5703125" style="44" customWidth="1"/>
    <col min="46" max="46" width="18" style="44" customWidth="1"/>
    <col min="47" max="47" width="20.5703125" style="44" customWidth="1"/>
    <col min="48" max="48" width="20.140625" style="44" customWidth="1"/>
    <col min="49" max="49" width="19" style="44" customWidth="1"/>
    <col min="50" max="50" width="19.7109375" style="44" customWidth="1"/>
    <col min="51" max="51" width="20.7109375" style="44" customWidth="1"/>
    <col min="52" max="52" width="16.42578125" style="44" customWidth="1"/>
    <col min="53" max="53" width="19" style="44" customWidth="1"/>
    <col min="54" max="54" width="20.7109375" style="44" customWidth="1"/>
    <col min="55" max="55" width="17.5703125" style="44" customWidth="1"/>
    <col min="56" max="56" width="19.7109375" style="44" customWidth="1"/>
    <col min="57" max="57" width="23.42578125" style="44" customWidth="1"/>
    <col min="58" max="58" width="18.140625" style="44" customWidth="1"/>
    <col min="59" max="59" width="22.5703125" style="44" customWidth="1"/>
    <col min="60" max="60" width="24" style="44" customWidth="1"/>
    <col min="61" max="61" width="20.42578125" style="44" customWidth="1"/>
    <col min="62" max="16384" width="9.140625" style="44"/>
  </cols>
  <sheetData>
    <row r="1" spans="1:87" ht="42.75" customHeight="1">
      <c r="C1" s="42"/>
      <c r="D1" s="42"/>
      <c r="E1" s="42"/>
      <c r="F1" s="42"/>
      <c r="G1" s="42"/>
      <c r="H1" s="42"/>
      <c r="I1" s="42"/>
      <c r="J1" s="42"/>
    </row>
    <row r="2" spans="1:87" s="67" customFormat="1" ht="22.5" customHeight="1">
      <c r="C2" s="68"/>
      <c r="D2" s="68"/>
      <c r="E2" s="69" t="s">
        <v>33</v>
      </c>
      <c r="F2" s="68"/>
      <c r="G2" s="68"/>
      <c r="H2" s="68"/>
      <c r="I2" s="68"/>
      <c r="J2" s="68"/>
      <c r="R2" s="69"/>
      <c r="AF2" s="69" t="s">
        <v>33</v>
      </c>
      <c r="AT2" s="69"/>
    </row>
    <row r="3" spans="1:87" ht="26.25" customHeight="1">
      <c r="B3" s="41"/>
      <c r="C3" s="42"/>
      <c r="D3" s="42"/>
      <c r="E3" s="42"/>
      <c r="F3" s="42"/>
      <c r="G3" s="42"/>
      <c r="H3" s="42"/>
      <c r="I3" s="42"/>
      <c r="J3" s="42"/>
    </row>
    <row r="4" spans="1:87" ht="35.25" customHeight="1">
      <c r="B4" s="70" t="s">
        <v>16</v>
      </c>
      <c r="C4" s="71"/>
      <c r="D4" s="71"/>
      <c r="E4" s="71"/>
      <c r="F4" s="71"/>
      <c r="G4" s="71"/>
      <c r="H4" s="71"/>
      <c r="I4" s="71"/>
      <c r="J4" s="71"/>
      <c r="K4" s="72"/>
      <c r="L4" s="72"/>
      <c r="M4" s="72"/>
      <c r="N4" s="72"/>
      <c r="O4" s="73" t="s">
        <v>34</v>
      </c>
      <c r="P4" s="72"/>
      <c r="Q4" s="72"/>
      <c r="R4" s="72"/>
      <c r="S4" s="72"/>
      <c r="T4" s="72"/>
      <c r="U4" s="72"/>
      <c r="V4" s="72"/>
      <c r="W4" s="72"/>
      <c r="X4" s="72"/>
      <c r="Y4" s="72"/>
      <c r="Z4" s="73" t="s">
        <v>35</v>
      </c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3" t="s">
        <v>36</v>
      </c>
      <c r="AY4" s="72"/>
      <c r="AZ4" s="72"/>
      <c r="BA4" s="72"/>
      <c r="BB4" s="72"/>
      <c r="BC4" s="72"/>
      <c r="BD4" s="72"/>
      <c r="BE4" s="73" t="s">
        <v>37</v>
      </c>
      <c r="BF4" s="72"/>
      <c r="BG4" s="72"/>
      <c r="BH4" s="72"/>
      <c r="BI4" s="72"/>
      <c r="BJ4" s="74"/>
    </row>
    <row r="5" spans="1:87">
      <c r="B5" s="75"/>
      <c r="C5" s="76"/>
      <c r="D5" s="76" t="s">
        <v>60</v>
      </c>
      <c r="E5" s="77" t="s">
        <v>38</v>
      </c>
      <c r="F5" s="77" t="s">
        <v>38</v>
      </c>
      <c r="G5" s="78" t="s">
        <v>38</v>
      </c>
      <c r="H5" s="76" t="s">
        <v>39</v>
      </c>
      <c r="I5" s="77" t="s">
        <v>40</v>
      </c>
      <c r="J5" s="79" t="s">
        <v>54</v>
      </c>
      <c r="K5" s="80"/>
      <c r="L5" s="81">
        <v>36647</v>
      </c>
      <c r="M5" s="76"/>
      <c r="N5" s="81"/>
      <c r="O5" s="81">
        <v>36678</v>
      </c>
      <c r="P5" s="76"/>
      <c r="Q5" s="76"/>
      <c r="R5" s="81">
        <v>36708</v>
      </c>
      <c r="S5" s="76"/>
      <c r="T5" s="76"/>
      <c r="U5" s="76" t="s">
        <v>61</v>
      </c>
      <c r="V5" s="76"/>
      <c r="W5" s="76"/>
      <c r="X5" s="76" t="s">
        <v>62</v>
      </c>
      <c r="Y5" s="76"/>
      <c r="Z5" s="76"/>
      <c r="AA5" s="76" t="s">
        <v>63</v>
      </c>
      <c r="AB5" s="76"/>
      <c r="AC5" s="76"/>
      <c r="AD5" s="76" t="s">
        <v>64</v>
      </c>
      <c r="AE5" s="76"/>
      <c r="AF5" s="76"/>
      <c r="AG5" s="76" t="s">
        <v>65</v>
      </c>
      <c r="AH5" s="76"/>
      <c r="AI5" s="76"/>
      <c r="AJ5" s="76" t="s">
        <v>66</v>
      </c>
      <c r="AK5" s="76"/>
      <c r="AL5" s="76"/>
      <c r="AM5" s="76" t="s">
        <v>67</v>
      </c>
      <c r="AN5" s="76"/>
      <c r="AO5" s="76"/>
      <c r="AP5" s="76" t="s">
        <v>68</v>
      </c>
      <c r="AQ5" s="76"/>
      <c r="AR5" s="76"/>
      <c r="AS5" s="76">
        <v>2004</v>
      </c>
      <c r="AT5" s="76"/>
      <c r="AU5" s="76"/>
      <c r="AV5" s="76">
        <v>2005</v>
      </c>
      <c r="AW5" s="76"/>
      <c r="AX5" s="76"/>
      <c r="AY5" s="76">
        <v>2006</v>
      </c>
      <c r="AZ5" s="76"/>
      <c r="BA5" s="76"/>
      <c r="BB5" s="76">
        <v>2007</v>
      </c>
      <c r="BC5" s="76"/>
      <c r="BD5" s="76"/>
      <c r="BE5" s="76">
        <v>2008</v>
      </c>
      <c r="BF5" s="76"/>
      <c r="BG5" s="76"/>
      <c r="BH5" s="76" t="s">
        <v>69</v>
      </c>
      <c r="BI5" s="82"/>
      <c r="BJ5" s="74"/>
    </row>
    <row r="6" spans="1:87">
      <c r="B6" s="83"/>
      <c r="C6" s="76"/>
      <c r="D6" s="76" t="s">
        <v>70</v>
      </c>
      <c r="E6" s="84" t="s">
        <v>41</v>
      </c>
      <c r="F6" s="84" t="s">
        <v>42</v>
      </c>
      <c r="G6" s="85" t="s">
        <v>43</v>
      </c>
      <c r="H6" s="76" t="s">
        <v>44</v>
      </c>
      <c r="I6" s="84" t="s">
        <v>45</v>
      </c>
      <c r="J6" s="86" t="s">
        <v>55</v>
      </c>
      <c r="K6" s="80" t="s">
        <v>46</v>
      </c>
      <c r="L6" s="76" t="s">
        <v>47</v>
      </c>
      <c r="M6" s="76" t="s">
        <v>48</v>
      </c>
      <c r="N6" s="76" t="s">
        <v>46</v>
      </c>
      <c r="O6" s="76" t="s">
        <v>47</v>
      </c>
      <c r="P6" s="76" t="s">
        <v>48</v>
      </c>
      <c r="Q6" s="76" t="s">
        <v>46</v>
      </c>
      <c r="R6" s="76" t="s">
        <v>47</v>
      </c>
      <c r="S6" s="76" t="s">
        <v>48</v>
      </c>
      <c r="T6" s="76" t="s">
        <v>46</v>
      </c>
      <c r="U6" s="76" t="s">
        <v>47</v>
      </c>
      <c r="V6" s="76" t="s">
        <v>48</v>
      </c>
      <c r="W6" s="76" t="s">
        <v>46</v>
      </c>
      <c r="X6" s="76" t="s">
        <v>47</v>
      </c>
      <c r="Y6" s="76" t="s">
        <v>48</v>
      </c>
      <c r="Z6" s="76" t="s">
        <v>46</v>
      </c>
      <c r="AA6" s="76" t="s">
        <v>47</v>
      </c>
      <c r="AB6" s="76" t="s">
        <v>48</v>
      </c>
      <c r="AC6" s="76" t="s">
        <v>46</v>
      </c>
      <c r="AD6" s="76" t="s">
        <v>47</v>
      </c>
      <c r="AE6" s="76" t="s">
        <v>48</v>
      </c>
      <c r="AF6" s="76" t="s">
        <v>46</v>
      </c>
      <c r="AG6" s="76" t="s">
        <v>47</v>
      </c>
      <c r="AH6" s="76" t="s">
        <v>48</v>
      </c>
      <c r="AI6" s="76" t="s">
        <v>46</v>
      </c>
      <c r="AJ6" s="76" t="s">
        <v>47</v>
      </c>
      <c r="AK6" s="76" t="s">
        <v>48</v>
      </c>
      <c r="AL6" s="76" t="s">
        <v>46</v>
      </c>
      <c r="AM6" s="76" t="s">
        <v>47</v>
      </c>
      <c r="AN6" s="76" t="s">
        <v>48</v>
      </c>
      <c r="AO6" s="76" t="s">
        <v>46</v>
      </c>
      <c r="AP6" s="76" t="s">
        <v>47</v>
      </c>
      <c r="AQ6" s="76" t="s">
        <v>48</v>
      </c>
      <c r="AR6" s="76" t="s">
        <v>46</v>
      </c>
      <c r="AS6" s="76" t="s">
        <v>47</v>
      </c>
      <c r="AT6" s="76" t="s">
        <v>48</v>
      </c>
      <c r="AU6" s="76" t="s">
        <v>46</v>
      </c>
      <c r="AV6" s="76" t="s">
        <v>47</v>
      </c>
      <c r="AW6" s="76" t="s">
        <v>48</v>
      </c>
      <c r="AX6" s="76" t="s">
        <v>46</v>
      </c>
      <c r="AY6" s="76" t="s">
        <v>47</v>
      </c>
      <c r="AZ6" s="76" t="s">
        <v>48</v>
      </c>
      <c r="BA6" s="76" t="s">
        <v>46</v>
      </c>
      <c r="BB6" s="76" t="s">
        <v>47</v>
      </c>
      <c r="BC6" s="76" t="s">
        <v>48</v>
      </c>
      <c r="BD6" s="76" t="s">
        <v>46</v>
      </c>
      <c r="BE6" s="76" t="s">
        <v>47</v>
      </c>
      <c r="BF6" s="76" t="s">
        <v>48</v>
      </c>
      <c r="BG6" s="76" t="s">
        <v>46</v>
      </c>
      <c r="BH6" s="76" t="s">
        <v>47</v>
      </c>
      <c r="BI6" s="87" t="s">
        <v>48</v>
      </c>
    </row>
    <row r="7" spans="1:87" ht="20.25" customHeight="1">
      <c r="A7" s="44" t="s">
        <v>49</v>
      </c>
      <c r="B7" s="88" t="s">
        <v>30</v>
      </c>
      <c r="C7" s="89"/>
      <c r="D7" s="89" t="s">
        <v>71</v>
      </c>
      <c r="E7" s="90" t="s">
        <v>50</v>
      </c>
      <c r="F7" s="90" t="s">
        <v>51</v>
      </c>
      <c r="G7" s="91" t="s">
        <v>0</v>
      </c>
      <c r="H7" s="89" t="s">
        <v>52</v>
      </c>
      <c r="I7" s="90" t="s">
        <v>53</v>
      </c>
      <c r="J7" s="92"/>
      <c r="K7" s="93" t="s">
        <v>11</v>
      </c>
      <c r="L7" s="89" t="s">
        <v>11</v>
      </c>
      <c r="M7" s="89" t="s">
        <v>11</v>
      </c>
      <c r="N7" s="89" t="s">
        <v>11</v>
      </c>
      <c r="O7" s="89" t="s">
        <v>11</v>
      </c>
      <c r="P7" s="89" t="s">
        <v>11</v>
      </c>
      <c r="Q7" s="89" t="s">
        <v>11</v>
      </c>
      <c r="R7" s="89" t="s">
        <v>11</v>
      </c>
      <c r="S7" s="89" t="s">
        <v>11</v>
      </c>
      <c r="T7" s="89" t="s">
        <v>11</v>
      </c>
      <c r="U7" s="89" t="s">
        <v>11</v>
      </c>
      <c r="V7" s="89" t="s">
        <v>11</v>
      </c>
      <c r="W7" s="89" t="s">
        <v>11</v>
      </c>
      <c r="X7" s="89" t="s">
        <v>11</v>
      </c>
      <c r="Y7" s="89" t="s">
        <v>11</v>
      </c>
      <c r="Z7" s="89" t="s">
        <v>11</v>
      </c>
      <c r="AA7" s="89" t="s">
        <v>11</v>
      </c>
      <c r="AB7" s="89" t="s">
        <v>11</v>
      </c>
      <c r="AC7" s="89" t="s">
        <v>11</v>
      </c>
      <c r="AD7" s="89" t="s">
        <v>11</v>
      </c>
      <c r="AE7" s="89" t="s">
        <v>11</v>
      </c>
      <c r="AF7" s="89" t="s">
        <v>11</v>
      </c>
      <c r="AG7" s="89" t="s">
        <v>11</v>
      </c>
      <c r="AH7" s="89" t="s">
        <v>11</v>
      </c>
      <c r="AI7" s="89" t="s">
        <v>11</v>
      </c>
      <c r="AJ7" s="89" t="s">
        <v>11</v>
      </c>
      <c r="AK7" s="89" t="s">
        <v>11</v>
      </c>
      <c r="AL7" s="89" t="s">
        <v>11</v>
      </c>
      <c r="AM7" s="89" t="s">
        <v>11</v>
      </c>
      <c r="AN7" s="89" t="s">
        <v>11</v>
      </c>
      <c r="AO7" s="89" t="s">
        <v>11</v>
      </c>
      <c r="AP7" s="89" t="s">
        <v>11</v>
      </c>
      <c r="AQ7" s="89" t="s">
        <v>11</v>
      </c>
      <c r="AR7" s="89" t="s">
        <v>11</v>
      </c>
      <c r="AS7" s="89" t="s">
        <v>11</v>
      </c>
      <c r="AT7" s="89" t="s">
        <v>11</v>
      </c>
      <c r="AU7" s="89" t="s">
        <v>11</v>
      </c>
      <c r="AV7" s="89" t="s">
        <v>11</v>
      </c>
      <c r="AW7" s="89" t="s">
        <v>11</v>
      </c>
      <c r="AX7" s="89" t="s">
        <v>11</v>
      </c>
      <c r="AY7" s="89" t="s">
        <v>11</v>
      </c>
      <c r="AZ7" s="89" t="s">
        <v>11</v>
      </c>
      <c r="BA7" s="89" t="s">
        <v>11</v>
      </c>
      <c r="BB7" s="89" t="s">
        <v>11</v>
      </c>
      <c r="BC7" s="89" t="s">
        <v>11</v>
      </c>
      <c r="BD7" s="89" t="s">
        <v>11</v>
      </c>
      <c r="BE7" s="89" t="s">
        <v>11</v>
      </c>
      <c r="BF7" s="89" t="s">
        <v>11</v>
      </c>
      <c r="BG7" s="89" t="s">
        <v>11</v>
      </c>
      <c r="BH7" s="89" t="s">
        <v>11</v>
      </c>
      <c r="BI7" s="94" t="s">
        <v>11</v>
      </c>
    </row>
    <row r="8" spans="1:87" ht="40.5" customHeight="1">
      <c r="A8" s="95">
        <v>0</v>
      </c>
      <c r="B8" s="106">
        <v>36619</v>
      </c>
      <c r="C8" s="107">
        <v>1</v>
      </c>
      <c r="D8" s="108">
        <v>-4212144.5985947531</v>
      </c>
      <c r="E8" s="109">
        <v>0</v>
      </c>
      <c r="F8" s="109">
        <v>2878.21</v>
      </c>
      <c r="G8" s="110">
        <v>-5614943.0189995877</v>
      </c>
      <c r="H8" s="109">
        <v>35661.756241721101</v>
      </c>
      <c r="I8" s="109">
        <v>-5612064.8089995878</v>
      </c>
      <c r="J8" s="111">
        <v>-5579281.2627578666</v>
      </c>
      <c r="K8" s="112">
        <v>-967715.31437157991</v>
      </c>
      <c r="L8" s="113">
        <v>-100711.92914395354</v>
      </c>
      <c r="M8" s="114">
        <v>165165.6749969403</v>
      </c>
      <c r="N8" s="115">
        <v>-1286433.7431499301</v>
      </c>
      <c r="O8" s="115">
        <v>-122879.36228186176</v>
      </c>
      <c r="P8" s="115">
        <v>226932.48470414875</v>
      </c>
      <c r="Q8" s="112">
        <v>-1003493.1898000132</v>
      </c>
      <c r="R8" s="113">
        <v>-97030.55592396218</v>
      </c>
      <c r="S8" s="114">
        <v>120151.31838184991</v>
      </c>
      <c r="T8" s="115">
        <v>-2099902.7773802737</v>
      </c>
      <c r="U8" s="115">
        <v>-202340.76095934561</v>
      </c>
      <c r="V8" s="115">
        <v>283674.97884552495</v>
      </c>
      <c r="W8" s="112">
        <v>-96306.403464221978</v>
      </c>
      <c r="X8" s="113">
        <v>-50921.501155278689</v>
      </c>
      <c r="Y8" s="114">
        <v>98063.866624383838</v>
      </c>
      <c r="Z8" s="115">
        <v>-608677.19571822975</v>
      </c>
      <c r="AA8" s="115">
        <v>-116647.53119218715</v>
      </c>
      <c r="AB8" s="115">
        <v>279790.67823012371</v>
      </c>
      <c r="AC8" s="112">
        <v>0</v>
      </c>
      <c r="AD8" s="113">
        <v>0</v>
      </c>
      <c r="AE8" s="114">
        <v>0</v>
      </c>
      <c r="AF8" s="115">
        <v>0</v>
      </c>
      <c r="AG8" s="115">
        <v>0</v>
      </c>
      <c r="AH8" s="115">
        <v>0</v>
      </c>
      <c r="AI8" s="112">
        <v>0</v>
      </c>
      <c r="AJ8" s="113">
        <v>0</v>
      </c>
      <c r="AK8" s="114">
        <v>0</v>
      </c>
      <c r="AL8" s="115">
        <v>0</v>
      </c>
      <c r="AM8" s="115">
        <v>0</v>
      </c>
      <c r="AN8" s="115">
        <v>0</v>
      </c>
      <c r="AO8" s="112">
        <v>0</v>
      </c>
      <c r="AP8" s="113">
        <v>0</v>
      </c>
      <c r="AQ8" s="114">
        <v>0</v>
      </c>
      <c r="AR8" s="115">
        <v>0</v>
      </c>
      <c r="AS8" s="115">
        <v>0</v>
      </c>
      <c r="AT8" s="115">
        <v>0</v>
      </c>
      <c r="AU8" s="112">
        <v>0</v>
      </c>
      <c r="AV8" s="113">
        <v>0</v>
      </c>
      <c r="AW8" s="114">
        <v>0</v>
      </c>
      <c r="AX8" s="115">
        <v>0</v>
      </c>
      <c r="AY8" s="115">
        <v>0</v>
      </c>
      <c r="AZ8" s="115">
        <v>0</v>
      </c>
      <c r="BA8" s="112">
        <v>0</v>
      </c>
      <c r="BB8" s="113">
        <v>0</v>
      </c>
      <c r="BC8" s="114">
        <v>0</v>
      </c>
      <c r="BD8" s="115">
        <v>0</v>
      </c>
      <c r="BE8" s="115">
        <v>0</v>
      </c>
      <c r="BF8" s="115">
        <v>0</v>
      </c>
      <c r="BG8" s="112">
        <v>0</v>
      </c>
      <c r="BH8" s="113">
        <v>0</v>
      </c>
      <c r="BI8" s="114">
        <v>0</v>
      </c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</row>
    <row r="9" spans="1:87" ht="40.5" customHeight="1">
      <c r="A9" s="95">
        <v>0</v>
      </c>
      <c r="B9" s="106">
        <v>36620</v>
      </c>
      <c r="C9" s="107">
        <v>2</v>
      </c>
      <c r="D9" s="116">
        <v>-4212144.5985947531</v>
      </c>
      <c r="E9" s="117">
        <v>0</v>
      </c>
      <c r="F9" s="118">
        <v>0</v>
      </c>
      <c r="G9" s="110">
        <v>4242229.5625177473</v>
      </c>
      <c r="H9" s="119">
        <v>-24767.433074492961</v>
      </c>
      <c r="I9" s="117">
        <v>4242229.5625177473</v>
      </c>
      <c r="J9" s="111">
        <v>4217462.1294432543</v>
      </c>
      <c r="K9" s="112">
        <v>919845.29373236862</v>
      </c>
      <c r="L9" s="113">
        <v>96253.461367129523</v>
      </c>
      <c r="M9" s="114">
        <v>166665.44893464376</v>
      </c>
      <c r="N9" s="115">
        <v>1219315.7970988764</v>
      </c>
      <c r="O9" s="115">
        <v>115891.88835097659</v>
      </c>
      <c r="P9" s="115">
        <v>226463.9601727089</v>
      </c>
      <c r="Q9" s="112">
        <v>368834.51259689371</v>
      </c>
      <c r="R9" s="113">
        <v>35144.33471074362</v>
      </c>
      <c r="S9" s="114">
        <v>57824.018308853505</v>
      </c>
      <c r="T9" s="115">
        <v>725823.34767539741</v>
      </c>
      <c r="U9" s="115">
        <v>68081.635137426434</v>
      </c>
      <c r="V9" s="115">
        <v>111668.8627844595</v>
      </c>
      <c r="W9" s="112">
        <v>86194.012947559357</v>
      </c>
      <c r="X9" s="113">
        <v>43962.237928502393</v>
      </c>
      <c r="Y9" s="114">
        <v>-77918.018787406065</v>
      </c>
      <c r="Z9" s="115">
        <v>97279.089391048517</v>
      </c>
      <c r="AA9" s="115">
        <v>19354.198465277244</v>
      </c>
      <c r="AB9" s="115">
        <v>-63221.951372204843</v>
      </c>
      <c r="AC9" s="112">
        <v>0</v>
      </c>
      <c r="AD9" s="113">
        <v>0</v>
      </c>
      <c r="AE9" s="114">
        <v>0</v>
      </c>
      <c r="AF9" s="115">
        <v>0</v>
      </c>
      <c r="AG9" s="115">
        <v>0</v>
      </c>
      <c r="AH9" s="115">
        <v>0</v>
      </c>
      <c r="AI9" s="112">
        <v>0</v>
      </c>
      <c r="AJ9" s="113">
        <v>0</v>
      </c>
      <c r="AK9" s="114">
        <v>0</v>
      </c>
      <c r="AL9" s="115">
        <v>0</v>
      </c>
      <c r="AM9" s="115">
        <v>0</v>
      </c>
      <c r="AN9" s="115">
        <v>0</v>
      </c>
      <c r="AO9" s="112">
        <v>0</v>
      </c>
      <c r="AP9" s="113">
        <v>0</v>
      </c>
      <c r="AQ9" s="114">
        <v>0</v>
      </c>
      <c r="AR9" s="115">
        <v>0</v>
      </c>
      <c r="AS9" s="115">
        <v>0</v>
      </c>
      <c r="AT9" s="115">
        <v>0</v>
      </c>
      <c r="AU9" s="112">
        <v>0</v>
      </c>
      <c r="AV9" s="113">
        <v>0</v>
      </c>
      <c r="AW9" s="114">
        <v>0</v>
      </c>
      <c r="AX9" s="115">
        <v>0</v>
      </c>
      <c r="AY9" s="115">
        <v>0</v>
      </c>
      <c r="AZ9" s="115">
        <v>0</v>
      </c>
      <c r="BA9" s="112">
        <v>0</v>
      </c>
      <c r="BB9" s="113">
        <v>0</v>
      </c>
      <c r="BC9" s="114">
        <v>0</v>
      </c>
      <c r="BD9" s="115">
        <v>0</v>
      </c>
      <c r="BE9" s="115">
        <v>0</v>
      </c>
      <c r="BF9" s="115">
        <v>0</v>
      </c>
      <c r="BG9" s="112">
        <v>0</v>
      </c>
      <c r="BH9" s="113">
        <v>0</v>
      </c>
      <c r="BI9" s="114">
        <v>0</v>
      </c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</row>
    <row r="10" spans="1:87" ht="40.5" customHeight="1">
      <c r="A10" s="95">
        <v>0</v>
      </c>
      <c r="B10" s="106">
        <v>36621</v>
      </c>
      <c r="C10" s="107">
        <v>3</v>
      </c>
      <c r="D10" s="116">
        <v>-3954144.5362716117</v>
      </c>
      <c r="E10" s="109">
        <v>0</v>
      </c>
      <c r="F10" s="109">
        <v>0</v>
      </c>
      <c r="G10" s="110">
        <v>627461.83044470614</v>
      </c>
      <c r="H10" s="109">
        <v>21209.413823371287</v>
      </c>
      <c r="I10" s="109">
        <v>627461.83044470614</v>
      </c>
      <c r="J10" s="120">
        <v>648671.24426807743</v>
      </c>
      <c r="K10" s="112">
        <v>391312.7551070333</v>
      </c>
      <c r="L10" s="113">
        <v>37730.575387383571</v>
      </c>
      <c r="M10" s="114">
        <v>-147016.16667477723</v>
      </c>
      <c r="N10" s="115">
        <v>513593.25751300296</v>
      </c>
      <c r="O10" s="115">
        <v>44943.628220469327</v>
      </c>
      <c r="P10" s="115">
        <v>-197600.90106218532</v>
      </c>
      <c r="Q10" s="112">
        <v>372436.71534918417</v>
      </c>
      <c r="R10" s="113">
        <v>32798.175282987162</v>
      </c>
      <c r="S10" s="114">
        <v>-118928.70862062476</v>
      </c>
      <c r="T10" s="115">
        <v>817273.16095807264</v>
      </c>
      <c r="U10" s="115">
        <v>70497.128603111021</v>
      </c>
      <c r="V10" s="115">
        <v>-256172.93027187354</v>
      </c>
      <c r="W10" s="112">
        <v>-278468.14497081825</v>
      </c>
      <c r="X10" s="113">
        <v>-150100.27786064861</v>
      </c>
      <c r="Y10" s="114">
        <v>-511196.28025615285</v>
      </c>
      <c r="Z10" s="115">
        <v>63714.377550503581</v>
      </c>
      <c r="AA10" s="115">
        <v>11926.006006352391</v>
      </c>
      <c r="AB10" s="115">
        <v>-48071.125992942238</v>
      </c>
      <c r="AC10" s="112">
        <v>0</v>
      </c>
      <c r="AD10" s="113">
        <v>0</v>
      </c>
      <c r="AE10" s="114">
        <v>0</v>
      </c>
      <c r="AF10" s="115">
        <v>0</v>
      </c>
      <c r="AG10" s="115">
        <v>0</v>
      </c>
      <c r="AH10" s="115">
        <v>0</v>
      </c>
      <c r="AI10" s="112">
        <v>0</v>
      </c>
      <c r="AJ10" s="113">
        <v>0</v>
      </c>
      <c r="AK10" s="114">
        <v>0</v>
      </c>
      <c r="AL10" s="115">
        <v>0</v>
      </c>
      <c r="AM10" s="115">
        <v>0</v>
      </c>
      <c r="AN10" s="115">
        <v>0</v>
      </c>
      <c r="AO10" s="112">
        <v>0</v>
      </c>
      <c r="AP10" s="113">
        <v>0</v>
      </c>
      <c r="AQ10" s="114">
        <v>0</v>
      </c>
      <c r="AR10" s="115">
        <v>0</v>
      </c>
      <c r="AS10" s="115">
        <v>0</v>
      </c>
      <c r="AT10" s="115">
        <v>0</v>
      </c>
      <c r="AU10" s="112">
        <v>0</v>
      </c>
      <c r="AV10" s="113">
        <v>0</v>
      </c>
      <c r="AW10" s="114">
        <v>0</v>
      </c>
      <c r="AX10" s="115">
        <v>0</v>
      </c>
      <c r="AY10" s="115">
        <v>0</v>
      </c>
      <c r="AZ10" s="115">
        <v>0</v>
      </c>
      <c r="BA10" s="112">
        <v>0</v>
      </c>
      <c r="BB10" s="113">
        <v>0</v>
      </c>
      <c r="BC10" s="114">
        <v>0</v>
      </c>
      <c r="BD10" s="115">
        <v>0</v>
      </c>
      <c r="BE10" s="115">
        <v>0</v>
      </c>
      <c r="BF10" s="115">
        <v>0</v>
      </c>
      <c r="BG10" s="112">
        <v>0</v>
      </c>
      <c r="BH10" s="113">
        <v>0</v>
      </c>
      <c r="BI10" s="114">
        <v>0</v>
      </c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</row>
    <row r="11" spans="1:87" ht="40.5" customHeight="1">
      <c r="A11" s="95">
        <v>0</v>
      </c>
      <c r="B11" s="106">
        <v>36622</v>
      </c>
      <c r="C11" s="107">
        <v>4</v>
      </c>
      <c r="D11" s="116">
        <v>-8874794.320656931</v>
      </c>
      <c r="E11" s="117">
        <v>0</v>
      </c>
      <c r="F11" s="117">
        <v>0</v>
      </c>
      <c r="G11" s="110">
        <v>-1448891.8308217518</v>
      </c>
      <c r="H11" s="117">
        <v>-899.72704742685892</v>
      </c>
      <c r="I11" s="117">
        <v>-1448891.8308217518</v>
      </c>
      <c r="J11" s="111">
        <v>-1449791.5578691787</v>
      </c>
      <c r="K11" s="112">
        <v>-617461.15391604707</v>
      </c>
      <c r="L11" s="113">
        <v>-66127.283347857141</v>
      </c>
      <c r="M11" s="114">
        <v>-51790.283559368516</v>
      </c>
      <c r="N11" s="115">
        <v>-746760.32497102907</v>
      </c>
      <c r="O11" s="115">
        <v>-61854.69965901129</v>
      </c>
      <c r="P11" s="115">
        <v>-67917.840660278714</v>
      </c>
      <c r="Q11" s="112">
        <v>-21140.707812818939</v>
      </c>
      <c r="R11" s="113">
        <v>-1874.3841135773453</v>
      </c>
      <c r="S11" s="114">
        <v>2756.660274207783</v>
      </c>
      <c r="T11" s="115">
        <v>-45366.763412543864</v>
      </c>
      <c r="U11" s="115">
        <v>-3747.9605121480126</v>
      </c>
      <c r="V11" s="115">
        <v>7927.2474743964358</v>
      </c>
      <c r="W11" s="112">
        <v>65794.659237007581</v>
      </c>
      <c r="X11" s="113">
        <v>21356.841599361167</v>
      </c>
      <c r="Y11" s="114">
        <v>4131.839816023893</v>
      </c>
      <c r="Z11" s="115">
        <v>111203.38222007758</v>
      </c>
      <c r="AA11" s="115">
        <v>27216.553703160123</v>
      </c>
      <c r="AB11" s="115">
        <v>-6137.3402287331719</v>
      </c>
      <c r="AC11" s="112">
        <v>0</v>
      </c>
      <c r="AD11" s="113">
        <v>0</v>
      </c>
      <c r="AE11" s="114">
        <v>0</v>
      </c>
      <c r="AF11" s="115">
        <v>0</v>
      </c>
      <c r="AG11" s="115">
        <v>0</v>
      </c>
      <c r="AH11" s="115">
        <v>0</v>
      </c>
      <c r="AI11" s="112">
        <v>0</v>
      </c>
      <c r="AJ11" s="113">
        <v>0</v>
      </c>
      <c r="AK11" s="114">
        <v>0</v>
      </c>
      <c r="AL11" s="115">
        <v>0</v>
      </c>
      <c r="AM11" s="115">
        <v>0</v>
      </c>
      <c r="AN11" s="115">
        <v>0</v>
      </c>
      <c r="AO11" s="112">
        <v>0</v>
      </c>
      <c r="AP11" s="113">
        <v>0</v>
      </c>
      <c r="AQ11" s="114">
        <v>0</v>
      </c>
      <c r="AR11" s="115">
        <v>0</v>
      </c>
      <c r="AS11" s="115">
        <v>0</v>
      </c>
      <c r="AT11" s="115">
        <v>0</v>
      </c>
      <c r="AU11" s="112">
        <v>0</v>
      </c>
      <c r="AV11" s="113">
        <v>0</v>
      </c>
      <c r="AW11" s="114">
        <v>0</v>
      </c>
      <c r="AX11" s="115">
        <v>0</v>
      </c>
      <c r="AY11" s="115">
        <v>0</v>
      </c>
      <c r="AZ11" s="115">
        <v>0</v>
      </c>
      <c r="BA11" s="112">
        <v>0</v>
      </c>
      <c r="BB11" s="113">
        <v>0</v>
      </c>
      <c r="BC11" s="114">
        <v>0</v>
      </c>
      <c r="BD11" s="115">
        <v>0</v>
      </c>
      <c r="BE11" s="115">
        <v>0</v>
      </c>
      <c r="BF11" s="115">
        <v>0</v>
      </c>
      <c r="BG11" s="112">
        <v>0</v>
      </c>
      <c r="BH11" s="113">
        <v>0</v>
      </c>
      <c r="BI11" s="114">
        <v>0</v>
      </c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</row>
    <row r="12" spans="1:87" ht="40.5" customHeight="1">
      <c r="A12" s="95">
        <v>0</v>
      </c>
      <c r="B12" s="106">
        <v>36623</v>
      </c>
      <c r="C12" s="107">
        <v>5</v>
      </c>
      <c r="D12" s="116">
        <v>-8874794.320656931</v>
      </c>
      <c r="E12" s="109">
        <v>0</v>
      </c>
      <c r="F12" s="109">
        <v>0</v>
      </c>
      <c r="G12" s="110">
        <v>-3249279.2173150815</v>
      </c>
      <c r="H12" s="109">
        <v>3777.413707993459</v>
      </c>
      <c r="I12" s="109">
        <v>-3249279.2173150815</v>
      </c>
      <c r="J12" s="111">
        <v>-3245501.803607088</v>
      </c>
      <c r="K12" s="112">
        <v>-808312.06105753733</v>
      </c>
      <c r="L12" s="113">
        <v>-76403.601841041629</v>
      </c>
      <c r="M12" s="114">
        <v>57591.159565013128</v>
      </c>
      <c r="N12" s="115">
        <v>-973603.27168228826</v>
      </c>
      <c r="O12" s="115">
        <v>-69172.783446853209</v>
      </c>
      <c r="P12" s="115">
        <v>79726.70473553639</v>
      </c>
      <c r="Q12" s="112">
        <v>-476069.26703674265</v>
      </c>
      <c r="R12" s="113">
        <v>-37315.242903747268</v>
      </c>
      <c r="S12" s="114">
        <v>32680.101540626751</v>
      </c>
      <c r="T12" s="115">
        <v>-1012501.0824296201</v>
      </c>
      <c r="U12" s="115">
        <v>-69354.571686088777</v>
      </c>
      <c r="V12" s="115">
        <v>107232.11263565457</v>
      </c>
      <c r="W12" s="112">
        <v>0</v>
      </c>
      <c r="X12" s="113">
        <v>0</v>
      </c>
      <c r="Y12" s="114">
        <v>0</v>
      </c>
      <c r="Z12" s="115">
        <v>0</v>
      </c>
      <c r="AA12" s="115">
        <v>0</v>
      </c>
      <c r="AB12" s="115">
        <v>0</v>
      </c>
      <c r="AC12" s="112">
        <v>0</v>
      </c>
      <c r="AD12" s="113">
        <v>0</v>
      </c>
      <c r="AE12" s="114">
        <v>0</v>
      </c>
      <c r="AF12" s="115">
        <v>0</v>
      </c>
      <c r="AG12" s="115">
        <v>0</v>
      </c>
      <c r="AH12" s="115">
        <v>0</v>
      </c>
      <c r="AI12" s="112">
        <v>0</v>
      </c>
      <c r="AJ12" s="113">
        <v>0</v>
      </c>
      <c r="AK12" s="114">
        <v>0</v>
      </c>
      <c r="AL12" s="115">
        <v>0</v>
      </c>
      <c r="AM12" s="115">
        <v>0</v>
      </c>
      <c r="AN12" s="115">
        <v>0</v>
      </c>
      <c r="AO12" s="112">
        <v>0</v>
      </c>
      <c r="AP12" s="113">
        <v>0</v>
      </c>
      <c r="AQ12" s="114">
        <v>0</v>
      </c>
      <c r="AR12" s="115">
        <v>0</v>
      </c>
      <c r="AS12" s="115">
        <v>0</v>
      </c>
      <c r="AT12" s="115">
        <v>0</v>
      </c>
      <c r="AU12" s="112">
        <v>0</v>
      </c>
      <c r="AV12" s="113">
        <v>0</v>
      </c>
      <c r="AW12" s="114">
        <v>0</v>
      </c>
      <c r="AX12" s="115">
        <v>0</v>
      </c>
      <c r="AY12" s="115">
        <v>0</v>
      </c>
      <c r="AZ12" s="115">
        <v>0</v>
      </c>
      <c r="BA12" s="112">
        <v>0</v>
      </c>
      <c r="BB12" s="113">
        <v>0</v>
      </c>
      <c r="BC12" s="114">
        <v>0</v>
      </c>
      <c r="BD12" s="115">
        <v>0</v>
      </c>
      <c r="BE12" s="115">
        <v>0</v>
      </c>
      <c r="BF12" s="115">
        <v>0</v>
      </c>
      <c r="BG12" s="112">
        <v>0</v>
      </c>
      <c r="BH12" s="113">
        <v>0</v>
      </c>
      <c r="BI12" s="114">
        <v>0</v>
      </c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</row>
    <row r="13" spans="1:87" ht="40.5" customHeight="1">
      <c r="A13" s="95">
        <v>0</v>
      </c>
      <c r="B13" s="106">
        <v>36626</v>
      </c>
      <c r="C13" s="107">
        <v>6</v>
      </c>
      <c r="D13" s="116">
        <v>-8897717.8193937447</v>
      </c>
      <c r="E13" s="117">
        <v>585461.48428023153</v>
      </c>
      <c r="F13" s="117">
        <v>0</v>
      </c>
      <c r="G13" s="110">
        <v>-2392508.3387435437</v>
      </c>
      <c r="H13" s="117">
        <v>45355.969699924346</v>
      </c>
      <c r="I13" s="117">
        <v>-1807046.8544633123</v>
      </c>
      <c r="J13" s="111">
        <v>-2347152.3690436194</v>
      </c>
      <c r="K13" s="112">
        <v>-92258.835179101821</v>
      </c>
      <c r="L13" s="113">
        <v>4488.0280399877265</v>
      </c>
      <c r="M13" s="114">
        <v>7515.5764934657218</v>
      </c>
      <c r="N13" s="115">
        <v>-105647.3619189606</v>
      </c>
      <c r="O13" s="115">
        <v>8495.5991621327412</v>
      </c>
      <c r="P13" s="115">
        <v>8359.5241906874471</v>
      </c>
      <c r="Q13" s="112">
        <v>-87242.685809937553</v>
      </c>
      <c r="R13" s="113">
        <v>5103.3318425222469</v>
      </c>
      <c r="S13" s="114">
        <v>13482.583691653796</v>
      </c>
      <c r="T13" s="115">
        <v>-140061.83952063872</v>
      </c>
      <c r="U13" s="115">
        <v>22941.091398653418</v>
      </c>
      <c r="V13" s="115">
        <v>32277.307429089204</v>
      </c>
      <c r="W13" s="112">
        <v>-1636399.8918788955</v>
      </c>
      <c r="X13" s="113">
        <v>-518476.48350910249</v>
      </c>
      <c r="Y13" s="114">
        <v>130271.68652482516</v>
      </c>
      <c r="Z13" s="115">
        <v>0</v>
      </c>
      <c r="AA13" s="115">
        <v>0</v>
      </c>
      <c r="AB13" s="115">
        <v>0</v>
      </c>
      <c r="AC13" s="112">
        <v>0</v>
      </c>
      <c r="AD13" s="113">
        <v>0</v>
      </c>
      <c r="AE13" s="114">
        <v>0</v>
      </c>
      <c r="AF13" s="115">
        <v>0</v>
      </c>
      <c r="AG13" s="115">
        <v>0</v>
      </c>
      <c r="AH13" s="115">
        <v>0</v>
      </c>
      <c r="AI13" s="112">
        <v>0</v>
      </c>
      <c r="AJ13" s="113">
        <v>0</v>
      </c>
      <c r="AK13" s="114">
        <v>0</v>
      </c>
      <c r="AL13" s="115">
        <v>0</v>
      </c>
      <c r="AM13" s="115">
        <v>0</v>
      </c>
      <c r="AN13" s="115">
        <v>0</v>
      </c>
      <c r="AO13" s="112">
        <v>0</v>
      </c>
      <c r="AP13" s="113">
        <v>0</v>
      </c>
      <c r="AQ13" s="114">
        <v>0</v>
      </c>
      <c r="AR13" s="115">
        <v>0</v>
      </c>
      <c r="AS13" s="115">
        <v>0</v>
      </c>
      <c r="AT13" s="115">
        <v>0</v>
      </c>
      <c r="AU13" s="112">
        <v>0</v>
      </c>
      <c r="AV13" s="113">
        <v>0</v>
      </c>
      <c r="AW13" s="114">
        <v>0</v>
      </c>
      <c r="AX13" s="115">
        <v>0</v>
      </c>
      <c r="AY13" s="115">
        <v>0</v>
      </c>
      <c r="AZ13" s="115">
        <v>0</v>
      </c>
      <c r="BA13" s="112">
        <v>0</v>
      </c>
      <c r="BB13" s="113">
        <v>0</v>
      </c>
      <c r="BC13" s="114">
        <v>0</v>
      </c>
      <c r="BD13" s="115">
        <v>0</v>
      </c>
      <c r="BE13" s="115">
        <v>0</v>
      </c>
      <c r="BF13" s="115">
        <v>0</v>
      </c>
      <c r="BG13" s="112">
        <v>0</v>
      </c>
      <c r="BH13" s="113">
        <v>0</v>
      </c>
      <c r="BI13" s="114">
        <v>0</v>
      </c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</row>
    <row r="14" spans="1:87" ht="40.5" customHeight="1">
      <c r="A14" s="95">
        <v>0</v>
      </c>
      <c r="B14" s="106">
        <v>36627</v>
      </c>
      <c r="C14" s="107">
        <v>7</v>
      </c>
      <c r="D14" s="116">
        <v>-8765621.694692703</v>
      </c>
      <c r="E14" s="109">
        <v>0</v>
      </c>
      <c r="F14" s="109">
        <v>0</v>
      </c>
      <c r="G14" s="110">
        <v>2293839.3782386612</v>
      </c>
      <c r="H14" s="109">
        <v>-31986.802935712971</v>
      </c>
      <c r="I14" s="109">
        <v>2293839.3782386612</v>
      </c>
      <c r="J14" s="111">
        <v>2261852.5753029482</v>
      </c>
      <c r="K14" s="112">
        <v>295291.03368549538</v>
      </c>
      <c r="L14" s="113">
        <v>-14364.742808260164</v>
      </c>
      <c r="M14" s="114">
        <v>56128.233971042253</v>
      </c>
      <c r="N14" s="115">
        <v>336167.03086798463</v>
      </c>
      <c r="O14" s="115">
        <v>-27032.765361140289</v>
      </c>
      <c r="P14" s="115">
        <v>62066.149844350184</v>
      </c>
      <c r="Q14" s="112">
        <v>245110.40298982727</v>
      </c>
      <c r="R14" s="113">
        <v>-14337.932319467438</v>
      </c>
      <c r="S14" s="114">
        <v>88385.826423064675</v>
      </c>
      <c r="T14" s="115">
        <v>441419.74490794301</v>
      </c>
      <c r="U14" s="115">
        <v>-70896.662099864305</v>
      </c>
      <c r="V14" s="115">
        <v>221729.46257463397</v>
      </c>
      <c r="W14" s="112">
        <v>466639.87116851006</v>
      </c>
      <c r="X14" s="113">
        <v>150293.36152056282</v>
      </c>
      <c r="Y14" s="114">
        <v>25253.559938265858</v>
      </c>
      <c r="Z14" s="115">
        <v>0</v>
      </c>
      <c r="AA14" s="115">
        <v>0</v>
      </c>
      <c r="AB14" s="115">
        <v>0</v>
      </c>
      <c r="AC14" s="112">
        <v>0</v>
      </c>
      <c r="AD14" s="113">
        <v>0</v>
      </c>
      <c r="AE14" s="114">
        <v>0</v>
      </c>
      <c r="AF14" s="115">
        <v>0</v>
      </c>
      <c r="AG14" s="115">
        <v>0</v>
      </c>
      <c r="AH14" s="115">
        <v>0</v>
      </c>
      <c r="AI14" s="112">
        <v>0</v>
      </c>
      <c r="AJ14" s="113">
        <v>0</v>
      </c>
      <c r="AK14" s="114">
        <v>0</v>
      </c>
      <c r="AL14" s="115">
        <v>0</v>
      </c>
      <c r="AM14" s="115">
        <v>0</v>
      </c>
      <c r="AN14" s="115">
        <v>0</v>
      </c>
      <c r="AO14" s="112">
        <v>0</v>
      </c>
      <c r="AP14" s="113">
        <v>0</v>
      </c>
      <c r="AQ14" s="114">
        <v>0</v>
      </c>
      <c r="AR14" s="115">
        <v>0</v>
      </c>
      <c r="AS14" s="115">
        <v>0</v>
      </c>
      <c r="AT14" s="115">
        <v>0</v>
      </c>
      <c r="AU14" s="112">
        <v>0</v>
      </c>
      <c r="AV14" s="113">
        <v>0</v>
      </c>
      <c r="AW14" s="114">
        <v>0</v>
      </c>
      <c r="AX14" s="115">
        <v>0</v>
      </c>
      <c r="AY14" s="115">
        <v>0</v>
      </c>
      <c r="AZ14" s="115">
        <v>0</v>
      </c>
      <c r="BA14" s="112">
        <v>0</v>
      </c>
      <c r="BB14" s="113">
        <v>0</v>
      </c>
      <c r="BC14" s="114">
        <v>0</v>
      </c>
      <c r="BD14" s="115">
        <v>0</v>
      </c>
      <c r="BE14" s="115">
        <v>0</v>
      </c>
      <c r="BF14" s="115">
        <v>0</v>
      </c>
      <c r="BG14" s="112">
        <v>0</v>
      </c>
      <c r="BH14" s="113">
        <v>0</v>
      </c>
      <c r="BI14" s="114">
        <v>0</v>
      </c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</row>
    <row r="15" spans="1:87" ht="40.5" customHeight="1">
      <c r="A15" s="95">
        <v>0</v>
      </c>
      <c r="B15" s="106">
        <v>36628</v>
      </c>
      <c r="C15" s="107">
        <v>8</v>
      </c>
      <c r="D15" s="116">
        <v>-8635145.7438037135</v>
      </c>
      <c r="E15" s="117">
        <v>0</v>
      </c>
      <c r="F15" s="117">
        <v>0</v>
      </c>
      <c r="G15" s="110">
        <v>-85327.690812413697</v>
      </c>
      <c r="H15" s="117">
        <v>16536.38692066478</v>
      </c>
      <c r="I15" s="117">
        <v>-85327.690812413697</v>
      </c>
      <c r="J15" s="111">
        <v>-68791.303891748918</v>
      </c>
      <c r="K15" s="112">
        <v>-1371.6044886038032</v>
      </c>
      <c r="L15" s="113">
        <v>96.287299572126642</v>
      </c>
      <c r="M15" s="114">
        <v>24048.724072367437</v>
      </c>
      <c r="N15" s="115">
        <v>-1720.9167998384928</v>
      </c>
      <c r="O15" s="115">
        <v>183.97952763586946</v>
      </c>
      <c r="P15" s="115">
        <v>28740.395659881029</v>
      </c>
      <c r="Q15" s="112">
        <v>25174.783223912527</v>
      </c>
      <c r="R15" s="113">
        <v>-2015.5852221372434</v>
      </c>
      <c r="S15" s="114">
        <v>15247.515639771573</v>
      </c>
      <c r="T15" s="115">
        <v>42399.222203252641</v>
      </c>
      <c r="U15" s="115">
        <v>-9083.9972374293902</v>
      </c>
      <c r="V15" s="115">
        <v>35338.835464848031</v>
      </c>
      <c r="W15" s="112">
        <v>-174391.95364488318</v>
      </c>
      <c r="X15" s="113">
        <v>-68177.000042454849</v>
      </c>
      <c r="Y15" s="114">
        <v>16740.010452356779</v>
      </c>
      <c r="Z15" s="115">
        <v>0</v>
      </c>
      <c r="AA15" s="115">
        <v>0</v>
      </c>
      <c r="AB15" s="115">
        <v>0</v>
      </c>
      <c r="AC15" s="112">
        <v>0</v>
      </c>
      <c r="AD15" s="113">
        <v>0</v>
      </c>
      <c r="AE15" s="114">
        <v>0</v>
      </c>
      <c r="AF15" s="115">
        <v>0</v>
      </c>
      <c r="AG15" s="115">
        <v>0</v>
      </c>
      <c r="AH15" s="115">
        <v>0</v>
      </c>
      <c r="AI15" s="112">
        <v>0</v>
      </c>
      <c r="AJ15" s="113">
        <v>0</v>
      </c>
      <c r="AK15" s="114">
        <v>0</v>
      </c>
      <c r="AL15" s="115">
        <v>0</v>
      </c>
      <c r="AM15" s="115">
        <v>0</v>
      </c>
      <c r="AN15" s="115">
        <v>0</v>
      </c>
      <c r="AO15" s="112">
        <v>0</v>
      </c>
      <c r="AP15" s="113">
        <v>0</v>
      </c>
      <c r="AQ15" s="114">
        <v>0</v>
      </c>
      <c r="AR15" s="115">
        <v>0</v>
      </c>
      <c r="AS15" s="115">
        <v>0</v>
      </c>
      <c r="AT15" s="115">
        <v>0</v>
      </c>
      <c r="AU15" s="112">
        <v>0</v>
      </c>
      <c r="AV15" s="113">
        <v>0</v>
      </c>
      <c r="AW15" s="114">
        <v>0</v>
      </c>
      <c r="AX15" s="115">
        <v>0</v>
      </c>
      <c r="AY15" s="115">
        <v>0</v>
      </c>
      <c r="AZ15" s="115">
        <v>0</v>
      </c>
      <c r="BA15" s="112">
        <v>0</v>
      </c>
      <c r="BB15" s="113">
        <v>0</v>
      </c>
      <c r="BC15" s="114">
        <v>0</v>
      </c>
      <c r="BD15" s="115">
        <v>0</v>
      </c>
      <c r="BE15" s="115">
        <v>0</v>
      </c>
      <c r="BF15" s="115">
        <v>0</v>
      </c>
      <c r="BG15" s="112">
        <v>0</v>
      </c>
      <c r="BH15" s="113">
        <v>0</v>
      </c>
      <c r="BI15" s="114">
        <v>0</v>
      </c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</row>
    <row r="16" spans="1:87" ht="40.5" customHeight="1">
      <c r="A16" s="95">
        <v>0</v>
      </c>
      <c r="B16" s="106">
        <v>36629</v>
      </c>
      <c r="C16" s="107">
        <v>9</v>
      </c>
      <c r="D16" s="116">
        <v>-8635146</v>
      </c>
      <c r="E16" s="109">
        <v>0</v>
      </c>
      <c r="F16" s="109">
        <v>0</v>
      </c>
      <c r="G16" s="110">
        <v>-1225570.2795915743</v>
      </c>
      <c r="H16" s="109">
        <v>18307.079839793034</v>
      </c>
      <c r="I16" s="109">
        <v>-1225570.2795915743</v>
      </c>
      <c r="J16" s="111">
        <v>-1207263.1997517813</v>
      </c>
      <c r="K16" s="112">
        <v>0</v>
      </c>
      <c r="L16" s="113">
        <v>0</v>
      </c>
      <c r="M16" s="114">
        <v>0</v>
      </c>
      <c r="N16" s="115">
        <v>0</v>
      </c>
      <c r="O16" s="115">
        <v>0</v>
      </c>
      <c r="P16" s="115">
        <v>0</v>
      </c>
      <c r="Q16" s="112">
        <v>0</v>
      </c>
      <c r="R16" s="113">
        <v>0</v>
      </c>
      <c r="S16" s="114">
        <v>0</v>
      </c>
      <c r="T16" s="115">
        <v>0</v>
      </c>
      <c r="U16" s="115">
        <v>0</v>
      </c>
      <c r="V16" s="115">
        <v>0</v>
      </c>
      <c r="W16" s="112">
        <v>0</v>
      </c>
      <c r="X16" s="113">
        <v>0</v>
      </c>
      <c r="Y16" s="114">
        <v>0</v>
      </c>
      <c r="Z16" s="115">
        <v>0</v>
      </c>
      <c r="AA16" s="115">
        <v>0</v>
      </c>
      <c r="AB16" s="115">
        <v>0</v>
      </c>
      <c r="AC16" s="112">
        <v>-802621.84286457114</v>
      </c>
      <c r="AD16" s="113">
        <v>-292228.76109558047</v>
      </c>
      <c r="AE16" s="114">
        <v>-112412.5957916297</v>
      </c>
      <c r="AF16" s="115">
        <v>0</v>
      </c>
      <c r="AG16" s="115">
        <v>0</v>
      </c>
      <c r="AH16" s="115">
        <v>0</v>
      </c>
      <c r="AI16" s="112">
        <v>0</v>
      </c>
      <c r="AJ16" s="113">
        <v>0</v>
      </c>
      <c r="AK16" s="114">
        <v>0</v>
      </c>
      <c r="AL16" s="115">
        <v>0</v>
      </c>
      <c r="AM16" s="115">
        <v>0</v>
      </c>
      <c r="AN16" s="115">
        <v>0</v>
      </c>
      <c r="AO16" s="112">
        <v>0</v>
      </c>
      <c r="AP16" s="113">
        <v>0</v>
      </c>
      <c r="AQ16" s="114">
        <v>0</v>
      </c>
      <c r="AR16" s="115">
        <v>0</v>
      </c>
      <c r="AS16" s="115">
        <v>0</v>
      </c>
      <c r="AT16" s="115">
        <v>0</v>
      </c>
      <c r="AU16" s="112">
        <v>0</v>
      </c>
      <c r="AV16" s="113">
        <v>0</v>
      </c>
      <c r="AW16" s="114">
        <v>0</v>
      </c>
      <c r="AX16" s="115">
        <v>0</v>
      </c>
      <c r="AY16" s="115">
        <v>0</v>
      </c>
      <c r="AZ16" s="115">
        <v>0</v>
      </c>
      <c r="BA16" s="112">
        <v>0</v>
      </c>
      <c r="BB16" s="113">
        <v>0</v>
      </c>
      <c r="BC16" s="114">
        <v>0</v>
      </c>
      <c r="BD16" s="115">
        <v>0</v>
      </c>
      <c r="BE16" s="115">
        <v>0</v>
      </c>
      <c r="BF16" s="115">
        <v>0</v>
      </c>
      <c r="BG16" s="112">
        <v>0</v>
      </c>
      <c r="BH16" s="113">
        <v>0</v>
      </c>
      <c r="BI16" s="114">
        <v>0</v>
      </c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</row>
    <row r="17" spans="1:87" ht="40.5" customHeight="1">
      <c r="A17" s="95">
        <v>0</v>
      </c>
      <c r="B17" s="106">
        <v>36630</v>
      </c>
      <c r="C17" s="107">
        <v>10</v>
      </c>
      <c r="D17" s="116">
        <v>-8705742.135985177</v>
      </c>
      <c r="E17" s="117">
        <v>0</v>
      </c>
      <c r="F17" s="117">
        <v>0</v>
      </c>
      <c r="G17" s="110">
        <v>-235271.94824139369</v>
      </c>
      <c r="H17" s="117">
        <v>9874.6013660424505</v>
      </c>
      <c r="I17" s="117">
        <v>-235271.94824139369</v>
      </c>
      <c r="J17" s="111">
        <v>-225397.34687535124</v>
      </c>
      <c r="K17" s="112">
        <v>0</v>
      </c>
      <c r="L17" s="113">
        <v>0</v>
      </c>
      <c r="M17" s="114">
        <v>0</v>
      </c>
      <c r="N17" s="115">
        <v>0</v>
      </c>
      <c r="O17" s="115">
        <v>0</v>
      </c>
      <c r="P17" s="115">
        <v>0</v>
      </c>
      <c r="Q17" s="112">
        <v>0</v>
      </c>
      <c r="R17" s="113">
        <v>0</v>
      </c>
      <c r="S17" s="114">
        <v>0</v>
      </c>
      <c r="T17" s="115">
        <v>0</v>
      </c>
      <c r="U17" s="115">
        <v>0</v>
      </c>
      <c r="V17" s="115">
        <v>0</v>
      </c>
      <c r="W17" s="112">
        <v>-180603.81607883409</v>
      </c>
      <c r="X17" s="113">
        <v>-68839.035099573724</v>
      </c>
      <c r="Y17" s="114">
        <v>24045.504303056583</v>
      </c>
      <c r="Z17" s="115">
        <v>0</v>
      </c>
      <c r="AA17" s="115">
        <v>0</v>
      </c>
      <c r="AB17" s="115">
        <v>0</v>
      </c>
      <c r="AC17" s="112">
        <v>0</v>
      </c>
      <c r="AD17" s="113">
        <v>0</v>
      </c>
      <c r="AE17" s="114">
        <v>0</v>
      </c>
      <c r="AF17" s="115">
        <v>0</v>
      </c>
      <c r="AG17" s="115">
        <v>0</v>
      </c>
      <c r="AH17" s="115">
        <v>0</v>
      </c>
      <c r="AI17" s="112">
        <v>0</v>
      </c>
      <c r="AJ17" s="113">
        <v>0</v>
      </c>
      <c r="AK17" s="114">
        <v>0</v>
      </c>
      <c r="AL17" s="115">
        <v>0</v>
      </c>
      <c r="AM17" s="115">
        <v>0</v>
      </c>
      <c r="AN17" s="115">
        <v>0</v>
      </c>
      <c r="AO17" s="112">
        <v>0</v>
      </c>
      <c r="AP17" s="113">
        <v>0</v>
      </c>
      <c r="AQ17" s="114">
        <v>0</v>
      </c>
      <c r="AR17" s="115">
        <v>0</v>
      </c>
      <c r="AS17" s="115">
        <v>0</v>
      </c>
      <c r="AT17" s="115">
        <v>0</v>
      </c>
      <c r="AU17" s="112">
        <v>0</v>
      </c>
      <c r="AV17" s="113">
        <v>0</v>
      </c>
      <c r="AW17" s="114">
        <v>0</v>
      </c>
      <c r="AX17" s="115">
        <v>0</v>
      </c>
      <c r="AY17" s="115">
        <v>0</v>
      </c>
      <c r="AZ17" s="115">
        <v>0</v>
      </c>
      <c r="BA17" s="112">
        <v>0</v>
      </c>
      <c r="BB17" s="113">
        <v>0</v>
      </c>
      <c r="BC17" s="114">
        <v>0</v>
      </c>
      <c r="BD17" s="115">
        <v>0</v>
      </c>
      <c r="BE17" s="115">
        <v>0</v>
      </c>
      <c r="BF17" s="115">
        <v>0</v>
      </c>
      <c r="BG17" s="112">
        <v>0</v>
      </c>
      <c r="BH17" s="113">
        <v>0</v>
      </c>
      <c r="BI17" s="114">
        <v>0</v>
      </c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</row>
    <row r="18" spans="1:87" ht="40.5" customHeight="1">
      <c r="A18" s="95">
        <v>0</v>
      </c>
      <c r="B18" s="106">
        <v>36633</v>
      </c>
      <c r="C18" s="107">
        <v>11</v>
      </c>
      <c r="D18" s="116">
        <v>-8679101.1687877662</v>
      </c>
      <c r="E18" s="109">
        <v>0</v>
      </c>
      <c r="F18" s="109">
        <v>0</v>
      </c>
      <c r="G18" s="110">
        <v>101611.54017318873</v>
      </c>
      <c r="H18" s="109">
        <v>-3207.9052636511769</v>
      </c>
      <c r="I18" s="109">
        <v>101611.54017318873</v>
      </c>
      <c r="J18" s="120">
        <v>98403.634909537548</v>
      </c>
      <c r="K18" s="112">
        <v>0</v>
      </c>
      <c r="L18" s="113">
        <v>0</v>
      </c>
      <c r="M18" s="114">
        <v>0</v>
      </c>
      <c r="N18" s="115">
        <v>0</v>
      </c>
      <c r="O18" s="115">
        <v>0</v>
      </c>
      <c r="P18" s="115">
        <v>0</v>
      </c>
      <c r="Q18" s="112">
        <v>0</v>
      </c>
      <c r="R18" s="113">
        <v>0</v>
      </c>
      <c r="S18" s="114">
        <v>0</v>
      </c>
      <c r="T18" s="115">
        <v>0</v>
      </c>
      <c r="U18" s="115">
        <v>0</v>
      </c>
      <c r="V18" s="115">
        <v>0</v>
      </c>
      <c r="W18" s="112">
        <v>44206.147765700276</v>
      </c>
      <c r="X18" s="113">
        <v>-8676.8403850368049</v>
      </c>
      <c r="Y18" s="114">
        <v>62874.327528874077</v>
      </c>
      <c r="Z18" s="115">
        <v>0</v>
      </c>
      <c r="AA18" s="115">
        <v>0</v>
      </c>
      <c r="AB18" s="115">
        <v>0</v>
      </c>
      <c r="AC18" s="112">
        <v>0</v>
      </c>
      <c r="AD18" s="113">
        <v>0</v>
      </c>
      <c r="AE18" s="114">
        <v>0</v>
      </c>
      <c r="AF18" s="115">
        <v>0</v>
      </c>
      <c r="AG18" s="115">
        <v>0</v>
      </c>
      <c r="AH18" s="115">
        <v>0</v>
      </c>
      <c r="AI18" s="112">
        <v>0</v>
      </c>
      <c r="AJ18" s="113">
        <v>0</v>
      </c>
      <c r="AK18" s="114">
        <v>0</v>
      </c>
      <c r="AL18" s="115">
        <v>0</v>
      </c>
      <c r="AM18" s="115">
        <v>0</v>
      </c>
      <c r="AN18" s="115">
        <v>0</v>
      </c>
      <c r="AO18" s="112">
        <v>0</v>
      </c>
      <c r="AP18" s="113">
        <v>0</v>
      </c>
      <c r="AQ18" s="114">
        <v>0</v>
      </c>
      <c r="AR18" s="115">
        <v>0</v>
      </c>
      <c r="AS18" s="115">
        <v>0</v>
      </c>
      <c r="AT18" s="115">
        <v>0</v>
      </c>
      <c r="AU18" s="112">
        <v>0</v>
      </c>
      <c r="AV18" s="113">
        <v>0</v>
      </c>
      <c r="AW18" s="114">
        <v>0</v>
      </c>
      <c r="AX18" s="115">
        <v>0</v>
      </c>
      <c r="AY18" s="115">
        <v>0</v>
      </c>
      <c r="AZ18" s="115">
        <v>0</v>
      </c>
      <c r="BA18" s="112">
        <v>0</v>
      </c>
      <c r="BB18" s="113">
        <v>0</v>
      </c>
      <c r="BC18" s="114">
        <v>0</v>
      </c>
      <c r="BD18" s="115">
        <v>0</v>
      </c>
      <c r="BE18" s="115">
        <v>0</v>
      </c>
      <c r="BF18" s="115">
        <v>0</v>
      </c>
      <c r="BG18" s="112">
        <v>0</v>
      </c>
      <c r="BH18" s="113">
        <v>0</v>
      </c>
      <c r="BI18" s="114">
        <v>0</v>
      </c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</row>
    <row r="19" spans="1:87" ht="40.5" customHeight="1">
      <c r="A19" s="95">
        <v>0</v>
      </c>
      <c r="B19" s="106">
        <v>36634</v>
      </c>
      <c r="C19" s="107">
        <v>12</v>
      </c>
      <c r="D19" s="116">
        <v>-8663210.0032179412</v>
      </c>
      <c r="E19" s="117">
        <v>0</v>
      </c>
      <c r="F19" s="117">
        <v>0</v>
      </c>
      <c r="G19" s="110">
        <v>2244531.7568350262</v>
      </c>
      <c r="H19" s="117">
        <v>-21204.954437268432</v>
      </c>
      <c r="I19" s="117">
        <v>2244531.7568350262</v>
      </c>
      <c r="J19" s="120">
        <v>2223326.8023977578</v>
      </c>
      <c r="K19" s="112">
        <v>359627.11469885684</v>
      </c>
      <c r="L19" s="113">
        <v>-13690.593015782899</v>
      </c>
      <c r="M19" s="114">
        <v>17212.367040820824</v>
      </c>
      <c r="N19" s="115">
        <v>410542.80842144421</v>
      </c>
      <c r="O19" s="115">
        <v>-28918.140379422119</v>
      </c>
      <c r="P19" s="115">
        <v>17050.338736520956</v>
      </c>
      <c r="Q19" s="112">
        <v>319027.0251590304</v>
      </c>
      <c r="R19" s="113">
        <v>-16549.047549267922</v>
      </c>
      <c r="S19" s="114">
        <v>10079.883229176527</v>
      </c>
      <c r="T19" s="115">
        <v>536152.95577541552</v>
      </c>
      <c r="U19" s="115">
        <v>-80850.861409789504</v>
      </c>
      <c r="V19" s="115">
        <v>29122.617076483813</v>
      </c>
      <c r="W19" s="112">
        <v>190934.516328917</v>
      </c>
      <c r="X19" s="113">
        <v>71073.923324731106</v>
      </c>
      <c r="Y19" s="114">
        <v>-33880.014147827511</v>
      </c>
      <c r="Z19" s="115">
        <v>0</v>
      </c>
      <c r="AA19" s="115">
        <v>0</v>
      </c>
      <c r="AB19" s="115">
        <v>0</v>
      </c>
      <c r="AC19" s="112">
        <v>295218.36980018206</v>
      </c>
      <c r="AD19" s="113">
        <v>106588.77168379436</v>
      </c>
      <c r="AE19" s="114">
        <v>34584.767624473541</v>
      </c>
      <c r="AF19" s="115">
        <v>0</v>
      </c>
      <c r="AG19" s="115">
        <v>0</v>
      </c>
      <c r="AH19" s="115">
        <v>0</v>
      </c>
      <c r="AI19" s="112">
        <v>0</v>
      </c>
      <c r="AJ19" s="113">
        <v>0</v>
      </c>
      <c r="AK19" s="114">
        <v>0</v>
      </c>
      <c r="AL19" s="115">
        <v>0</v>
      </c>
      <c r="AM19" s="115">
        <v>0</v>
      </c>
      <c r="AN19" s="115">
        <v>0</v>
      </c>
      <c r="AO19" s="112">
        <v>0</v>
      </c>
      <c r="AP19" s="113">
        <v>0</v>
      </c>
      <c r="AQ19" s="114">
        <v>0</v>
      </c>
      <c r="AR19" s="115">
        <v>0</v>
      </c>
      <c r="AS19" s="115">
        <v>0</v>
      </c>
      <c r="AT19" s="115">
        <v>0</v>
      </c>
      <c r="AU19" s="112">
        <v>0</v>
      </c>
      <c r="AV19" s="113">
        <v>0</v>
      </c>
      <c r="AW19" s="114">
        <v>0</v>
      </c>
      <c r="AX19" s="115">
        <v>0</v>
      </c>
      <c r="AY19" s="115">
        <v>0</v>
      </c>
      <c r="AZ19" s="115">
        <v>0</v>
      </c>
      <c r="BA19" s="112">
        <v>0</v>
      </c>
      <c r="BB19" s="113">
        <v>0</v>
      </c>
      <c r="BC19" s="114">
        <v>0</v>
      </c>
      <c r="BD19" s="115">
        <v>0</v>
      </c>
      <c r="BE19" s="115">
        <v>0</v>
      </c>
      <c r="BF19" s="115">
        <v>0</v>
      </c>
      <c r="BG19" s="112">
        <v>0</v>
      </c>
      <c r="BH19" s="113">
        <v>0</v>
      </c>
      <c r="BI19" s="114">
        <v>0</v>
      </c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</row>
    <row r="20" spans="1:87" ht="40.5" customHeight="1">
      <c r="A20" s="95">
        <v>0</v>
      </c>
      <c r="B20" s="106">
        <v>36635</v>
      </c>
      <c r="C20" s="107">
        <v>13</v>
      </c>
      <c r="D20" s="116">
        <v>-8450824.4700224958</v>
      </c>
      <c r="E20" s="109">
        <v>-3.6731372658978216</v>
      </c>
      <c r="F20" s="109">
        <v>0</v>
      </c>
      <c r="G20" s="110">
        <v>384812.49853516737</v>
      </c>
      <c r="H20" s="109">
        <v>-38134.588275621878</v>
      </c>
      <c r="I20" s="109">
        <v>384808.82539790147</v>
      </c>
      <c r="J20" s="120">
        <v>346677.91025954549</v>
      </c>
      <c r="K20" s="112">
        <v>0</v>
      </c>
      <c r="L20" s="113">
        <v>0</v>
      </c>
      <c r="M20" s="114">
        <v>0</v>
      </c>
      <c r="N20" s="115">
        <v>0</v>
      </c>
      <c r="O20" s="115">
        <v>0</v>
      </c>
      <c r="P20" s="115">
        <v>0</v>
      </c>
      <c r="Q20" s="112">
        <v>0</v>
      </c>
      <c r="R20" s="113">
        <v>0</v>
      </c>
      <c r="S20" s="114">
        <v>0</v>
      </c>
      <c r="T20" s="115">
        <v>0</v>
      </c>
      <c r="U20" s="115">
        <v>0</v>
      </c>
      <c r="V20" s="115">
        <v>0</v>
      </c>
      <c r="W20" s="112">
        <v>-120188.39173879748</v>
      </c>
      <c r="X20" s="113">
        <v>-79817.722693907039</v>
      </c>
      <c r="Y20" s="114">
        <v>-382734.6518060473</v>
      </c>
      <c r="Z20" s="115">
        <v>317329.03857612755</v>
      </c>
      <c r="AA20" s="115">
        <v>73333.849419530859</v>
      </c>
      <c r="AB20" s="115">
        <v>-149618.28155499691</v>
      </c>
      <c r="AC20" s="112">
        <v>471123.40985681035</v>
      </c>
      <c r="AD20" s="113">
        <v>172334.27223514832</v>
      </c>
      <c r="AE20" s="114">
        <v>44916.38796567711</v>
      </c>
      <c r="AF20" s="115">
        <v>0</v>
      </c>
      <c r="AG20" s="115">
        <v>0</v>
      </c>
      <c r="AH20" s="115">
        <v>0</v>
      </c>
      <c r="AI20" s="112">
        <v>0</v>
      </c>
      <c r="AJ20" s="113">
        <v>0</v>
      </c>
      <c r="AK20" s="114">
        <v>0</v>
      </c>
      <c r="AL20" s="115">
        <v>0</v>
      </c>
      <c r="AM20" s="115">
        <v>0</v>
      </c>
      <c r="AN20" s="115">
        <v>0</v>
      </c>
      <c r="AO20" s="112">
        <v>0</v>
      </c>
      <c r="AP20" s="113">
        <v>0</v>
      </c>
      <c r="AQ20" s="114">
        <v>0</v>
      </c>
      <c r="AR20" s="115">
        <v>0</v>
      </c>
      <c r="AS20" s="115">
        <v>0</v>
      </c>
      <c r="AT20" s="115">
        <v>0</v>
      </c>
      <c r="AU20" s="112">
        <v>0</v>
      </c>
      <c r="AV20" s="113">
        <v>0</v>
      </c>
      <c r="AW20" s="114">
        <v>0</v>
      </c>
      <c r="AX20" s="115">
        <v>0</v>
      </c>
      <c r="AY20" s="115">
        <v>0</v>
      </c>
      <c r="AZ20" s="115">
        <v>0</v>
      </c>
      <c r="BA20" s="112">
        <v>0</v>
      </c>
      <c r="BB20" s="113">
        <v>0</v>
      </c>
      <c r="BC20" s="114">
        <v>0</v>
      </c>
      <c r="BD20" s="115">
        <v>0</v>
      </c>
      <c r="BE20" s="115">
        <v>0</v>
      </c>
      <c r="BF20" s="115">
        <v>0</v>
      </c>
      <c r="BG20" s="112">
        <v>0</v>
      </c>
      <c r="BH20" s="113">
        <v>0</v>
      </c>
      <c r="BI20" s="114">
        <v>0</v>
      </c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</row>
    <row r="21" spans="1:87" ht="40.5" customHeight="1">
      <c r="A21" s="95">
        <v>0</v>
      </c>
      <c r="B21" s="106">
        <v>36636</v>
      </c>
      <c r="C21" s="107">
        <v>14</v>
      </c>
      <c r="D21" s="116">
        <v>-8411648.2517558001</v>
      </c>
      <c r="E21" s="117">
        <v>0</v>
      </c>
      <c r="F21" s="117">
        <v>0</v>
      </c>
      <c r="G21" s="110">
        <v>1721452.8445613252</v>
      </c>
      <c r="H21" s="117">
        <v>1997.8787584039383</v>
      </c>
      <c r="I21" s="117">
        <v>1721452.8445613252</v>
      </c>
      <c r="J21" s="120">
        <v>1723450.7233197291</v>
      </c>
      <c r="K21" s="112">
        <v>119696.26087007119</v>
      </c>
      <c r="L21" s="113">
        <v>-3802.6275980474525</v>
      </c>
      <c r="M21" s="114">
        <v>56706.215893801666</v>
      </c>
      <c r="N21" s="115">
        <v>136657.50358586281</v>
      </c>
      <c r="O21" s="115">
        <v>-8595.1259752202386</v>
      </c>
      <c r="P21" s="115">
        <v>51007.264666441544</v>
      </c>
      <c r="Q21" s="112">
        <v>95878.142858385618</v>
      </c>
      <c r="R21" s="113">
        <v>-4878.3817298421109</v>
      </c>
      <c r="S21" s="114">
        <v>49740.71622643224</v>
      </c>
      <c r="T21" s="115">
        <v>177366.97322377915</v>
      </c>
      <c r="U21" s="115">
        <v>-24656.343478761009</v>
      </c>
      <c r="V21" s="115">
        <v>111323.66254004135</v>
      </c>
      <c r="W21" s="112">
        <v>104639.52354857419</v>
      </c>
      <c r="X21" s="113">
        <v>42482.694442470442</v>
      </c>
      <c r="Y21" s="114">
        <v>-34845.332242133118</v>
      </c>
      <c r="Z21" s="115">
        <v>420406.24559400283</v>
      </c>
      <c r="AA21" s="115">
        <v>95539.380208464136</v>
      </c>
      <c r="AB21" s="115">
        <v>-82837.742301370628</v>
      </c>
      <c r="AC21" s="112">
        <v>288791.87200487382</v>
      </c>
      <c r="AD21" s="113">
        <v>104956.09561312465</v>
      </c>
      <c r="AE21" s="114">
        <v>27873.725368778298</v>
      </c>
      <c r="AF21" s="115">
        <v>0</v>
      </c>
      <c r="AG21" s="115">
        <v>0</v>
      </c>
      <c r="AH21" s="115">
        <v>0</v>
      </c>
      <c r="AI21" s="112">
        <v>0</v>
      </c>
      <c r="AJ21" s="113">
        <v>0</v>
      </c>
      <c r="AK21" s="114">
        <v>0</v>
      </c>
      <c r="AL21" s="115">
        <v>0</v>
      </c>
      <c r="AM21" s="115">
        <v>0</v>
      </c>
      <c r="AN21" s="115">
        <v>0</v>
      </c>
      <c r="AO21" s="112">
        <v>0</v>
      </c>
      <c r="AP21" s="113">
        <v>0</v>
      </c>
      <c r="AQ21" s="114">
        <v>0</v>
      </c>
      <c r="AR21" s="115">
        <v>0</v>
      </c>
      <c r="AS21" s="115">
        <v>0</v>
      </c>
      <c r="AT21" s="115">
        <v>0</v>
      </c>
      <c r="AU21" s="112">
        <v>0</v>
      </c>
      <c r="AV21" s="113">
        <v>0</v>
      </c>
      <c r="AW21" s="114">
        <v>0</v>
      </c>
      <c r="AX21" s="115">
        <v>0</v>
      </c>
      <c r="AY21" s="115">
        <v>0</v>
      </c>
      <c r="AZ21" s="115">
        <v>0</v>
      </c>
      <c r="BA21" s="112">
        <v>0</v>
      </c>
      <c r="BB21" s="113">
        <v>0</v>
      </c>
      <c r="BC21" s="114">
        <v>0</v>
      </c>
      <c r="BD21" s="115">
        <v>0</v>
      </c>
      <c r="BE21" s="115">
        <v>0</v>
      </c>
      <c r="BF21" s="115">
        <v>0</v>
      </c>
      <c r="BG21" s="112">
        <v>0</v>
      </c>
      <c r="BH21" s="113">
        <v>0</v>
      </c>
      <c r="BI21" s="114">
        <v>0</v>
      </c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</row>
    <row r="22" spans="1:87" ht="40.5" customHeight="1">
      <c r="A22" s="95">
        <v>0</v>
      </c>
      <c r="B22" s="106">
        <v>36641</v>
      </c>
      <c r="C22" s="107">
        <v>17</v>
      </c>
      <c r="D22" s="116">
        <v>-8428630.7167740539</v>
      </c>
      <c r="E22" s="121">
        <v>0</v>
      </c>
      <c r="F22" s="109">
        <v>0</v>
      </c>
      <c r="G22" s="110">
        <v>-51867.291055312598</v>
      </c>
      <c r="H22" s="109">
        <v>7989.6863844252803</v>
      </c>
      <c r="I22" s="109">
        <v>-51867.291055312598</v>
      </c>
      <c r="J22" s="120">
        <v>-43877.604670887318</v>
      </c>
      <c r="K22" s="112">
        <v>0</v>
      </c>
      <c r="L22" s="113">
        <v>0</v>
      </c>
      <c r="M22" s="114">
        <v>0</v>
      </c>
      <c r="N22" s="115">
        <v>0</v>
      </c>
      <c r="O22" s="115">
        <v>0</v>
      </c>
      <c r="P22" s="115">
        <v>0</v>
      </c>
      <c r="Q22" s="112">
        <v>0</v>
      </c>
      <c r="R22" s="113">
        <v>0</v>
      </c>
      <c r="S22" s="114">
        <v>0</v>
      </c>
      <c r="T22" s="115">
        <v>0</v>
      </c>
      <c r="U22" s="115">
        <v>0</v>
      </c>
      <c r="V22" s="115">
        <v>0</v>
      </c>
      <c r="W22" s="112">
        <v>40413.655813235986</v>
      </c>
      <c r="X22" s="113">
        <v>13981.457593863168</v>
      </c>
      <c r="Y22" s="114">
        <v>-98272.718077986472</v>
      </c>
      <c r="Z22" s="115">
        <v>0</v>
      </c>
      <c r="AA22" s="115">
        <v>0</v>
      </c>
      <c r="AB22" s="115">
        <v>0</v>
      </c>
      <c r="AC22" s="112">
        <v>0</v>
      </c>
      <c r="AD22" s="113">
        <v>0</v>
      </c>
      <c r="AE22" s="114">
        <v>0</v>
      </c>
      <c r="AF22" s="115">
        <v>0</v>
      </c>
      <c r="AG22" s="115">
        <v>0</v>
      </c>
      <c r="AH22" s="115">
        <v>0</v>
      </c>
      <c r="AI22" s="112">
        <v>0</v>
      </c>
      <c r="AJ22" s="113">
        <v>0</v>
      </c>
      <c r="AK22" s="114">
        <v>0</v>
      </c>
      <c r="AL22" s="115">
        <v>0</v>
      </c>
      <c r="AM22" s="115">
        <v>0</v>
      </c>
      <c r="AN22" s="115">
        <v>0</v>
      </c>
      <c r="AO22" s="112">
        <v>0</v>
      </c>
      <c r="AP22" s="113">
        <v>0</v>
      </c>
      <c r="AQ22" s="114">
        <v>0</v>
      </c>
      <c r="AR22" s="115">
        <v>0</v>
      </c>
      <c r="AS22" s="115">
        <v>0</v>
      </c>
      <c r="AT22" s="115">
        <v>0</v>
      </c>
      <c r="AU22" s="112">
        <v>0</v>
      </c>
      <c r="AV22" s="113">
        <v>0</v>
      </c>
      <c r="AW22" s="114">
        <v>0</v>
      </c>
      <c r="AX22" s="115">
        <v>0</v>
      </c>
      <c r="AY22" s="115">
        <v>0</v>
      </c>
      <c r="AZ22" s="115">
        <v>0</v>
      </c>
      <c r="BA22" s="112">
        <v>0</v>
      </c>
      <c r="BB22" s="113">
        <v>0</v>
      </c>
      <c r="BC22" s="114">
        <v>0</v>
      </c>
      <c r="BD22" s="115">
        <v>0</v>
      </c>
      <c r="BE22" s="115">
        <v>0</v>
      </c>
      <c r="BF22" s="115">
        <v>0</v>
      </c>
      <c r="BG22" s="112">
        <v>0</v>
      </c>
      <c r="BH22" s="113">
        <v>0</v>
      </c>
      <c r="BI22" s="114">
        <v>0</v>
      </c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</row>
    <row r="23" spans="1:87" ht="40.5" customHeight="1">
      <c r="A23" s="95">
        <v>0</v>
      </c>
      <c r="B23" s="106">
        <v>36642</v>
      </c>
      <c r="C23" s="107">
        <v>18</v>
      </c>
      <c r="D23" s="116">
        <v>-8433733.5381658971</v>
      </c>
      <c r="E23" s="117">
        <v>0</v>
      </c>
      <c r="F23" s="118">
        <v>0</v>
      </c>
      <c r="G23" s="110">
        <v>-182502.33678287923</v>
      </c>
      <c r="H23" s="119">
        <v>-96616.691435918474</v>
      </c>
      <c r="I23" s="117">
        <v>-182502.33678287923</v>
      </c>
      <c r="J23" s="120">
        <v>-279119.0282187977</v>
      </c>
      <c r="K23" s="112">
        <v>121899.25546581097</v>
      </c>
      <c r="L23" s="113">
        <v>-5925.8643905015097</v>
      </c>
      <c r="M23" s="114">
        <v>-109257.73546102554</v>
      </c>
      <c r="N23" s="115">
        <v>36406.873534441707</v>
      </c>
      <c r="O23" s="115">
        <v>-2728.1175542397732</v>
      </c>
      <c r="P23" s="115">
        <v>-74264.112790830201</v>
      </c>
      <c r="Q23" s="112">
        <v>-13516.532049753736</v>
      </c>
      <c r="R23" s="113">
        <v>846.53675417424711</v>
      </c>
      <c r="S23" s="114">
        <v>-58195.653593446958</v>
      </c>
      <c r="T23" s="115">
        <v>-36643.871951309644</v>
      </c>
      <c r="U23" s="115">
        <v>5427.8283727453936</v>
      </c>
      <c r="V23" s="115">
        <v>-129064.48780819464</v>
      </c>
      <c r="W23" s="112">
        <v>-22202.903405615398</v>
      </c>
      <c r="X23" s="113">
        <v>-8007.6544349650476</v>
      </c>
      <c r="Y23" s="114">
        <v>16107.411093912417</v>
      </c>
      <c r="Z23" s="115">
        <v>0</v>
      </c>
      <c r="AA23" s="115">
        <v>0</v>
      </c>
      <c r="AB23" s="115">
        <v>0</v>
      </c>
      <c r="AC23" s="112">
        <v>0</v>
      </c>
      <c r="AD23" s="113">
        <v>0</v>
      </c>
      <c r="AE23" s="114">
        <v>0</v>
      </c>
      <c r="AF23" s="115">
        <v>0</v>
      </c>
      <c r="AG23" s="115">
        <v>0</v>
      </c>
      <c r="AH23" s="115">
        <v>0</v>
      </c>
      <c r="AI23" s="112">
        <v>0</v>
      </c>
      <c r="AJ23" s="113">
        <v>0</v>
      </c>
      <c r="AK23" s="114">
        <v>0</v>
      </c>
      <c r="AL23" s="115">
        <v>0</v>
      </c>
      <c r="AM23" s="115">
        <v>0</v>
      </c>
      <c r="AN23" s="115">
        <v>0</v>
      </c>
      <c r="AO23" s="112">
        <v>0</v>
      </c>
      <c r="AP23" s="113">
        <v>0</v>
      </c>
      <c r="AQ23" s="114">
        <v>0</v>
      </c>
      <c r="AR23" s="115">
        <v>0</v>
      </c>
      <c r="AS23" s="115">
        <v>0</v>
      </c>
      <c r="AT23" s="115">
        <v>0</v>
      </c>
      <c r="AU23" s="112">
        <v>0</v>
      </c>
      <c r="AV23" s="113">
        <v>0</v>
      </c>
      <c r="AW23" s="114">
        <v>0</v>
      </c>
      <c r="AX23" s="115">
        <v>0</v>
      </c>
      <c r="AY23" s="115">
        <v>0</v>
      </c>
      <c r="AZ23" s="115">
        <v>0</v>
      </c>
      <c r="BA23" s="112">
        <v>0</v>
      </c>
      <c r="BB23" s="113">
        <v>0</v>
      </c>
      <c r="BC23" s="114">
        <v>0</v>
      </c>
      <c r="BD23" s="115">
        <v>0</v>
      </c>
      <c r="BE23" s="115">
        <v>0</v>
      </c>
      <c r="BF23" s="115">
        <v>0</v>
      </c>
      <c r="BG23" s="112">
        <v>0</v>
      </c>
      <c r="BH23" s="113">
        <v>0</v>
      </c>
      <c r="BI23" s="114">
        <v>0</v>
      </c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</row>
    <row r="24" spans="1:87" ht="40.5" customHeight="1">
      <c r="A24" s="95">
        <v>0</v>
      </c>
      <c r="B24" s="106">
        <v>36643</v>
      </c>
      <c r="C24" s="107">
        <v>19</v>
      </c>
      <c r="D24" s="116">
        <v>-8667332.0479105487</v>
      </c>
      <c r="E24" s="109">
        <v>0</v>
      </c>
      <c r="F24" s="109">
        <v>0</v>
      </c>
      <c r="G24" s="110">
        <v>-1095521.3699688162</v>
      </c>
      <c r="H24" s="109">
        <v>3126.4127909350209</v>
      </c>
      <c r="I24" s="109">
        <v>-1095521.3699688162</v>
      </c>
      <c r="J24" s="120">
        <v>-1092394.9571778812</v>
      </c>
      <c r="K24" s="112">
        <v>-305666.51620969421</v>
      </c>
      <c r="L24" s="113">
        <v>-12655.567198095821</v>
      </c>
      <c r="M24" s="114">
        <v>10562.673889038324</v>
      </c>
      <c r="N24" s="115">
        <v>-222424.24261078023</v>
      </c>
      <c r="O24" s="115">
        <v>-5205.2882739458692</v>
      </c>
      <c r="P24" s="115">
        <v>-4047.8392328453101</v>
      </c>
      <c r="Q24" s="112">
        <v>-97569.351648309064</v>
      </c>
      <c r="R24" s="113">
        <v>-2431.8742060160312</v>
      </c>
      <c r="S24" s="114">
        <v>1856.5654803729708</v>
      </c>
      <c r="T24" s="115">
        <v>-178407.34269199375</v>
      </c>
      <c r="U24" s="115">
        <v>2210.7418866000298</v>
      </c>
      <c r="V24" s="115">
        <v>3587.2775161671657</v>
      </c>
      <c r="W24" s="112">
        <v>-168786.77145535307</v>
      </c>
      <c r="X24" s="113">
        <v>-58312.128137954816</v>
      </c>
      <c r="Y24" s="114">
        <v>91522.747516656731</v>
      </c>
      <c r="Z24" s="115">
        <v>-125838.90657070662</v>
      </c>
      <c r="AA24" s="115">
        <v>-29210.122543706551</v>
      </c>
      <c r="AB24" s="115">
        <v>8420.987312684887</v>
      </c>
      <c r="AC24" s="112">
        <v>0</v>
      </c>
      <c r="AD24" s="113">
        <v>0</v>
      </c>
      <c r="AE24" s="114">
        <v>0</v>
      </c>
      <c r="AF24" s="115">
        <v>0</v>
      </c>
      <c r="AG24" s="115">
        <v>0</v>
      </c>
      <c r="AH24" s="115">
        <v>0</v>
      </c>
      <c r="AI24" s="112">
        <v>0</v>
      </c>
      <c r="AJ24" s="113">
        <v>0</v>
      </c>
      <c r="AK24" s="114">
        <v>0</v>
      </c>
      <c r="AL24" s="115">
        <v>0</v>
      </c>
      <c r="AM24" s="115">
        <v>0</v>
      </c>
      <c r="AN24" s="115">
        <v>0</v>
      </c>
      <c r="AO24" s="112">
        <v>0</v>
      </c>
      <c r="AP24" s="113">
        <v>0</v>
      </c>
      <c r="AQ24" s="114">
        <v>0</v>
      </c>
      <c r="AR24" s="115">
        <v>0</v>
      </c>
      <c r="AS24" s="115">
        <v>0</v>
      </c>
      <c r="AT24" s="115">
        <v>0</v>
      </c>
      <c r="AU24" s="112">
        <v>0</v>
      </c>
      <c r="AV24" s="113">
        <v>0</v>
      </c>
      <c r="AW24" s="114">
        <v>0</v>
      </c>
      <c r="AX24" s="115">
        <v>0</v>
      </c>
      <c r="AY24" s="115">
        <v>0</v>
      </c>
      <c r="AZ24" s="115">
        <v>0</v>
      </c>
      <c r="BA24" s="112">
        <v>0</v>
      </c>
      <c r="BB24" s="113">
        <v>0</v>
      </c>
      <c r="BC24" s="114">
        <v>0</v>
      </c>
      <c r="BD24" s="115">
        <v>0</v>
      </c>
      <c r="BE24" s="115">
        <v>0</v>
      </c>
      <c r="BF24" s="115">
        <v>0</v>
      </c>
      <c r="BG24" s="112">
        <v>0</v>
      </c>
      <c r="BH24" s="113">
        <v>0</v>
      </c>
      <c r="BI24" s="114">
        <v>0</v>
      </c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</row>
    <row r="25" spans="1:87" ht="40.5" customHeight="1">
      <c r="A25" s="95">
        <v>0</v>
      </c>
      <c r="B25" s="122">
        <v>36644</v>
      </c>
      <c r="C25" s="123">
        <v>20</v>
      </c>
      <c r="D25" s="148">
        <v>-8766050.1501172837</v>
      </c>
      <c r="E25" s="151">
        <v>-41248.82757528693</v>
      </c>
      <c r="F25" s="151">
        <v>0</v>
      </c>
      <c r="G25" s="124">
        <v>466697.62610631133</v>
      </c>
      <c r="H25" s="151">
        <v>-252392.82964650169</v>
      </c>
      <c r="I25" s="151">
        <v>425448.79853102443</v>
      </c>
      <c r="J25" s="120">
        <v>214304.79645980964</v>
      </c>
      <c r="K25" s="112">
        <v>0</v>
      </c>
      <c r="L25" s="113">
        <v>0</v>
      </c>
      <c r="M25" s="114">
        <v>0</v>
      </c>
      <c r="N25" s="115">
        <v>0</v>
      </c>
      <c r="O25" s="115">
        <v>0</v>
      </c>
      <c r="P25" s="115">
        <v>0</v>
      </c>
      <c r="Q25" s="112">
        <v>0</v>
      </c>
      <c r="R25" s="113">
        <v>0</v>
      </c>
      <c r="S25" s="114">
        <v>0</v>
      </c>
      <c r="T25" s="115">
        <v>0</v>
      </c>
      <c r="U25" s="115">
        <v>0</v>
      </c>
      <c r="V25" s="115">
        <v>0</v>
      </c>
      <c r="W25" s="112">
        <v>0</v>
      </c>
      <c r="X25" s="113">
        <v>0</v>
      </c>
      <c r="Y25" s="114">
        <v>0</v>
      </c>
      <c r="Z25" s="115">
        <v>0</v>
      </c>
      <c r="AA25" s="115">
        <v>0</v>
      </c>
      <c r="AB25" s="115">
        <v>0</v>
      </c>
      <c r="AC25" s="112">
        <v>146184.58042613656</v>
      </c>
      <c r="AD25" s="113">
        <v>51564.133355613994</v>
      </c>
      <c r="AE25" s="114">
        <v>16556.082678059094</v>
      </c>
      <c r="AF25" s="115">
        <v>0</v>
      </c>
      <c r="AG25" s="115">
        <v>0</v>
      </c>
      <c r="AH25" s="115">
        <v>0</v>
      </c>
      <c r="AI25" s="112">
        <v>0</v>
      </c>
      <c r="AJ25" s="113">
        <v>0</v>
      </c>
      <c r="AK25" s="114">
        <v>0</v>
      </c>
      <c r="AL25" s="115">
        <v>0</v>
      </c>
      <c r="AM25" s="115">
        <v>0</v>
      </c>
      <c r="AN25" s="115">
        <v>0</v>
      </c>
      <c r="AO25" s="112">
        <v>0</v>
      </c>
      <c r="AP25" s="113">
        <v>0</v>
      </c>
      <c r="AQ25" s="114">
        <v>0</v>
      </c>
      <c r="AR25" s="115">
        <v>0</v>
      </c>
      <c r="AS25" s="115">
        <v>0</v>
      </c>
      <c r="AT25" s="115">
        <v>0</v>
      </c>
      <c r="AU25" s="112">
        <v>0</v>
      </c>
      <c r="AV25" s="113">
        <v>0</v>
      </c>
      <c r="AW25" s="114">
        <v>0</v>
      </c>
      <c r="AX25" s="115">
        <v>0</v>
      </c>
      <c r="AY25" s="115">
        <v>0</v>
      </c>
      <c r="AZ25" s="115">
        <v>0</v>
      </c>
      <c r="BA25" s="112">
        <v>0</v>
      </c>
      <c r="BB25" s="113">
        <v>0</v>
      </c>
      <c r="BC25" s="114">
        <v>0</v>
      </c>
      <c r="BD25" s="115">
        <v>0</v>
      </c>
      <c r="BE25" s="115">
        <v>0</v>
      </c>
      <c r="BF25" s="115">
        <v>0</v>
      </c>
      <c r="BG25" s="112">
        <v>0</v>
      </c>
      <c r="BH25" s="113">
        <v>0</v>
      </c>
      <c r="BI25" s="114">
        <v>0</v>
      </c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</row>
    <row r="26" spans="1:87" ht="22.5" customHeight="1">
      <c r="A26" s="127"/>
      <c r="B26" s="125"/>
      <c r="C26" s="126"/>
      <c r="D26" s="126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</row>
    <row r="27" spans="1:87" ht="32.25" customHeight="1">
      <c r="B27" s="128" t="s">
        <v>30</v>
      </c>
      <c r="C27" s="107">
        <v>22</v>
      </c>
      <c r="D27" s="107"/>
      <c r="E27" s="129">
        <v>544208.98356767872</v>
      </c>
      <c r="F27" s="129">
        <v>2878.21</v>
      </c>
      <c r="G27" s="130">
        <v>-3499046.2849202212</v>
      </c>
      <c r="H27" s="129">
        <v>-305374.33258331975</v>
      </c>
      <c r="I27" s="129">
        <v>-2951959.0913525424</v>
      </c>
      <c r="J27" s="131">
        <v>-3804420.6175035406</v>
      </c>
      <c r="K27" s="132">
        <v>-585113.77166292793</v>
      </c>
      <c r="L27" s="132">
        <v>-155113.85724946723</v>
      </c>
      <c r="M27" s="132">
        <v>253531.88916196208</v>
      </c>
      <c r="N27" s="132">
        <v>-683906.5901112142</v>
      </c>
      <c r="O27" s="132">
        <v>-156871.18767048002</v>
      </c>
      <c r="P27" s="132">
        <v>356516.12896413571</v>
      </c>
      <c r="Q27" s="132">
        <v>-272570.15198034124</v>
      </c>
      <c r="R27" s="132">
        <v>-102540.62537759027</v>
      </c>
      <c r="S27" s="132">
        <v>215080.82698193798</v>
      </c>
      <c r="T27" s="132">
        <v>-772448.27264251933</v>
      </c>
      <c r="U27" s="132">
        <v>-291772.73198489036</v>
      </c>
      <c r="V27" s="132">
        <v>558644.94626123074</v>
      </c>
      <c r="W27" s="132">
        <v>-1678525.8898279145</v>
      </c>
      <c r="X27" s="132">
        <v>-668178.12690943084</v>
      </c>
      <c r="Y27" s="132">
        <v>-669836.06151919789</v>
      </c>
      <c r="Z27" s="132">
        <v>275416.03104282368</v>
      </c>
      <c r="AA27" s="132">
        <v>81512.334066891053</v>
      </c>
      <c r="AB27" s="132">
        <v>-61674.77590743918</v>
      </c>
      <c r="AC27" s="132">
        <v>398696.38922343164</v>
      </c>
      <c r="AD27" s="132">
        <v>143214.51179210085</v>
      </c>
      <c r="AE27" s="132">
        <v>11518.367845358331</v>
      </c>
      <c r="AF27" s="132">
        <v>0</v>
      </c>
      <c r="AG27" s="132">
        <v>0</v>
      </c>
      <c r="AH27" s="132">
        <v>0</v>
      </c>
      <c r="AI27" s="132">
        <v>0</v>
      </c>
      <c r="AJ27" s="132">
        <v>0</v>
      </c>
      <c r="AK27" s="132">
        <v>0</v>
      </c>
      <c r="AL27" s="132">
        <v>0</v>
      </c>
      <c r="AM27" s="132">
        <v>0</v>
      </c>
      <c r="AN27" s="132">
        <v>0</v>
      </c>
      <c r="AO27" s="132">
        <v>0</v>
      </c>
      <c r="AP27" s="132">
        <v>0</v>
      </c>
      <c r="AQ27" s="132">
        <v>0</v>
      </c>
      <c r="AR27" s="132">
        <v>0</v>
      </c>
      <c r="AS27" s="132">
        <v>0</v>
      </c>
      <c r="AT27" s="132">
        <v>0</v>
      </c>
      <c r="AU27" s="132">
        <v>0</v>
      </c>
      <c r="AV27" s="132">
        <v>0</v>
      </c>
      <c r="AW27" s="132">
        <v>0</v>
      </c>
      <c r="AX27" s="132">
        <v>0</v>
      </c>
      <c r="AY27" s="132">
        <v>0</v>
      </c>
      <c r="AZ27" s="132">
        <v>0</v>
      </c>
      <c r="BA27" s="132">
        <v>0</v>
      </c>
      <c r="BB27" s="132">
        <v>0</v>
      </c>
      <c r="BC27" s="132">
        <v>0</v>
      </c>
      <c r="BD27" s="132">
        <v>0</v>
      </c>
      <c r="BE27" s="132">
        <v>0</v>
      </c>
      <c r="BF27" s="132">
        <v>0</v>
      </c>
      <c r="BG27" s="132">
        <v>0</v>
      </c>
      <c r="BH27" s="132">
        <v>0</v>
      </c>
      <c r="BI27" s="132">
        <v>0</v>
      </c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</row>
    <row r="28" spans="1:87" s="51" customFormat="1" ht="35.25" customHeight="1">
      <c r="B28" s="125"/>
      <c r="C28" s="126"/>
      <c r="D28" s="126"/>
      <c r="E28" s="133"/>
      <c r="F28" s="126"/>
      <c r="G28" s="126"/>
      <c r="H28" s="126"/>
      <c r="I28" s="126"/>
      <c r="J28" s="134"/>
      <c r="K28" s="135"/>
      <c r="L28" s="135"/>
      <c r="M28" s="135"/>
      <c r="N28" s="135"/>
      <c r="O28" s="136" t="s">
        <v>72</v>
      </c>
      <c r="P28" s="135"/>
      <c r="Q28" s="136"/>
      <c r="R28" s="136"/>
      <c r="S28" s="136"/>
      <c r="T28" s="136"/>
      <c r="U28" s="136"/>
      <c r="V28" s="136"/>
      <c r="W28" s="136"/>
      <c r="X28" s="136" t="s">
        <v>73</v>
      </c>
      <c r="Y28" s="136"/>
      <c r="Z28" s="136"/>
      <c r="AA28" s="136" t="s">
        <v>74</v>
      </c>
      <c r="AB28" s="136"/>
      <c r="AC28" s="136"/>
      <c r="AD28" s="136" t="s">
        <v>75</v>
      </c>
      <c r="AE28" s="136"/>
      <c r="AF28" s="136"/>
      <c r="AG28" s="136" t="s">
        <v>76</v>
      </c>
      <c r="AH28" s="136"/>
      <c r="AI28" s="136"/>
      <c r="AJ28" s="136" t="s">
        <v>77</v>
      </c>
      <c r="AK28" s="136"/>
      <c r="AL28" s="136"/>
      <c r="AM28" s="136" t="s">
        <v>78</v>
      </c>
      <c r="AN28" s="136"/>
      <c r="AO28" s="136"/>
      <c r="AP28" s="136" t="s">
        <v>79</v>
      </c>
      <c r="AQ28" s="136"/>
      <c r="AR28" s="136"/>
      <c r="AS28" s="136" t="s">
        <v>80</v>
      </c>
      <c r="AT28" s="136"/>
      <c r="AU28" s="136"/>
      <c r="AV28" s="136" t="s">
        <v>81</v>
      </c>
      <c r="AW28" s="136"/>
      <c r="AX28" s="136"/>
      <c r="AY28" s="136" t="s">
        <v>82</v>
      </c>
      <c r="AZ28" s="136"/>
      <c r="BA28" s="136"/>
      <c r="BB28" s="136" t="s">
        <v>83</v>
      </c>
      <c r="BC28" s="136"/>
      <c r="BD28" s="136"/>
      <c r="BE28" s="136" t="s">
        <v>84</v>
      </c>
      <c r="BF28" s="136"/>
      <c r="BG28" s="136"/>
      <c r="BH28" s="136" t="s">
        <v>85</v>
      </c>
      <c r="BI28" s="136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</row>
    <row r="29" spans="1:87" s="97" customFormat="1" ht="28.5" customHeight="1">
      <c r="B29" s="69"/>
      <c r="C29" s="126"/>
      <c r="D29" s="126"/>
      <c r="E29" s="69"/>
      <c r="F29" s="126"/>
      <c r="G29" s="126"/>
      <c r="H29" s="126"/>
      <c r="I29" s="126"/>
      <c r="J29" s="134"/>
      <c r="K29" s="135"/>
      <c r="L29" s="135"/>
      <c r="M29" s="135"/>
      <c r="N29" s="135"/>
      <c r="O29" s="137">
        <v>-1636563.3973101638</v>
      </c>
      <c r="P29" s="135"/>
      <c r="Q29" s="132"/>
      <c r="R29" s="132"/>
      <c r="S29" s="132"/>
      <c r="T29" s="132"/>
      <c r="U29" s="132"/>
      <c r="V29" s="132"/>
      <c r="W29" s="132"/>
      <c r="X29" s="137">
        <v>-3016540.0782565437</v>
      </c>
      <c r="Y29" s="132"/>
      <c r="Z29" s="132"/>
      <c r="AA29" s="137">
        <v>295253.58920227556</v>
      </c>
      <c r="AB29" s="132"/>
      <c r="AC29" s="132"/>
      <c r="AD29" s="137">
        <v>553429.26886089076</v>
      </c>
      <c r="AE29" s="132"/>
      <c r="AF29" s="132"/>
      <c r="AG29" s="137">
        <v>0</v>
      </c>
      <c r="AH29" s="132"/>
      <c r="AI29" s="132"/>
      <c r="AJ29" s="137">
        <v>0</v>
      </c>
      <c r="AK29" s="132"/>
      <c r="AL29" s="132"/>
      <c r="AM29" s="137">
        <v>0</v>
      </c>
      <c r="AN29" s="132"/>
      <c r="AO29" s="132"/>
      <c r="AP29" s="137">
        <v>0</v>
      </c>
      <c r="AQ29" s="132"/>
      <c r="AR29" s="132"/>
      <c r="AS29" s="137">
        <v>0</v>
      </c>
      <c r="AT29" s="132"/>
      <c r="AU29" s="132"/>
      <c r="AV29" s="137">
        <v>0</v>
      </c>
      <c r="AW29" s="132"/>
      <c r="AX29" s="132"/>
      <c r="AY29" s="137">
        <v>0</v>
      </c>
      <c r="AZ29" s="132"/>
      <c r="BA29" s="132"/>
      <c r="BB29" s="137">
        <v>0</v>
      </c>
      <c r="BC29" s="132"/>
      <c r="BD29" s="132"/>
      <c r="BE29" s="137">
        <v>0</v>
      </c>
      <c r="BF29" s="132"/>
      <c r="BG29" s="132"/>
      <c r="BH29" s="137">
        <v>0</v>
      </c>
      <c r="BI29" s="132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</row>
    <row r="30" spans="1:87" ht="19.5" customHeight="1">
      <c r="C30" s="57">
        <v>23</v>
      </c>
      <c r="D30" s="96"/>
      <c r="F30" s="98"/>
      <c r="G30" s="98"/>
      <c r="H30" s="98"/>
      <c r="I30" s="98"/>
      <c r="J30" s="99">
        <v>0</v>
      </c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</row>
    <row r="31" spans="1:87" ht="16.5" customHeight="1">
      <c r="C31" s="57"/>
      <c r="D31" s="96"/>
      <c r="F31" s="98"/>
      <c r="G31" s="98"/>
      <c r="H31" s="98"/>
      <c r="I31" s="98"/>
      <c r="J31" s="99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</row>
    <row r="32" spans="1:87" s="101" customFormat="1" ht="24.75" customHeight="1">
      <c r="B32" s="146"/>
      <c r="C32" s="139"/>
      <c r="D32" s="139"/>
      <c r="E32" s="147"/>
      <c r="F32" s="147"/>
      <c r="G32" s="147"/>
      <c r="H32" s="147"/>
      <c r="I32" s="147"/>
      <c r="J32" s="144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</row>
    <row r="33" spans="1:61" s="101" customFormat="1" ht="47.25" customHeight="1">
      <c r="B33" s="138" t="s">
        <v>102</v>
      </c>
      <c r="C33" s="139"/>
      <c r="D33" s="140"/>
      <c r="E33" s="141">
        <v>544208.98356767872</v>
      </c>
      <c r="F33" s="141">
        <v>2878.21</v>
      </c>
      <c r="G33" s="141">
        <v>-3499046.2849202212</v>
      </c>
      <c r="H33" s="141">
        <v>-305374.33258331975</v>
      </c>
      <c r="I33" s="141">
        <v>-2951959.0913525424</v>
      </c>
      <c r="J33" s="142">
        <v>-3804420.6175035406</v>
      </c>
      <c r="K33" s="143">
        <v>-585113.77166292793</v>
      </c>
      <c r="L33" s="143">
        <v>-155113.85724946723</v>
      </c>
      <c r="M33" s="143">
        <v>253531.88916196208</v>
      </c>
      <c r="N33" s="143">
        <v>-683906.5901112142</v>
      </c>
      <c r="O33" s="143">
        <v>-156871.18767048002</v>
      </c>
      <c r="P33" s="143">
        <v>356516.12896413571</v>
      </c>
      <c r="Q33" s="143">
        <v>-272570.15198034124</v>
      </c>
      <c r="R33" s="143">
        <v>-102540.62537759027</v>
      </c>
      <c r="S33" s="143">
        <v>215080.82698193798</v>
      </c>
      <c r="T33" s="143">
        <v>-772448.27264251933</v>
      </c>
      <c r="U33" s="143">
        <v>-291772.73198489036</v>
      </c>
      <c r="V33" s="143">
        <v>558644.94626123074</v>
      </c>
      <c r="W33" s="143">
        <v>-1678525.8898279145</v>
      </c>
      <c r="X33" s="143">
        <v>-668178.12690943084</v>
      </c>
      <c r="Y33" s="143">
        <v>-669836.06151919789</v>
      </c>
      <c r="Z33" s="143">
        <v>275416.03104282368</v>
      </c>
      <c r="AA33" s="143">
        <v>81512.334066891053</v>
      </c>
      <c r="AB33" s="143">
        <v>-61674.77590743918</v>
      </c>
      <c r="AC33" s="143">
        <v>398696.38922343164</v>
      </c>
      <c r="AD33" s="143">
        <v>143214.51179210085</v>
      </c>
      <c r="AE33" s="143">
        <v>11518.367845358331</v>
      </c>
      <c r="AF33" s="143">
        <v>0</v>
      </c>
      <c r="AG33" s="143">
        <v>0</v>
      </c>
      <c r="AH33" s="143">
        <v>0</v>
      </c>
      <c r="AI33" s="143">
        <v>0</v>
      </c>
      <c r="AJ33" s="143">
        <v>0</v>
      </c>
      <c r="AK33" s="143">
        <v>0</v>
      </c>
      <c r="AL33" s="143">
        <v>0</v>
      </c>
      <c r="AM33" s="143">
        <v>0</v>
      </c>
      <c r="AN33" s="143">
        <v>0</v>
      </c>
      <c r="AO33" s="143">
        <v>0</v>
      </c>
      <c r="AP33" s="143">
        <v>0</v>
      </c>
      <c r="AQ33" s="143">
        <v>0</v>
      </c>
      <c r="AR33" s="143">
        <v>0</v>
      </c>
      <c r="AS33" s="143">
        <v>0</v>
      </c>
      <c r="AT33" s="143">
        <v>0</v>
      </c>
      <c r="AU33" s="143">
        <v>0</v>
      </c>
      <c r="AV33" s="143">
        <v>0</v>
      </c>
      <c r="AW33" s="143">
        <v>0</v>
      </c>
      <c r="AX33" s="143">
        <v>0</v>
      </c>
      <c r="AY33" s="143">
        <v>0</v>
      </c>
      <c r="AZ33" s="143">
        <v>0</v>
      </c>
      <c r="BA33" s="143">
        <v>0</v>
      </c>
      <c r="BB33" s="143">
        <v>0</v>
      </c>
      <c r="BC33" s="143">
        <v>0</v>
      </c>
      <c r="BD33" s="143">
        <v>0</v>
      </c>
      <c r="BE33" s="143">
        <v>0</v>
      </c>
      <c r="BF33" s="143">
        <v>0</v>
      </c>
      <c r="BG33" s="143">
        <v>0</v>
      </c>
      <c r="BH33" s="143">
        <v>0</v>
      </c>
      <c r="BI33" s="143">
        <v>0</v>
      </c>
    </row>
    <row r="34" spans="1:61" s="101" customFormat="1" ht="42.75" customHeight="1">
      <c r="B34" s="146"/>
      <c r="C34" s="139"/>
      <c r="D34" s="139"/>
      <c r="E34" s="147"/>
      <c r="F34" s="147"/>
      <c r="G34" s="147"/>
      <c r="H34" s="147"/>
      <c r="I34" s="147"/>
      <c r="J34" s="144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5"/>
    </row>
    <row r="35" spans="1:61" s="101" customFormat="1" ht="44.25" customHeight="1">
      <c r="B35" s="138" t="s">
        <v>105</v>
      </c>
      <c r="C35" s="139">
        <v>29</v>
      </c>
      <c r="D35" s="140"/>
      <c r="E35" s="141">
        <v>544208.98356767872</v>
      </c>
      <c r="F35" s="141">
        <v>2878.21</v>
      </c>
      <c r="G35" s="141">
        <v>-3499046.2849202212</v>
      </c>
      <c r="H35" s="141">
        <v>-305374.33258331975</v>
      </c>
      <c r="I35" s="141">
        <v>-2951959.0913525424</v>
      </c>
      <c r="J35" s="142">
        <v>-3804420.6175035406</v>
      </c>
      <c r="K35" s="143">
        <v>-585113.77166292793</v>
      </c>
      <c r="L35" s="143">
        <v>-155113.85724946723</v>
      </c>
      <c r="M35" s="143">
        <v>253531.88916196208</v>
      </c>
      <c r="N35" s="143">
        <v>-683906.5901112142</v>
      </c>
      <c r="O35" s="143">
        <v>-156871.18767048002</v>
      </c>
      <c r="P35" s="143">
        <v>356516.12896413571</v>
      </c>
      <c r="Q35" s="143">
        <v>-272570.15198034124</v>
      </c>
      <c r="R35" s="143">
        <v>-102540.62537759027</v>
      </c>
      <c r="S35" s="143">
        <v>215080.82698193798</v>
      </c>
      <c r="T35" s="143">
        <v>-772448.27264251933</v>
      </c>
      <c r="U35" s="143">
        <v>-291772.73198489036</v>
      </c>
      <c r="V35" s="143">
        <v>558644.94626123074</v>
      </c>
      <c r="W35" s="143">
        <v>-1678525.8898279145</v>
      </c>
      <c r="X35" s="143">
        <v>-668178.12690943084</v>
      </c>
      <c r="Y35" s="143">
        <v>-669836.06151919789</v>
      </c>
      <c r="Z35" s="143">
        <v>275416.03104282368</v>
      </c>
      <c r="AA35" s="143">
        <v>81512.334066891053</v>
      </c>
      <c r="AB35" s="143">
        <v>-61674.77590743918</v>
      </c>
      <c r="AC35" s="143">
        <v>398696.38922343164</v>
      </c>
      <c r="AD35" s="143">
        <v>143214.51179210085</v>
      </c>
      <c r="AE35" s="143">
        <v>11518.367845358331</v>
      </c>
      <c r="AF35" s="143">
        <v>0</v>
      </c>
      <c r="AG35" s="143">
        <v>0</v>
      </c>
      <c r="AH35" s="143">
        <v>0</v>
      </c>
      <c r="AI35" s="143">
        <v>0</v>
      </c>
      <c r="AJ35" s="143">
        <v>0</v>
      </c>
      <c r="AK35" s="143">
        <v>0</v>
      </c>
      <c r="AL35" s="143">
        <v>0</v>
      </c>
      <c r="AM35" s="143">
        <v>0</v>
      </c>
      <c r="AN35" s="143">
        <v>0</v>
      </c>
      <c r="AO35" s="143">
        <v>0</v>
      </c>
      <c r="AP35" s="143">
        <v>0</v>
      </c>
      <c r="AQ35" s="143">
        <v>0</v>
      </c>
      <c r="AR35" s="143">
        <v>0</v>
      </c>
      <c r="AS35" s="143">
        <v>0</v>
      </c>
      <c r="AT35" s="143">
        <v>0</v>
      </c>
      <c r="AU35" s="143">
        <v>0</v>
      </c>
      <c r="AV35" s="143">
        <v>0</v>
      </c>
      <c r="AW35" s="143">
        <v>0</v>
      </c>
      <c r="AX35" s="143">
        <v>0</v>
      </c>
      <c r="AY35" s="143">
        <v>0</v>
      </c>
      <c r="AZ35" s="143">
        <v>0</v>
      </c>
      <c r="BA35" s="143">
        <v>0</v>
      </c>
      <c r="BB35" s="143">
        <v>0</v>
      </c>
      <c r="BC35" s="143">
        <v>0</v>
      </c>
      <c r="BD35" s="143">
        <v>0</v>
      </c>
      <c r="BE35" s="143">
        <v>0</v>
      </c>
      <c r="BF35" s="143">
        <v>0</v>
      </c>
      <c r="BG35" s="143">
        <v>0</v>
      </c>
      <c r="BH35" s="143">
        <v>0</v>
      </c>
      <c r="BI35" s="143">
        <v>0</v>
      </c>
    </row>
    <row r="36" spans="1:61" ht="18.75">
      <c r="C36" s="98">
        <v>30</v>
      </c>
      <c r="D36" s="102"/>
      <c r="F36" s="98"/>
      <c r="G36" s="98"/>
      <c r="H36" s="98"/>
      <c r="I36" s="98"/>
      <c r="J36" s="98"/>
    </row>
    <row r="37" spans="1:61" s="101" customFormat="1" ht="42.75" customHeight="1">
      <c r="C37" s="102"/>
      <c r="D37" s="102"/>
      <c r="F37" s="102"/>
      <c r="G37" s="102"/>
      <c r="H37" s="102"/>
      <c r="I37" s="102"/>
      <c r="J37" s="102"/>
      <c r="O37" s="136" t="s">
        <v>88</v>
      </c>
      <c r="P37" s="135"/>
      <c r="Q37" s="136"/>
      <c r="R37" s="136"/>
      <c r="S37" s="136"/>
      <c r="T37" s="136"/>
      <c r="U37" s="136"/>
      <c r="V37" s="136"/>
      <c r="W37" s="136"/>
      <c r="X37" s="136" t="s">
        <v>89</v>
      </c>
      <c r="Y37" s="136"/>
      <c r="Z37" s="136"/>
      <c r="AA37" s="136" t="s">
        <v>90</v>
      </c>
      <c r="AB37" s="136"/>
      <c r="AC37" s="136"/>
      <c r="AD37" s="136" t="s">
        <v>91</v>
      </c>
      <c r="AE37" s="136"/>
      <c r="AF37" s="136"/>
      <c r="AG37" s="136" t="s">
        <v>92</v>
      </c>
      <c r="AH37" s="136"/>
      <c r="AI37" s="136"/>
      <c r="AJ37" s="136" t="s">
        <v>93</v>
      </c>
      <c r="AK37" s="136"/>
      <c r="AL37" s="136"/>
      <c r="AM37" s="136" t="s">
        <v>94</v>
      </c>
      <c r="AN37" s="136"/>
      <c r="AO37" s="136"/>
      <c r="AP37" s="136" t="s">
        <v>95</v>
      </c>
      <c r="AQ37" s="136"/>
      <c r="AR37" s="136"/>
      <c r="AS37" s="136" t="s">
        <v>96</v>
      </c>
      <c r="AT37" s="136"/>
      <c r="AU37" s="136"/>
      <c r="AV37" s="136" t="s">
        <v>97</v>
      </c>
      <c r="AW37" s="136"/>
      <c r="AX37" s="136"/>
      <c r="AY37" s="136" t="s">
        <v>98</v>
      </c>
      <c r="AZ37" s="136"/>
      <c r="BA37" s="136"/>
      <c r="BB37" s="136" t="s">
        <v>99</v>
      </c>
      <c r="BC37" s="136"/>
      <c r="BD37" s="136"/>
      <c r="BE37" s="136" t="s">
        <v>100</v>
      </c>
      <c r="BF37" s="136"/>
      <c r="BG37" s="136"/>
      <c r="BH37" s="136" t="s">
        <v>101</v>
      </c>
      <c r="BI37" s="136"/>
    </row>
    <row r="38" spans="1:61" s="150" customFormat="1" ht="36.75" customHeight="1">
      <c r="A38" s="101"/>
      <c r="B38" s="101"/>
      <c r="C38" s="102"/>
      <c r="D38" s="98"/>
      <c r="E38" s="101"/>
      <c r="F38" s="102"/>
      <c r="G38" s="102"/>
      <c r="H38" s="102"/>
      <c r="I38" s="102"/>
      <c r="J38" s="102"/>
      <c r="K38" s="101"/>
      <c r="L38" s="101"/>
      <c r="M38" s="101"/>
      <c r="N38" s="101"/>
      <c r="O38" s="149">
        <v>-1636563.3973101638</v>
      </c>
      <c r="P38" s="149"/>
      <c r="Q38" s="149"/>
      <c r="R38" s="149"/>
      <c r="S38" s="149"/>
      <c r="T38" s="149"/>
      <c r="U38" s="149"/>
      <c r="V38" s="149"/>
      <c r="W38" s="149"/>
      <c r="X38" s="149">
        <v>-3016540.0782565437</v>
      </c>
      <c r="Y38" s="149"/>
      <c r="Z38" s="149"/>
      <c r="AA38" s="149">
        <v>295253.58920227556</v>
      </c>
      <c r="AB38" s="149"/>
      <c r="AC38" s="149"/>
      <c r="AD38" s="149">
        <v>553429.26886089076</v>
      </c>
      <c r="AE38" s="149"/>
      <c r="AF38" s="149"/>
      <c r="AG38" s="149">
        <v>0</v>
      </c>
      <c r="AH38" s="149"/>
      <c r="AI38" s="149"/>
      <c r="AJ38" s="149">
        <v>0</v>
      </c>
      <c r="AK38" s="149"/>
      <c r="AL38" s="149"/>
      <c r="AM38" s="149">
        <v>0</v>
      </c>
      <c r="AN38" s="149"/>
      <c r="AO38" s="149"/>
      <c r="AP38" s="149">
        <v>0</v>
      </c>
      <c r="AQ38" s="149"/>
      <c r="AR38" s="149"/>
      <c r="AS38" s="149">
        <v>0</v>
      </c>
      <c r="AT38" s="149"/>
      <c r="AU38" s="149"/>
      <c r="AV38" s="149">
        <v>0</v>
      </c>
      <c r="AW38" s="149"/>
      <c r="AX38" s="149"/>
      <c r="AY38" s="149">
        <v>0</v>
      </c>
      <c r="AZ38" s="149"/>
      <c r="BA38" s="149"/>
      <c r="BB38" s="149">
        <v>0</v>
      </c>
      <c r="BC38" s="149"/>
      <c r="BD38" s="149"/>
      <c r="BE38" s="149">
        <v>0</v>
      </c>
      <c r="BF38" s="149"/>
      <c r="BG38" s="149"/>
      <c r="BH38" s="149">
        <v>0</v>
      </c>
    </row>
    <row r="39" spans="1:61" s="101" customFormat="1" ht="18.75">
      <c r="C39" s="102"/>
      <c r="D39" s="102"/>
      <c r="F39" s="102"/>
      <c r="G39" s="102"/>
      <c r="H39" s="102"/>
      <c r="I39" s="102"/>
      <c r="J39" s="102"/>
    </row>
    <row r="40" spans="1:61" s="101" customFormat="1" ht="18.75">
      <c r="C40" s="102"/>
      <c r="D40" s="102"/>
      <c r="F40" s="102"/>
      <c r="G40" s="102"/>
      <c r="H40" s="102"/>
      <c r="I40" s="102"/>
      <c r="J40" s="102"/>
    </row>
    <row r="41" spans="1:61" s="101" customFormat="1" ht="18.75">
      <c r="C41" s="102"/>
      <c r="D41" s="102"/>
      <c r="F41" s="102"/>
      <c r="G41" s="102"/>
      <c r="H41" s="102"/>
      <c r="I41" s="102"/>
      <c r="J41" s="102"/>
    </row>
    <row r="42" spans="1:61" s="101" customFormat="1" ht="18.75">
      <c r="C42" s="102"/>
      <c r="D42" s="102"/>
      <c r="F42" s="102"/>
      <c r="G42" s="102"/>
      <c r="H42" s="102"/>
      <c r="I42" s="102"/>
      <c r="J42" s="102"/>
    </row>
    <row r="43" spans="1:61" s="101" customFormat="1" ht="18.75">
      <c r="C43" s="102">
        <v>31</v>
      </c>
      <c r="D43" s="102"/>
      <c r="F43" s="102"/>
      <c r="G43" s="102"/>
      <c r="H43" s="102"/>
      <c r="I43" s="102"/>
      <c r="J43" s="102"/>
    </row>
    <row r="44" spans="1:61" s="101" customFormat="1" ht="18.75">
      <c r="D44" s="102"/>
    </row>
    <row r="45" spans="1:61" s="101" customFormat="1" ht="18.75">
      <c r="D45" s="102"/>
    </row>
    <row r="46" spans="1:61" ht="18.75"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1:61" ht="18.75"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1:61" ht="18.75">
      <c r="E48" s="101"/>
      <c r="F48" s="101"/>
      <c r="G48" s="101"/>
      <c r="H48" s="101"/>
      <c r="I48" s="101"/>
      <c r="J48" s="101"/>
      <c r="K48" s="101"/>
      <c r="L48" s="101"/>
      <c r="M48" s="101"/>
    </row>
    <row r="49" spans="5:13" ht="18.75">
      <c r="E49" s="101"/>
      <c r="F49" s="101"/>
      <c r="G49" s="101"/>
      <c r="H49" s="101"/>
      <c r="I49" s="101"/>
      <c r="J49" s="101"/>
      <c r="K49" s="101"/>
      <c r="L49" s="101"/>
      <c r="M49" s="101"/>
    </row>
    <row r="50" spans="5:13" ht="18.75">
      <c r="E50" s="101"/>
      <c r="F50" s="101"/>
      <c r="G50" s="101"/>
      <c r="H50" s="101"/>
      <c r="I50" s="101"/>
      <c r="J50" s="101"/>
      <c r="K50" s="101"/>
      <c r="L50" s="101"/>
      <c r="M50" s="101"/>
    </row>
    <row r="51" spans="5:13" ht="18.75">
      <c r="E51" s="101"/>
      <c r="F51" s="101"/>
      <c r="G51" s="101"/>
      <c r="H51" s="101"/>
      <c r="I51" s="101"/>
      <c r="J51" s="101"/>
      <c r="K51" s="101"/>
      <c r="L51" s="101"/>
      <c r="M51" s="101"/>
    </row>
    <row r="52" spans="5:13" ht="18.75">
      <c r="E52" s="101"/>
      <c r="F52" s="101"/>
      <c r="G52" s="101"/>
      <c r="H52" s="101"/>
      <c r="I52" s="101"/>
      <c r="J52" s="101"/>
      <c r="K52" s="101"/>
      <c r="L52" s="101"/>
      <c r="M52" s="101"/>
    </row>
    <row r="53" spans="5:13" ht="18.75">
      <c r="E53" s="101"/>
      <c r="F53" s="101"/>
      <c r="G53" s="101"/>
      <c r="H53" s="101"/>
      <c r="I53" s="101"/>
      <c r="J53" s="101"/>
      <c r="K53" s="101"/>
      <c r="L53" s="101"/>
      <c r="M53" s="101"/>
    </row>
  </sheetData>
  <pageMargins left="0.74803149606299213" right="0.74803149606299213" top="0.98425196850393704" bottom="0.98425196850393704" header="0.51181102362204722" footer="0.51181102362204722"/>
  <pageSetup paperSize="9" scale="18" fitToWidth="2" orientation="landscape" r:id="rId1"/>
  <headerFooter alignWithMargins="0">
    <oddHeader>&amp;RAppendix 9</oddHeader>
    <oddFooter>&amp;LS:\Reporting PowerUK\Report Actuals\1999\Curves Change\&amp;F - &amp;A
&amp;RPage &amp;P of &amp;N
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Broker Quotes 1</vt:lpstr>
      <vt:lpstr>GraphsPPP</vt:lpstr>
      <vt:lpstr>GraphsLOLP</vt:lpstr>
      <vt:lpstr>GraphsSMP</vt:lpstr>
      <vt:lpstr>Feb Volumes</vt:lpstr>
      <vt:lpstr>Profit Split for month</vt:lpstr>
      <vt:lpstr>Curve movements</vt:lpstr>
      <vt:lpstr>Appendix 9</vt:lpstr>
      <vt:lpstr>Appendix Graph</vt:lpstr>
      <vt:lpstr>'Appendix 9'!Print_Area</vt:lpstr>
      <vt:lpstr>'Broker Quotes 1'!Print_Area</vt:lpstr>
      <vt:lpstr>'Curve movements'!Print_Area</vt:lpstr>
      <vt:lpstr>'Feb Volumes'!Print_Area</vt:lpstr>
      <vt:lpstr>GraphsLOLP!Print_Area</vt:lpstr>
      <vt:lpstr>GraphsSMP!Print_Area</vt:lpstr>
      <vt:lpstr>'Profit Split for month'!Print_Area</vt:lpstr>
      <vt:lpstr>'Appendix 9'!Print_Titles</vt:lpstr>
      <vt:lpstr>'Curve movements'!Print_Titles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Reid</dc:creator>
  <cp:lastModifiedBy>Felienne</cp:lastModifiedBy>
  <cp:lastPrinted>2000-05-04T12:45:41Z</cp:lastPrinted>
  <dcterms:created xsi:type="dcterms:W3CDTF">1999-06-02T18:51:16Z</dcterms:created>
  <dcterms:modified xsi:type="dcterms:W3CDTF">2014-09-05T10:50:05Z</dcterms:modified>
</cp:coreProperties>
</file>