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315" windowWidth="14940" windowHeight="8640" activeTab="2"/>
  </bookViews>
  <sheets>
    <sheet name="Sheet1" sheetId="1" r:id="rId1"/>
    <sheet name="Sheet2" sheetId="2" r:id="rId2"/>
    <sheet name="May 15 - 19" sheetId="3" r:id="rId3"/>
  </sheets>
  <calcPr calcId="152511"/>
</workbook>
</file>

<file path=xl/calcChain.xml><?xml version="1.0" encoding="utf-8"?>
<calcChain xmlns="http://schemas.openxmlformats.org/spreadsheetml/2006/main">
  <c r="H6" i="3" l="1"/>
  <c r="I6" i="3"/>
  <c r="J6" i="3"/>
  <c r="K6" i="3"/>
  <c r="H11" i="3"/>
  <c r="I11" i="3"/>
  <c r="J11" i="3"/>
  <c r="K11" i="3"/>
  <c r="H17" i="3"/>
  <c r="I17" i="3"/>
  <c r="J17" i="3"/>
  <c r="K17" i="3"/>
  <c r="H23" i="3"/>
  <c r="I23" i="3"/>
  <c r="J23" i="3"/>
  <c r="K23" i="3"/>
  <c r="C33" i="3"/>
  <c r="F33" i="3" s="1"/>
  <c r="C34" i="3"/>
  <c r="C36" i="3"/>
  <c r="C37" i="3"/>
  <c r="F34" i="3" s="1"/>
  <c r="C39" i="3"/>
  <c r="C40" i="3"/>
  <c r="C60" i="3"/>
  <c r="C61" i="3"/>
  <c r="F42" i="3" s="1"/>
</calcChain>
</file>

<file path=xl/sharedStrings.xml><?xml version="1.0" encoding="utf-8"?>
<sst xmlns="http://schemas.openxmlformats.org/spreadsheetml/2006/main" count="155" uniqueCount="75">
  <si>
    <t>DATE</t>
  </si>
  <si>
    <t>CURRICULUM NAME</t>
  </si>
  <si>
    <t>DURATION</t>
  </si>
  <si>
    <t>LOCATION</t>
  </si>
  <si>
    <t>CAPACITY</t>
  </si>
  <si>
    <t>BU Name</t>
  </si>
  <si>
    <t># REGISTERED/ PROJECTED</t>
  </si>
  <si>
    <t># EXCUSED</t>
  </si>
  <si>
    <t>INSTRUCTOR</t>
  </si>
  <si>
    <t>ACTUAL ATTENDANCE</t>
  </si>
  <si>
    <t xml:space="preserve">SAP Training Statistical Dashboard for 7/1/00 </t>
  </si>
  <si>
    <t>CURRICULUM ID NUMBER</t>
  </si>
  <si>
    <t>May 15</t>
  </si>
  <si>
    <t>8:00am - 5:00pm</t>
  </si>
  <si>
    <t>12C1</t>
  </si>
  <si>
    <t>ENA</t>
  </si>
  <si>
    <t>Carl McManners</t>
  </si>
  <si>
    <t>General Ledger Accounting  (Day 1)</t>
  </si>
  <si>
    <t>May 16</t>
  </si>
  <si>
    <t>General Ledger Accounting  (Day 2)</t>
  </si>
  <si>
    <t>Controlling  (Day 1)</t>
  </si>
  <si>
    <t>EES</t>
  </si>
  <si>
    <t>Jeanine Wilson</t>
  </si>
  <si>
    <t>Controlling  (Day 2)</t>
  </si>
  <si>
    <t>Eddie Lamp</t>
  </si>
  <si>
    <t>BU Attendance Totals for Week of May 15-19:</t>
  </si>
  <si>
    <t>% Attendance for each BU for Week of May 15-19:</t>
  </si>
  <si>
    <t>ENA Actual:</t>
  </si>
  <si>
    <t>EES Actual:</t>
  </si>
  <si>
    <t xml:space="preserve">ENA Projected: </t>
  </si>
  <si>
    <t xml:space="preserve">EES Projected: </t>
  </si>
  <si>
    <t>ATTENDED BUT NOT ENROLLED</t>
  </si>
  <si>
    <t xml:space="preserve">CORP Projected: </t>
  </si>
  <si>
    <t>CORP Actual:</t>
  </si>
  <si>
    <t xml:space="preserve">EECC Projected: </t>
  </si>
  <si>
    <t>EECC Actual:</t>
  </si>
  <si>
    <t xml:space="preserve">EG&amp;P Projected: </t>
  </si>
  <si>
    <t>EG&amp;P Actual:</t>
  </si>
  <si>
    <t xml:space="preserve">EGF Projected: </t>
  </si>
  <si>
    <t>EGF Actual:</t>
  </si>
  <si>
    <t xml:space="preserve">INT'L Projected: </t>
  </si>
  <si>
    <t>INT'L Actual:</t>
  </si>
  <si>
    <t xml:space="preserve">GAO Projected: </t>
  </si>
  <si>
    <t>GAO Actual:</t>
  </si>
  <si>
    <t xml:space="preserve">GP Projected: </t>
  </si>
  <si>
    <t>GP Actual:</t>
  </si>
  <si>
    <t xml:space="preserve">GPG Projected: </t>
  </si>
  <si>
    <t>GPG Actual:</t>
  </si>
  <si>
    <t>CORP</t>
  </si>
  <si>
    <t>EECC</t>
  </si>
  <si>
    <t>EG&amp;P</t>
  </si>
  <si>
    <t>EGF</t>
  </si>
  <si>
    <t>INT'L</t>
  </si>
  <si>
    <t>GAO</t>
  </si>
  <si>
    <t>GP</t>
  </si>
  <si>
    <t>GPG</t>
  </si>
  <si>
    <t>May 17</t>
  </si>
  <si>
    <t>Controlling  (Day 3)</t>
  </si>
  <si>
    <t>8:00am - 12:00pm</t>
  </si>
  <si>
    <t>Local Timekeeping</t>
  </si>
  <si>
    <t>Michael Goodman</t>
  </si>
  <si>
    <t>PS Workshop (Day 1)</t>
  </si>
  <si>
    <t>Paul Musser</t>
  </si>
  <si>
    <t>May 18</t>
  </si>
  <si>
    <t>PS Workshop (Day 2)</t>
  </si>
  <si>
    <t>General Ledger Accounting (Day 1)</t>
  </si>
  <si>
    <t>May 19</t>
  </si>
  <si>
    <t>PS Workshop (Day 3)</t>
  </si>
  <si>
    <t>General Ledger Accounting (Day 2)</t>
  </si>
  <si>
    <t>General Ledger Viewer</t>
  </si>
  <si>
    <t>Bob Johnston</t>
  </si>
  <si>
    <t>Local Timpekeeping</t>
  </si>
  <si>
    <t>Jerry Harkreader</t>
  </si>
  <si>
    <t>same</t>
  </si>
  <si>
    <t xml:space="preserve">same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</si>
</sst>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4" x14ac:knownFonts="1">
    <font>
      <sz val="10"/>
      <name val="Arial"/>
    </font>
    <font>
      <b/>
      <sz val="10"/>
      <name val="Arial"/>
      <family val="2"/>
    </font>
    <font>
      <b/>
      <sz val="16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wrapText="1"/>
    </xf>
    <xf numFmtId="0" fontId="1" fillId="2" borderId="0" xfId="0" applyFont="1" applyFill="1" applyAlignment="1">
      <alignment horizontal="center"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49" fontId="0" fillId="0" borderId="0" xfId="0" applyNumberFormat="1"/>
    <xf numFmtId="164" fontId="0" fillId="0" borderId="0" xfId="0" applyNumberFormat="1"/>
    <xf numFmtId="0" fontId="1" fillId="2" borderId="1" xfId="0" applyFont="1" applyFill="1" applyBorder="1" applyAlignment="1">
      <alignment horizontal="center" wrapText="1"/>
    </xf>
    <xf numFmtId="16" fontId="0" fillId="0" borderId="2" xfId="0" quotePrefix="1" applyNumberFormat="1" applyBorder="1"/>
    <xf numFmtId="0" fontId="0" fillId="0" borderId="3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8" xfId="0" applyBorder="1"/>
    <xf numFmtId="0" fontId="1" fillId="0" borderId="8" xfId="0" applyFont="1" applyBorder="1" applyAlignment="1">
      <alignment horizontal="center"/>
    </xf>
    <xf numFmtId="0" fontId="0" fillId="0" borderId="9" xfId="0" applyBorder="1"/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2" xfId="0" quotePrefix="1" applyBorder="1"/>
    <xf numFmtId="16" fontId="0" fillId="0" borderId="0" xfId="0" quotePrefix="1" applyNumberForma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83"/>
  <sheetViews>
    <sheetView workbookViewId="0">
      <selection activeCell="A2" sqref="A2:IV4"/>
    </sheetView>
  </sheetViews>
  <sheetFormatPr defaultColWidth="9" defaultRowHeight="12.75" x14ac:dyDescent="0.2"/>
  <cols>
    <col min="1" max="1" width="10.140625" customWidth="1"/>
    <col min="2" max="2" width="14.42578125" customWidth="1"/>
    <col min="3" max="3" width="13.28515625" customWidth="1"/>
    <col min="4" max="4" width="12.28515625" customWidth="1"/>
    <col min="5" max="5" width="11.42578125" customWidth="1"/>
    <col min="6" max="6" width="10.7109375" customWidth="1"/>
    <col min="7" max="7" width="15.140625" customWidth="1"/>
    <col min="8" max="8" width="13.28515625" customWidth="1"/>
    <col min="9" max="9" width="13.5703125" customWidth="1"/>
    <col min="10" max="10" width="13" bestFit="1" customWidth="1"/>
    <col min="11" max="11" width="12.7109375" customWidth="1"/>
  </cols>
  <sheetData>
    <row r="2" spans="1:11" ht="20.25" x14ac:dyDescent="0.3">
      <c r="A2" s="26" t="s">
        <v>10</v>
      </c>
      <c r="B2" s="26"/>
      <c r="C2" s="26"/>
      <c r="D2" s="26"/>
      <c r="E2" s="26"/>
      <c r="F2" s="26"/>
      <c r="G2" s="26"/>
      <c r="H2" s="26"/>
      <c r="I2" s="26"/>
      <c r="J2" s="26"/>
    </row>
    <row r="4" spans="1:11" s="2" customFormat="1" ht="27.75" customHeight="1" x14ac:dyDescent="0.2">
      <c r="A4" s="3" t="s">
        <v>0</v>
      </c>
      <c r="B4" s="3" t="s">
        <v>11</v>
      </c>
      <c r="C4" s="3" t="s">
        <v>1</v>
      </c>
      <c r="D4" s="3" t="s">
        <v>2</v>
      </c>
      <c r="E4" s="3" t="s">
        <v>3</v>
      </c>
      <c r="F4" s="3" t="s">
        <v>4</v>
      </c>
      <c r="G4" s="3" t="s">
        <v>5</v>
      </c>
      <c r="H4" s="3" t="s">
        <v>6</v>
      </c>
      <c r="I4" s="3" t="s">
        <v>9</v>
      </c>
      <c r="J4" s="3" t="s">
        <v>7</v>
      </c>
      <c r="K4" s="3" t="s">
        <v>8</v>
      </c>
    </row>
    <row r="5" spans="1:11" x14ac:dyDescent="0.2">
      <c r="A5" s="6" t="s">
        <v>12</v>
      </c>
    </row>
    <row r="6" spans="1:11" x14ac:dyDescent="0.2">
      <c r="A6" s="6"/>
    </row>
    <row r="7" spans="1:11" x14ac:dyDescent="0.2">
      <c r="A7" s="6"/>
    </row>
    <row r="8" spans="1:11" x14ac:dyDescent="0.2">
      <c r="A8" s="6"/>
    </row>
    <row r="9" spans="1:11" x14ac:dyDescent="0.2">
      <c r="A9" s="6"/>
    </row>
    <row r="10" spans="1:11" x14ac:dyDescent="0.2">
      <c r="A10" s="6"/>
    </row>
    <row r="11" spans="1:11" x14ac:dyDescent="0.2">
      <c r="A11" s="6"/>
    </row>
    <row r="12" spans="1:11" x14ac:dyDescent="0.2">
      <c r="A12" s="6"/>
    </row>
    <row r="13" spans="1:11" x14ac:dyDescent="0.2">
      <c r="A13" s="6"/>
    </row>
    <row r="14" spans="1:11" x14ac:dyDescent="0.2">
      <c r="A14" s="6"/>
    </row>
    <row r="15" spans="1:11" x14ac:dyDescent="0.2">
      <c r="A15" s="6"/>
    </row>
    <row r="16" spans="1:11" x14ac:dyDescent="0.2">
      <c r="A16" s="6"/>
    </row>
    <row r="17" spans="1:1" x14ac:dyDescent="0.2">
      <c r="A17" s="6"/>
    </row>
    <row r="18" spans="1:1" x14ac:dyDescent="0.2">
      <c r="A18" s="6"/>
    </row>
    <row r="19" spans="1:1" x14ac:dyDescent="0.2">
      <c r="A19" s="6"/>
    </row>
    <row r="20" spans="1:1" x14ac:dyDescent="0.2">
      <c r="A20" s="6"/>
    </row>
    <row r="21" spans="1:1" x14ac:dyDescent="0.2">
      <c r="A21" s="6"/>
    </row>
    <row r="22" spans="1:1" x14ac:dyDescent="0.2">
      <c r="A22" s="6"/>
    </row>
    <row r="23" spans="1:1" x14ac:dyDescent="0.2">
      <c r="A23" s="6"/>
    </row>
    <row r="24" spans="1:1" x14ac:dyDescent="0.2">
      <c r="A24" s="6"/>
    </row>
    <row r="25" spans="1:1" x14ac:dyDescent="0.2">
      <c r="A25" s="6"/>
    </row>
    <row r="26" spans="1:1" x14ac:dyDescent="0.2">
      <c r="A26" s="6"/>
    </row>
    <row r="27" spans="1:1" x14ac:dyDescent="0.2">
      <c r="A27" s="6"/>
    </row>
    <row r="28" spans="1:1" x14ac:dyDescent="0.2">
      <c r="A28" s="6"/>
    </row>
    <row r="29" spans="1:1" x14ac:dyDescent="0.2">
      <c r="A29" s="6"/>
    </row>
    <row r="30" spans="1:1" x14ac:dyDescent="0.2">
      <c r="A30" s="6"/>
    </row>
    <row r="31" spans="1:1" x14ac:dyDescent="0.2">
      <c r="A31" s="6"/>
    </row>
    <row r="32" spans="1:1" x14ac:dyDescent="0.2">
      <c r="A32" s="6"/>
    </row>
    <row r="33" spans="1:1" x14ac:dyDescent="0.2">
      <c r="A33" s="6"/>
    </row>
    <row r="34" spans="1:1" x14ac:dyDescent="0.2">
      <c r="A34" s="6"/>
    </row>
    <row r="35" spans="1:1" x14ac:dyDescent="0.2">
      <c r="A35" s="6"/>
    </row>
    <row r="36" spans="1:1" x14ac:dyDescent="0.2">
      <c r="A36" s="6"/>
    </row>
    <row r="37" spans="1:1" x14ac:dyDescent="0.2">
      <c r="A37" s="6"/>
    </row>
    <row r="38" spans="1:1" x14ac:dyDescent="0.2">
      <c r="A38" s="6"/>
    </row>
    <row r="39" spans="1:1" x14ac:dyDescent="0.2">
      <c r="A39" s="6"/>
    </row>
    <row r="40" spans="1:1" x14ac:dyDescent="0.2">
      <c r="A40" s="6"/>
    </row>
    <row r="41" spans="1:1" x14ac:dyDescent="0.2">
      <c r="A41" s="6"/>
    </row>
    <row r="42" spans="1:1" x14ac:dyDescent="0.2">
      <c r="A42" s="6"/>
    </row>
    <row r="43" spans="1:1" x14ac:dyDescent="0.2">
      <c r="A43" s="6"/>
    </row>
    <row r="44" spans="1:1" x14ac:dyDescent="0.2">
      <c r="A44" s="6"/>
    </row>
    <row r="45" spans="1:1" x14ac:dyDescent="0.2">
      <c r="A45" s="6"/>
    </row>
    <row r="46" spans="1:1" x14ac:dyDescent="0.2">
      <c r="A46" s="6"/>
    </row>
    <row r="47" spans="1:1" x14ac:dyDescent="0.2">
      <c r="A47" s="6"/>
    </row>
    <row r="48" spans="1:1" x14ac:dyDescent="0.2">
      <c r="A48" s="6"/>
    </row>
    <row r="49" spans="1:1" x14ac:dyDescent="0.2">
      <c r="A49" s="6"/>
    </row>
    <row r="50" spans="1:1" x14ac:dyDescent="0.2">
      <c r="A50" s="6"/>
    </row>
    <row r="51" spans="1:1" x14ac:dyDescent="0.2">
      <c r="A51" s="6"/>
    </row>
    <row r="52" spans="1:1" x14ac:dyDescent="0.2">
      <c r="A52" s="6"/>
    </row>
    <row r="53" spans="1:1" x14ac:dyDescent="0.2">
      <c r="A53" s="6"/>
    </row>
    <row r="54" spans="1:1" x14ac:dyDescent="0.2">
      <c r="A54" s="6"/>
    </row>
    <row r="55" spans="1:1" x14ac:dyDescent="0.2">
      <c r="A55" s="6"/>
    </row>
    <row r="56" spans="1:1" x14ac:dyDescent="0.2">
      <c r="A56" s="6"/>
    </row>
    <row r="57" spans="1:1" x14ac:dyDescent="0.2">
      <c r="A57" s="6"/>
    </row>
    <row r="58" spans="1:1" x14ac:dyDescent="0.2">
      <c r="A58" s="6"/>
    </row>
    <row r="59" spans="1:1" x14ac:dyDescent="0.2">
      <c r="A59" s="6"/>
    </row>
    <row r="60" spans="1:1" x14ac:dyDescent="0.2">
      <c r="A60" s="6"/>
    </row>
    <row r="61" spans="1:1" x14ac:dyDescent="0.2">
      <c r="A61" s="6"/>
    </row>
    <row r="62" spans="1:1" x14ac:dyDescent="0.2">
      <c r="A62" s="6"/>
    </row>
    <row r="63" spans="1:1" x14ac:dyDescent="0.2">
      <c r="A63" s="6"/>
    </row>
    <row r="64" spans="1:1" x14ac:dyDescent="0.2">
      <c r="A64" s="6"/>
    </row>
    <row r="65" spans="1:1" x14ac:dyDescent="0.2">
      <c r="A65" s="6"/>
    </row>
    <row r="66" spans="1:1" x14ac:dyDescent="0.2">
      <c r="A66" s="6"/>
    </row>
    <row r="67" spans="1:1" x14ac:dyDescent="0.2">
      <c r="A67" s="6"/>
    </row>
    <row r="68" spans="1:1" x14ac:dyDescent="0.2">
      <c r="A68" s="6"/>
    </row>
    <row r="69" spans="1:1" x14ac:dyDescent="0.2">
      <c r="A69" s="6"/>
    </row>
    <row r="70" spans="1:1" x14ac:dyDescent="0.2">
      <c r="A70" s="6"/>
    </row>
    <row r="71" spans="1:1" x14ac:dyDescent="0.2">
      <c r="A71" s="6"/>
    </row>
    <row r="72" spans="1:1" x14ac:dyDescent="0.2">
      <c r="A72" s="6"/>
    </row>
    <row r="73" spans="1:1" x14ac:dyDescent="0.2">
      <c r="A73" s="6"/>
    </row>
    <row r="74" spans="1:1" x14ac:dyDescent="0.2">
      <c r="A74" s="6"/>
    </row>
    <row r="75" spans="1:1" x14ac:dyDescent="0.2">
      <c r="A75" s="6"/>
    </row>
    <row r="76" spans="1:1" x14ac:dyDescent="0.2">
      <c r="A76" s="6"/>
    </row>
    <row r="77" spans="1:1" x14ac:dyDescent="0.2">
      <c r="A77" s="6"/>
    </row>
    <row r="78" spans="1:1" x14ac:dyDescent="0.2">
      <c r="A78" s="6"/>
    </row>
    <row r="79" spans="1:1" x14ac:dyDescent="0.2">
      <c r="A79" s="6"/>
    </row>
    <row r="80" spans="1:1" x14ac:dyDescent="0.2">
      <c r="A80" s="6"/>
    </row>
    <row r="81" spans="1:1" x14ac:dyDescent="0.2">
      <c r="A81" s="6"/>
    </row>
    <row r="82" spans="1:1" x14ac:dyDescent="0.2">
      <c r="A82" s="6"/>
    </row>
    <row r="83" spans="1:1" x14ac:dyDescent="0.2">
      <c r="A83" s="6"/>
    </row>
    <row r="84" spans="1:1" x14ac:dyDescent="0.2">
      <c r="A84" s="6"/>
    </row>
    <row r="85" spans="1:1" x14ac:dyDescent="0.2">
      <c r="A85" s="6"/>
    </row>
    <row r="86" spans="1:1" x14ac:dyDescent="0.2">
      <c r="A86" s="6"/>
    </row>
    <row r="87" spans="1:1" x14ac:dyDescent="0.2">
      <c r="A87" s="6"/>
    </row>
    <row r="88" spans="1:1" x14ac:dyDescent="0.2">
      <c r="A88" s="6"/>
    </row>
    <row r="89" spans="1:1" x14ac:dyDescent="0.2">
      <c r="A89" s="6"/>
    </row>
    <row r="90" spans="1:1" x14ac:dyDescent="0.2">
      <c r="A90" s="6"/>
    </row>
    <row r="91" spans="1:1" x14ac:dyDescent="0.2">
      <c r="A91" s="6"/>
    </row>
    <row r="92" spans="1:1" x14ac:dyDescent="0.2">
      <c r="A92" s="6"/>
    </row>
    <row r="93" spans="1:1" x14ac:dyDescent="0.2">
      <c r="A93" s="6"/>
    </row>
    <row r="94" spans="1:1" x14ac:dyDescent="0.2">
      <c r="A94" s="6"/>
    </row>
    <row r="95" spans="1:1" x14ac:dyDescent="0.2">
      <c r="A95" s="6"/>
    </row>
    <row r="96" spans="1:1" x14ac:dyDescent="0.2">
      <c r="A96" s="6"/>
    </row>
    <row r="97" spans="1:1" x14ac:dyDescent="0.2">
      <c r="A97" s="6"/>
    </row>
    <row r="98" spans="1:1" x14ac:dyDescent="0.2">
      <c r="A98" s="6"/>
    </row>
    <row r="99" spans="1:1" x14ac:dyDescent="0.2">
      <c r="A99" s="6"/>
    </row>
    <row r="100" spans="1:1" x14ac:dyDescent="0.2">
      <c r="A100" s="6"/>
    </row>
    <row r="101" spans="1:1" x14ac:dyDescent="0.2">
      <c r="A101" s="6"/>
    </row>
    <row r="102" spans="1:1" x14ac:dyDescent="0.2">
      <c r="A102" s="6"/>
    </row>
    <row r="103" spans="1:1" x14ac:dyDescent="0.2">
      <c r="A103" s="6"/>
    </row>
    <row r="104" spans="1:1" x14ac:dyDescent="0.2">
      <c r="A104" s="6"/>
    </row>
    <row r="105" spans="1:1" x14ac:dyDescent="0.2">
      <c r="A105" s="6"/>
    </row>
    <row r="106" spans="1:1" x14ac:dyDescent="0.2">
      <c r="A106" s="6"/>
    </row>
    <row r="107" spans="1:1" x14ac:dyDescent="0.2">
      <c r="A107" s="6"/>
    </row>
    <row r="108" spans="1:1" x14ac:dyDescent="0.2">
      <c r="A108" s="6"/>
    </row>
    <row r="109" spans="1:1" x14ac:dyDescent="0.2">
      <c r="A109" s="6"/>
    </row>
    <row r="110" spans="1:1" x14ac:dyDescent="0.2">
      <c r="A110" s="6"/>
    </row>
    <row r="111" spans="1:1" x14ac:dyDescent="0.2">
      <c r="A111" s="6"/>
    </row>
    <row r="112" spans="1:1" x14ac:dyDescent="0.2">
      <c r="A112" s="6"/>
    </row>
    <row r="113" spans="1:1" x14ac:dyDescent="0.2">
      <c r="A113" s="6"/>
    </row>
    <row r="114" spans="1:1" x14ac:dyDescent="0.2">
      <c r="A114" s="6"/>
    </row>
    <row r="115" spans="1:1" x14ac:dyDescent="0.2">
      <c r="A115" s="6"/>
    </row>
    <row r="116" spans="1:1" x14ac:dyDescent="0.2">
      <c r="A116" s="6"/>
    </row>
    <row r="117" spans="1:1" x14ac:dyDescent="0.2">
      <c r="A117" s="6"/>
    </row>
    <row r="118" spans="1:1" x14ac:dyDescent="0.2">
      <c r="A118" s="6"/>
    </row>
    <row r="119" spans="1:1" x14ac:dyDescent="0.2">
      <c r="A119" s="6"/>
    </row>
    <row r="120" spans="1:1" x14ac:dyDescent="0.2">
      <c r="A120" s="6"/>
    </row>
    <row r="121" spans="1:1" x14ac:dyDescent="0.2">
      <c r="A121" s="6"/>
    </row>
    <row r="122" spans="1:1" x14ac:dyDescent="0.2">
      <c r="A122" s="6"/>
    </row>
    <row r="123" spans="1:1" x14ac:dyDescent="0.2">
      <c r="A123" s="6"/>
    </row>
    <row r="124" spans="1:1" x14ac:dyDescent="0.2">
      <c r="A124" s="6"/>
    </row>
    <row r="125" spans="1:1" x14ac:dyDescent="0.2">
      <c r="A125" s="6"/>
    </row>
    <row r="126" spans="1:1" x14ac:dyDescent="0.2">
      <c r="A126" s="6"/>
    </row>
    <row r="127" spans="1:1" x14ac:dyDescent="0.2">
      <c r="A127" s="6"/>
    </row>
    <row r="128" spans="1:1" x14ac:dyDescent="0.2">
      <c r="A128" s="6"/>
    </row>
    <row r="129" spans="1:1" x14ac:dyDescent="0.2">
      <c r="A129" s="6"/>
    </row>
    <row r="130" spans="1:1" x14ac:dyDescent="0.2">
      <c r="A130" s="6"/>
    </row>
    <row r="131" spans="1:1" x14ac:dyDescent="0.2">
      <c r="A131" s="6"/>
    </row>
    <row r="132" spans="1:1" x14ac:dyDescent="0.2">
      <c r="A132" s="6"/>
    </row>
    <row r="133" spans="1:1" x14ac:dyDescent="0.2">
      <c r="A133" s="6"/>
    </row>
    <row r="134" spans="1:1" x14ac:dyDescent="0.2">
      <c r="A134" s="6"/>
    </row>
    <row r="135" spans="1:1" x14ac:dyDescent="0.2">
      <c r="A135" s="6"/>
    </row>
    <row r="136" spans="1:1" x14ac:dyDescent="0.2">
      <c r="A136" s="6"/>
    </row>
    <row r="137" spans="1:1" x14ac:dyDescent="0.2">
      <c r="A137" s="6"/>
    </row>
    <row r="138" spans="1:1" x14ac:dyDescent="0.2">
      <c r="A138" s="6"/>
    </row>
    <row r="139" spans="1:1" x14ac:dyDescent="0.2">
      <c r="A139" s="6"/>
    </row>
    <row r="140" spans="1:1" x14ac:dyDescent="0.2">
      <c r="A140" s="6"/>
    </row>
    <row r="141" spans="1:1" x14ac:dyDescent="0.2">
      <c r="A141" s="6"/>
    </row>
    <row r="142" spans="1:1" x14ac:dyDescent="0.2">
      <c r="A142" s="6"/>
    </row>
    <row r="143" spans="1:1" x14ac:dyDescent="0.2">
      <c r="A143" s="6"/>
    </row>
    <row r="144" spans="1:1" x14ac:dyDescent="0.2">
      <c r="A144" s="6"/>
    </row>
    <row r="145" spans="1:1" x14ac:dyDescent="0.2">
      <c r="A145" s="6"/>
    </row>
    <row r="146" spans="1:1" x14ac:dyDescent="0.2">
      <c r="A146" s="6"/>
    </row>
    <row r="147" spans="1:1" x14ac:dyDescent="0.2">
      <c r="A147" s="6"/>
    </row>
    <row r="148" spans="1:1" x14ac:dyDescent="0.2">
      <c r="A148" s="6"/>
    </row>
    <row r="149" spans="1:1" x14ac:dyDescent="0.2">
      <c r="A149" s="6"/>
    </row>
    <row r="150" spans="1:1" x14ac:dyDescent="0.2">
      <c r="A150" s="6"/>
    </row>
    <row r="151" spans="1:1" x14ac:dyDescent="0.2">
      <c r="A151" s="6"/>
    </row>
    <row r="152" spans="1:1" x14ac:dyDescent="0.2">
      <c r="A152" s="6"/>
    </row>
    <row r="153" spans="1:1" x14ac:dyDescent="0.2">
      <c r="A153" s="6"/>
    </row>
    <row r="154" spans="1:1" x14ac:dyDescent="0.2">
      <c r="A154" s="6"/>
    </row>
    <row r="155" spans="1:1" x14ac:dyDescent="0.2">
      <c r="A155" s="6"/>
    </row>
    <row r="156" spans="1:1" x14ac:dyDescent="0.2">
      <c r="A156" s="6"/>
    </row>
    <row r="157" spans="1:1" x14ac:dyDescent="0.2">
      <c r="A157" s="6"/>
    </row>
    <row r="158" spans="1:1" x14ac:dyDescent="0.2">
      <c r="A158" s="6"/>
    </row>
    <row r="159" spans="1:1" x14ac:dyDescent="0.2">
      <c r="A159" s="6"/>
    </row>
    <row r="160" spans="1:1" x14ac:dyDescent="0.2">
      <c r="A160" s="6"/>
    </row>
    <row r="161" spans="1:1" x14ac:dyDescent="0.2">
      <c r="A161" s="6"/>
    </row>
    <row r="162" spans="1:1" x14ac:dyDescent="0.2">
      <c r="A162" s="6"/>
    </row>
    <row r="163" spans="1:1" x14ac:dyDescent="0.2">
      <c r="A163" s="6"/>
    </row>
    <row r="164" spans="1:1" x14ac:dyDescent="0.2">
      <c r="A164" s="6"/>
    </row>
    <row r="165" spans="1:1" x14ac:dyDescent="0.2">
      <c r="A165" s="6"/>
    </row>
    <row r="166" spans="1:1" x14ac:dyDescent="0.2">
      <c r="A166" s="6"/>
    </row>
    <row r="167" spans="1:1" x14ac:dyDescent="0.2">
      <c r="A167" s="6"/>
    </row>
    <row r="168" spans="1:1" x14ac:dyDescent="0.2">
      <c r="A168" s="6"/>
    </row>
    <row r="169" spans="1:1" x14ac:dyDescent="0.2">
      <c r="A169" s="6"/>
    </row>
    <row r="170" spans="1:1" x14ac:dyDescent="0.2">
      <c r="A170" s="6"/>
    </row>
    <row r="171" spans="1:1" x14ac:dyDescent="0.2">
      <c r="A171" s="6"/>
    </row>
    <row r="172" spans="1:1" x14ac:dyDescent="0.2">
      <c r="A172" s="6"/>
    </row>
    <row r="173" spans="1:1" x14ac:dyDescent="0.2">
      <c r="A173" s="6"/>
    </row>
    <row r="174" spans="1:1" x14ac:dyDescent="0.2">
      <c r="A174" s="6"/>
    </row>
    <row r="175" spans="1:1" x14ac:dyDescent="0.2">
      <c r="A175" s="6"/>
    </row>
    <row r="176" spans="1:1" x14ac:dyDescent="0.2">
      <c r="A176" s="6"/>
    </row>
    <row r="177" spans="1:1" x14ac:dyDescent="0.2">
      <c r="A177" s="6"/>
    </row>
    <row r="178" spans="1:1" x14ac:dyDescent="0.2">
      <c r="A178" s="6"/>
    </row>
    <row r="179" spans="1:1" x14ac:dyDescent="0.2">
      <c r="A179" s="6"/>
    </row>
    <row r="180" spans="1:1" x14ac:dyDescent="0.2">
      <c r="A180" s="6"/>
    </row>
    <row r="181" spans="1:1" x14ac:dyDescent="0.2">
      <c r="A181" s="6"/>
    </row>
    <row r="182" spans="1:1" x14ac:dyDescent="0.2">
      <c r="A182" s="6"/>
    </row>
    <row r="183" spans="1:1" x14ac:dyDescent="0.2">
      <c r="A183" s="6"/>
    </row>
  </sheetData>
  <mergeCells count="1">
    <mergeCell ref="A2:J2"/>
  </mergeCells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sqref="A1:IV3"/>
    </sheetView>
  </sheetViews>
  <sheetFormatPr defaultRowHeight="12.75" x14ac:dyDescent="0.2"/>
  <sheetData>
    <row r="1" spans="1:11" ht="20.25" x14ac:dyDescent="0.3">
      <c r="A1" s="26" t="s">
        <v>10</v>
      </c>
      <c r="B1" s="26"/>
      <c r="C1" s="26"/>
      <c r="D1" s="26"/>
      <c r="E1" s="26"/>
      <c r="F1" s="26"/>
      <c r="G1" s="26"/>
      <c r="H1" s="26"/>
      <c r="I1" s="26"/>
      <c r="J1" s="26"/>
    </row>
    <row r="3" spans="1:11" s="2" customFormat="1" ht="27.75" customHeight="1" x14ac:dyDescent="0.2">
      <c r="A3" s="3" t="s">
        <v>0</v>
      </c>
      <c r="B3" s="3" t="s">
        <v>11</v>
      </c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  <c r="I3" s="3" t="s">
        <v>9</v>
      </c>
      <c r="J3" s="3" t="s">
        <v>7</v>
      </c>
      <c r="K3" s="3" t="s">
        <v>8</v>
      </c>
    </row>
  </sheetData>
  <mergeCells count="1">
    <mergeCell ref="A1:J1"/>
  </mergeCells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1"/>
  <sheetViews>
    <sheetView tabSelected="1" topLeftCell="A24" workbookViewId="0">
      <selection activeCell="C20" sqref="C20"/>
    </sheetView>
  </sheetViews>
  <sheetFormatPr defaultRowHeight="12.75" x14ac:dyDescent="0.2"/>
  <cols>
    <col min="1" max="1" width="7.42578125" customWidth="1"/>
    <col min="2" max="2" width="13.5703125" customWidth="1"/>
    <col min="3" max="3" width="30.5703125" bestFit="1" customWidth="1"/>
    <col min="4" max="4" width="16" bestFit="1" customWidth="1"/>
    <col min="5" max="5" width="12" customWidth="1"/>
    <col min="6" max="6" width="11.85546875" customWidth="1"/>
    <col min="7" max="7" width="11.5703125" customWidth="1"/>
    <col min="8" max="8" width="16.28515625" customWidth="1"/>
    <col min="9" max="9" width="15.140625" customWidth="1"/>
    <col min="10" max="10" width="11.5703125" customWidth="1"/>
    <col min="11" max="11" width="16.140625" customWidth="1"/>
    <col min="12" max="12" width="16" bestFit="1" customWidth="1"/>
  </cols>
  <sheetData>
    <row r="1" spans="1:12" ht="20.25" x14ac:dyDescent="0.3">
      <c r="A1" s="26" t="s">
        <v>10</v>
      </c>
      <c r="B1" s="26"/>
      <c r="C1" s="26"/>
      <c r="D1" s="26"/>
      <c r="E1" s="26"/>
      <c r="F1" s="26"/>
      <c r="G1" s="26"/>
      <c r="H1" s="26"/>
      <c r="I1" s="26"/>
      <c r="J1" s="26"/>
      <c r="K1" s="5"/>
    </row>
    <row r="3" spans="1:12" s="2" customFormat="1" ht="27.75" customHeight="1" x14ac:dyDescent="0.2">
      <c r="A3" s="8" t="s">
        <v>0</v>
      </c>
      <c r="B3" s="8" t="s">
        <v>11</v>
      </c>
      <c r="C3" s="8" t="s">
        <v>1</v>
      </c>
      <c r="D3" s="8" t="s">
        <v>2</v>
      </c>
      <c r="E3" s="8" t="s">
        <v>3</v>
      </c>
      <c r="F3" s="8" t="s">
        <v>4</v>
      </c>
      <c r="G3" s="8" t="s">
        <v>5</v>
      </c>
      <c r="H3" s="8" t="s">
        <v>6</v>
      </c>
      <c r="I3" s="8" t="s">
        <v>9</v>
      </c>
      <c r="J3" s="8" t="s">
        <v>7</v>
      </c>
      <c r="K3" s="8" t="s">
        <v>31</v>
      </c>
      <c r="L3" s="8" t="s">
        <v>8</v>
      </c>
    </row>
    <row r="4" spans="1:12" x14ac:dyDescent="0.2">
      <c r="A4" s="9" t="s">
        <v>12</v>
      </c>
      <c r="B4" s="10">
        <v>16115</v>
      </c>
      <c r="C4" s="11" t="s">
        <v>17</v>
      </c>
      <c r="D4" s="11" t="s">
        <v>13</v>
      </c>
      <c r="E4" s="10" t="s">
        <v>14</v>
      </c>
      <c r="F4" s="10">
        <v>14</v>
      </c>
      <c r="G4" s="10" t="s">
        <v>15</v>
      </c>
      <c r="H4" s="10">
        <v>13</v>
      </c>
      <c r="I4" s="10">
        <v>11</v>
      </c>
      <c r="J4" s="10">
        <v>2</v>
      </c>
      <c r="K4" s="10">
        <v>1</v>
      </c>
      <c r="L4" s="12" t="s">
        <v>16</v>
      </c>
    </row>
    <row r="5" spans="1:12" x14ac:dyDescent="0.2">
      <c r="A5" s="13"/>
      <c r="B5" s="14">
        <v>1435</v>
      </c>
      <c r="C5" s="15" t="s">
        <v>20</v>
      </c>
      <c r="D5" s="15" t="s">
        <v>13</v>
      </c>
      <c r="E5" s="14">
        <v>1492</v>
      </c>
      <c r="F5" s="14">
        <v>12</v>
      </c>
      <c r="G5" s="14" t="s">
        <v>21</v>
      </c>
      <c r="H5" s="14">
        <v>12</v>
      </c>
      <c r="I5" s="14">
        <v>7</v>
      </c>
      <c r="J5" s="14">
        <v>0</v>
      </c>
      <c r="K5" s="14">
        <v>1</v>
      </c>
      <c r="L5" s="16" t="s">
        <v>22</v>
      </c>
    </row>
    <row r="6" spans="1:12" x14ac:dyDescent="0.2">
      <c r="A6" s="17"/>
      <c r="B6" s="18"/>
      <c r="C6" s="19"/>
      <c r="D6" s="19"/>
      <c r="E6" s="18"/>
      <c r="F6" s="18"/>
      <c r="G6" s="18"/>
      <c r="H6" s="20">
        <f>SUM(H4:H5)</f>
        <v>25</v>
      </c>
      <c r="I6" s="20">
        <f>SUM(I4:I5)</f>
        <v>18</v>
      </c>
      <c r="J6" s="20">
        <f>SUM(J4:J5)</f>
        <v>2</v>
      </c>
      <c r="K6" s="20">
        <f>SUM(K4:K5)</f>
        <v>2</v>
      </c>
      <c r="L6" s="21"/>
    </row>
    <row r="7" spans="1:12" x14ac:dyDescent="0.2">
      <c r="B7" s="4"/>
      <c r="E7" s="4"/>
      <c r="F7" s="4"/>
      <c r="G7" s="4"/>
      <c r="H7" s="4"/>
      <c r="I7" s="4"/>
      <c r="J7" s="4"/>
      <c r="K7" s="4"/>
    </row>
    <row r="8" spans="1:12" x14ac:dyDescent="0.2">
      <c r="A8" s="9" t="s">
        <v>18</v>
      </c>
      <c r="B8" s="10">
        <v>16115</v>
      </c>
      <c r="C8" s="11" t="s">
        <v>19</v>
      </c>
      <c r="D8" s="11" t="s">
        <v>13</v>
      </c>
      <c r="E8" s="10" t="s">
        <v>14</v>
      </c>
      <c r="F8" s="10">
        <v>14</v>
      </c>
      <c r="G8" s="10" t="s">
        <v>15</v>
      </c>
      <c r="H8" s="10">
        <v>12</v>
      </c>
      <c r="I8" s="10">
        <v>10</v>
      </c>
      <c r="J8" s="10">
        <v>1</v>
      </c>
      <c r="K8" s="10">
        <v>1</v>
      </c>
      <c r="L8" s="12" t="s">
        <v>16</v>
      </c>
    </row>
    <row r="9" spans="1:12" x14ac:dyDescent="0.2">
      <c r="A9" s="13"/>
      <c r="B9" s="14">
        <v>1435</v>
      </c>
      <c r="C9" s="15" t="s">
        <v>23</v>
      </c>
      <c r="D9" s="15" t="s">
        <v>13</v>
      </c>
      <c r="E9" s="14">
        <v>1492</v>
      </c>
      <c r="F9" s="14">
        <v>12</v>
      </c>
      <c r="G9" s="14" t="s">
        <v>21</v>
      </c>
      <c r="H9" s="14">
        <v>12</v>
      </c>
      <c r="I9" s="14">
        <v>9</v>
      </c>
      <c r="J9" s="14">
        <v>0</v>
      </c>
      <c r="K9" s="14">
        <v>2</v>
      </c>
      <c r="L9" s="16" t="s">
        <v>22</v>
      </c>
    </row>
    <row r="10" spans="1:12" x14ac:dyDescent="0.2">
      <c r="A10" s="13"/>
      <c r="B10" s="14">
        <v>1439</v>
      </c>
      <c r="C10" s="15" t="s">
        <v>20</v>
      </c>
      <c r="D10" s="15" t="s">
        <v>13</v>
      </c>
      <c r="E10" s="14">
        <v>1446</v>
      </c>
      <c r="F10" s="14">
        <v>16</v>
      </c>
      <c r="G10" s="14" t="s">
        <v>15</v>
      </c>
      <c r="H10" s="14">
        <v>17</v>
      </c>
      <c r="I10" s="14">
        <v>16</v>
      </c>
      <c r="J10" s="14">
        <v>1</v>
      </c>
      <c r="K10" s="14">
        <v>0</v>
      </c>
      <c r="L10" s="16" t="s">
        <v>24</v>
      </c>
    </row>
    <row r="11" spans="1:12" x14ac:dyDescent="0.2">
      <c r="A11" s="17"/>
      <c r="B11" s="18"/>
      <c r="C11" s="19"/>
      <c r="D11" s="19"/>
      <c r="E11" s="18"/>
      <c r="F11" s="18"/>
      <c r="G11" s="18"/>
      <c r="H11" s="20">
        <f>SUM(H8:H10)</f>
        <v>41</v>
      </c>
      <c r="I11" s="20">
        <f>SUM(I8:I10)</f>
        <v>35</v>
      </c>
      <c r="J11" s="20">
        <f>SUM(J8:J10)</f>
        <v>2</v>
      </c>
      <c r="K11" s="20">
        <f>SUM(K8:K10)</f>
        <v>3</v>
      </c>
      <c r="L11" s="21"/>
    </row>
    <row r="12" spans="1:12" x14ac:dyDescent="0.2">
      <c r="B12" s="4"/>
      <c r="E12" s="4"/>
      <c r="F12" s="4"/>
      <c r="G12" s="4"/>
      <c r="H12" s="4"/>
      <c r="I12" s="4"/>
      <c r="J12" s="4"/>
      <c r="K12" s="4"/>
    </row>
    <row r="13" spans="1:12" x14ac:dyDescent="0.2">
      <c r="A13" s="24" t="s">
        <v>56</v>
      </c>
      <c r="B13" s="10">
        <v>1435</v>
      </c>
      <c r="C13" s="11" t="s">
        <v>57</v>
      </c>
      <c r="D13" s="11" t="s">
        <v>58</v>
      </c>
      <c r="E13" s="10">
        <v>1492</v>
      </c>
      <c r="F13" s="10">
        <v>12</v>
      </c>
      <c r="G13" s="10" t="s">
        <v>21</v>
      </c>
      <c r="H13" s="10">
        <v>15</v>
      </c>
      <c r="I13" s="10">
        <v>5</v>
      </c>
      <c r="J13" s="10">
        <v>0</v>
      </c>
      <c r="K13" s="10">
        <v>2</v>
      </c>
      <c r="L13" s="12" t="s">
        <v>22</v>
      </c>
    </row>
    <row r="14" spans="1:12" x14ac:dyDescent="0.2">
      <c r="A14" s="13"/>
      <c r="B14" s="14">
        <v>1439</v>
      </c>
      <c r="C14" s="15" t="s">
        <v>23</v>
      </c>
      <c r="D14" s="15" t="s">
        <v>13</v>
      </c>
      <c r="E14" s="14">
        <v>1446</v>
      </c>
      <c r="F14" s="14">
        <v>16</v>
      </c>
      <c r="G14" s="14" t="s">
        <v>15</v>
      </c>
      <c r="H14" s="14">
        <v>16</v>
      </c>
      <c r="I14" s="14">
        <v>16</v>
      </c>
      <c r="J14" s="14">
        <v>0</v>
      </c>
      <c r="K14" s="14">
        <v>0</v>
      </c>
      <c r="L14" s="16" t="s">
        <v>24</v>
      </c>
    </row>
    <row r="15" spans="1:12" x14ac:dyDescent="0.2">
      <c r="A15" s="13"/>
      <c r="B15" s="14">
        <v>19917</v>
      </c>
      <c r="C15" s="15" t="s">
        <v>59</v>
      </c>
      <c r="D15" s="15" t="s">
        <v>13</v>
      </c>
      <c r="E15" s="14">
        <v>568</v>
      </c>
      <c r="F15" s="14">
        <v>12</v>
      </c>
      <c r="G15" s="14" t="s">
        <v>55</v>
      </c>
      <c r="H15" s="14">
        <v>13</v>
      </c>
      <c r="I15" s="14">
        <v>10</v>
      </c>
      <c r="J15" s="14">
        <v>1</v>
      </c>
      <c r="K15" s="14">
        <v>0</v>
      </c>
      <c r="L15" s="16" t="s">
        <v>60</v>
      </c>
    </row>
    <row r="16" spans="1:12" x14ac:dyDescent="0.2">
      <c r="A16" s="13"/>
      <c r="B16" s="14">
        <v>3131</v>
      </c>
      <c r="C16" s="15" t="s">
        <v>61</v>
      </c>
      <c r="D16" s="15" t="s">
        <v>13</v>
      </c>
      <c r="E16" s="14" t="s">
        <v>14</v>
      </c>
      <c r="F16" s="14">
        <v>12</v>
      </c>
      <c r="G16" s="14" t="s">
        <v>55</v>
      </c>
      <c r="H16" s="14">
        <v>8</v>
      </c>
      <c r="I16" s="14">
        <v>7</v>
      </c>
      <c r="J16" s="14">
        <v>1</v>
      </c>
      <c r="K16" s="14">
        <v>0</v>
      </c>
      <c r="L16" s="16" t="s">
        <v>62</v>
      </c>
    </row>
    <row r="17" spans="1:12" x14ac:dyDescent="0.2">
      <c r="A17" s="17"/>
      <c r="B17" s="18"/>
      <c r="C17" s="19"/>
      <c r="D17" s="19"/>
      <c r="E17" s="18"/>
      <c r="F17" s="18"/>
      <c r="G17" s="18"/>
      <c r="H17" s="20">
        <f>SUM(H13:H16)</f>
        <v>52</v>
      </c>
      <c r="I17" s="20">
        <f>SUM(I13:I16)</f>
        <v>38</v>
      </c>
      <c r="J17" s="20">
        <f>SUM(J13:J16)</f>
        <v>2</v>
      </c>
      <c r="K17" s="20">
        <f>SUM(K13:K16)</f>
        <v>2</v>
      </c>
      <c r="L17" s="21"/>
    </row>
    <row r="18" spans="1:12" x14ac:dyDescent="0.2">
      <c r="B18" s="4"/>
      <c r="E18" s="4"/>
      <c r="F18" s="4"/>
      <c r="G18" s="4"/>
      <c r="H18" s="4"/>
      <c r="I18" s="4"/>
      <c r="J18" s="4"/>
      <c r="K18" s="4"/>
    </row>
    <row r="19" spans="1:12" x14ac:dyDescent="0.2">
      <c r="A19" s="24" t="s">
        <v>63</v>
      </c>
      <c r="B19" s="10">
        <v>1439</v>
      </c>
      <c r="C19" s="11" t="s">
        <v>57</v>
      </c>
      <c r="D19" s="11" t="s">
        <v>58</v>
      </c>
      <c r="E19" s="10">
        <v>1446</v>
      </c>
      <c r="F19" s="10">
        <v>16</v>
      </c>
      <c r="G19" s="10" t="s">
        <v>15</v>
      </c>
      <c r="H19" s="10">
        <v>16</v>
      </c>
      <c r="I19" s="10">
        <v>16</v>
      </c>
      <c r="J19" s="10">
        <v>0</v>
      </c>
      <c r="K19" s="10">
        <v>0</v>
      </c>
      <c r="L19" s="12" t="s">
        <v>24</v>
      </c>
    </row>
    <row r="20" spans="1:12" x14ac:dyDescent="0.2">
      <c r="A20" s="13"/>
      <c r="B20" s="14">
        <v>3131</v>
      </c>
      <c r="C20" s="15" t="s">
        <v>64</v>
      </c>
      <c r="D20" s="15" t="s">
        <v>13</v>
      </c>
      <c r="E20" s="14" t="s">
        <v>14</v>
      </c>
      <c r="F20" s="14">
        <v>12</v>
      </c>
      <c r="G20" s="14" t="s">
        <v>55</v>
      </c>
      <c r="H20" s="14">
        <v>7</v>
      </c>
      <c r="I20" s="14">
        <v>7</v>
      </c>
      <c r="J20" s="14">
        <v>0</v>
      </c>
      <c r="K20" s="14">
        <v>0</v>
      </c>
      <c r="L20" s="16" t="s">
        <v>62</v>
      </c>
    </row>
    <row r="21" spans="1:12" x14ac:dyDescent="0.2">
      <c r="A21" s="13"/>
      <c r="B21" s="14">
        <v>19918</v>
      </c>
      <c r="C21" s="15" t="s">
        <v>59</v>
      </c>
      <c r="D21" s="15" t="s">
        <v>13</v>
      </c>
      <c r="E21" s="14">
        <v>568</v>
      </c>
      <c r="F21" s="14">
        <v>12</v>
      </c>
      <c r="G21" s="14" t="s">
        <v>55</v>
      </c>
      <c r="H21" s="14">
        <v>9</v>
      </c>
      <c r="I21" s="14">
        <v>9</v>
      </c>
      <c r="J21" s="14">
        <v>0</v>
      </c>
      <c r="K21" s="14">
        <v>0</v>
      </c>
      <c r="L21" s="16" t="s">
        <v>60</v>
      </c>
    </row>
    <row r="22" spans="1:12" x14ac:dyDescent="0.2">
      <c r="A22" s="13"/>
      <c r="B22" s="14">
        <v>16112</v>
      </c>
      <c r="C22" s="15" t="s">
        <v>65</v>
      </c>
      <c r="D22" s="15" t="s">
        <v>13</v>
      </c>
      <c r="E22" s="14">
        <v>1492</v>
      </c>
      <c r="F22" s="14">
        <v>14</v>
      </c>
      <c r="G22" s="14" t="s">
        <v>55</v>
      </c>
      <c r="H22" s="14">
        <v>12</v>
      </c>
      <c r="I22" s="14">
        <v>12</v>
      </c>
      <c r="J22" s="14">
        <v>0</v>
      </c>
      <c r="K22" s="14">
        <v>0</v>
      </c>
      <c r="L22" s="16" t="s">
        <v>16</v>
      </c>
    </row>
    <row r="23" spans="1:12" x14ac:dyDescent="0.2">
      <c r="A23" s="17"/>
      <c r="B23" s="18"/>
      <c r="C23" s="19"/>
      <c r="D23" s="19"/>
      <c r="E23" s="18"/>
      <c r="F23" s="18"/>
      <c r="G23" s="18"/>
      <c r="H23" s="20">
        <f>SUM(H19:H22)</f>
        <v>44</v>
      </c>
      <c r="I23" s="20">
        <f>SUM(I19:I22)</f>
        <v>44</v>
      </c>
      <c r="J23" s="20">
        <f>SUM(J19:J22)</f>
        <v>0</v>
      </c>
      <c r="K23" s="20">
        <f>SUM(K19:K22)</f>
        <v>0</v>
      </c>
      <c r="L23" s="21"/>
    </row>
    <row r="24" spans="1:12" x14ac:dyDescent="0.2">
      <c r="B24" s="4"/>
      <c r="E24" s="4"/>
      <c r="F24" s="4"/>
      <c r="G24" s="4"/>
      <c r="H24" s="4"/>
      <c r="I24" s="4"/>
      <c r="J24" s="4"/>
      <c r="K24" s="4"/>
    </row>
    <row r="25" spans="1:12" x14ac:dyDescent="0.2">
      <c r="A25" s="25" t="s">
        <v>66</v>
      </c>
      <c r="B25" s="14">
        <v>3131</v>
      </c>
      <c r="C25" s="15" t="s">
        <v>67</v>
      </c>
      <c r="D25" s="15" t="s">
        <v>13</v>
      </c>
      <c r="E25" s="14" t="s">
        <v>14</v>
      </c>
      <c r="F25" s="14">
        <v>12</v>
      </c>
      <c r="G25" s="14" t="s">
        <v>55</v>
      </c>
      <c r="H25" s="14">
        <v>7</v>
      </c>
      <c r="I25" s="14">
        <v>7</v>
      </c>
      <c r="J25" s="14">
        <v>0</v>
      </c>
      <c r="K25" s="14">
        <v>0</v>
      </c>
      <c r="L25" s="16" t="s">
        <v>62</v>
      </c>
    </row>
    <row r="26" spans="1:12" x14ac:dyDescent="0.2">
      <c r="B26" s="14">
        <v>16112</v>
      </c>
      <c r="C26" s="15" t="s">
        <v>68</v>
      </c>
      <c r="D26" s="15" t="s">
        <v>13</v>
      </c>
      <c r="E26" s="14">
        <v>1492</v>
      </c>
      <c r="F26" s="14">
        <v>14</v>
      </c>
      <c r="G26" s="14" t="s">
        <v>55</v>
      </c>
      <c r="H26" s="14">
        <v>12</v>
      </c>
      <c r="I26" s="14">
        <v>12</v>
      </c>
      <c r="J26" s="14">
        <v>0</v>
      </c>
      <c r="K26" s="14">
        <v>0</v>
      </c>
      <c r="L26" s="16" t="s">
        <v>16</v>
      </c>
    </row>
    <row r="27" spans="1:12" x14ac:dyDescent="0.2">
      <c r="B27" s="4">
        <v>1625</v>
      </c>
      <c r="C27" t="s">
        <v>69</v>
      </c>
      <c r="D27" s="15" t="s">
        <v>13</v>
      </c>
      <c r="E27" s="4">
        <v>1446</v>
      </c>
      <c r="F27" s="4">
        <v>16</v>
      </c>
      <c r="G27" s="4" t="s">
        <v>15</v>
      </c>
      <c r="H27" s="4">
        <v>8</v>
      </c>
      <c r="I27" s="4">
        <v>7</v>
      </c>
      <c r="J27" s="4">
        <v>0</v>
      </c>
      <c r="K27" s="4">
        <v>0</v>
      </c>
      <c r="L27" t="s">
        <v>70</v>
      </c>
    </row>
    <row r="28" spans="1:12" x14ac:dyDescent="0.2">
      <c r="B28" s="4">
        <v>19932</v>
      </c>
      <c r="C28" t="s">
        <v>71</v>
      </c>
      <c r="D28" s="15" t="s">
        <v>13</v>
      </c>
      <c r="E28" s="4">
        <v>568</v>
      </c>
      <c r="F28" s="4">
        <v>12</v>
      </c>
      <c r="G28" s="4" t="s">
        <v>48</v>
      </c>
      <c r="H28" s="4">
        <v>8</v>
      </c>
      <c r="I28" s="4">
        <v>4</v>
      </c>
      <c r="J28" s="4">
        <v>0</v>
      </c>
      <c r="K28" s="4">
        <v>0</v>
      </c>
      <c r="L28" t="s">
        <v>72</v>
      </c>
    </row>
    <row r="29" spans="1:12" x14ac:dyDescent="0.2">
      <c r="B29" s="4" t="s">
        <v>73</v>
      </c>
      <c r="C29" t="s">
        <v>74</v>
      </c>
      <c r="D29" t="s">
        <v>73</v>
      </c>
      <c r="E29" s="4" t="s">
        <v>73</v>
      </c>
      <c r="F29" s="4" t="s">
        <v>73</v>
      </c>
      <c r="G29" s="4" t="s">
        <v>15</v>
      </c>
      <c r="H29" s="4">
        <v>1</v>
      </c>
      <c r="I29" s="4">
        <v>0</v>
      </c>
      <c r="J29" s="4">
        <v>0</v>
      </c>
      <c r="K29" s="4">
        <v>0</v>
      </c>
      <c r="L29" t="s">
        <v>72</v>
      </c>
    </row>
    <row r="30" spans="1:12" x14ac:dyDescent="0.2">
      <c r="B30" s="4"/>
      <c r="E30" s="4"/>
      <c r="F30" s="4"/>
      <c r="G30" s="4"/>
      <c r="H30" s="4"/>
      <c r="I30" s="4"/>
      <c r="J30" s="4"/>
      <c r="K30" s="4"/>
    </row>
    <row r="31" spans="1:12" x14ac:dyDescent="0.2">
      <c r="B31" s="4"/>
      <c r="E31" s="4"/>
      <c r="F31" s="4"/>
      <c r="G31" s="4"/>
      <c r="H31" s="4"/>
      <c r="I31" s="4"/>
      <c r="J31" s="4"/>
      <c r="K31" s="4"/>
    </row>
    <row r="32" spans="1:12" x14ac:dyDescent="0.2">
      <c r="A32" s="1" t="s">
        <v>25</v>
      </c>
      <c r="B32" s="4"/>
      <c r="E32" s="1" t="s">
        <v>26</v>
      </c>
      <c r="F32" s="4"/>
      <c r="H32" s="4"/>
      <c r="I32" s="4"/>
      <c r="J32" s="4"/>
      <c r="K32" s="4"/>
    </row>
    <row r="33" spans="1:11" x14ac:dyDescent="0.2">
      <c r="A33" s="27" t="s">
        <v>29</v>
      </c>
      <c r="B33" s="27"/>
      <c r="C33" s="23">
        <f>SUM(H4+H8+H10+H14+H19+H27+H29)</f>
        <v>83</v>
      </c>
      <c r="E33" s="23" t="s">
        <v>15</v>
      </c>
      <c r="F33" s="7">
        <f>SUM(C34/C33)</f>
        <v>0.91566265060240959</v>
      </c>
      <c r="I33" s="4"/>
      <c r="J33" s="4"/>
      <c r="K33" s="4"/>
    </row>
    <row r="34" spans="1:11" x14ac:dyDescent="0.2">
      <c r="A34" s="27" t="s">
        <v>27</v>
      </c>
      <c r="B34" s="27"/>
      <c r="C34" s="23">
        <f>SUM(I4+I8+I10+I14+I19+I27+I29)</f>
        <v>76</v>
      </c>
      <c r="E34" s="23" t="s">
        <v>21</v>
      </c>
      <c r="F34" s="7">
        <f>SUM(C37/C36)</f>
        <v>0.53846153846153844</v>
      </c>
      <c r="I34" s="4"/>
      <c r="J34" s="4"/>
      <c r="K34" s="4"/>
    </row>
    <row r="35" spans="1:11" x14ac:dyDescent="0.2">
      <c r="A35" s="22"/>
      <c r="B35" s="22"/>
      <c r="C35" s="23"/>
      <c r="E35" s="23" t="s">
        <v>48</v>
      </c>
      <c r="F35" s="7">
        <v>0</v>
      </c>
      <c r="I35" s="4"/>
      <c r="J35" s="4"/>
      <c r="K35" s="4"/>
    </row>
    <row r="36" spans="1:11" x14ac:dyDescent="0.2">
      <c r="A36" s="27" t="s">
        <v>30</v>
      </c>
      <c r="B36" s="27"/>
      <c r="C36" s="23">
        <f>SUM(H5+H9+H13)</f>
        <v>39</v>
      </c>
      <c r="D36" s="4"/>
      <c r="E36" s="23" t="s">
        <v>49</v>
      </c>
      <c r="F36" s="7">
        <v>0</v>
      </c>
      <c r="G36" s="4"/>
      <c r="H36" s="4"/>
      <c r="I36" s="4"/>
      <c r="J36" s="4"/>
    </row>
    <row r="37" spans="1:11" x14ac:dyDescent="0.2">
      <c r="A37" s="27" t="s">
        <v>28</v>
      </c>
      <c r="B37" s="27"/>
      <c r="C37" s="23">
        <f>SUM(I5+I9+I13)</f>
        <v>21</v>
      </c>
      <c r="D37" s="4"/>
      <c r="E37" s="23" t="s">
        <v>50</v>
      </c>
      <c r="F37" s="7">
        <v>0</v>
      </c>
      <c r="G37" s="4"/>
      <c r="H37" s="4"/>
      <c r="I37" s="4"/>
      <c r="J37" s="4"/>
    </row>
    <row r="38" spans="1:11" x14ac:dyDescent="0.2">
      <c r="B38" s="4"/>
      <c r="E38" s="23" t="s">
        <v>51</v>
      </c>
      <c r="F38" s="7">
        <v>0</v>
      </c>
      <c r="G38" s="4"/>
      <c r="H38" s="4"/>
      <c r="I38" s="4"/>
      <c r="J38" s="4"/>
      <c r="K38" s="4"/>
    </row>
    <row r="39" spans="1:11" x14ac:dyDescent="0.2">
      <c r="A39" s="27" t="s">
        <v>32</v>
      </c>
      <c r="B39" s="27"/>
      <c r="C39" s="23">
        <f>SUM(H28)</f>
        <v>8</v>
      </c>
      <c r="E39" s="23" t="s">
        <v>52</v>
      </c>
      <c r="F39" s="7">
        <v>0</v>
      </c>
      <c r="G39" s="4"/>
      <c r="H39" s="4"/>
      <c r="I39" s="4"/>
      <c r="J39" s="4"/>
      <c r="K39" s="4"/>
    </row>
    <row r="40" spans="1:11" x14ac:dyDescent="0.2">
      <c r="A40" s="27" t="s">
        <v>33</v>
      </c>
      <c r="B40" s="27"/>
      <c r="C40" s="23">
        <f>SUM(I28)</f>
        <v>4</v>
      </c>
      <c r="E40" t="s">
        <v>53</v>
      </c>
      <c r="F40" s="7">
        <v>0</v>
      </c>
      <c r="G40" s="4"/>
      <c r="H40" s="4"/>
      <c r="I40" s="4"/>
      <c r="J40" s="4"/>
      <c r="K40" s="4"/>
    </row>
    <row r="41" spans="1:11" x14ac:dyDescent="0.2">
      <c r="C41" s="23"/>
      <c r="E41" t="s">
        <v>54</v>
      </c>
      <c r="F41" s="7">
        <v>0</v>
      </c>
    </row>
    <row r="42" spans="1:11" x14ac:dyDescent="0.2">
      <c r="A42" s="27" t="s">
        <v>34</v>
      </c>
      <c r="B42" s="27"/>
      <c r="C42" s="23">
        <v>0</v>
      </c>
      <c r="E42" t="s">
        <v>55</v>
      </c>
      <c r="F42" s="7">
        <f>SUM(C61/C60)</f>
        <v>0.94117647058823528</v>
      </c>
    </row>
    <row r="43" spans="1:11" x14ac:dyDescent="0.2">
      <c r="A43" s="27" t="s">
        <v>35</v>
      </c>
      <c r="B43" s="27"/>
      <c r="C43" s="23">
        <v>0</v>
      </c>
    </row>
    <row r="44" spans="1:11" x14ac:dyDescent="0.2">
      <c r="C44" s="23"/>
    </row>
    <row r="45" spans="1:11" x14ac:dyDescent="0.2">
      <c r="A45" s="27" t="s">
        <v>36</v>
      </c>
      <c r="B45" s="27"/>
      <c r="C45" s="23">
        <v>0</v>
      </c>
    </row>
    <row r="46" spans="1:11" x14ac:dyDescent="0.2">
      <c r="A46" s="27" t="s">
        <v>37</v>
      </c>
      <c r="B46" s="27"/>
      <c r="C46" s="23">
        <v>0</v>
      </c>
    </row>
    <row r="47" spans="1:11" x14ac:dyDescent="0.2">
      <c r="C47" s="23"/>
    </row>
    <row r="48" spans="1:11" x14ac:dyDescent="0.2">
      <c r="A48" s="27" t="s">
        <v>38</v>
      </c>
      <c r="B48" s="27"/>
      <c r="C48" s="23">
        <v>0</v>
      </c>
    </row>
    <row r="49" spans="1:3" x14ac:dyDescent="0.2">
      <c r="A49" s="27" t="s">
        <v>39</v>
      </c>
      <c r="B49" s="27"/>
      <c r="C49" s="23">
        <v>0</v>
      </c>
    </row>
    <row r="50" spans="1:3" x14ac:dyDescent="0.2">
      <c r="C50" s="23"/>
    </row>
    <row r="51" spans="1:3" x14ac:dyDescent="0.2">
      <c r="A51" s="27" t="s">
        <v>40</v>
      </c>
      <c r="B51" s="27"/>
      <c r="C51" s="23">
        <v>0</v>
      </c>
    </row>
    <row r="52" spans="1:3" x14ac:dyDescent="0.2">
      <c r="A52" s="27" t="s">
        <v>41</v>
      </c>
      <c r="B52" s="27"/>
      <c r="C52" s="23">
        <v>0</v>
      </c>
    </row>
    <row r="53" spans="1:3" x14ac:dyDescent="0.2">
      <c r="C53" s="23"/>
    </row>
    <row r="54" spans="1:3" x14ac:dyDescent="0.2">
      <c r="A54" s="27" t="s">
        <v>42</v>
      </c>
      <c r="B54" s="27"/>
      <c r="C54" s="23">
        <v>0</v>
      </c>
    </row>
    <row r="55" spans="1:3" x14ac:dyDescent="0.2">
      <c r="A55" s="27" t="s">
        <v>43</v>
      </c>
      <c r="B55" s="27"/>
      <c r="C55" s="23">
        <v>0</v>
      </c>
    </row>
    <row r="56" spans="1:3" x14ac:dyDescent="0.2">
      <c r="C56" s="23"/>
    </row>
    <row r="57" spans="1:3" x14ac:dyDescent="0.2">
      <c r="A57" s="27" t="s">
        <v>44</v>
      </c>
      <c r="B57" s="27"/>
      <c r="C57" s="23">
        <v>0</v>
      </c>
    </row>
    <row r="58" spans="1:3" x14ac:dyDescent="0.2">
      <c r="A58" s="27" t="s">
        <v>45</v>
      </c>
      <c r="B58" s="27"/>
      <c r="C58" s="23">
        <v>0</v>
      </c>
    </row>
    <row r="59" spans="1:3" x14ac:dyDescent="0.2">
      <c r="C59" s="23"/>
    </row>
    <row r="60" spans="1:3" x14ac:dyDescent="0.2">
      <c r="A60" s="27" t="s">
        <v>46</v>
      </c>
      <c r="B60" s="27"/>
      <c r="C60" s="23">
        <f>SUM(21+H20+H21+H22+H25+H26)</f>
        <v>68</v>
      </c>
    </row>
    <row r="61" spans="1:3" x14ac:dyDescent="0.2">
      <c r="A61" s="27" t="s">
        <v>47</v>
      </c>
      <c r="B61" s="27"/>
      <c r="C61" s="23">
        <f>SUM(17+I20+I21+I22+I25+I26)</f>
        <v>64</v>
      </c>
    </row>
  </sheetData>
  <mergeCells count="21">
    <mergeCell ref="A37:B37"/>
    <mergeCell ref="A1:J1"/>
    <mergeCell ref="A33:B33"/>
    <mergeCell ref="A36:B36"/>
    <mergeCell ref="A34:B34"/>
    <mergeCell ref="A45:B45"/>
    <mergeCell ref="A46:B46"/>
    <mergeCell ref="A48:B48"/>
    <mergeCell ref="A49:B49"/>
    <mergeCell ref="A39:B39"/>
    <mergeCell ref="A40:B40"/>
    <mergeCell ref="A42:B42"/>
    <mergeCell ref="A43:B43"/>
    <mergeCell ref="A57:B57"/>
    <mergeCell ref="A58:B58"/>
    <mergeCell ref="A60:B60"/>
    <mergeCell ref="A61:B61"/>
    <mergeCell ref="A51:B51"/>
    <mergeCell ref="A52:B52"/>
    <mergeCell ref="A54:B54"/>
    <mergeCell ref="A55:B55"/>
  </mergeCells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May 15 - 19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lervin</dc:creator>
  <cp:lastModifiedBy>Felienne</cp:lastModifiedBy>
  <dcterms:created xsi:type="dcterms:W3CDTF">2000-05-16T21:30:03Z</dcterms:created>
  <dcterms:modified xsi:type="dcterms:W3CDTF">2014-09-04T08:15:43Z</dcterms:modified>
</cp:coreProperties>
</file>