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580"/>
  </bookViews>
  <sheets>
    <sheet name="Sheet1" sheetId="1" r:id="rId1"/>
  </sheets>
  <definedNames>
    <definedName name="_xlnm.Print_Area" localSheetId="0">Sheet1!$A$1:$E$37</definedName>
  </definedNames>
  <calcPr calcId="152511"/>
</workbook>
</file>

<file path=xl/calcChain.xml><?xml version="1.0" encoding="utf-8"?>
<calcChain xmlns="http://schemas.openxmlformats.org/spreadsheetml/2006/main">
  <c r="D2" i="1" l="1"/>
  <c r="E2" i="1" s="1"/>
  <c r="D3" i="1"/>
  <c r="E3" i="1"/>
  <c r="D8" i="1"/>
  <c r="E8" i="1"/>
  <c r="D9" i="1"/>
  <c r="E9" i="1" s="1"/>
  <c r="D10" i="1"/>
  <c r="E10" i="1"/>
  <c r="D14" i="1"/>
  <c r="E14" i="1"/>
  <c r="D15" i="1"/>
  <c r="E15" i="1"/>
  <c r="D16" i="1"/>
  <c r="E16" i="1" s="1"/>
  <c r="D20" i="1"/>
  <c r="E20" i="1"/>
  <c r="D21" i="1"/>
  <c r="E21" i="1"/>
  <c r="D22" i="1"/>
  <c r="E22" i="1"/>
  <c r="D26" i="1"/>
  <c r="E26" i="1" s="1"/>
  <c r="D27" i="1"/>
  <c r="E27" i="1"/>
  <c r="D28" i="1"/>
  <c r="E28" i="1"/>
  <c r="D32" i="1"/>
  <c r="E32" i="1"/>
  <c r="D33" i="1"/>
  <c r="E33" i="1" s="1"/>
  <c r="D34" i="1"/>
  <c r="E34" i="1"/>
  <c r="D4" i="1" l="1"/>
  <c r="E4" i="1" s="1"/>
</calcChain>
</file>

<file path=xl/sharedStrings.xml><?xml version="1.0" encoding="utf-8"?>
<sst xmlns="http://schemas.openxmlformats.org/spreadsheetml/2006/main" count="24" uniqueCount="14">
  <si>
    <t>Phys NG-EOL</t>
  </si>
  <si>
    <t>Phys NG-Non-EOL</t>
  </si>
  <si>
    <t>Fin Nat Gas EOL</t>
  </si>
  <si>
    <t>Liquids EOL</t>
  </si>
  <si>
    <t>Liquids NonEOL</t>
  </si>
  <si>
    <t>Weather EOL</t>
  </si>
  <si>
    <t>Weather NonEOL</t>
  </si>
  <si>
    <t>Phys Pow-EOL</t>
  </si>
  <si>
    <t>Fin Pow-EOL</t>
  </si>
  <si>
    <t>Fin Pow-NonEOL</t>
  </si>
  <si>
    <t>Phys Pow-NonEOL</t>
  </si>
  <si>
    <t>Fin Nat Gas Non-EOL</t>
  </si>
  <si>
    <t>Total</t>
  </si>
  <si>
    <t>% of EOL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</si>
</sst>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-yy"/>
  </numFmts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17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8"/>
  <sheetViews>
    <sheetView tabSelected="1" workbookViewId="0">
      <selection activeCell="A32" sqref="A32:A33"/>
    </sheetView>
  </sheetViews>
  <sheetFormatPr defaultRowHeight="12.75" x14ac:dyDescent="0.2"/>
  <cols>
    <col min="1" max="1" width="10.85546875" bestFit="1" customWidth="1"/>
    <col min="2" max="2" width="12.28515625" style="6" bestFit="1" customWidth="1"/>
    <col min="3" max="3" width="15.5703125" style="6" bestFit="1" customWidth="1"/>
    <col min="4" max="5" width="13.7109375" style="6" customWidth="1"/>
    <col min="6" max="6" width="13.7109375" bestFit="1" customWidth="1"/>
    <col min="7" max="7" width="15.5703125" bestFit="1" customWidth="1"/>
    <col min="8" max="8" width="15.5703125" customWidth="1"/>
    <col min="9" max="9" width="9.140625" bestFit="1" customWidth="1"/>
    <col min="10" max="10" width="11.85546875" bestFit="1" customWidth="1"/>
    <col min="11" max="11" width="11.85546875" customWidth="1"/>
    <col min="12" max="12" width="13.7109375" bestFit="1" customWidth="1"/>
    <col min="13" max="13" width="12.85546875" bestFit="1" customWidth="1"/>
    <col min="14" max="14" width="11.42578125" bestFit="1" customWidth="1"/>
    <col min="15" max="16" width="14.140625" bestFit="1" customWidth="1"/>
    <col min="17" max="17" width="10" bestFit="1" customWidth="1"/>
    <col min="18" max="18" width="12.7109375" bestFit="1" customWidth="1"/>
    <col min="19" max="19" width="11.42578125" bestFit="1" customWidth="1"/>
    <col min="20" max="20" width="14.140625" bestFit="1" customWidth="1"/>
    <col min="21" max="21" width="10" bestFit="1" customWidth="1"/>
  </cols>
  <sheetData>
    <row r="1" spans="1:18" ht="13.5" thickBot="1" x14ac:dyDescent="0.25">
      <c r="B1" s="4" t="s">
        <v>0</v>
      </c>
      <c r="C1" s="4" t="s">
        <v>1</v>
      </c>
      <c r="D1" s="1" t="s">
        <v>12</v>
      </c>
      <c r="E1" s="1" t="s">
        <v>13</v>
      </c>
    </row>
    <row r="2" spans="1:18" x14ac:dyDescent="0.2">
      <c r="A2" s="8">
        <v>36892</v>
      </c>
      <c r="B2" s="7">
        <v>33255</v>
      </c>
      <c r="C2" s="7">
        <v>3736</v>
      </c>
      <c r="D2" s="7">
        <f>SUM(B2:C2)</f>
        <v>36991</v>
      </c>
      <c r="E2" s="5">
        <f>SUM(B2)/D2</f>
        <v>0.89900246005785189</v>
      </c>
    </row>
    <row r="3" spans="1:18" x14ac:dyDescent="0.2">
      <c r="A3" s="8">
        <v>36923</v>
      </c>
      <c r="B3" s="7">
        <v>35400</v>
      </c>
      <c r="C3" s="7">
        <v>2580</v>
      </c>
      <c r="D3" s="7">
        <f>SUM(B3:C3)</f>
        <v>37980</v>
      </c>
      <c r="E3" s="5">
        <f>SUM(B3)/D3</f>
        <v>0.93206951026856244</v>
      </c>
    </row>
    <row r="4" spans="1:18" x14ac:dyDescent="0.2">
      <c r="A4" s="8">
        <v>402193</v>
      </c>
      <c r="B4" s="7">
        <v>38220</v>
      </c>
      <c r="C4" s="7">
        <v>2172</v>
      </c>
      <c r="D4" s="7">
        <f>SUM(D2:D3)</f>
        <v>74971</v>
      </c>
      <c r="E4" s="5">
        <f>SUM(B4)/D4</f>
        <v>0.50979712155366741</v>
      </c>
    </row>
    <row r="5" spans="1:18" x14ac:dyDescent="0.2">
      <c r="A5" s="8"/>
      <c r="O5" s="3"/>
      <c r="P5" s="3"/>
      <c r="R5" s="3"/>
    </row>
    <row r="6" spans="1:18" x14ac:dyDescent="0.2">
      <c r="A6" s="8"/>
      <c r="I6" s="3"/>
      <c r="J6" s="3"/>
      <c r="K6" s="3"/>
      <c r="L6" s="3"/>
      <c r="M6" s="3"/>
      <c r="N6" s="3"/>
      <c r="O6" s="3"/>
      <c r="P6" s="3"/>
      <c r="Q6" s="2"/>
      <c r="R6" s="3"/>
    </row>
    <row r="7" spans="1:18" ht="13.5" thickBot="1" x14ac:dyDescent="0.25">
      <c r="A7" s="8"/>
      <c r="B7" s="1" t="s">
        <v>2</v>
      </c>
      <c r="C7" s="1" t="s">
        <v>11</v>
      </c>
      <c r="D7" s="1" t="s">
        <v>12</v>
      </c>
      <c r="E7" s="1" t="s">
        <v>13</v>
      </c>
      <c r="I7" s="3"/>
      <c r="J7" s="3"/>
      <c r="K7" s="3"/>
      <c r="L7" s="3"/>
      <c r="M7" s="3"/>
      <c r="N7" s="3"/>
      <c r="O7" s="3"/>
      <c r="P7" s="3"/>
      <c r="R7" s="3"/>
    </row>
    <row r="8" spans="1:18" x14ac:dyDescent="0.2">
      <c r="A8" s="8">
        <v>36892</v>
      </c>
      <c r="B8" s="7">
        <v>25717</v>
      </c>
      <c r="C8" s="7">
        <v>4716</v>
      </c>
      <c r="D8" s="7">
        <f>SUM(B8:C8)</f>
        <v>30433</v>
      </c>
      <c r="E8" s="5">
        <f>SUM(B8)/D8</f>
        <v>0.84503663786021754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R8" s="3"/>
    </row>
    <row r="9" spans="1:18" x14ac:dyDescent="0.2">
      <c r="A9" s="8">
        <v>36923</v>
      </c>
      <c r="B9" s="7">
        <v>19022</v>
      </c>
      <c r="C9" s="7">
        <v>3480</v>
      </c>
      <c r="D9" s="7">
        <f>SUM(B9:C9)</f>
        <v>22502</v>
      </c>
      <c r="E9" s="5">
        <f>SUM(B9)/D9</f>
        <v>0.84534708025953254</v>
      </c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8">
        <v>402193</v>
      </c>
      <c r="B10" s="7">
        <v>19861</v>
      </c>
      <c r="C10" s="7">
        <v>3651</v>
      </c>
      <c r="D10" s="7">
        <f>SUM(B10:C10)</f>
        <v>23512</v>
      </c>
      <c r="E10" s="5">
        <f>SUM(B10)/D10</f>
        <v>0.84471759101735289</v>
      </c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8"/>
      <c r="C11" s="7"/>
      <c r="D11" s="7"/>
      <c r="E11" s="7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8"/>
      <c r="I12" s="3"/>
      <c r="J12" s="3"/>
      <c r="K12" s="3"/>
      <c r="L12" s="3"/>
      <c r="M12" s="3"/>
      <c r="Q12" s="3"/>
      <c r="R12" s="3"/>
    </row>
    <row r="13" spans="1:18" ht="13.5" thickBot="1" x14ac:dyDescent="0.25">
      <c r="A13" s="8"/>
      <c r="B13" s="1" t="s">
        <v>3</v>
      </c>
      <c r="C13" s="1" t="s">
        <v>4</v>
      </c>
      <c r="D13" s="1" t="s">
        <v>12</v>
      </c>
      <c r="E13" s="1" t="s">
        <v>13</v>
      </c>
      <c r="I13" s="3"/>
      <c r="J13" s="3"/>
      <c r="K13" s="3"/>
      <c r="L13" s="3"/>
      <c r="M13" s="3"/>
      <c r="Q13" s="3"/>
      <c r="R13" s="3"/>
    </row>
    <row r="14" spans="1:18" x14ac:dyDescent="0.2">
      <c r="A14" s="8">
        <v>36892</v>
      </c>
      <c r="B14" s="7">
        <v>6022</v>
      </c>
      <c r="C14" s="7">
        <v>578</v>
      </c>
      <c r="D14" s="7">
        <f>SUM(B14:C14)</f>
        <v>6600</v>
      </c>
      <c r="E14" s="5">
        <f>SUM(B14)/D14</f>
        <v>0.91242424242424247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8">
        <v>36923</v>
      </c>
      <c r="B15" s="7">
        <v>6111</v>
      </c>
      <c r="C15" s="7">
        <v>427</v>
      </c>
      <c r="D15" s="7">
        <f>SUM(B15:C15)</f>
        <v>6538</v>
      </c>
      <c r="E15" s="5">
        <f>SUM(B15)/D15</f>
        <v>0.93468950749464663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8">
        <v>402193</v>
      </c>
      <c r="B16" s="7">
        <v>5867</v>
      </c>
      <c r="C16" s="7">
        <v>555</v>
      </c>
      <c r="D16" s="7">
        <f>SUM(B16:C16)</f>
        <v>6422</v>
      </c>
      <c r="E16" s="5">
        <f>SUM(B16)/D16</f>
        <v>0.91357832450949861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">
      <c r="A17" s="8"/>
      <c r="C17" s="7"/>
      <c r="D17" s="7"/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8"/>
      <c r="C18" s="7"/>
      <c r="D18" s="7"/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3.5" thickBot="1" x14ac:dyDescent="0.25">
      <c r="A19" s="8"/>
      <c r="B19" s="1" t="s">
        <v>5</v>
      </c>
      <c r="C19" s="1" t="s">
        <v>6</v>
      </c>
      <c r="D19" s="1" t="s">
        <v>12</v>
      </c>
      <c r="E19" s="1" t="s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">
      <c r="A20" s="8">
        <v>36892</v>
      </c>
      <c r="B20" s="7">
        <v>63</v>
      </c>
      <c r="C20" s="7">
        <v>56</v>
      </c>
      <c r="D20" s="7">
        <f>SUM(B20:C20)</f>
        <v>119</v>
      </c>
      <c r="E20" s="5">
        <f>SUM(B20)/D20</f>
        <v>0.52941176470588236</v>
      </c>
      <c r="P20" s="3"/>
      <c r="Q20" s="3"/>
      <c r="R20" s="3"/>
    </row>
    <row r="21" spans="1:18" x14ac:dyDescent="0.2">
      <c r="A21" s="8">
        <v>36923</v>
      </c>
      <c r="B21" s="7">
        <v>60</v>
      </c>
      <c r="C21" s="7">
        <v>38</v>
      </c>
      <c r="D21" s="7">
        <f>SUM(B21:C21)</f>
        <v>98</v>
      </c>
      <c r="E21" s="5">
        <f>SUM(B21)/D21</f>
        <v>0.61224489795918369</v>
      </c>
      <c r="P21" s="3"/>
      <c r="Q21" s="3"/>
      <c r="R21" s="3"/>
    </row>
    <row r="22" spans="1:18" x14ac:dyDescent="0.2">
      <c r="A22" s="8">
        <v>402193</v>
      </c>
      <c r="B22" s="7">
        <v>7</v>
      </c>
      <c r="C22" s="7">
        <v>36</v>
      </c>
      <c r="D22" s="7">
        <f>SUM(B22:C22)</f>
        <v>43</v>
      </c>
      <c r="E22" s="5">
        <f>SUM(B22)/D22</f>
        <v>0.16279069767441862</v>
      </c>
    </row>
    <row r="23" spans="1:18" x14ac:dyDescent="0.2">
      <c r="A23" s="8"/>
    </row>
    <row r="24" spans="1:18" x14ac:dyDescent="0.2">
      <c r="A24" s="8"/>
    </row>
    <row r="25" spans="1:18" ht="13.5" thickBot="1" x14ac:dyDescent="0.25">
      <c r="A25" s="8"/>
      <c r="B25" s="1" t="s">
        <v>7</v>
      </c>
      <c r="C25" s="1" t="s">
        <v>10</v>
      </c>
      <c r="D25" s="1" t="s">
        <v>12</v>
      </c>
      <c r="E25" s="1" t="s">
        <v>13</v>
      </c>
    </row>
    <row r="26" spans="1:18" x14ac:dyDescent="0.2">
      <c r="A26" s="8">
        <v>36892</v>
      </c>
      <c r="B26" s="7">
        <v>6806</v>
      </c>
      <c r="C26" s="7">
        <v>10215</v>
      </c>
      <c r="D26" s="7">
        <f>SUM(B26:C26)</f>
        <v>17021</v>
      </c>
      <c r="E26" s="5">
        <f>SUM(B26)/D26</f>
        <v>0.39985899770871275</v>
      </c>
    </row>
    <row r="27" spans="1:18" x14ac:dyDescent="0.2">
      <c r="A27" s="8">
        <v>36923</v>
      </c>
      <c r="B27" s="7">
        <v>8123</v>
      </c>
      <c r="C27" s="7">
        <v>9526</v>
      </c>
      <c r="D27" s="7">
        <f>SUM(B27:C27)</f>
        <v>17649</v>
      </c>
      <c r="E27" s="5">
        <f>SUM(B27)/D27</f>
        <v>0.46025270553572439</v>
      </c>
    </row>
    <row r="28" spans="1:18" x14ac:dyDescent="0.2">
      <c r="A28" s="8">
        <v>402193</v>
      </c>
      <c r="B28" s="7">
        <v>9486</v>
      </c>
      <c r="C28" s="7">
        <v>10801</v>
      </c>
      <c r="D28" s="7">
        <f>SUM(B28:C28)</f>
        <v>20287</v>
      </c>
      <c r="E28" s="5">
        <f>SUM(B28)/D28</f>
        <v>0.46759008231872629</v>
      </c>
    </row>
    <row r="29" spans="1:18" x14ac:dyDescent="0.2">
      <c r="A29" s="3"/>
    </row>
    <row r="30" spans="1:18" x14ac:dyDescent="0.2">
      <c r="A30" s="3"/>
    </row>
    <row r="31" spans="1:18" ht="13.5" thickBot="1" x14ac:dyDescent="0.25">
      <c r="B31" s="1" t="s">
        <v>8</v>
      </c>
      <c r="C31" s="1" t="s">
        <v>9</v>
      </c>
      <c r="D31" s="1" t="s">
        <v>12</v>
      </c>
      <c r="E31" s="1" t="s">
        <v>13</v>
      </c>
    </row>
    <row r="32" spans="1:18" x14ac:dyDescent="0.2">
      <c r="A32" s="8">
        <v>36892</v>
      </c>
      <c r="B32" s="7">
        <v>178</v>
      </c>
      <c r="C32" s="7">
        <v>410</v>
      </c>
      <c r="D32" s="7">
        <f>SUM(B32:C32)</f>
        <v>588</v>
      </c>
      <c r="E32" s="5">
        <f>SUM(B32)/D32</f>
        <v>0.30272108843537415</v>
      </c>
    </row>
    <row r="33" spans="1:5" x14ac:dyDescent="0.2">
      <c r="A33" s="8">
        <v>36923</v>
      </c>
      <c r="B33" s="7">
        <v>294</v>
      </c>
      <c r="C33" s="7">
        <v>361</v>
      </c>
      <c r="D33" s="7">
        <f>SUM(B33:C33)</f>
        <v>655</v>
      </c>
      <c r="E33" s="5">
        <f>SUM(B33)/D33</f>
        <v>0.44885496183206108</v>
      </c>
    </row>
    <row r="34" spans="1:5" x14ac:dyDescent="0.2">
      <c r="A34" s="8">
        <v>402193</v>
      </c>
      <c r="B34" s="7">
        <v>422</v>
      </c>
      <c r="C34" s="7">
        <v>508</v>
      </c>
      <c r="D34" s="7">
        <f>SUM(B34:C34)</f>
        <v>930</v>
      </c>
      <c r="E34" s="5">
        <f>SUM(B34)/D34</f>
        <v>0.45376344086021503</v>
      </c>
    </row>
    <row r="35" spans="1:5" x14ac:dyDescent="0.2">
      <c r="A35" s="3"/>
    </row>
    <row r="36" spans="1:5" x14ac:dyDescent="0.2">
      <c r="A36" s="3"/>
    </row>
    <row r="37" spans="1:5" x14ac:dyDescent="0.2">
      <c r="A37" s="3"/>
    </row>
    <row r="38" spans="1:5" x14ac:dyDescent="0.2">
      <c r="A38" s="3"/>
    </row>
    <row r="39" spans="1:5" x14ac:dyDescent="0.2">
      <c r="A39" s="3"/>
    </row>
    <row r="40" spans="1:5" x14ac:dyDescent="0.2">
      <c r="A40" s="3"/>
    </row>
    <row r="41" spans="1:5" x14ac:dyDescent="0.2">
      <c r="A41" s="3"/>
    </row>
    <row r="42" spans="1:5" x14ac:dyDescent="0.2">
      <c r="A42" s="3"/>
    </row>
    <row r="43" spans="1:5" x14ac:dyDescent="0.2">
      <c r="A43" s="3"/>
    </row>
    <row r="44" spans="1:5" x14ac:dyDescent="0.2">
      <c r="A44" s="3"/>
    </row>
    <row r="45" spans="1:5" x14ac:dyDescent="0.2">
      <c r="A45" s="3"/>
    </row>
    <row r="46" spans="1:5" x14ac:dyDescent="0.2">
      <c r="A46" s="3"/>
    </row>
    <row r="47" spans="1:5" x14ac:dyDescent="0.2">
      <c r="A47" s="3"/>
    </row>
    <row r="48" spans="1:5" x14ac:dyDescent="0.2">
      <c r="A48" s="3"/>
    </row>
  </sheetData>
  <pageMargins left="0.75" right="0.75" top="1" bottom="1" header="0.5" footer="0.5"/>
  <pageSetup orientation="portrait" verticalDpi="0" r:id="rId1"/>
  <headerFooter alignWithMargins="0">
    <oddHeader>&amp;CEOL Statistics
January 2001 through March 2001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Andersen Worldwide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ktherio</dc:creator>
  <cp:lastModifiedBy>Felienne</cp:lastModifiedBy>
  <cp:lastPrinted>2001-04-24T15:24:23Z</cp:lastPrinted>
  <dcterms:created xsi:type="dcterms:W3CDTF">2001-04-24T14:35:26Z</dcterms:created>
  <dcterms:modified xsi:type="dcterms:W3CDTF">2014-09-04T06:12:42Z</dcterms:modified>
</cp:coreProperties>
</file>