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20" windowWidth="15180" windowHeight="8835" activeTab="1"/>
  </bookViews>
  <sheets>
    <sheet name="Running Summary" sheetId="1" r:id="rId1"/>
    <sheet name="Summary for Week of May28-Jun 1" sheetId="3" r:id="rId2"/>
    <sheet name="Sheet3" sheetId="13" r:id="rId3"/>
  </sheets>
  <externalReferences>
    <externalReference r:id="rId4"/>
    <externalReference r:id="rId5"/>
    <externalReference r:id="rId6"/>
  </externalReferences>
  <definedNames>
    <definedName name="_xlnm.Print_Area" localSheetId="0">'Running Summary'!$A$61:$L$92</definedName>
  </definedNames>
  <calcPr calcId="152511"/>
</workbook>
</file>

<file path=xl/calcChain.xml><?xml version="1.0" encoding="utf-8"?>
<calcChain xmlns="http://schemas.openxmlformats.org/spreadsheetml/2006/main">
  <c r="K5" i="3" l="1"/>
  <c r="K12" i="3"/>
  <c r="K13" i="3"/>
  <c r="K15" i="3"/>
  <c r="K16" i="3"/>
  <c r="I33" i="3"/>
</calcChain>
</file>

<file path=xl/sharedStrings.xml><?xml version="1.0" encoding="utf-8"?>
<sst xmlns="http://schemas.openxmlformats.org/spreadsheetml/2006/main" count="241" uniqueCount="118">
  <si>
    <t>Deal Capture</t>
  </si>
  <si>
    <t>Deal Valuation</t>
  </si>
  <si>
    <t>Category</t>
  </si>
  <si>
    <t>Curve Issues</t>
  </si>
  <si>
    <t>Miscellaneous</t>
  </si>
  <si>
    <t>Breakdown in Officializing Process- Human</t>
  </si>
  <si>
    <t>Uncontrollable-System Needs to Change</t>
  </si>
  <si>
    <t>A</t>
  </si>
  <si>
    <t>B</t>
  </si>
  <si>
    <t>C</t>
  </si>
  <si>
    <t>E</t>
  </si>
  <si>
    <t>F</t>
  </si>
  <si>
    <t>G</t>
  </si>
  <si>
    <t>Breakdown By Group</t>
  </si>
  <si>
    <t>Description</t>
  </si>
  <si>
    <t>TOTAL ISSUES</t>
  </si>
  <si>
    <t>EIM</t>
  </si>
  <si>
    <t>EGM</t>
  </si>
  <si>
    <t>EEL</t>
  </si>
  <si>
    <t>EA - GAS</t>
  </si>
  <si>
    <t>EA - POWER</t>
  </si>
  <si>
    <t>EES</t>
  </si>
  <si>
    <t>EBS</t>
  </si>
  <si>
    <t># of Issues</t>
  </si>
  <si>
    <t>Biggest Problem</t>
  </si>
  <si>
    <t>—</t>
  </si>
  <si>
    <t>Not utilizing the Active/Inactive website to see if book was officialized.</t>
  </si>
  <si>
    <t>H</t>
  </si>
  <si>
    <t>Not identified</t>
  </si>
  <si>
    <t>EA-CAN</t>
  </si>
  <si>
    <t>Having various problems sending files over due to technical difficulties.</t>
  </si>
  <si>
    <t>SUMMARY BY WEEK FOR  05/28-06/01</t>
  </si>
  <si>
    <t>Breakdown in Officializing Process- IT (UK)</t>
  </si>
  <si>
    <t>Breakdown in Officializing Process- IT (US)</t>
  </si>
  <si>
    <t>Books not properly officialized</t>
  </si>
  <si>
    <t>Book not properly officialized.</t>
  </si>
  <si>
    <t>Due to work in South America Model spreadsheet make-up altered, which caused linked formulas to pull incorrect deal valuation</t>
  </si>
  <si>
    <t>Bandwidth Curve</t>
  </si>
  <si>
    <t>Bandwidth</t>
  </si>
  <si>
    <t>Gary Stadler</t>
  </si>
  <si>
    <t xml:space="preserve">Volatilty Curve Data not Captured in RisktRAC.  </t>
  </si>
  <si>
    <t>Following up with IT to determine issue and resolution</t>
  </si>
  <si>
    <t>Y</t>
  </si>
  <si>
    <t>N</t>
  </si>
  <si>
    <t>Pending</t>
  </si>
  <si>
    <t>UK Power</t>
  </si>
  <si>
    <t>James New</t>
  </si>
  <si>
    <t>D1</t>
  </si>
  <si>
    <t>Book was loaded into RisktRac 14 mins late at 6:14 AM Houston time.</t>
  </si>
  <si>
    <t>Resolution has been developed and is currently being tested.  Should be moved to production around 06/08/01</t>
  </si>
  <si>
    <t>Nordic Power</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</si>
  <si>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</si>
  <si>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</si>
  <si>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EBS-BWT</t>
  </si>
  <si>
    <t>Risk Management advised that file is late because of month-end issues and a larger than normal number of deals to be input.</t>
  </si>
  <si>
    <t>Steps are being taken by IT to try to reduce the feed time of moving the UK Power file to RisktRac.</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</si>
  <si>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</si>
  <si>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</si>
  <si>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</si>
  <si>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</si>
  <si>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</si>
  <si>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</si>
  <si>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</si>
  <si>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 xml:space="preserve">UK Gas </t>
  </si>
  <si>
    <t>PPP power curve was loaded into the curve file thus causing incorrect valuation and problems with the position files.</t>
  </si>
  <si>
    <t>Waiting for an Action Plan from UK.</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</si>
  <si>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</si>
  <si>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</si>
  <si>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Unified Power</t>
  </si>
  <si>
    <t>EA-POWER</t>
  </si>
  <si>
    <t>Power</t>
  </si>
  <si>
    <t>Leslie Reeves</t>
  </si>
  <si>
    <t>Unified power system failed and had to be re-run.</t>
  </si>
  <si>
    <t>Unified system personnel are monitoring the system to determine cause of the problem.</t>
  </si>
  <si>
    <t>Multiple UK files came in at the same time, therefore, the Nordic file was not able to get through.</t>
  </si>
  <si>
    <t>Have the DBA increase the size to allow files to be sent simultaneously.</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</si>
  <si>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</si>
  <si>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</si>
  <si>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</si>
  <si>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</si>
  <si>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</si>
  <si>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CLASS</t>
  </si>
  <si>
    <t>RESPONSIBLE</t>
  </si>
  <si>
    <t>VAR</t>
  </si>
  <si>
    <t>CREDIT</t>
  </si>
  <si>
    <t>IMPACT CASH</t>
  </si>
  <si>
    <t>STATUS</t>
  </si>
  <si>
    <t>DATE</t>
  </si>
  <si>
    <t>BOOK/AREA</t>
  </si>
  <si>
    <t>Group</t>
  </si>
  <si>
    <t>COMMODITY/OFFICE</t>
  </si>
  <si>
    <t>PARTY</t>
  </si>
  <si>
    <t>PROBLEM</t>
  </si>
  <si>
    <t>ACTION PLAN</t>
  </si>
  <si>
    <t>RERUN?</t>
  </si>
  <si>
    <t>AFFECTED?</t>
  </si>
  <si>
    <t>FLOWS?</t>
  </si>
  <si>
    <t>(DATE)</t>
  </si>
  <si>
    <t>FT-CAND-AB-GDL-GDL, INTRA-CAND-BC-BAS, INTRA-CAND-BC-GD-GDL, INTRA-CAND-BE-PRC, INTRA-CAN-WE-DG-DGL, FT-CAND-OP-GD-GDL</t>
  </si>
  <si>
    <t>Canada</t>
  </si>
  <si>
    <t>Peggy Hedstrom</t>
  </si>
  <si>
    <t>Books not officialized.  When running the exception reports, an incorrect effective date was used, resulting in the inaccurate capture of PostID's that were not officialized.</t>
  </si>
  <si>
    <t>Implementation of new Active/Inactive book website should help identify any unofficialized books during end of day process. Canada Risk Mgmt. Group to be trained on using Active/Inactive book website.</t>
  </si>
  <si>
    <t>EBS Books</t>
  </si>
  <si>
    <t>EBS US</t>
  </si>
  <si>
    <t>D2</t>
  </si>
  <si>
    <t>Takes 1+ hour to upload books into RiskTrac.</t>
  </si>
  <si>
    <t>Risk + RAC to determine if there is an easier way. Debbie Brackett and Ramesh will meet with Kristin Albrecht to discuss prioritizing file load.</t>
  </si>
  <si>
    <t>LOG OF PENDING VALUATION ISSUES</t>
  </si>
  <si>
    <r>
      <t xml:space="preserve">   </t>
    </r>
    <r>
      <rPr>
        <b/>
        <sz val="10"/>
        <rFont val="Arial"/>
        <family val="2"/>
      </rPr>
      <t>A</t>
    </r>
    <r>
      <rPr>
        <sz val="10"/>
        <rFont val="Arial"/>
      </rPr>
      <t xml:space="preserve">   -   Deal Capture</t>
    </r>
  </si>
  <si>
    <r>
      <t xml:space="preserve">   </t>
    </r>
    <r>
      <rPr>
        <b/>
        <sz val="10"/>
        <rFont val="Arial"/>
        <family val="2"/>
      </rPr>
      <t>B</t>
    </r>
    <r>
      <rPr>
        <sz val="10"/>
        <rFont val="Arial"/>
      </rPr>
      <t xml:space="preserve">   -   Deal Valuation</t>
    </r>
  </si>
  <si>
    <r>
      <t xml:space="preserve">   </t>
    </r>
    <r>
      <rPr>
        <b/>
        <sz val="10"/>
        <rFont val="Arial"/>
        <family val="2"/>
      </rPr>
      <t>C</t>
    </r>
    <r>
      <rPr>
        <sz val="10"/>
        <rFont val="Arial"/>
      </rPr>
      <t xml:space="preserve">   -   Breakdown in transfer of data to RiskTrac (Officializing Process) - </t>
    </r>
    <r>
      <rPr>
        <b/>
        <sz val="10"/>
        <rFont val="Arial"/>
        <family val="2"/>
      </rPr>
      <t>Human</t>
    </r>
  </si>
  <si>
    <r>
      <t xml:space="preserve">   </t>
    </r>
    <r>
      <rPr>
        <b/>
        <sz val="10"/>
        <rFont val="Arial"/>
        <family val="2"/>
      </rPr>
      <t>D1</t>
    </r>
    <r>
      <rPr>
        <sz val="10"/>
        <rFont val="Arial"/>
      </rPr>
      <t xml:space="preserve">   -   Breakdown in transfer of data to RiskTrac (Officializing Process) - </t>
    </r>
    <r>
      <rPr>
        <b/>
        <sz val="10"/>
        <rFont val="Arial"/>
        <family val="2"/>
      </rPr>
      <t>IT (UK)</t>
    </r>
  </si>
  <si>
    <r>
      <t xml:space="preserve">   </t>
    </r>
    <r>
      <rPr>
        <b/>
        <sz val="10"/>
        <rFont val="Arial"/>
        <family val="2"/>
      </rPr>
      <t>D2</t>
    </r>
    <r>
      <rPr>
        <sz val="10"/>
        <rFont val="Arial"/>
      </rPr>
      <t xml:space="preserve">   -   Breakdown in transfer of data to RiskTrac (Officializing Process) - </t>
    </r>
    <r>
      <rPr>
        <b/>
        <sz val="10"/>
        <rFont val="Arial"/>
        <family val="2"/>
      </rPr>
      <t>IT (US)</t>
    </r>
  </si>
  <si>
    <r>
      <t xml:space="preserve">   </t>
    </r>
    <r>
      <rPr>
        <b/>
        <sz val="10"/>
        <rFont val="Arial"/>
        <family val="2"/>
      </rPr>
      <t>E</t>
    </r>
    <r>
      <rPr>
        <sz val="10"/>
        <rFont val="Arial"/>
      </rPr>
      <t xml:space="preserve">   -   Curve Issues</t>
    </r>
  </si>
  <si>
    <r>
      <t xml:space="preserve">  </t>
    </r>
    <r>
      <rPr>
        <b/>
        <sz val="10"/>
        <rFont val="Arial"/>
        <family val="2"/>
      </rPr>
      <t xml:space="preserve"> F</t>
    </r>
    <r>
      <rPr>
        <sz val="10"/>
        <rFont val="Arial"/>
      </rPr>
      <t xml:space="preserve">   -   No ones fault.  System needs to change.</t>
    </r>
  </si>
  <si>
    <r>
      <t xml:space="preserve">  </t>
    </r>
    <r>
      <rPr>
        <b/>
        <sz val="10"/>
        <rFont val="Arial"/>
        <family val="2"/>
      </rPr>
      <t xml:space="preserve"> G</t>
    </r>
    <r>
      <rPr>
        <sz val="10"/>
        <rFont val="Arial"/>
      </rPr>
      <t xml:space="preserve">   -   Other</t>
    </r>
  </si>
  <si>
    <r>
      <t xml:space="preserve">  </t>
    </r>
    <r>
      <rPr>
        <b/>
        <sz val="10"/>
        <rFont val="Arial"/>
        <family val="2"/>
      </rPr>
      <t xml:space="preserve"> H</t>
    </r>
    <r>
      <rPr>
        <sz val="10"/>
        <rFont val="Arial"/>
      </rPr>
      <t xml:space="preserve">   -   Not identified.</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</si>
</sst>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font>
    <font>
      <b/>
      <sz val="12"/>
      <name val="Arial"/>
      <family val="2"/>
    </font>
    <font>
      <b/>
      <u/>
      <sz val="10"/>
      <name val="Arial"/>
      <family val="2"/>
    </font>
    <font>
      <b/>
      <sz val="10"/>
      <name val="Arial"/>
      <family val="2"/>
    </font>
    <font>
      <sz val="10"/>
      <name val="Arial"/>
      <family val="2"/>
    </font>
    <font>
      <b/>
      <sz val="11"/>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thick">
        <color indexed="64"/>
      </top>
      <bottom/>
      <diagonal/>
    </border>
  </borders>
  <cellStyleXfs count="1">
    <xf numFmtId="0" fontId="0" fillId="0" borderId="0"/>
  </cellStyleXfs>
  <cellXfs count="40">
    <xf numFmtId="0" fontId="0" fillId="0" borderId="0" xfId="0"/>
    <xf numFmtId="0" fontId="1" fillId="2" borderId="0" xfId="0" applyFont="1" applyFill="1"/>
    <xf numFmtId="0" fontId="0" fillId="2" borderId="0" xfId="0" applyFill="1"/>
    <xf numFmtId="0" fontId="0" fillId="2" borderId="0" xfId="0" applyFill="1" applyAlignment="1">
      <alignment horizontal="center"/>
    </xf>
    <xf numFmtId="0" fontId="2" fillId="2" borderId="0" xfId="0" applyFont="1" applyFill="1"/>
    <xf numFmtId="0" fontId="3" fillId="3" borderId="0" xfId="0" applyFont="1" applyFill="1" applyAlignment="1">
      <alignment horizontal="center"/>
    </xf>
    <xf numFmtId="14" fontId="4" fillId="0" borderId="1" xfId="0" applyNumberFormat="1" applyFont="1" applyFill="1" applyBorder="1" applyAlignment="1">
      <alignment vertical="top" wrapText="1"/>
    </xf>
    <xf numFmtId="0" fontId="4" fillId="0" borderId="0" xfId="0" applyFont="1" applyFill="1" applyAlignment="1">
      <alignment horizontal="left"/>
    </xf>
    <xf numFmtId="0" fontId="4" fillId="0" borderId="0" xfId="0" applyFont="1" applyFill="1" applyAlignment="1">
      <alignment horizontal="center"/>
    </xf>
    <xf numFmtId="14" fontId="4" fillId="0" borderId="1" xfId="0" applyNumberFormat="1" applyFont="1" applyBorder="1" applyAlignment="1">
      <alignment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0" xfId="0" applyAlignment="1">
      <alignment horizontal="center" vertical="top" wrapText="1"/>
    </xf>
    <xf numFmtId="14" fontId="0" fillId="0" borderId="1" xfId="0" applyNumberFormat="1" applyBorder="1" applyAlignment="1">
      <alignment vertical="top" wrapText="1"/>
    </xf>
    <xf numFmtId="14" fontId="0" fillId="0" borderId="2" xfId="0" applyNumberFormat="1" applyBorder="1" applyAlignment="1">
      <alignment vertical="top" wrapText="1"/>
    </xf>
    <xf numFmtId="0" fontId="0" fillId="0" borderId="2" xfId="0" applyBorder="1" applyAlignment="1">
      <alignment vertical="top" wrapText="1"/>
    </xf>
    <xf numFmtId="0" fontId="0" fillId="0" borderId="2" xfId="0" applyBorder="1" applyAlignment="1">
      <alignment horizontal="left" vertical="top" wrapText="1"/>
    </xf>
    <xf numFmtId="0" fontId="0" fillId="0" borderId="2" xfId="0" applyBorder="1" applyAlignment="1">
      <alignment horizontal="center" vertical="top" wrapText="1"/>
    </xf>
    <xf numFmtId="0" fontId="0" fillId="0" borderId="2" xfId="0" applyFill="1" applyBorder="1" applyAlignment="1">
      <alignment horizontal="center" vertical="top" wrapText="1"/>
    </xf>
    <xf numFmtId="0" fontId="5" fillId="0" borderId="0" xfId="0" applyFont="1" applyAlignment="1">
      <alignment horizontal="center"/>
    </xf>
    <xf numFmtId="14" fontId="3" fillId="0" borderId="0" xfId="0" applyNumberFormat="1" applyFont="1" applyBorder="1" applyAlignment="1">
      <alignment horizontal="center"/>
    </xf>
    <xf numFmtId="0" fontId="3" fillId="0" borderId="3" xfId="0" applyFont="1" applyBorder="1"/>
    <xf numFmtId="0" fontId="0" fillId="0" borderId="4" xfId="0" applyBorder="1"/>
    <xf numFmtId="0" fontId="3" fillId="0" borderId="5" xfId="0" applyFont="1" applyBorder="1" applyAlignment="1">
      <alignment horizontal="center"/>
    </xf>
    <xf numFmtId="0" fontId="3" fillId="0" borderId="0" xfId="0" applyFont="1"/>
    <xf numFmtId="0" fontId="0" fillId="0" borderId="0" xfId="0" applyAlignment="1">
      <alignment horizontal="center"/>
    </xf>
    <xf numFmtId="0" fontId="3" fillId="0" borderId="6" xfId="0" applyFont="1" applyBorder="1"/>
    <xf numFmtId="0" fontId="0" fillId="0" borderId="6" xfId="0" applyBorder="1"/>
    <xf numFmtId="0" fontId="0" fillId="0" borderId="6" xfId="0" applyBorder="1" applyAlignment="1">
      <alignment horizontal="center"/>
    </xf>
    <xf numFmtId="0" fontId="0" fillId="0" borderId="0" xfId="0" applyBorder="1"/>
    <xf numFmtId="0" fontId="0" fillId="0" borderId="0" xfId="0" applyBorder="1" applyAlignment="1">
      <alignment horizontal="center"/>
    </xf>
    <xf numFmtId="0" fontId="0" fillId="0" borderId="2" xfId="0" applyBorder="1" applyAlignment="1">
      <alignment horizontal="center"/>
    </xf>
    <xf numFmtId="0" fontId="0" fillId="0" borderId="2" xfId="0" applyBorder="1"/>
    <xf numFmtId="0" fontId="3" fillId="0" borderId="0" xfId="0" applyFont="1" applyBorder="1"/>
    <xf numFmtId="0" fontId="0" fillId="0" borderId="0" xfId="0" applyBorder="1" applyAlignment="1">
      <alignment horizontal="left" vertical="top" wrapText="1"/>
    </xf>
    <xf numFmtId="0" fontId="3" fillId="0" borderId="7" xfId="0" applyFont="1" applyBorder="1"/>
    <xf numFmtId="0" fontId="0" fillId="0" borderId="7" xfId="0" applyBorder="1"/>
    <xf numFmtId="0" fontId="0" fillId="0" borderId="7" xfId="0" applyBorder="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6253099557016616"/>
          <c:y val="3.4701489160566208E-2"/>
        </c:manualLayout>
      </c:layout>
      <c:overlay val="0"/>
      <c:spPr>
        <a:noFill/>
        <a:ln w="25400">
          <a:noFill/>
        </a:ln>
      </c:spPr>
    </c:title>
    <c:autoTitleDeleted val="0"/>
    <c:plotArea>
      <c:layout>
        <c:manualLayout>
          <c:layoutTarget val="inner"/>
          <c:xMode val="edge"/>
          <c:yMode val="edge"/>
          <c:x val="9.8313490324112851E-2"/>
          <c:y val="0.16404340330449479"/>
          <c:w val="0.7650018465845031"/>
          <c:h val="0.52367701824127189"/>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'[3]Graph Data 1'!$G$11:$N$11</c:f>
              <c:numCache>
                <c:formatCode>General</c:formatCode>
                <c:ptCount val="8"/>
                <c:pt idx="0">
                  <c:v>36986</c:v>
                </c:pt>
                <c:pt idx="1">
                  <c:v>36993</c:v>
                </c:pt>
                <c:pt idx="2">
                  <c:v>37000</c:v>
                </c:pt>
                <c:pt idx="3">
                  <c:v>37007</c:v>
                </c:pt>
                <c:pt idx="4">
                  <c:v>37013</c:v>
                </c:pt>
                <c:pt idx="5">
                  <c:v>37021</c:v>
                </c:pt>
                <c:pt idx="6">
                  <c:v>37029</c:v>
                </c:pt>
                <c:pt idx="7">
                  <c:v>37039</c:v>
                </c:pt>
              </c:numCache>
            </c:numRef>
          </c:cat>
          <c:val>
            <c:numRef>
              <c:f>'[3]Graph Data 1'!$G$10:$N$10</c:f>
              <c:numCache>
                <c:formatCode>General</c:formatCode>
                <c:ptCount val="8"/>
                <c:pt idx="0">
                  <c:v>44</c:v>
                </c:pt>
                <c:pt idx="1">
                  <c:v>16</c:v>
                </c:pt>
                <c:pt idx="2">
                  <c:v>19</c:v>
                </c:pt>
                <c:pt idx="3">
                  <c:v>26</c:v>
                </c:pt>
                <c:pt idx="4">
                  <c:v>22</c:v>
                </c:pt>
                <c:pt idx="5">
                  <c:v>13</c:v>
                </c:pt>
                <c:pt idx="6">
                  <c:v>11</c:v>
                </c:pt>
                <c:pt idx="7">
                  <c:v>17</c:v>
                </c:pt>
              </c:numCache>
            </c:numRef>
          </c:val>
          <c:smooth val="0"/>
        </c:ser>
        <c:dLbls>
          <c:showLegendKey val="0"/>
          <c:showVal val="0"/>
          <c:showCatName val="0"/>
          <c:showSerName val="0"/>
          <c:showPercent val="0"/>
          <c:showBubbleSize val="0"/>
        </c:dLbls>
        <c:marker val="1"/>
        <c:smooth val="0"/>
        <c:axId val="158142208"/>
        <c:axId val="158142768"/>
      </c:lineChart>
      <c:dateAx>
        <c:axId val="158142208"/>
        <c:scaling>
          <c:orientation val="minMax"/>
          <c:max val="37042"/>
          <c:min val="36986"/>
        </c:scaling>
        <c:delete val="0"/>
        <c:axPos val="b"/>
        <c:title>
          <c:tx>
            <c:rich>
              <a:bodyPr/>
              <a:lstStyle/>
              <a:p>
                <a:pPr>
                  <a:defRPr sz="1200" b="1" i="0" u="none" strike="noStrike" baseline="0">
                    <a:solidFill>
                      <a:srgbClr val="000000"/>
                    </a:solidFill>
                    <a:latin typeface="Arial"/>
                    <a:ea typeface="Arial"/>
                    <a:cs typeface="Arial"/>
                  </a:defRPr>
                </a:pPr>
                <a:r>
                  <a:rPr lang="en-US"/>
                  <a:t>Week Of</a:t>
                </a:r>
              </a:p>
            </c:rich>
          </c:tx>
          <c:layout>
            <c:manualLayout>
              <c:xMode val="edge"/>
              <c:yMode val="edge"/>
              <c:x val="0.42858537188167944"/>
              <c:y val="0.801288931525801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58142768"/>
        <c:crosses val="autoZero"/>
        <c:auto val="0"/>
        <c:lblOffset val="100"/>
        <c:baseTimeUnit val="days"/>
        <c:majorUnit val="7"/>
        <c:majorTimeUnit val="days"/>
        <c:minorUnit val="7"/>
        <c:minorTimeUnit val="days"/>
      </c:dateAx>
      <c:valAx>
        <c:axId val="158142768"/>
        <c:scaling>
          <c:orientation val="minMax"/>
          <c:max val="50"/>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Number of Errors</a:t>
                </a:r>
              </a:p>
            </c:rich>
          </c:tx>
          <c:layout>
            <c:manualLayout>
              <c:xMode val="edge"/>
              <c:yMode val="edge"/>
              <c:x val="7.6807414315713165E-3"/>
              <c:y val="0.2082089349633972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58142208"/>
        <c:crossesAt val="36982"/>
        <c:crossBetween val="between"/>
        <c:majorUnit val="10"/>
        <c:minorUnit val="10"/>
      </c:valAx>
      <c:spPr>
        <a:solidFill>
          <a:srgbClr val="FFFFFF"/>
        </a:solidFill>
        <a:ln w="12700">
          <a:solidFill>
            <a:srgbClr val="808080"/>
          </a:solidFill>
          <a:prstDash val="solid"/>
        </a:ln>
      </c:spPr>
    </c:plotArea>
    <c:legend>
      <c:legendPos val="r"/>
      <c:layout>
        <c:manualLayout>
          <c:xMode val="edge"/>
          <c:yMode val="edge"/>
          <c:x val="4.3012152016799372E-2"/>
          <c:y val="0.90539339900750015"/>
          <c:w val="0.70816435999087535"/>
          <c:h val="8.2021701652247397E-2"/>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306179386065618"/>
          <c:y val="2.2436627502253843E-2"/>
        </c:manualLayout>
      </c:layout>
      <c:overlay val="0"/>
      <c:spPr>
        <a:noFill/>
        <a:ln w="25400">
          <a:noFill/>
        </a:ln>
      </c:spPr>
    </c:title>
    <c:autoTitleDeleted val="0"/>
    <c:plotArea>
      <c:layout>
        <c:manualLayout>
          <c:layoutTarget val="inner"/>
          <c:xMode val="edge"/>
          <c:yMode val="edge"/>
          <c:x val="1.0901503376282597E-2"/>
          <c:y val="0.18269825251835273"/>
          <c:w val="0.82488042213871648"/>
          <c:h val="0.59296801255956588"/>
        </c:manualLayout>
      </c:layout>
      <c:barChart>
        <c:barDir val="col"/>
        <c:grouping val="percentStacked"/>
        <c:varyColors val="0"/>
        <c:ser>
          <c:idx val="0"/>
          <c:order val="0"/>
          <c:tx>
            <c:strRef>
              <c:f>'[3]Graph Data 1'!$A$2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'[3]Graph Data 1'!$G$1:$N$1</c:f>
              <c:strCache>
                <c:ptCount val="8"/>
                <c:pt idx="0">
                  <c:v>4/05-4/11</c:v>
                </c:pt>
                <c:pt idx="1">
                  <c:v>4/12-4/18</c:v>
                </c:pt>
                <c:pt idx="2">
                  <c:v>4/19-4/25</c:v>
                </c:pt>
                <c:pt idx="3">
                  <c:v>04/26-05/01</c:v>
                </c:pt>
                <c:pt idx="4">
                  <c:v>5/2/-5/9</c:v>
                </c:pt>
                <c:pt idx="5">
                  <c:v>5/10-5/17</c:v>
                </c:pt>
                <c:pt idx="6">
                  <c:v>5/18-5/25</c:v>
                </c:pt>
                <c:pt idx="7">
                  <c:v>5/28-6/1</c:v>
                </c:pt>
              </c:strCache>
            </c:strRef>
          </c:cat>
          <c:val>
            <c:numRef>
              <c:f>'[3]Graph Data 1'!$G$2:$N$2</c:f>
              <c:numCache>
                <c:formatCode>General</c:formatCode>
                <c:ptCount val="8"/>
                <c:pt idx="1">
                  <c:v>2</c:v>
                </c:pt>
                <c:pt idx="3">
                  <c:v>1</c:v>
                </c:pt>
              </c:numCache>
            </c:numRef>
          </c:val>
        </c:ser>
        <c:ser>
          <c:idx val="1"/>
          <c:order val="1"/>
          <c:tx>
            <c:strRef>
              <c:f>'[3]Graph Data 1'!$A$3</c:f>
              <c:strCache>
                <c:ptCount val="1"/>
                <c:pt idx="0">
                  <c:v>Deal Valuation</c:v>
                </c:pt>
              </c:strCache>
            </c:strRef>
          </c:tx>
          <c:spPr>
            <a:solidFill>
              <a:srgbClr val="FFCC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'[3]Graph Data 1'!$G$1:$N$1</c:f>
              <c:strCache>
                <c:ptCount val="8"/>
                <c:pt idx="0">
                  <c:v>4/05-4/11</c:v>
                </c:pt>
                <c:pt idx="1">
                  <c:v>4/12-4/18</c:v>
                </c:pt>
                <c:pt idx="2">
                  <c:v>4/19-4/25</c:v>
                </c:pt>
                <c:pt idx="3">
                  <c:v>04/26-05/01</c:v>
                </c:pt>
                <c:pt idx="4">
                  <c:v>5/2/-5/9</c:v>
                </c:pt>
                <c:pt idx="5">
                  <c:v>5/10-5/17</c:v>
                </c:pt>
                <c:pt idx="6">
                  <c:v>5/18-5/25</c:v>
                </c:pt>
                <c:pt idx="7">
                  <c:v>5/28-6/1</c:v>
                </c:pt>
              </c:strCache>
            </c:strRef>
          </c:cat>
          <c:val>
            <c:numRef>
              <c:f>'[3]Graph Data 1'!$G$3:$N$3</c:f>
              <c:numCache>
                <c:formatCode>General</c:formatCode>
                <c:ptCount val="8"/>
                <c:pt idx="7">
                  <c:v>1</c:v>
                </c:pt>
              </c:numCache>
            </c:numRef>
          </c:val>
        </c:ser>
        <c:ser>
          <c:idx val="2"/>
          <c:order val="2"/>
          <c:tx>
            <c:strRef>
              <c:f>'[3]Graph Data 1'!$A$4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'[3]Graph Data 1'!$G$1:$N$1</c:f>
              <c:strCache>
                <c:ptCount val="8"/>
                <c:pt idx="0">
                  <c:v>4/05-4/11</c:v>
                </c:pt>
                <c:pt idx="1">
                  <c:v>4/12-4/18</c:v>
                </c:pt>
                <c:pt idx="2">
                  <c:v>4/19-4/25</c:v>
                </c:pt>
                <c:pt idx="3">
                  <c:v>04/26-05/01</c:v>
                </c:pt>
                <c:pt idx="4">
                  <c:v>5/2/-5/9</c:v>
                </c:pt>
                <c:pt idx="5">
                  <c:v>5/10-5/17</c:v>
                </c:pt>
                <c:pt idx="6">
                  <c:v>5/18-5/25</c:v>
                </c:pt>
                <c:pt idx="7">
                  <c:v>5/28-6/1</c:v>
                </c:pt>
              </c:strCache>
            </c:strRef>
          </c:cat>
          <c:val>
            <c:numRef>
              <c:f>'[3]Graph Data 1'!$G$4:$N$4</c:f>
              <c:numCache>
                <c:formatCode>General</c:formatCode>
                <c:ptCount val="8"/>
                <c:pt idx="0">
                  <c:v>30</c:v>
                </c:pt>
                <c:pt idx="1">
                  <c:v>6</c:v>
                </c:pt>
                <c:pt idx="2">
                  <c:v>10</c:v>
                </c:pt>
                <c:pt idx="3">
                  <c:v>19</c:v>
                </c:pt>
                <c:pt idx="4">
                  <c:v>13</c:v>
                </c:pt>
                <c:pt idx="5">
                  <c:v>7</c:v>
                </c:pt>
                <c:pt idx="6">
                  <c:v>2</c:v>
                </c:pt>
                <c:pt idx="7">
                  <c:v>8</c:v>
                </c:pt>
              </c:numCache>
            </c:numRef>
          </c:val>
        </c:ser>
        <c:ser>
          <c:idx val="3"/>
          <c:order val="3"/>
          <c:tx>
            <c:strRef>
              <c:f>'[3]Graph Data 1'!$A$5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'[3]Graph Data 1'!$G$1:$N$1</c:f>
              <c:strCache>
                <c:ptCount val="8"/>
                <c:pt idx="0">
                  <c:v>4/05-4/11</c:v>
                </c:pt>
                <c:pt idx="1">
                  <c:v>4/12-4/18</c:v>
                </c:pt>
                <c:pt idx="2">
                  <c:v>4/19-4/25</c:v>
                </c:pt>
                <c:pt idx="3">
                  <c:v>04/26-05/01</c:v>
                </c:pt>
                <c:pt idx="4">
                  <c:v>5/2/-5/9</c:v>
                </c:pt>
                <c:pt idx="5">
                  <c:v>5/10-5/17</c:v>
                </c:pt>
                <c:pt idx="6">
                  <c:v>5/18-5/25</c:v>
                </c:pt>
                <c:pt idx="7">
                  <c:v>5/28-6/1</c:v>
                </c:pt>
              </c:strCache>
            </c:strRef>
          </c:cat>
          <c:val>
            <c:numRef>
              <c:f>'[3]Graph Data 1'!$G$5:$N$5</c:f>
              <c:numCache>
                <c:formatCode>General</c:formatCode>
                <c:ptCount val="8"/>
                <c:pt idx="0">
                  <c:v>5</c:v>
                </c:pt>
                <c:pt idx="1">
                  <c:v>3</c:v>
                </c:pt>
                <c:pt idx="2">
                  <c:v>3</c:v>
                </c:pt>
                <c:pt idx="3">
                  <c:v>2</c:v>
                </c:pt>
                <c:pt idx="4">
                  <c:v>6</c:v>
                </c:pt>
                <c:pt idx="5">
                  <c:v>5</c:v>
                </c:pt>
                <c:pt idx="6">
                  <c:v>6</c:v>
                </c:pt>
                <c:pt idx="7">
                  <c:v>4</c:v>
                </c:pt>
              </c:numCache>
            </c:numRef>
          </c:val>
        </c:ser>
        <c:ser>
          <c:idx val="4"/>
          <c:order val="4"/>
          <c:tx>
            <c:strRef>
              <c:f>'[3]Graph Data 1'!$A$6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0"/>
              <c:spPr>
                <a:noFill/>
                <a:ln w="25400">
                  <a:noFill/>
                </a:ln>
              </c:spPr>
              <c:txPr>
                <a:bodyPr/>
                <a:lstStyle/>
                <a:p>
                  <a:pPr>
                    <a:defRPr sz="11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1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'[3]Graph Data 1'!$G$1:$N$1</c:f>
              <c:strCache>
                <c:ptCount val="8"/>
                <c:pt idx="0">
                  <c:v>4/05-4/11</c:v>
                </c:pt>
                <c:pt idx="1">
                  <c:v>4/12-4/18</c:v>
                </c:pt>
                <c:pt idx="2">
                  <c:v>4/19-4/25</c:v>
                </c:pt>
                <c:pt idx="3">
                  <c:v>04/26-05/01</c:v>
                </c:pt>
                <c:pt idx="4">
                  <c:v>5/2/-5/9</c:v>
                </c:pt>
                <c:pt idx="5">
                  <c:v>5/10-5/17</c:v>
                </c:pt>
                <c:pt idx="6">
                  <c:v>5/18-5/25</c:v>
                </c:pt>
                <c:pt idx="7">
                  <c:v>5/28-6/1</c:v>
                </c:pt>
              </c:strCache>
            </c:strRef>
          </c:cat>
          <c:val>
            <c:numRef>
              <c:f>'[3]Graph Data 1'!$G$6:$N$6</c:f>
              <c:numCache>
                <c:formatCode>General</c:formatCode>
                <c:ptCount val="8"/>
                <c:pt idx="0">
                  <c:v>2</c:v>
                </c:pt>
                <c:pt idx="1">
                  <c:v>4</c:v>
                </c:pt>
                <c:pt idx="2">
                  <c:v>1</c:v>
                </c:pt>
                <c:pt idx="3">
                  <c:v>3</c:v>
                </c:pt>
                <c:pt idx="6">
                  <c:v>1</c:v>
                </c:pt>
              </c:numCache>
            </c:numRef>
          </c:val>
        </c:ser>
        <c:ser>
          <c:idx val="5"/>
          <c:order val="5"/>
          <c:tx>
            <c:strRef>
              <c:f>'[3]Graph Data 1'!$A$7</c:f>
              <c:strCache>
                <c:ptCount val="1"/>
                <c:pt idx="0">
                  <c:v>Curve Issues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'[3]Graph Data 1'!$G$1:$N$1</c:f>
              <c:strCache>
                <c:ptCount val="8"/>
                <c:pt idx="0">
                  <c:v>4/05-4/11</c:v>
                </c:pt>
                <c:pt idx="1">
                  <c:v>4/12-4/18</c:v>
                </c:pt>
                <c:pt idx="2">
                  <c:v>4/19-4/25</c:v>
                </c:pt>
                <c:pt idx="3">
                  <c:v>04/26-05/01</c:v>
                </c:pt>
                <c:pt idx="4">
                  <c:v>5/2/-5/9</c:v>
                </c:pt>
                <c:pt idx="5">
                  <c:v>5/10-5/17</c:v>
                </c:pt>
                <c:pt idx="6">
                  <c:v>5/18-5/25</c:v>
                </c:pt>
                <c:pt idx="7">
                  <c:v>5/28-6/1</c:v>
                </c:pt>
              </c:strCache>
            </c:strRef>
          </c:cat>
          <c:val>
            <c:numRef>
              <c:f>'[3]Graph Data 1'!$G$7:$N$7</c:f>
              <c:numCache>
                <c:formatCode>General</c:formatCode>
                <c:ptCount val="8"/>
                <c:pt idx="0">
                  <c:v>3</c:v>
                </c:pt>
                <c:pt idx="6">
                  <c:v>1</c:v>
                </c:pt>
                <c:pt idx="7">
                  <c:v>1</c:v>
                </c:pt>
              </c:numCache>
            </c:numRef>
          </c:val>
        </c:ser>
        <c:ser>
          <c:idx val="6"/>
          <c:order val="6"/>
          <c:tx>
            <c:strRef>
              <c:f>'[3]Graph Data 1'!$A$8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'[3]Graph Data 1'!$G$1:$N$1</c:f>
              <c:strCache>
                <c:ptCount val="8"/>
                <c:pt idx="0">
                  <c:v>4/05-4/11</c:v>
                </c:pt>
                <c:pt idx="1">
                  <c:v>4/12-4/18</c:v>
                </c:pt>
                <c:pt idx="2">
                  <c:v>4/19-4/25</c:v>
                </c:pt>
                <c:pt idx="3">
                  <c:v>04/26-05/01</c:v>
                </c:pt>
                <c:pt idx="4">
                  <c:v>5/2/-5/9</c:v>
                </c:pt>
                <c:pt idx="5">
                  <c:v>5/10-5/17</c:v>
                </c:pt>
                <c:pt idx="6">
                  <c:v>5/18-5/25</c:v>
                </c:pt>
                <c:pt idx="7">
                  <c:v>5/28-6/1</c:v>
                </c:pt>
              </c:strCache>
            </c:strRef>
          </c:cat>
          <c:val>
            <c:numRef>
              <c:f>'[3]Graph Data 1'!$G$8:$N$8</c:f>
              <c:numCache>
                <c:formatCode>General</c:formatCode>
                <c:ptCount val="8"/>
                <c:pt idx="0">
                  <c:v>4</c:v>
                </c:pt>
                <c:pt idx="1">
                  <c:v>1</c:v>
                </c:pt>
                <c:pt idx="2">
                  <c:v>5</c:v>
                </c:pt>
                <c:pt idx="3">
                  <c:v>1</c:v>
                </c:pt>
                <c:pt idx="4">
                  <c:v>2</c:v>
                </c:pt>
                <c:pt idx="5">
                  <c:v>1</c:v>
                </c:pt>
                <c:pt idx="7">
                  <c:v>3</c:v>
                </c:pt>
              </c:numCache>
            </c:numRef>
          </c:val>
        </c:ser>
        <c:ser>
          <c:idx val="7"/>
          <c:order val="7"/>
          <c:tx>
            <c:strRef>
              <c:f>'[3]Graph Data 1'!$A$9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'[3]Graph Data 1'!$G$1:$N$1</c:f>
              <c:strCache>
                <c:ptCount val="8"/>
                <c:pt idx="0">
                  <c:v>4/05-4/11</c:v>
                </c:pt>
                <c:pt idx="1">
                  <c:v>4/12-4/18</c:v>
                </c:pt>
                <c:pt idx="2">
                  <c:v>4/19-4/25</c:v>
                </c:pt>
                <c:pt idx="3">
                  <c:v>04/26-05/01</c:v>
                </c:pt>
                <c:pt idx="4">
                  <c:v>5/2/-5/9</c:v>
                </c:pt>
                <c:pt idx="5">
                  <c:v>5/10-5/17</c:v>
                </c:pt>
                <c:pt idx="6">
                  <c:v>5/18-5/25</c:v>
                </c:pt>
                <c:pt idx="7">
                  <c:v>5/28-6/1</c:v>
                </c:pt>
              </c:strCache>
            </c:strRef>
          </c:cat>
          <c:val>
            <c:numRef>
              <c:f>'[3]Graph Data 1'!$G$9:$N$9</c:f>
              <c:numCache>
                <c:formatCode>General</c:formatCode>
                <c:ptCount val="8"/>
                <c:pt idx="4">
                  <c:v>1</c:v>
                </c:pt>
                <c:pt idx="6">
                  <c:v>1</c:v>
                </c:pt>
              </c:numCache>
            </c:numRef>
          </c:val>
        </c:ser>
        <c:dLbls>
          <c:showLegendKey val="0"/>
          <c:showVal val="1"/>
          <c:showCatName val="0"/>
          <c:showSerName val="0"/>
          <c:showPercent val="0"/>
          <c:showBubbleSize val="0"/>
        </c:dLbls>
        <c:gapWidth val="50"/>
        <c:overlap val="100"/>
        <c:serLines>
          <c:spPr>
            <a:ln w="3175">
              <a:solidFill>
                <a:srgbClr val="000000"/>
              </a:solidFill>
              <a:prstDash val="solid"/>
            </a:ln>
          </c:spPr>
        </c:serLines>
        <c:axId val="158149488"/>
        <c:axId val="158150048"/>
      </c:barChart>
      <c:catAx>
        <c:axId val="158149488"/>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Week Of</a:t>
                </a:r>
              </a:p>
            </c:rich>
          </c:tx>
          <c:layout>
            <c:manualLayout>
              <c:xMode val="edge"/>
              <c:yMode val="edge"/>
              <c:x val="0.40044855735544738"/>
              <c:y val="0.87823370508822185"/>
            </c:manualLayout>
          </c:layout>
          <c:overlay val="0"/>
          <c:spPr>
            <a:noFill/>
            <a:ln w="25400">
              <a:noFill/>
            </a:ln>
          </c:spPr>
        </c:title>
        <c:numFmt formatCode="m/d/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58150048"/>
        <c:crosses val="autoZero"/>
        <c:auto val="1"/>
        <c:lblAlgn val="ctr"/>
        <c:lblOffset val="100"/>
        <c:tickLblSkip val="1"/>
        <c:tickMarkSkip val="1"/>
        <c:noMultiLvlLbl val="0"/>
      </c:catAx>
      <c:valAx>
        <c:axId val="158150048"/>
        <c:scaling>
          <c:orientation val="minMax"/>
        </c:scaling>
        <c:delete val="1"/>
        <c:axPos val="l"/>
        <c:numFmt formatCode="0%" sourceLinked="1"/>
        <c:majorTickMark val="out"/>
        <c:minorTickMark val="none"/>
        <c:tickLblPos val="nextTo"/>
        <c:crossAx val="158149488"/>
        <c:crosses val="autoZero"/>
        <c:crossBetween val="between"/>
      </c:valAx>
      <c:spPr>
        <a:solidFill>
          <a:srgbClr val="FFFFFF"/>
        </a:solidFill>
        <a:ln w="12700">
          <a:solidFill>
            <a:srgbClr val="C0C0C0"/>
          </a:solidFill>
          <a:prstDash val="solid"/>
        </a:ln>
      </c:spPr>
    </c:plotArea>
    <c:legend>
      <c:legendPos val="r"/>
      <c:layout>
        <c:manualLayout>
          <c:xMode val="edge"/>
          <c:yMode val="edge"/>
          <c:x val="0.85685816537581216"/>
          <c:y val="9.295174250933734E-2"/>
          <c:w val="0.13445187497415204"/>
          <c:h val="0.89746510009015368"/>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05/28</a:t>
            </a:r>
          </a:p>
        </c:rich>
      </c:tx>
      <c:layout>
        <c:manualLayout>
          <c:xMode val="edge"/>
          <c:yMode val="edge"/>
          <c:x val="0.28232680423173384"/>
          <c:y val="3.3743455820869704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6345236034468799"/>
          <c:y val="0.17178486599715484"/>
          <c:w val="0.53642092804029429"/>
          <c:h val="0.81597811348648552"/>
        </c:manualLayout>
      </c:layout>
      <c:bar3DChart>
        <c:barDir val="col"/>
        <c:grouping val="standard"/>
        <c:varyColors val="0"/>
        <c:ser>
          <c:idx val="0"/>
          <c:order val="0"/>
          <c:tx>
            <c:v>Ratio of Errors to Books</c:v>
          </c:tx>
          <c:spPr>
            <a:solidFill>
              <a:srgbClr val="CCFFFF"/>
            </a:solidFill>
            <a:ln w="12700">
              <a:solidFill>
                <a:srgbClr val="000000"/>
              </a:solidFill>
              <a:prstDash val="solid"/>
            </a:ln>
          </c:spPr>
          <c:invertIfNegative val="0"/>
          <c:dLbls>
            <c:dLbl>
              <c:idx val="7"/>
              <c:layout>
                <c:manualLayout>
                  <c:xMode val="edge"/>
                  <c:yMode val="edge"/>
                  <c:x val="0.4190324147018365"/>
                  <c:y val="0.88346502512822489"/>
                </c:manualLayout>
              </c:layout>
              <c:spPr>
                <a:noFill/>
                <a:ln w="25400">
                  <a:noFill/>
                </a:ln>
              </c:spPr>
              <c:txPr>
                <a:bodyPr/>
                <a:lstStyle/>
                <a:p>
                  <a:pPr>
                    <a:defRPr sz="13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3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'[3]Graph Data 1'!$A$109:$A$116</c:f>
              <c:strCache>
                <c:ptCount val="8"/>
                <c:pt idx="0">
                  <c:v>EIM</c:v>
                </c:pt>
                <c:pt idx="1">
                  <c:v>EGM</c:v>
                </c:pt>
                <c:pt idx="2">
                  <c:v>EEL</c:v>
                </c:pt>
                <c:pt idx="3">
                  <c:v>EA-CAN</c:v>
                </c:pt>
                <c:pt idx="4">
                  <c:v>EA - GAS</c:v>
                </c:pt>
                <c:pt idx="5">
                  <c:v>EA - POWER</c:v>
                </c:pt>
                <c:pt idx="6">
                  <c:v>EES</c:v>
                </c:pt>
                <c:pt idx="7">
                  <c:v>EBS</c:v>
                </c:pt>
              </c:strCache>
            </c:strRef>
          </c:cat>
          <c:val>
            <c:numRef>
              <c:f>'[3]Graph Data 1'!$B$109:$B$116</c:f>
              <c:numCache>
                <c:formatCode>General</c:formatCode>
                <c:ptCount val="8"/>
                <c:pt idx="0">
                  <c:v>0</c:v>
                </c:pt>
                <c:pt idx="1">
                  <c:v>1.8518518518518519E-3</c:v>
                </c:pt>
                <c:pt idx="2">
                  <c:v>0.61538461538461542</c:v>
                </c:pt>
                <c:pt idx="3">
                  <c:v>0</c:v>
                </c:pt>
                <c:pt idx="4">
                  <c:v>1.3888888888888888E-2</c:v>
                </c:pt>
                <c:pt idx="5">
                  <c:v>1.5151515151515152E-2</c:v>
                </c:pt>
                <c:pt idx="6">
                  <c:v>0</c:v>
                </c:pt>
                <c:pt idx="7">
                  <c:v>0.2</c:v>
                </c:pt>
              </c:numCache>
            </c:numRef>
          </c:val>
        </c:ser>
        <c:ser>
          <c:idx val="1"/>
          <c:order val="1"/>
          <c:tx>
            <c:v>Number of Errors</c:v>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6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'[3]Graph Data 1'!$A$109:$A$116</c:f>
              <c:strCache>
                <c:ptCount val="8"/>
                <c:pt idx="0">
                  <c:v>EIM</c:v>
                </c:pt>
                <c:pt idx="1">
                  <c:v>EGM</c:v>
                </c:pt>
                <c:pt idx="2">
                  <c:v>EEL</c:v>
                </c:pt>
                <c:pt idx="3">
                  <c:v>EA-CAN</c:v>
                </c:pt>
                <c:pt idx="4">
                  <c:v>EA - GAS</c:v>
                </c:pt>
                <c:pt idx="5">
                  <c:v>EA - POWER</c:v>
                </c:pt>
                <c:pt idx="6">
                  <c:v>EES</c:v>
                </c:pt>
                <c:pt idx="7">
                  <c:v>EBS</c:v>
                </c:pt>
              </c:strCache>
            </c:strRef>
          </c:cat>
          <c:val>
            <c:numRef>
              <c:f>'[3]Graph Data 1'!$C$109:$C$116</c:f>
              <c:numCache>
                <c:formatCode>General</c:formatCode>
                <c:ptCount val="8"/>
                <c:pt idx="0">
                  <c:v>0</c:v>
                </c:pt>
                <c:pt idx="1">
                  <c:v>1</c:v>
                </c:pt>
                <c:pt idx="2">
                  <c:v>8</c:v>
                </c:pt>
                <c:pt idx="3">
                  <c:v>0</c:v>
                </c:pt>
                <c:pt idx="4">
                  <c:v>4</c:v>
                </c:pt>
                <c:pt idx="5">
                  <c:v>2</c:v>
                </c:pt>
                <c:pt idx="6">
                  <c:v>0</c:v>
                </c:pt>
                <c:pt idx="7">
                  <c:v>2</c:v>
                </c:pt>
              </c:numCache>
            </c:numRef>
          </c:val>
        </c:ser>
        <c:ser>
          <c:idx val="2"/>
          <c:order val="2"/>
          <c:tx>
            <c:v>Books by Group</c:v>
          </c:tx>
          <c:spPr>
            <a:solidFill>
              <a:srgbClr val="FFFFCC"/>
            </a:solidFill>
            <a:ln w="12700">
              <a:solidFill>
                <a:srgbClr val="000000"/>
              </a:solidFill>
              <a:prstDash val="solid"/>
            </a:ln>
          </c:spPr>
          <c:invertIfNegative val="0"/>
          <c:dLbls>
            <c:dLbl>
              <c:idx val="0"/>
              <c:layout>
                <c:manualLayout>
                  <c:xMode val="edge"/>
                  <c:yMode val="edge"/>
                  <c:x val="0.37891228988995856"/>
                  <c:y val="0.43252975188569343"/>
                </c:manualLayout>
              </c:layout>
              <c:spPr>
                <a:noFill/>
                <a:ln w="25400">
                  <a:noFill/>
                </a:ln>
              </c:spPr>
              <c:txPr>
                <a:bodyPr/>
                <a:lstStyle/>
                <a:p>
                  <a:pPr>
                    <a:defRPr sz="12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4071449703131319"/>
                  <c:y val="0.28221799413818294"/>
                </c:manualLayout>
              </c:layout>
              <c:spPr>
                <a:noFill/>
                <a:ln w="25400">
                  <a:noFill/>
                </a:ln>
              </c:spPr>
              <c:txPr>
                <a:bodyPr/>
                <a:lstStyle/>
                <a:p>
                  <a:pPr>
                    <a:defRPr sz="12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4429323402783377"/>
                  <c:y val="0.53989529313391527"/>
                </c:manualLayout>
              </c:layout>
              <c:spPr>
                <a:noFill/>
                <a:ln w="25400">
                  <a:noFill/>
                </a:ln>
              </c:spPr>
              <c:txPr>
                <a:bodyPr/>
                <a:lstStyle/>
                <a:p>
                  <a:pPr>
                    <a:defRPr sz="12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44429323402783377"/>
                  <c:y val="0.60431461788284824"/>
                </c:manualLayout>
              </c:layout>
              <c:spPr>
                <a:noFill/>
                <a:ln w="25400">
                  <a:noFill/>
                </a:ln>
              </c:spPr>
              <c:txPr>
                <a:bodyPr/>
                <a:lstStyle/>
                <a:p>
                  <a:pPr>
                    <a:defRPr sz="12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48887115048547591"/>
                  <c:y val="0.56443598827636587"/>
                </c:manualLayout>
              </c:layout>
              <c:spPr>
                <a:noFill/>
                <a:ln w="25400">
                  <a:noFill/>
                </a:ln>
              </c:spPr>
              <c:txPr>
                <a:bodyPr/>
                <a:lstStyle/>
                <a:p>
                  <a:pPr>
                    <a:defRPr sz="12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5"/>
              <c:layout>
                <c:manualLayout>
                  <c:xMode val="edge"/>
                  <c:yMode val="edge"/>
                  <c:x val="0.51561790036006128"/>
                  <c:y val="0.702477398452651"/>
                </c:manualLayout>
              </c:layout>
              <c:spPr>
                <a:noFill/>
                <a:ln w="25400">
                  <a:noFill/>
                </a:ln>
              </c:spPr>
              <c:txPr>
                <a:bodyPr/>
                <a:lstStyle/>
                <a:p>
                  <a:pPr>
                    <a:defRPr sz="12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6"/>
              <c:layout>
                <c:manualLayout>
                  <c:xMode val="edge"/>
                  <c:yMode val="edge"/>
                  <c:x val="0.56613953901205571"/>
                  <c:y val="0.7638291363087778"/>
                </c:manualLayout>
              </c:layout>
              <c:spPr>
                <a:noFill/>
                <a:ln w="25400">
                  <a:noFill/>
                </a:ln>
              </c:spPr>
              <c:txPr>
                <a:bodyPr/>
                <a:lstStyle/>
                <a:p>
                  <a:pPr>
                    <a:defRPr sz="12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7"/>
              <c:layout>
                <c:manualLayout>
                  <c:xMode val="edge"/>
                  <c:yMode val="edge"/>
                  <c:x val="0.59140035833805293"/>
                  <c:y val="0.82824846105771088"/>
                </c:manualLayout>
              </c:layout>
              <c:spPr>
                <a:noFill/>
                <a:ln w="25400">
                  <a:noFill/>
                </a:ln>
              </c:spPr>
              <c:txPr>
                <a:bodyPr/>
                <a:lstStyle/>
                <a:p>
                  <a:pPr>
                    <a:defRPr sz="12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'[3]Graph Data 1'!$A$109:$A$116</c:f>
              <c:strCache>
                <c:ptCount val="8"/>
                <c:pt idx="0">
                  <c:v>EIM</c:v>
                </c:pt>
                <c:pt idx="1">
                  <c:v>EGM</c:v>
                </c:pt>
                <c:pt idx="2">
                  <c:v>EEL</c:v>
                </c:pt>
                <c:pt idx="3">
                  <c:v>EA-CAN</c:v>
                </c:pt>
                <c:pt idx="4">
                  <c:v>EA - GAS</c:v>
                </c:pt>
                <c:pt idx="5">
                  <c:v>EA - POWER</c:v>
                </c:pt>
                <c:pt idx="6">
                  <c:v>EES</c:v>
                </c:pt>
                <c:pt idx="7">
                  <c:v>EBS</c:v>
                </c:pt>
              </c:strCache>
            </c:strRef>
          </c:cat>
          <c:val>
            <c:numRef>
              <c:f>'[3]Graph Data 1'!$D$109:$D$116</c:f>
              <c:numCache>
                <c:formatCode>General</c:formatCode>
                <c:ptCount val="8"/>
                <c:pt idx="0">
                  <c:v>33</c:v>
                </c:pt>
                <c:pt idx="1">
                  <c:v>540</c:v>
                </c:pt>
                <c:pt idx="2">
                  <c:v>13</c:v>
                </c:pt>
                <c:pt idx="3">
                  <c:v>36</c:v>
                </c:pt>
                <c:pt idx="4">
                  <c:v>288</c:v>
                </c:pt>
                <c:pt idx="5">
                  <c:v>132</c:v>
                </c:pt>
                <c:pt idx="6">
                  <c:v>9</c:v>
                </c:pt>
                <c:pt idx="7">
                  <c:v>10</c:v>
                </c:pt>
              </c:numCache>
            </c:numRef>
          </c:val>
        </c:ser>
        <c:dLbls>
          <c:showLegendKey val="0"/>
          <c:showVal val="1"/>
          <c:showCatName val="0"/>
          <c:showSerName val="0"/>
          <c:showPercent val="0"/>
          <c:showBubbleSize val="0"/>
        </c:dLbls>
        <c:gapWidth val="150"/>
        <c:shape val="box"/>
        <c:axId val="158153968"/>
        <c:axId val="158154528"/>
        <c:axId val="159231952"/>
      </c:bar3DChart>
      <c:catAx>
        <c:axId val="158153968"/>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Group</a:t>
                </a:r>
              </a:p>
            </c:rich>
          </c:tx>
          <c:layout>
            <c:manualLayout>
              <c:xMode val="edge"/>
              <c:yMode val="edge"/>
              <c:x val="5.3493499749170621E-2"/>
              <c:y val="0.74849120184474616"/>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125" b="0" i="0" u="none" strike="noStrike" baseline="0">
                <a:solidFill>
                  <a:srgbClr val="800000"/>
                </a:solidFill>
                <a:latin typeface="Arial"/>
                <a:ea typeface="Arial"/>
                <a:cs typeface="Arial"/>
              </a:defRPr>
            </a:pPr>
            <a:endParaRPr lang="en-US"/>
          </a:p>
        </c:txPr>
        <c:crossAx val="158154528"/>
        <c:crosses val="autoZero"/>
        <c:auto val="1"/>
        <c:lblAlgn val="ctr"/>
        <c:lblOffset val="100"/>
        <c:tickLblSkip val="1"/>
        <c:tickMarkSkip val="1"/>
        <c:noMultiLvlLbl val="1"/>
      </c:catAx>
      <c:valAx>
        <c:axId val="158154528"/>
        <c:scaling>
          <c:orientation val="minMax"/>
        </c:scaling>
        <c:delete val="1"/>
        <c:axPos val="r"/>
        <c:majorGridlines>
          <c:spPr>
            <a:ln w="3175">
              <a:solidFill>
                <a:srgbClr val="000000"/>
              </a:solidFill>
              <a:prstDash val="solid"/>
            </a:ln>
          </c:spPr>
        </c:majorGridlines>
        <c:numFmt formatCode="General" sourceLinked="1"/>
        <c:majorTickMark val="out"/>
        <c:minorTickMark val="none"/>
        <c:tickLblPos val="nextTo"/>
        <c:crossAx val="158153968"/>
        <c:crosses val="max"/>
        <c:crossBetween val="between"/>
      </c:valAx>
      <c:serAx>
        <c:axId val="159231952"/>
        <c:scaling>
          <c:orientation val="minMax"/>
        </c:scaling>
        <c:delete val="1"/>
        <c:axPos val="b"/>
        <c:majorGridlines>
          <c:spPr>
            <a:ln w="3175">
              <a:solidFill>
                <a:srgbClr val="000000"/>
              </a:solidFill>
              <a:prstDash val="solid"/>
            </a:ln>
          </c:spPr>
        </c:majorGridlines>
        <c:majorTickMark val="out"/>
        <c:minorTickMark val="none"/>
        <c:tickLblPos val="nextTo"/>
        <c:crossAx val="158154528"/>
        <c:crosses val="autoZero"/>
      </c:serAx>
      <c:spPr>
        <a:noFill/>
        <a:ln w="25400">
          <a:noFill/>
        </a:ln>
      </c:spPr>
    </c:plotArea>
    <c:legend>
      <c:legendPos val="r"/>
      <c:layout>
        <c:manualLayout>
          <c:xMode val="edge"/>
          <c:yMode val="edge"/>
          <c:x val="0.70581701057933455"/>
          <c:y val="0.44480009945691878"/>
          <c:w val="0.23626295722550356"/>
          <c:h val="0.196325561139605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DPR Completion Times</a:t>
            </a:r>
          </a:p>
        </c:rich>
      </c:tx>
      <c:layout>
        <c:manualLayout>
          <c:xMode val="edge"/>
          <c:yMode val="edge"/>
          <c:x val="0.38821884700139803"/>
          <c:y val="3.6913923564762918E-2"/>
        </c:manualLayout>
      </c:layout>
      <c:overlay val="0"/>
      <c:spPr>
        <a:noFill/>
        <a:ln w="25400">
          <a:noFill/>
        </a:ln>
      </c:spPr>
    </c:title>
    <c:autoTitleDeleted val="0"/>
    <c:plotArea>
      <c:layout>
        <c:manualLayout>
          <c:layoutTarget val="inner"/>
          <c:xMode val="edge"/>
          <c:yMode val="edge"/>
          <c:x val="0.11179719961116208"/>
          <c:y val="0.15436731672537221"/>
          <c:w val="0.74203855566089993"/>
          <c:h val="0.50337168497403972"/>
        </c:manualLayout>
      </c:layout>
      <c:lineChart>
        <c:grouping val="standard"/>
        <c:varyColors val="0"/>
        <c:ser>
          <c:idx val="0"/>
          <c:order val="0"/>
          <c:tx>
            <c:v>Prelim</c:v>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[2]Chart!$AA$3:$AA$26</c:f>
              <c:numCache>
                <c:formatCode>General</c:formatCode>
                <c:ptCount val="24"/>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9">
                  <c:v>37040</c:v>
                </c:pt>
                <c:pt idx="20">
                  <c:v>37041</c:v>
                </c:pt>
                <c:pt idx="21">
                  <c:v>37042</c:v>
                </c:pt>
                <c:pt idx="22">
                  <c:v>37043</c:v>
                </c:pt>
                <c:pt idx="23">
                  <c:v>37046</c:v>
                </c:pt>
              </c:numCache>
            </c:numRef>
          </c:cat>
          <c:val>
            <c:numRef>
              <c:f>[2]Chart!$AB$3:$AB$26</c:f>
              <c:numCache>
                <c:formatCode>General</c:formatCode>
                <c:ptCount val="24"/>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pt idx="17">
                  <c:v>0.31944444444444448</c:v>
                </c:pt>
                <c:pt idx="19">
                  <c:v>0.31944444444444448</c:v>
                </c:pt>
                <c:pt idx="20">
                  <c:v>0.31944444444444398</c:v>
                </c:pt>
                <c:pt idx="21">
                  <c:v>0.32291666666666669</c:v>
                </c:pt>
                <c:pt idx="22">
                  <c:v>0.31944444444444448</c:v>
                </c:pt>
                <c:pt idx="23">
                  <c:v>0.31736111111111115</c:v>
                </c:pt>
              </c:numCache>
            </c:numRef>
          </c:val>
          <c:smooth val="0"/>
        </c:ser>
        <c:ser>
          <c:idx val="1"/>
          <c:order val="1"/>
          <c:tx>
            <c:v>Final</c:v>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25400">
                <a:solidFill>
                  <a:srgbClr val="000000"/>
                </a:solidFill>
                <a:prstDash val="solid"/>
              </a:ln>
            </c:spPr>
            <c:trendlineType val="exp"/>
            <c:dispRSqr val="0"/>
            <c:dispEq val="0"/>
          </c:trendline>
          <c:cat>
            <c:numRef>
              <c:f>[2]Chart!$AA$3:$AA$26</c:f>
              <c:numCache>
                <c:formatCode>General</c:formatCode>
                <c:ptCount val="24"/>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9">
                  <c:v>37040</c:v>
                </c:pt>
                <c:pt idx="20">
                  <c:v>37041</c:v>
                </c:pt>
                <c:pt idx="21">
                  <c:v>37042</c:v>
                </c:pt>
                <c:pt idx="22">
                  <c:v>37043</c:v>
                </c:pt>
                <c:pt idx="23">
                  <c:v>37046</c:v>
                </c:pt>
              </c:numCache>
            </c:numRef>
          </c:cat>
          <c:val>
            <c:numRef>
              <c:f>[2]Chart!$AC$3:$AC$26</c:f>
              <c:numCache>
                <c:formatCode>General</c:formatCode>
                <c:ptCount val="24"/>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pt idx="17">
                  <c:v>0.7270833333333333</c:v>
                </c:pt>
                <c:pt idx="19">
                  <c:v>0.70972222222222225</c:v>
                </c:pt>
                <c:pt idx="20">
                  <c:v>0.75347222222222221</c:v>
                </c:pt>
                <c:pt idx="21">
                  <c:v>0.55069444444444449</c:v>
                </c:pt>
                <c:pt idx="22">
                  <c:v>0.6694444444444444</c:v>
                </c:pt>
              </c:numCache>
            </c:numRef>
          </c:val>
          <c:smooth val="0"/>
        </c:ser>
        <c:dLbls>
          <c:showLegendKey val="0"/>
          <c:showVal val="0"/>
          <c:showCatName val="0"/>
          <c:showSerName val="0"/>
          <c:showPercent val="0"/>
          <c:showBubbleSize val="0"/>
        </c:dLbls>
        <c:marker val="1"/>
        <c:smooth val="0"/>
        <c:axId val="159480304"/>
        <c:axId val="159480864"/>
      </c:lineChart>
      <c:dateAx>
        <c:axId val="159480304"/>
        <c:scaling>
          <c:orientation val="minMax"/>
        </c:scaling>
        <c:delete val="0"/>
        <c:axPos val="b"/>
        <c:title>
          <c:tx>
            <c:rich>
              <a:bodyPr/>
              <a:lstStyle/>
              <a:p>
                <a:pPr>
                  <a:defRPr sz="1175" b="1" i="0" u="none" strike="noStrike" baseline="0">
                    <a:solidFill>
                      <a:srgbClr val="000000"/>
                    </a:solidFill>
                    <a:latin typeface="Arial"/>
                    <a:ea typeface="Arial"/>
                    <a:cs typeface="Arial"/>
                  </a:defRPr>
                </a:pPr>
                <a:r>
                  <a:rPr lang="en-US"/>
                  <a:t>Report Dates</a:t>
                </a:r>
              </a:p>
            </c:rich>
          </c:tx>
          <c:layout>
            <c:manualLayout>
              <c:xMode val="edge"/>
              <c:yMode val="edge"/>
              <c:x val="0.41770382272302314"/>
              <c:y val="0.87251092062166891"/>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59480864"/>
        <c:crossesAt val="0"/>
        <c:auto val="1"/>
        <c:lblOffset val="100"/>
        <c:baseTimeUnit val="days"/>
        <c:majorUnit val="1"/>
        <c:majorTimeUnit val="days"/>
        <c:minorUnit val="1"/>
        <c:minorTimeUnit val="days"/>
      </c:dateAx>
      <c:valAx>
        <c:axId val="159480864"/>
        <c:scaling>
          <c:orientation val="minMax"/>
          <c:max val="0.8"/>
          <c:min val="0.29166666666666702"/>
        </c:scaling>
        <c:delete val="0"/>
        <c:axPos val="l"/>
        <c:majorGridlines>
          <c:spPr>
            <a:ln w="3175">
              <a:solidFill>
                <a:srgbClr val="000000"/>
              </a:solidFill>
              <a:prstDash val="solid"/>
            </a:ln>
          </c:spPr>
        </c:majorGridlines>
        <c:title>
          <c:tx>
            <c:rich>
              <a:bodyPr/>
              <a:lstStyle/>
              <a:p>
                <a:pPr>
                  <a:defRPr sz="1175" b="1" i="0" u="none" strike="noStrike" baseline="0">
                    <a:solidFill>
                      <a:srgbClr val="000000"/>
                    </a:solidFill>
                    <a:latin typeface="Arial"/>
                    <a:ea typeface="Arial"/>
                    <a:cs typeface="Arial"/>
                  </a:defRPr>
                </a:pPr>
                <a:r>
                  <a:rPr lang="en-US"/>
                  <a:t>Completion Times</a:t>
                </a:r>
              </a:p>
            </c:rich>
          </c:tx>
          <c:layout>
            <c:manualLayout>
              <c:xMode val="edge"/>
              <c:yMode val="edge"/>
              <c:x val="7.3712439304062915E-3"/>
              <c:y val="0.1644347504248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59480304"/>
        <c:crosses val="autoZero"/>
        <c:crossBetween val="between"/>
        <c:majorUnit val="0.04"/>
        <c:minorUnit val="0.03"/>
      </c:valAx>
      <c:spPr>
        <a:solidFill>
          <a:srgbClr val="FFFFFF"/>
        </a:solidFill>
        <a:ln w="12700">
          <a:solidFill>
            <a:srgbClr val="808080"/>
          </a:solidFill>
          <a:prstDash val="solid"/>
        </a:ln>
      </c:spPr>
    </c:plotArea>
    <c:legend>
      <c:legendPos val="r"/>
      <c:layout>
        <c:manualLayout>
          <c:xMode val="edge"/>
          <c:yMode val="edge"/>
          <c:x val="0.87963510902848407"/>
          <c:y val="0.12416501562692982"/>
          <c:w val="0.11179719961116208"/>
          <c:h val="0.41612059291187287"/>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DAYS LATE IN MAY, 2001</a:t>
            </a:r>
          </a:p>
        </c:rich>
      </c:tx>
      <c:layout>
        <c:manualLayout>
          <c:xMode val="edge"/>
          <c:yMode val="edge"/>
          <c:x val="0.39276133947342556"/>
          <c:y val="3.6185346297375423E-2"/>
        </c:manualLayout>
      </c:layout>
      <c:overlay val="0"/>
      <c:spPr>
        <a:noFill/>
        <a:ln w="25400">
          <a:noFill/>
        </a:ln>
      </c:spPr>
    </c:title>
    <c:autoTitleDeleted val="0"/>
    <c:plotArea>
      <c:layout>
        <c:manualLayout>
          <c:layoutTarget val="inner"/>
          <c:xMode val="edge"/>
          <c:yMode val="edge"/>
          <c:x val="5.5892959848141327E-2"/>
          <c:y val="0.19408503923137729"/>
          <c:w val="0.92298914776255003"/>
          <c:h val="0.36843261684600431"/>
        </c:manualLayout>
      </c:layout>
      <c:barChart>
        <c:barDir val="col"/>
        <c:grouping val="clustered"/>
        <c:varyColors val="0"/>
        <c:ser>
          <c:idx val="0"/>
          <c:order val="0"/>
          <c:tx>
            <c:strRef>
              <c:f>[1]Sheet2!$B$1</c:f>
              <c:strCache>
                <c:ptCount val="1"/>
                <c:pt idx="0">
                  <c:v>DAY</c:v>
                </c:pt>
              </c:strCache>
            </c:strRef>
          </c:tx>
          <c:spPr>
            <a:solidFill>
              <a:srgbClr val="9999FF"/>
            </a:solidFill>
            <a:ln w="12700">
              <a:solidFill>
                <a:srgbClr val="000000"/>
              </a:solidFill>
              <a:prstDash val="solid"/>
            </a:ln>
          </c:spPr>
          <c:invertIfNegative val="0"/>
          <c:cat>
            <c:strRef>
              <c:f>[1]Sheet2!$A$2:$A$19</c:f>
              <c:strCache>
                <c:ptCount val="18"/>
                <c:pt idx="0">
                  <c:v>Advertising Count</c:v>
                </c:pt>
                <c:pt idx="1">
                  <c:v>Broadband Count</c:v>
                </c:pt>
                <c:pt idx="2">
                  <c:v>Emerging Bench Count</c:v>
                </c:pt>
                <c:pt idx="3">
                  <c:v>Emissions Count</c:v>
                </c:pt>
                <c:pt idx="4">
                  <c:v>Equity Count</c:v>
                </c:pt>
                <c:pt idx="5">
                  <c:v>EWS-EES Count</c:v>
                </c:pt>
                <c:pt idx="6">
                  <c:v>Financial Trading Fx Count</c:v>
                </c:pt>
                <c:pt idx="7">
                  <c:v>Gas Bench Count</c:v>
                </c:pt>
                <c:pt idx="8">
                  <c:v>Lumber Count</c:v>
                </c:pt>
                <c:pt idx="9">
                  <c:v>Merchant Count</c:v>
                </c:pt>
                <c:pt idx="10">
                  <c:v>NGPL Count</c:v>
                </c:pt>
                <c:pt idx="11">
                  <c:v>Outage Options Count</c:v>
                </c:pt>
                <c:pt idx="12">
                  <c:v>Power Bench Count</c:v>
                </c:pt>
                <c:pt idx="13">
                  <c:v>Power East Count</c:v>
                </c:pt>
                <c:pt idx="14">
                  <c:v>Power West Count</c:v>
                </c:pt>
                <c:pt idx="15">
                  <c:v>Power Canada Count</c:v>
                </c:pt>
                <c:pt idx="16">
                  <c:v>South America - Brazil Power Count</c:v>
                </c:pt>
                <c:pt idx="17">
                  <c:v>UK Summary Count</c:v>
                </c:pt>
              </c:strCache>
            </c:strRef>
          </c:cat>
          <c:val>
            <c:numRef>
              <c:f>[1]Sheet2!$B$2:$B$19</c:f>
              <c:numCache>
                <c:formatCode>General</c:formatCode>
                <c:ptCount val="18"/>
                <c:pt idx="0">
                  <c:v>1</c:v>
                </c:pt>
                <c:pt idx="1">
                  <c:v>3</c:v>
                </c:pt>
                <c:pt idx="2">
                  <c:v>3</c:v>
                </c:pt>
                <c:pt idx="3">
                  <c:v>1</c:v>
                </c:pt>
                <c:pt idx="4">
                  <c:v>1</c:v>
                </c:pt>
                <c:pt idx="5">
                  <c:v>7</c:v>
                </c:pt>
                <c:pt idx="6">
                  <c:v>2</c:v>
                </c:pt>
                <c:pt idx="7">
                  <c:v>5</c:v>
                </c:pt>
                <c:pt idx="8">
                  <c:v>1</c:v>
                </c:pt>
                <c:pt idx="9">
                  <c:v>2</c:v>
                </c:pt>
                <c:pt idx="10">
                  <c:v>2</c:v>
                </c:pt>
                <c:pt idx="11">
                  <c:v>3</c:v>
                </c:pt>
                <c:pt idx="12">
                  <c:v>5</c:v>
                </c:pt>
                <c:pt idx="13">
                  <c:v>9</c:v>
                </c:pt>
                <c:pt idx="14">
                  <c:v>8</c:v>
                </c:pt>
                <c:pt idx="15">
                  <c:v>2</c:v>
                </c:pt>
                <c:pt idx="16">
                  <c:v>1</c:v>
                </c:pt>
                <c:pt idx="17">
                  <c:v>2</c:v>
                </c:pt>
              </c:numCache>
            </c:numRef>
          </c:val>
        </c:ser>
        <c:dLbls>
          <c:showLegendKey val="0"/>
          <c:showVal val="0"/>
          <c:showCatName val="0"/>
          <c:showSerName val="0"/>
          <c:showPercent val="0"/>
          <c:showBubbleSize val="0"/>
        </c:dLbls>
        <c:gapWidth val="150"/>
        <c:axId val="159483104"/>
        <c:axId val="159483664"/>
      </c:barChart>
      <c:catAx>
        <c:axId val="1594831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59483664"/>
        <c:crosses val="autoZero"/>
        <c:auto val="1"/>
        <c:lblAlgn val="ctr"/>
        <c:lblOffset val="100"/>
        <c:tickLblSkip val="2"/>
        <c:tickMarkSkip val="1"/>
        <c:noMultiLvlLbl val="0"/>
      </c:catAx>
      <c:valAx>
        <c:axId val="1594836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9483104"/>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95250</xdr:colOff>
      <xdr:row>2</xdr:row>
      <xdr:rowOff>38100</xdr:rowOff>
    </xdr:from>
    <xdr:to>
      <xdr:col>6</xdr:col>
      <xdr:colOff>914400</xdr:colOff>
      <xdr:row>20</xdr:row>
      <xdr:rowOff>142875</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219075</xdr:colOff>
      <xdr:row>21</xdr:row>
      <xdr:rowOff>123825</xdr:rowOff>
    </xdr:from>
    <xdr:to>
      <xdr:col>9</xdr:col>
      <xdr:colOff>600075</xdr:colOff>
      <xdr:row>40</xdr:row>
      <xdr:rowOff>19050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1447800</xdr:colOff>
      <xdr:row>2</xdr:row>
      <xdr:rowOff>9525</xdr:rowOff>
    </xdr:from>
    <xdr:to>
      <xdr:col>9</xdr:col>
      <xdr:colOff>514350</xdr:colOff>
      <xdr:row>21</xdr:row>
      <xdr:rowOff>38100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41</xdr:row>
      <xdr:rowOff>76200</xdr:rowOff>
    </xdr:from>
    <xdr:to>
      <xdr:col>6</xdr:col>
      <xdr:colOff>2400300</xdr:colOff>
      <xdr:row>59</xdr:row>
      <xdr:rowOff>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2752725</xdr:colOff>
      <xdr:row>41</xdr:row>
      <xdr:rowOff>19050</xdr:rowOff>
    </xdr:from>
    <xdr:to>
      <xdr:col>11</xdr:col>
      <xdr:colOff>495300</xdr:colOff>
      <xdr:row>59</xdr:row>
      <xdr:rowOff>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ERMS\erms_adm\D_POS\2001\Jun\NonAffil\DPR%20Log\Late%20Stam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ERMS\erms_adm\D_POS\2001\Jun\NonAffil\DPR%20Log\DPR%20Lo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Global%20Standards\Daily%20Exception%20Reports\June\0601%20summary%20of%20issu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7"/>
    </sheetNames>
    <sheetDataSet>
      <sheetData sheetId="0" refreshError="1"/>
      <sheetData sheetId="1">
        <row r="1">
          <cell r="B1" t="str">
            <v>DAY</v>
          </cell>
        </row>
        <row r="2">
          <cell r="A2" t="str">
            <v>Advertising Count</v>
          </cell>
          <cell r="B2">
            <v>1</v>
          </cell>
        </row>
        <row r="3">
          <cell r="A3" t="str">
            <v>Broadband Count</v>
          </cell>
          <cell r="B3">
            <v>3</v>
          </cell>
        </row>
        <row r="4">
          <cell r="A4" t="str">
            <v>Emerging Bench Count</v>
          </cell>
          <cell r="B4">
            <v>3</v>
          </cell>
        </row>
        <row r="5">
          <cell r="A5" t="str">
            <v>Emissions Count</v>
          </cell>
          <cell r="B5">
            <v>1</v>
          </cell>
        </row>
        <row r="6">
          <cell r="A6" t="str">
            <v>Equity Count</v>
          </cell>
          <cell r="B6">
            <v>1</v>
          </cell>
        </row>
        <row r="7">
          <cell r="A7" t="str">
            <v>EWS-EES Count</v>
          </cell>
          <cell r="B7">
            <v>7</v>
          </cell>
        </row>
        <row r="8">
          <cell r="A8" t="str">
            <v>Financial Trading Fx Count</v>
          </cell>
          <cell r="B8">
            <v>2</v>
          </cell>
        </row>
        <row r="9">
          <cell r="A9" t="str">
            <v>Gas Bench Count</v>
          </cell>
          <cell r="B9">
            <v>5</v>
          </cell>
        </row>
        <row r="10">
          <cell r="A10" t="str">
            <v>Lumber Count</v>
          </cell>
          <cell r="B10">
            <v>1</v>
          </cell>
        </row>
        <row r="11">
          <cell r="A11" t="str">
            <v>Merchant Count</v>
          </cell>
          <cell r="B11">
            <v>2</v>
          </cell>
        </row>
        <row r="12">
          <cell r="A12" t="str">
            <v>NGPL Count</v>
          </cell>
          <cell r="B12">
            <v>2</v>
          </cell>
        </row>
        <row r="13">
          <cell r="A13" t="str">
            <v>Outage Options Count</v>
          </cell>
          <cell r="B13">
            <v>3</v>
          </cell>
        </row>
        <row r="14">
          <cell r="A14" t="str">
            <v>Power Bench Count</v>
          </cell>
          <cell r="B14">
            <v>5</v>
          </cell>
        </row>
        <row r="15">
          <cell r="A15" t="str">
            <v>Power East Count</v>
          </cell>
          <cell r="B15">
            <v>9</v>
          </cell>
        </row>
        <row r="16">
          <cell r="A16" t="str">
            <v>Power West Count</v>
          </cell>
          <cell r="B16">
            <v>8</v>
          </cell>
        </row>
        <row r="17">
          <cell r="A17" t="str">
            <v>Power Canada Count</v>
          </cell>
          <cell r="B17">
            <v>2</v>
          </cell>
        </row>
        <row r="18">
          <cell r="A18" t="str">
            <v>South America - Brazil Power Count</v>
          </cell>
          <cell r="B18">
            <v>1</v>
          </cell>
        </row>
        <row r="19">
          <cell r="A19" t="str">
            <v>UK Summary Count</v>
          </cell>
          <cell r="B19">
            <v>2</v>
          </cell>
        </row>
      </sheetData>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ne"/>
      <sheetName val="Chart"/>
    </sheetNames>
    <sheetDataSet>
      <sheetData sheetId="0" refreshError="1"/>
      <sheetData sheetId="1" refreshError="1"/>
      <sheetData sheetId="2" refreshError="1"/>
      <sheetData sheetId="3" refreshError="1"/>
      <sheetData sheetId="4" refreshError="1"/>
      <sheetData sheetId="5">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A25">
            <v>37043</v>
          </cell>
          <cell r="AB25">
            <v>0.31944444444444448</v>
          </cell>
          <cell r="AC25">
            <v>0.6694444444444444</v>
          </cell>
        </row>
        <row r="26">
          <cell r="AA26">
            <v>37046</v>
          </cell>
          <cell r="AB26">
            <v>0.31736111111111115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0510"/>
      <sheetName val="Summary0502"/>
      <sheetName val="summary 0518"/>
      <sheetName val="summary 0528"/>
      <sheetName val="Chart1 0510"/>
      <sheetName val="Chart2 0510"/>
      <sheetName val="Chart1 0502"/>
      <sheetName val="Chart2 0502"/>
      <sheetName val="Chart1 Official Books"/>
      <sheetName val="chart0518"/>
      <sheetName val="Chart0518A"/>
      <sheetName val="Officialized Books As Of 0530"/>
      <sheetName val="Graph Data 1"/>
      <sheetName val="Graphing Data"/>
      <sheetName val="DPR Graph"/>
      <sheetName val="Chart0518 to 0525"/>
      <sheetName val="Chart of 0502 to 0517"/>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G1" t="str">
            <v>4/05-4/11</v>
          </cell>
          <cell r="H1" t="str">
            <v>4/12-4/18</v>
          </cell>
          <cell r="I1" t="str">
            <v>4/19-4/25</v>
          </cell>
          <cell r="J1" t="str">
            <v>04/26-05/01</v>
          </cell>
          <cell r="K1" t="str">
            <v>5/2/-5/9</v>
          </cell>
          <cell r="L1" t="str">
            <v>5/10-5/17</v>
          </cell>
          <cell r="M1" t="str">
            <v>5/18-5/25</v>
          </cell>
          <cell r="N1" t="str">
            <v>5/28-6/1</v>
          </cell>
        </row>
        <row r="2">
          <cell r="A2" t="str">
            <v>Deal Capture</v>
          </cell>
          <cell r="H2">
            <v>2</v>
          </cell>
          <cell r="J2">
            <v>1</v>
          </cell>
        </row>
        <row r="3">
          <cell r="A3" t="str">
            <v>Deal Valuation</v>
          </cell>
          <cell r="N3">
            <v>1</v>
          </cell>
        </row>
        <row r="4">
          <cell r="A4" t="str">
            <v>Breakdown in Officializing Process- Human</v>
          </cell>
          <cell r="G4">
            <v>30</v>
          </cell>
          <cell r="H4">
            <v>6</v>
          </cell>
          <cell r="I4">
            <v>10</v>
          </cell>
          <cell r="J4">
            <v>19</v>
          </cell>
          <cell r="K4">
            <v>13</v>
          </cell>
          <cell r="L4">
            <v>7</v>
          </cell>
          <cell r="M4">
            <v>2</v>
          </cell>
          <cell r="N4">
            <v>8</v>
          </cell>
        </row>
        <row r="5">
          <cell r="A5" t="str">
            <v>Breakdown in Officializing Process- IT(UK)</v>
          </cell>
          <cell r="G5">
            <v>5</v>
          </cell>
          <cell r="H5">
            <v>3</v>
          </cell>
          <cell r="I5">
            <v>3</v>
          </cell>
          <cell r="J5">
            <v>2</v>
          </cell>
          <cell r="K5">
            <v>6</v>
          </cell>
          <cell r="L5">
            <v>5</v>
          </cell>
          <cell r="M5">
            <v>6</v>
          </cell>
          <cell r="N5">
            <v>4</v>
          </cell>
        </row>
        <row r="6">
          <cell r="A6" t="str">
            <v>Breakdown in Officializing Process- IT (US)</v>
          </cell>
          <cell r="G6">
            <v>2</v>
          </cell>
          <cell r="H6">
            <v>4</v>
          </cell>
          <cell r="I6">
            <v>1</v>
          </cell>
          <cell r="J6">
            <v>3</v>
          </cell>
          <cell r="M6">
            <v>1</v>
          </cell>
        </row>
        <row r="7">
          <cell r="A7" t="str">
            <v>Curve Issues</v>
          </cell>
          <cell r="G7">
            <v>3</v>
          </cell>
          <cell r="M7">
            <v>1</v>
          </cell>
          <cell r="N7">
            <v>1</v>
          </cell>
        </row>
        <row r="8">
          <cell r="A8" t="str">
            <v>Uncontrollable-System Needs to Change</v>
          </cell>
          <cell r="G8">
            <v>4</v>
          </cell>
          <cell r="H8">
            <v>1</v>
          </cell>
          <cell r="I8">
            <v>5</v>
          </cell>
          <cell r="J8">
            <v>1</v>
          </cell>
          <cell r="K8">
            <v>2</v>
          </cell>
          <cell r="L8">
            <v>1</v>
          </cell>
          <cell r="N8">
            <v>3</v>
          </cell>
        </row>
        <row r="9">
          <cell r="A9" t="str">
            <v>Miscellaneous</v>
          </cell>
          <cell r="K9">
            <v>1</v>
          </cell>
          <cell r="M9">
            <v>1</v>
          </cell>
        </row>
        <row r="10">
          <cell r="G10">
            <v>44</v>
          </cell>
          <cell r="H10">
            <v>16</v>
          </cell>
          <cell r="I10">
            <v>19</v>
          </cell>
          <cell r="J10">
            <v>26</v>
          </cell>
          <cell r="K10">
            <v>22</v>
          </cell>
          <cell r="L10">
            <v>13</v>
          </cell>
          <cell r="M10">
            <v>11</v>
          </cell>
          <cell r="N10">
            <v>17</v>
          </cell>
        </row>
        <row r="11">
          <cell r="G11">
            <v>36986</v>
          </cell>
          <cell r="H11">
            <v>36993</v>
          </cell>
          <cell r="I11">
            <v>37000</v>
          </cell>
          <cell r="J11">
            <v>37007</v>
          </cell>
          <cell r="K11">
            <v>37013</v>
          </cell>
          <cell r="L11">
            <v>37021</v>
          </cell>
          <cell r="M11">
            <v>37029</v>
          </cell>
          <cell r="N11">
            <v>37039</v>
          </cell>
        </row>
        <row r="109">
          <cell r="A109" t="str">
            <v>EIM</v>
          </cell>
          <cell r="B109">
            <v>0</v>
          </cell>
          <cell r="C109">
            <v>0</v>
          </cell>
          <cell r="D109">
            <v>33</v>
          </cell>
        </row>
        <row r="110">
          <cell r="A110" t="str">
            <v>EGM</v>
          </cell>
          <cell r="B110">
            <v>1.8518518518518519E-3</v>
          </cell>
          <cell r="C110">
            <v>1</v>
          </cell>
          <cell r="D110">
            <v>540</v>
          </cell>
        </row>
        <row r="111">
          <cell r="A111" t="str">
            <v>EEL</v>
          </cell>
          <cell r="B111">
            <v>0.61538461538461542</v>
          </cell>
          <cell r="C111">
            <v>8</v>
          </cell>
          <cell r="D111">
            <v>13</v>
          </cell>
        </row>
        <row r="112">
          <cell r="A112" t="str">
            <v>EA-CAN</v>
          </cell>
          <cell r="B112">
            <v>0</v>
          </cell>
          <cell r="C112">
            <v>0</v>
          </cell>
          <cell r="D112">
            <v>36</v>
          </cell>
        </row>
        <row r="113">
          <cell r="A113" t="str">
            <v>EA - GAS</v>
          </cell>
          <cell r="B113">
            <v>1.3888888888888888E-2</v>
          </cell>
          <cell r="C113">
            <v>4</v>
          </cell>
          <cell r="D113">
            <v>288</v>
          </cell>
        </row>
        <row r="114">
          <cell r="A114" t="str">
            <v>EA - POWER</v>
          </cell>
          <cell r="B114">
            <v>1.5151515151515152E-2</v>
          </cell>
          <cell r="C114">
            <v>2</v>
          </cell>
          <cell r="D114">
            <v>132</v>
          </cell>
        </row>
        <row r="115">
          <cell r="A115" t="str">
            <v>EES</v>
          </cell>
          <cell r="B115">
            <v>0</v>
          </cell>
          <cell r="C115">
            <v>0</v>
          </cell>
          <cell r="D115">
            <v>9</v>
          </cell>
        </row>
        <row r="116">
          <cell r="A116" t="str">
            <v>EBS</v>
          </cell>
          <cell r="B116">
            <v>0.2</v>
          </cell>
          <cell r="C116">
            <v>2</v>
          </cell>
          <cell r="D116">
            <v>10</v>
          </cell>
        </row>
      </sheetData>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1:L95"/>
  <sheetViews>
    <sheetView view="pageBreakPreview" topLeftCell="A33" zoomScale="60" zoomScaleNormal="100" workbookViewId="0">
      <selection activeCell="A61" sqref="A61:L92"/>
    </sheetView>
  </sheetViews>
  <sheetFormatPr defaultRowHeight="12.75" x14ac:dyDescent="0.2"/>
  <cols>
    <col min="1" max="1" width="10.5703125" bestFit="1" customWidth="1"/>
    <col min="2" max="2" width="19.42578125" customWidth="1"/>
    <col min="4" max="4" width="20" bestFit="1" customWidth="1"/>
    <col min="5" max="5" width="14.28515625" bestFit="1" customWidth="1"/>
    <col min="6" max="6" width="7.28515625" bestFit="1" customWidth="1"/>
    <col min="7" max="7" width="54.5703125" customWidth="1"/>
    <col min="8" max="8" width="46.42578125" bestFit="1" customWidth="1"/>
    <col min="12" max="12" width="9.28515625" customWidth="1"/>
  </cols>
  <sheetData>
    <row r="61" spans="1:12" ht="15.75" x14ac:dyDescent="0.25">
      <c r="A61" s="1" t="s">
        <v>108</v>
      </c>
      <c r="B61" s="2"/>
      <c r="C61" s="2"/>
      <c r="D61" s="2"/>
      <c r="E61" s="2"/>
      <c r="F61" s="3"/>
      <c r="G61" s="2"/>
      <c r="H61" s="2"/>
      <c r="I61" s="3"/>
      <c r="J61" s="3"/>
      <c r="K61" s="3"/>
      <c r="L61" s="2"/>
    </row>
    <row r="62" spans="1:12" x14ac:dyDescent="0.2">
      <c r="A62" s="2"/>
      <c r="B62" s="2"/>
      <c r="C62" s="2"/>
      <c r="D62" s="2"/>
      <c r="E62" s="2"/>
      <c r="F62" s="3"/>
      <c r="G62" s="2"/>
      <c r="H62" s="2"/>
      <c r="I62" s="3"/>
      <c r="J62" s="3"/>
      <c r="K62" s="3"/>
      <c r="L62" s="2"/>
    </row>
    <row r="63" spans="1:12" x14ac:dyDescent="0.2">
      <c r="A63" s="4" t="s">
        <v>81</v>
      </c>
      <c r="B63" s="2"/>
      <c r="C63" s="2"/>
      <c r="D63" s="2"/>
      <c r="E63" s="2"/>
      <c r="F63" s="3"/>
      <c r="G63" s="2"/>
      <c r="H63" s="2"/>
      <c r="I63" s="3"/>
      <c r="J63" s="3"/>
      <c r="K63" s="3"/>
      <c r="L63" s="2"/>
    </row>
    <row r="64" spans="1:12" x14ac:dyDescent="0.2">
      <c r="A64" s="2" t="s">
        <v>109</v>
      </c>
      <c r="B64" s="2"/>
      <c r="C64" s="2"/>
      <c r="D64" s="2"/>
      <c r="E64" s="2"/>
      <c r="F64" s="3"/>
      <c r="G64" s="2"/>
      <c r="H64" s="2"/>
      <c r="I64" s="3"/>
      <c r="J64" s="3"/>
      <c r="K64" s="3"/>
      <c r="L64" s="2"/>
    </row>
    <row r="65" spans="1:12" x14ac:dyDescent="0.2">
      <c r="A65" s="2" t="s">
        <v>110</v>
      </c>
      <c r="B65" s="2"/>
      <c r="C65" s="2"/>
      <c r="D65" s="2"/>
      <c r="E65" s="2"/>
      <c r="F65" s="3"/>
      <c r="G65" s="2"/>
      <c r="H65" s="2"/>
      <c r="I65" s="3"/>
      <c r="J65" s="3"/>
      <c r="K65" s="3"/>
      <c r="L65" s="2"/>
    </row>
    <row r="66" spans="1:12" x14ac:dyDescent="0.2">
      <c r="A66" s="2" t="s">
        <v>111</v>
      </c>
      <c r="B66" s="2"/>
      <c r="C66" s="2"/>
      <c r="D66" s="2"/>
      <c r="E66" s="2"/>
      <c r="F66" s="3"/>
      <c r="G66" s="2"/>
      <c r="H66" s="2"/>
      <c r="I66" s="3"/>
      <c r="J66" s="3"/>
      <c r="K66" s="3"/>
      <c r="L66" s="2"/>
    </row>
    <row r="67" spans="1:12" x14ac:dyDescent="0.2">
      <c r="A67" s="2" t="s">
        <v>112</v>
      </c>
      <c r="B67" s="2"/>
      <c r="C67" s="2"/>
      <c r="D67" s="2"/>
      <c r="E67" s="2"/>
      <c r="F67" s="3"/>
      <c r="G67" s="2"/>
      <c r="H67" s="2"/>
      <c r="I67" s="3"/>
      <c r="J67" s="3"/>
      <c r="K67" s="3"/>
      <c r="L67" s="2"/>
    </row>
    <row r="68" spans="1:12" x14ac:dyDescent="0.2">
      <c r="A68" s="2" t="s">
        <v>113</v>
      </c>
      <c r="B68" s="2"/>
      <c r="C68" s="2"/>
      <c r="D68" s="2"/>
      <c r="E68" s="2"/>
      <c r="F68" s="3"/>
      <c r="G68" s="2"/>
      <c r="H68" s="2"/>
      <c r="I68" s="3"/>
      <c r="J68" s="3"/>
      <c r="K68" s="3"/>
      <c r="L68" s="2"/>
    </row>
    <row r="69" spans="1:12" x14ac:dyDescent="0.2">
      <c r="A69" s="2" t="s">
        <v>114</v>
      </c>
      <c r="B69" s="2"/>
      <c r="C69" s="2"/>
      <c r="D69" s="2"/>
      <c r="E69" s="2"/>
      <c r="F69" s="3"/>
      <c r="G69" s="2"/>
      <c r="H69" s="2"/>
      <c r="I69" s="3"/>
      <c r="J69" s="3"/>
      <c r="K69" s="3"/>
      <c r="L69" s="2"/>
    </row>
    <row r="70" spans="1:12" x14ac:dyDescent="0.2">
      <c r="A70" s="2" t="s">
        <v>115</v>
      </c>
      <c r="B70" s="2"/>
      <c r="C70" s="2"/>
      <c r="D70" s="2"/>
      <c r="E70" s="2"/>
      <c r="F70" s="3"/>
      <c r="G70" s="2"/>
      <c r="H70" s="2"/>
      <c r="I70" s="3"/>
      <c r="J70" s="3"/>
      <c r="K70" s="3"/>
      <c r="L70" s="2"/>
    </row>
    <row r="71" spans="1:12" x14ac:dyDescent="0.2">
      <c r="A71" s="2" t="s">
        <v>116</v>
      </c>
      <c r="B71" s="2"/>
      <c r="C71" s="2"/>
      <c r="D71" s="2"/>
      <c r="E71" s="2"/>
      <c r="F71" s="3"/>
      <c r="G71" s="2"/>
      <c r="H71" s="2"/>
      <c r="I71" s="3"/>
      <c r="J71" s="3"/>
      <c r="K71" s="3"/>
      <c r="L71" s="2"/>
    </row>
    <row r="72" spans="1:12" x14ac:dyDescent="0.2">
      <c r="A72" s="2" t="s">
        <v>117</v>
      </c>
      <c r="B72" s="2"/>
      <c r="C72" s="2"/>
      <c r="D72" s="2"/>
      <c r="E72" s="2"/>
      <c r="F72" s="3"/>
      <c r="G72" s="2"/>
      <c r="H72" s="2"/>
      <c r="I72" s="3"/>
      <c r="J72" s="3"/>
      <c r="K72" s="3"/>
      <c r="L72" s="2"/>
    </row>
    <row r="73" spans="1:12" x14ac:dyDescent="0.2">
      <c r="A73" s="2"/>
      <c r="B73" s="2"/>
      <c r="C73" s="2"/>
      <c r="D73" s="2"/>
      <c r="E73" s="2"/>
      <c r="F73" s="3"/>
      <c r="G73" s="2"/>
      <c r="H73" s="2"/>
      <c r="I73" s="3"/>
      <c r="J73" s="3"/>
      <c r="K73" s="3"/>
      <c r="L73" s="2"/>
    </row>
    <row r="74" spans="1:12" x14ac:dyDescent="0.2">
      <c r="A74" s="5"/>
      <c r="B74" s="5"/>
      <c r="C74" s="5"/>
      <c r="D74" s="5"/>
      <c r="E74" s="5" t="s">
        <v>82</v>
      </c>
      <c r="F74" s="5"/>
      <c r="G74" s="5"/>
      <c r="H74" s="5"/>
      <c r="I74" s="5" t="s">
        <v>83</v>
      </c>
      <c r="J74" s="5" t="s">
        <v>84</v>
      </c>
      <c r="K74" s="5" t="s">
        <v>85</v>
      </c>
      <c r="L74" s="5" t="s">
        <v>86</v>
      </c>
    </row>
    <row r="75" spans="1:12" x14ac:dyDescent="0.2">
      <c r="A75" s="5" t="s">
        <v>87</v>
      </c>
      <c r="B75" s="5" t="s">
        <v>88</v>
      </c>
      <c r="C75" s="5" t="s">
        <v>89</v>
      </c>
      <c r="D75" s="5" t="s">
        <v>90</v>
      </c>
      <c r="E75" s="5" t="s">
        <v>91</v>
      </c>
      <c r="F75" s="5" t="s">
        <v>81</v>
      </c>
      <c r="G75" s="5" t="s">
        <v>92</v>
      </c>
      <c r="H75" s="5" t="s">
        <v>93</v>
      </c>
      <c r="I75" s="5" t="s">
        <v>94</v>
      </c>
      <c r="J75" s="5" t="s">
        <v>95</v>
      </c>
      <c r="K75" s="5" t="s">
        <v>96</v>
      </c>
      <c r="L75" s="5" t="s">
        <v>97</v>
      </c>
    </row>
    <row r="76" spans="1:12" x14ac:dyDescent="0.2">
      <c r="A76" s="5"/>
      <c r="B76" s="5"/>
      <c r="C76" s="5"/>
      <c r="D76" s="5"/>
      <c r="E76" s="5"/>
      <c r="F76" s="5"/>
      <c r="G76" s="5"/>
      <c r="H76" s="5"/>
      <c r="I76" s="5"/>
      <c r="J76" s="5"/>
      <c r="K76" s="5"/>
      <c r="L76" s="5"/>
    </row>
    <row r="77" spans="1:12" x14ac:dyDescent="0.2">
      <c r="A77" s="6">
        <v>37043</v>
      </c>
      <c r="B77" s="7" t="s">
        <v>37</v>
      </c>
      <c r="C77" s="8" t="s">
        <v>22</v>
      </c>
      <c r="D77" s="8" t="s">
        <v>38</v>
      </c>
      <c r="E77" s="8" t="s">
        <v>39</v>
      </c>
      <c r="F77" s="8" t="s">
        <v>10</v>
      </c>
      <c r="G77" s="8" t="s">
        <v>40</v>
      </c>
      <c r="H77" s="8" t="s">
        <v>41</v>
      </c>
      <c r="I77" s="8" t="s">
        <v>42</v>
      </c>
      <c r="J77" s="8" t="s">
        <v>43</v>
      </c>
      <c r="K77" s="8" t="s">
        <v>43</v>
      </c>
      <c r="L77" s="8" t="s">
        <v>44</v>
      </c>
    </row>
    <row r="78" spans="1:12" ht="38.25" x14ac:dyDescent="0.2">
      <c r="A78" s="9">
        <v>37043</v>
      </c>
      <c r="B78" s="10" t="s">
        <v>53</v>
      </c>
      <c r="C78" s="11" t="s">
        <v>18</v>
      </c>
      <c r="D78" s="10" t="s">
        <v>53</v>
      </c>
      <c r="E78" s="12" t="s">
        <v>46</v>
      </c>
      <c r="F78" s="11" t="s">
        <v>9</v>
      </c>
      <c r="G78" s="10" t="s">
        <v>54</v>
      </c>
      <c r="H78" s="12"/>
      <c r="I78" s="8" t="s">
        <v>42</v>
      </c>
      <c r="J78" s="8" t="s">
        <v>42</v>
      </c>
      <c r="K78" s="8" t="s">
        <v>42</v>
      </c>
      <c r="L78" s="8" t="s">
        <v>44</v>
      </c>
    </row>
    <row r="79" spans="1:12" ht="38.25" x14ac:dyDescent="0.2">
      <c r="A79" s="9">
        <v>37043</v>
      </c>
      <c r="B79" s="10" t="s">
        <v>45</v>
      </c>
      <c r="C79" s="11" t="s">
        <v>18</v>
      </c>
      <c r="D79" s="10" t="s">
        <v>45</v>
      </c>
      <c r="E79" s="12" t="s">
        <v>46</v>
      </c>
      <c r="F79" s="11" t="s">
        <v>47</v>
      </c>
      <c r="G79" s="10" t="s">
        <v>48</v>
      </c>
      <c r="H79" s="12" t="s">
        <v>49</v>
      </c>
      <c r="I79" s="8" t="s">
        <v>43</v>
      </c>
      <c r="J79" s="8" t="s">
        <v>43</v>
      </c>
      <c r="K79" s="8" t="s">
        <v>43</v>
      </c>
      <c r="L79" s="8" t="s">
        <v>44</v>
      </c>
    </row>
    <row r="80" spans="1:12" ht="38.25" x14ac:dyDescent="0.2">
      <c r="A80" s="9">
        <v>37043</v>
      </c>
      <c r="B80" s="10" t="s">
        <v>50</v>
      </c>
      <c r="C80" s="13" t="s">
        <v>18</v>
      </c>
      <c r="D80" s="10" t="s">
        <v>50</v>
      </c>
      <c r="E80" s="12" t="s">
        <v>46</v>
      </c>
      <c r="F80" s="11" t="s">
        <v>9</v>
      </c>
      <c r="G80" s="10" t="s">
        <v>51</v>
      </c>
      <c r="H80" s="12" t="s">
        <v>52</v>
      </c>
      <c r="I80" s="8" t="s">
        <v>43</v>
      </c>
      <c r="J80" s="8" t="s">
        <v>42</v>
      </c>
      <c r="K80" s="8" t="s">
        <v>42</v>
      </c>
      <c r="L80" s="8" t="s">
        <v>44</v>
      </c>
    </row>
    <row r="81" spans="1:12" ht="25.5" x14ac:dyDescent="0.2">
      <c r="A81" s="14">
        <v>37042</v>
      </c>
      <c r="B81" s="10" t="s">
        <v>45</v>
      </c>
      <c r="C81" s="11" t="s">
        <v>18</v>
      </c>
      <c r="D81" s="10" t="s">
        <v>45</v>
      </c>
      <c r="E81" s="12" t="s">
        <v>46</v>
      </c>
      <c r="F81" s="11" t="s">
        <v>47</v>
      </c>
      <c r="G81" s="12" t="s">
        <v>48</v>
      </c>
      <c r="H81" s="12" t="s">
        <v>55</v>
      </c>
      <c r="I81" s="13" t="s">
        <v>42</v>
      </c>
      <c r="J81" s="13" t="s">
        <v>42</v>
      </c>
      <c r="K81" s="13" t="s">
        <v>43</v>
      </c>
      <c r="L81" s="13" t="s">
        <v>44</v>
      </c>
    </row>
    <row r="82" spans="1:12" ht="25.5" x14ac:dyDescent="0.2">
      <c r="A82" s="14">
        <v>37040</v>
      </c>
      <c r="B82" s="10" t="s">
        <v>50</v>
      </c>
      <c r="C82" s="11" t="s">
        <v>18</v>
      </c>
      <c r="D82" s="10" t="s">
        <v>50</v>
      </c>
      <c r="E82" s="12" t="s">
        <v>46</v>
      </c>
      <c r="F82" s="11" t="s">
        <v>47</v>
      </c>
      <c r="G82" s="12" t="s">
        <v>56</v>
      </c>
      <c r="H82" s="12" t="s">
        <v>57</v>
      </c>
      <c r="I82" s="13" t="s">
        <v>43</v>
      </c>
      <c r="J82" s="13" t="s">
        <v>43</v>
      </c>
      <c r="K82" s="13" t="s">
        <v>43</v>
      </c>
      <c r="L82" s="13" t="s">
        <v>44</v>
      </c>
    </row>
    <row r="83" spans="1:12" ht="25.5" x14ac:dyDescent="0.2">
      <c r="A83" s="14">
        <v>37035</v>
      </c>
      <c r="B83" s="10" t="s">
        <v>58</v>
      </c>
      <c r="C83" s="11" t="s">
        <v>18</v>
      </c>
      <c r="D83" s="12" t="s">
        <v>59</v>
      </c>
      <c r="E83" s="12" t="s">
        <v>46</v>
      </c>
      <c r="F83" s="11" t="s">
        <v>47</v>
      </c>
      <c r="G83" s="12" t="s">
        <v>60</v>
      </c>
      <c r="H83" s="12" t="s">
        <v>57</v>
      </c>
      <c r="I83" s="11" t="s">
        <v>43</v>
      </c>
      <c r="J83" s="11" t="s">
        <v>42</v>
      </c>
      <c r="K83" s="11" t="s">
        <v>42</v>
      </c>
      <c r="L83" s="11" t="s">
        <v>44</v>
      </c>
    </row>
    <row r="84" spans="1:12" x14ac:dyDescent="0.2">
      <c r="A84" s="14">
        <v>37035</v>
      </c>
      <c r="B84" s="10" t="s">
        <v>45</v>
      </c>
      <c r="C84" s="11" t="s">
        <v>18</v>
      </c>
      <c r="D84" s="10" t="s">
        <v>45</v>
      </c>
      <c r="E84" s="12" t="s">
        <v>46</v>
      </c>
      <c r="F84" s="11" t="s">
        <v>47</v>
      </c>
      <c r="G84" s="12" t="s">
        <v>61</v>
      </c>
      <c r="H84" s="12" t="s">
        <v>62</v>
      </c>
      <c r="I84" s="11"/>
      <c r="J84" s="11"/>
      <c r="K84" s="11"/>
      <c r="L84" s="11" t="s">
        <v>44</v>
      </c>
    </row>
    <row r="85" spans="1:12" ht="25.5" x14ac:dyDescent="0.2">
      <c r="A85" s="14">
        <v>37033</v>
      </c>
      <c r="B85" s="10" t="s">
        <v>63</v>
      </c>
      <c r="C85" s="11" t="s">
        <v>18</v>
      </c>
      <c r="D85" s="10" t="s">
        <v>63</v>
      </c>
      <c r="E85" s="12" t="s">
        <v>46</v>
      </c>
      <c r="F85" s="11" t="s">
        <v>10</v>
      </c>
      <c r="G85" s="12" t="s">
        <v>64</v>
      </c>
      <c r="H85" s="12" t="s">
        <v>65</v>
      </c>
      <c r="I85" s="11" t="s">
        <v>42</v>
      </c>
      <c r="J85" s="11" t="s">
        <v>43</v>
      </c>
      <c r="K85" s="11" t="s">
        <v>43</v>
      </c>
      <c r="L85" s="11" t="s">
        <v>44</v>
      </c>
    </row>
    <row r="86" spans="1:12" ht="38.25" x14ac:dyDescent="0.2">
      <c r="A86" s="14">
        <v>37033</v>
      </c>
      <c r="B86" s="10" t="s">
        <v>50</v>
      </c>
      <c r="C86" s="11" t="s">
        <v>18</v>
      </c>
      <c r="D86" s="10" t="s">
        <v>50</v>
      </c>
      <c r="E86" s="12" t="s">
        <v>46</v>
      </c>
      <c r="F86" s="11" t="s">
        <v>47</v>
      </c>
      <c r="G86" s="12" t="s">
        <v>66</v>
      </c>
      <c r="H86" s="12" t="s">
        <v>67</v>
      </c>
      <c r="I86" s="11" t="s">
        <v>43</v>
      </c>
      <c r="J86" s="11" t="s">
        <v>43</v>
      </c>
      <c r="K86" s="11" t="s">
        <v>43</v>
      </c>
      <c r="L86" s="11" t="s">
        <v>44</v>
      </c>
    </row>
    <row r="87" spans="1:12" ht="25.5" x14ac:dyDescent="0.2">
      <c r="A87" s="15">
        <v>37032</v>
      </c>
      <c r="B87" s="16" t="s">
        <v>68</v>
      </c>
      <c r="C87" s="11" t="s">
        <v>69</v>
      </c>
      <c r="D87" s="16" t="s">
        <v>70</v>
      </c>
      <c r="E87" s="17" t="s">
        <v>71</v>
      </c>
      <c r="F87" s="18" t="s">
        <v>47</v>
      </c>
      <c r="G87" s="17" t="s">
        <v>72</v>
      </c>
      <c r="H87" s="17" t="s">
        <v>73</v>
      </c>
      <c r="I87" s="18" t="s">
        <v>43</v>
      </c>
      <c r="J87" s="18" t="s">
        <v>42</v>
      </c>
      <c r="K87" s="18" t="s">
        <v>43</v>
      </c>
      <c r="L87" s="11" t="s">
        <v>44</v>
      </c>
    </row>
    <row r="88" spans="1:12" ht="25.5" x14ac:dyDescent="0.2">
      <c r="A88" s="15">
        <v>37029</v>
      </c>
      <c r="B88" s="16" t="s">
        <v>50</v>
      </c>
      <c r="C88" s="11" t="s">
        <v>18</v>
      </c>
      <c r="D88" s="16" t="s">
        <v>50</v>
      </c>
      <c r="E88" s="17" t="s">
        <v>46</v>
      </c>
      <c r="F88" s="18" t="s">
        <v>47</v>
      </c>
      <c r="G88" s="17" t="s">
        <v>74</v>
      </c>
      <c r="H88" s="17" t="s">
        <v>75</v>
      </c>
      <c r="I88" s="18" t="s">
        <v>42</v>
      </c>
      <c r="J88" s="18" t="s">
        <v>42</v>
      </c>
      <c r="K88" s="18" t="s">
        <v>43</v>
      </c>
      <c r="L88" s="18" t="s">
        <v>44</v>
      </c>
    </row>
    <row r="89" spans="1:12" ht="102" x14ac:dyDescent="0.2">
      <c r="A89" s="15">
        <v>37019</v>
      </c>
      <c r="B89" s="16" t="s">
        <v>76</v>
      </c>
      <c r="C89" s="11" t="s">
        <v>18</v>
      </c>
      <c r="D89" s="16" t="s">
        <v>76</v>
      </c>
      <c r="E89" s="17" t="s">
        <v>46</v>
      </c>
      <c r="F89" s="18" t="s">
        <v>47</v>
      </c>
      <c r="G89" s="17" t="s">
        <v>77</v>
      </c>
      <c r="H89" s="17" t="s">
        <v>78</v>
      </c>
      <c r="I89" s="18" t="s">
        <v>42</v>
      </c>
      <c r="J89" s="18" t="s">
        <v>42</v>
      </c>
      <c r="K89" s="18" t="s">
        <v>42</v>
      </c>
      <c r="L89" s="18" t="s">
        <v>44</v>
      </c>
    </row>
    <row r="90" spans="1:12" ht="89.25" x14ac:dyDescent="0.2">
      <c r="A90" s="15">
        <v>37019</v>
      </c>
      <c r="B90" s="16" t="s">
        <v>50</v>
      </c>
      <c r="C90" s="11" t="s">
        <v>18</v>
      </c>
      <c r="D90" s="16" t="s">
        <v>50</v>
      </c>
      <c r="E90" s="17" t="s">
        <v>46</v>
      </c>
      <c r="F90" s="18" t="s">
        <v>47</v>
      </c>
      <c r="G90" s="17" t="s">
        <v>79</v>
      </c>
      <c r="H90" s="17" t="s">
        <v>80</v>
      </c>
      <c r="I90" s="18" t="s">
        <v>43</v>
      </c>
      <c r="J90" s="18" t="s">
        <v>43</v>
      </c>
      <c r="K90" s="18" t="s">
        <v>43</v>
      </c>
      <c r="L90" s="18" t="s">
        <v>44</v>
      </c>
    </row>
    <row r="91" spans="1:12" ht="102" x14ac:dyDescent="0.2">
      <c r="A91" s="15">
        <v>37011</v>
      </c>
      <c r="B91" s="16" t="s">
        <v>98</v>
      </c>
      <c r="C91" s="11" t="s">
        <v>29</v>
      </c>
      <c r="D91" s="16" t="s">
        <v>99</v>
      </c>
      <c r="E91" s="17" t="s">
        <v>100</v>
      </c>
      <c r="F91" s="18" t="s">
        <v>9</v>
      </c>
      <c r="G91" s="16" t="s">
        <v>101</v>
      </c>
      <c r="H91" s="16" t="s">
        <v>102</v>
      </c>
      <c r="I91" s="18" t="s">
        <v>42</v>
      </c>
      <c r="J91" s="18" t="s">
        <v>42</v>
      </c>
      <c r="K91" s="18" t="s">
        <v>42</v>
      </c>
      <c r="L91" s="11" t="s">
        <v>44</v>
      </c>
    </row>
    <row r="92" spans="1:12" ht="38.25" x14ac:dyDescent="0.2">
      <c r="A92" s="15">
        <v>37008</v>
      </c>
      <c r="B92" s="16" t="s">
        <v>103</v>
      </c>
      <c r="C92" s="18" t="s">
        <v>22</v>
      </c>
      <c r="D92" s="16" t="s">
        <v>104</v>
      </c>
      <c r="E92" s="16"/>
      <c r="F92" s="18" t="s">
        <v>105</v>
      </c>
      <c r="G92" s="16" t="s">
        <v>106</v>
      </c>
      <c r="H92" s="16" t="s">
        <v>107</v>
      </c>
      <c r="I92" s="18" t="s">
        <v>43</v>
      </c>
      <c r="J92" s="18" t="s">
        <v>43</v>
      </c>
      <c r="K92" s="18" t="s">
        <v>43</v>
      </c>
      <c r="L92" s="19" t="s">
        <v>44</v>
      </c>
    </row>
    <row r="93" spans="1:12" x14ac:dyDescent="0.2">
      <c r="A93" s="14"/>
      <c r="B93" s="10"/>
      <c r="C93" s="11"/>
      <c r="D93" s="10"/>
      <c r="E93" s="12"/>
      <c r="F93" s="11"/>
      <c r="G93" s="10"/>
      <c r="H93" s="10"/>
      <c r="I93" s="11"/>
      <c r="J93" s="11"/>
      <c r="K93" s="11"/>
      <c r="L93" s="11"/>
    </row>
    <row r="94" spans="1:12" x14ac:dyDescent="0.2">
      <c r="A94" s="15"/>
      <c r="B94" s="16"/>
      <c r="C94" s="18"/>
      <c r="D94" s="16"/>
      <c r="E94" s="17"/>
      <c r="F94" s="18"/>
      <c r="G94" s="16"/>
      <c r="H94" s="16"/>
      <c r="I94" s="18"/>
      <c r="J94" s="18"/>
      <c r="K94" s="18"/>
      <c r="L94" s="18"/>
    </row>
    <row r="95" spans="1:12" x14ac:dyDescent="0.2">
      <c r="A95" s="15"/>
      <c r="B95" s="16"/>
      <c r="C95" s="18"/>
      <c r="D95" s="16"/>
      <c r="E95" s="17"/>
      <c r="F95" s="18"/>
      <c r="G95" s="16"/>
      <c r="H95" s="16"/>
      <c r="I95" s="18"/>
      <c r="J95" s="18"/>
      <c r="K95" s="18"/>
      <c r="L95" s="18"/>
    </row>
  </sheetData>
  <phoneticPr fontId="0" type="noConversion"/>
  <pageMargins left="0.75" right="0.75" top="1" bottom="1" header="0.5" footer="0.5"/>
  <pageSetup paperSize="5" scale="55" orientation="landscape" r:id="rId1"/>
  <headerFooter alignWithMargins="0">
    <oddHeader>&amp;C&amp;22Summary of RisktRAC/DPR Status</oddHeader>
  </headerFooter>
  <rowBreaks count="2" manualBreakCount="2">
    <brk id="60" max="16383" man="1"/>
    <brk id="92"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3"/>
  <sheetViews>
    <sheetView tabSelected="1" workbookViewId="0">
      <selection activeCell="C52" sqref="C52"/>
    </sheetView>
  </sheetViews>
  <sheetFormatPr defaultRowHeight="12.75" x14ac:dyDescent="0.2"/>
  <cols>
    <col min="1" max="1" width="17" customWidth="1"/>
    <col min="2" max="2" width="3.7109375" customWidth="1"/>
    <col min="3" max="3" width="37.85546875" customWidth="1"/>
    <col min="4" max="4" width="10" hidden="1" customWidth="1"/>
    <col min="5" max="5" width="6.7109375" hidden="1" customWidth="1"/>
    <col min="6" max="6" width="15.7109375" hidden="1" customWidth="1"/>
    <col min="7" max="7" width="10.7109375" hidden="1" customWidth="1"/>
    <col min="8" max="8" width="3.7109375" hidden="1" customWidth="1"/>
    <col min="9" max="9" width="10.7109375" customWidth="1"/>
    <col min="10" max="10" width="2.42578125" customWidth="1"/>
    <col min="11" max="11" width="29.7109375" customWidth="1"/>
  </cols>
  <sheetData>
    <row r="1" spans="1:11" ht="15.75" x14ac:dyDescent="0.25">
      <c r="A1" s="39" t="s">
        <v>31</v>
      </c>
      <c r="B1" s="39"/>
      <c r="C1" s="39"/>
      <c r="D1" s="39"/>
      <c r="E1" s="39"/>
      <c r="F1" s="39"/>
      <c r="G1" s="39"/>
      <c r="H1" s="39"/>
      <c r="I1" s="39"/>
      <c r="J1" s="39"/>
      <c r="K1" s="39"/>
    </row>
    <row r="3" spans="1:11" ht="15" x14ac:dyDescent="0.25">
      <c r="K3" s="20"/>
    </row>
    <row r="4" spans="1:11" ht="13.5" thickBot="1" x14ac:dyDescent="0.25">
      <c r="I4" s="21"/>
      <c r="J4" s="21"/>
      <c r="K4" s="21"/>
    </row>
    <row r="5" spans="1:11" ht="13.5" thickBot="1" x14ac:dyDescent="0.25">
      <c r="A5" s="22" t="s">
        <v>15</v>
      </c>
      <c r="B5" s="23"/>
      <c r="C5" s="23"/>
      <c r="D5" s="23"/>
      <c r="E5" s="23"/>
      <c r="F5" s="23"/>
      <c r="G5" s="23"/>
      <c r="H5" s="23"/>
      <c r="I5" s="23"/>
      <c r="J5" s="23"/>
      <c r="K5" s="24">
        <f>SUM(K10:K17)</f>
        <v>17</v>
      </c>
    </row>
    <row r="6" spans="1:11" x14ac:dyDescent="0.2">
      <c r="A6" s="25"/>
      <c r="B6" s="25"/>
      <c r="C6" s="25"/>
      <c r="K6" s="26"/>
    </row>
    <row r="7" spans="1:11" x14ac:dyDescent="0.2">
      <c r="A7" s="25"/>
      <c r="B7" s="25"/>
      <c r="C7" s="25"/>
      <c r="K7" s="26"/>
    </row>
    <row r="8" spans="1:11" ht="13.5" thickBot="1" x14ac:dyDescent="0.25">
      <c r="A8" s="27" t="s">
        <v>2</v>
      </c>
      <c r="B8" s="27"/>
      <c r="C8" s="27" t="s">
        <v>14</v>
      </c>
      <c r="D8" s="27"/>
      <c r="E8" s="28"/>
      <c r="F8" s="28"/>
      <c r="G8" s="28"/>
      <c r="H8" s="28"/>
      <c r="I8" s="28"/>
      <c r="J8" s="28"/>
      <c r="K8" s="29"/>
    </row>
    <row r="9" spans="1:11" x14ac:dyDescent="0.2">
      <c r="A9" s="30"/>
      <c r="B9" s="30"/>
      <c r="C9" s="30"/>
      <c r="D9" s="30"/>
      <c r="E9" s="30"/>
      <c r="F9" s="30"/>
      <c r="G9" s="30"/>
      <c r="H9" s="30"/>
      <c r="I9" s="30"/>
      <c r="K9" s="26"/>
    </row>
    <row r="10" spans="1:11" x14ac:dyDescent="0.2">
      <c r="A10" s="31" t="s">
        <v>7</v>
      </c>
      <c r="B10" s="30"/>
      <c r="C10" s="30" t="s">
        <v>0</v>
      </c>
      <c r="D10" s="30"/>
      <c r="E10" s="30"/>
      <c r="F10" s="30"/>
      <c r="G10" s="30"/>
      <c r="H10" s="30"/>
      <c r="I10" s="30"/>
      <c r="K10" s="26"/>
    </row>
    <row r="11" spans="1:11" x14ac:dyDescent="0.2">
      <c r="A11" s="32" t="s">
        <v>8</v>
      </c>
      <c r="B11" s="33"/>
      <c r="C11" s="33" t="s">
        <v>1</v>
      </c>
      <c r="D11" s="33"/>
      <c r="E11" s="33"/>
      <c r="F11" s="33"/>
      <c r="G11" s="33"/>
      <c r="H11" s="33"/>
      <c r="I11" s="33"/>
      <c r="J11" s="33"/>
      <c r="K11" s="32">
        <v>1</v>
      </c>
    </row>
    <row r="12" spans="1:11" x14ac:dyDescent="0.2">
      <c r="A12" s="32" t="s">
        <v>9</v>
      </c>
      <c r="B12" s="33"/>
      <c r="C12" s="33" t="s">
        <v>5</v>
      </c>
      <c r="D12" s="33"/>
      <c r="E12" s="33"/>
      <c r="F12" s="33"/>
      <c r="G12" s="33"/>
      <c r="H12" s="33"/>
      <c r="I12" s="33"/>
      <c r="J12" s="33"/>
      <c r="K12" s="32">
        <f>8</f>
        <v>8</v>
      </c>
    </row>
    <row r="13" spans="1:11" x14ac:dyDescent="0.2">
      <c r="A13" s="32" t="s">
        <v>47</v>
      </c>
      <c r="B13" s="33"/>
      <c r="C13" s="33" t="s">
        <v>32</v>
      </c>
      <c r="D13" s="33"/>
      <c r="E13" s="33"/>
      <c r="F13" s="33"/>
      <c r="G13" s="33"/>
      <c r="H13" s="33"/>
      <c r="I13" s="33"/>
      <c r="J13" s="33"/>
      <c r="K13" s="32">
        <f>4</f>
        <v>4</v>
      </c>
    </row>
    <row r="14" spans="1:11" x14ac:dyDescent="0.2">
      <c r="A14" s="32" t="s">
        <v>105</v>
      </c>
      <c r="B14" s="33"/>
      <c r="C14" s="33" t="s">
        <v>33</v>
      </c>
      <c r="D14" s="33"/>
      <c r="E14" s="33"/>
      <c r="F14" s="33"/>
      <c r="G14" s="33"/>
      <c r="H14" s="33"/>
      <c r="I14" s="33"/>
      <c r="J14" s="33"/>
      <c r="K14" s="32"/>
    </row>
    <row r="15" spans="1:11" x14ac:dyDescent="0.2">
      <c r="A15" s="32" t="s">
        <v>10</v>
      </c>
      <c r="B15" s="33"/>
      <c r="C15" s="33" t="s">
        <v>3</v>
      </c>
      <c r="D15" s="33"/>
      <c r="E15" s="33"/>
      <c r="F15" s="33"/>
      <c r="G15" s="33"/>
      <c r="H15" s="33"/>
      <c r="I15" s="33"/>
      <c r="J15" s="33"/>
      <c r="K15" s="32">
        <f>1</f>
        <v>1</v>
      </c>
    </row>
    <row r="16" spans="1:11" x14ac:dyDescent="0.2">
      <c r="A16" s="32" t="s">
        <v>11</v>
      </c>
      <c r="B16" s="33"/>
      <c r="C16" s="33" t="s">
        <v>6</v>
      </c>
      <c r="D16" s="33"/>
      <c r="E16" s="33"/>
      <c r="F16" s="33"/>
      <c r="G16" s="33"/>
      <c r="H16" s="33"/>
      <c r="I16" s="33"/>
      <c r="J16" s="33"/>
      <c r="K16" s="32">
        <f>3</f>
        <v>3</v>
      </c>
    </row>
    <row r="17" spans="1:11" x14ac:dyDescent="0.2">
      <c r="A17" s="32" t="s">
        <v>12</v>
      </c>
      <c r="B17" s="33"/>
      <c r="C17" s="33" t="s">
        <v>4</v>
      </c>
      <c r="D17" s="33"/>
      <c r="E17" s="33"/>
      <c r="F17" s="33"/>
      <c r="G17" s="33"/>
      <c r="H17" s="33"/>
      <c r="I17" s="33"/>
      <c r="J17" s="33"/>
      <c r="K17" s="32"/>
    </row>
    <row r="18" spans="1:11" x14ac:dyDescent="0.2">
      <c r="A18" s="32" t="s">
        <v>27</v>
      </c>
      <c r="B18" s="33"/>
      <c r="C18" s="33" t="s">
        <v>28</v>
      </c>
      <c r="D18" s="33"/>
      <c r="E18" s="33"/>
      <c r="F18" s="33"/>
      <c r="G18" s="33"/>
      <c r="H18" s="33"/>
      <c r="I18" s="33"/>
      <c r="J18" s="33"/>
      <c r="K18" s="32"/>
    </row>
    <row r="22" spans="1:11" ht="13.5" thickBot="1" x14ac:dyDescent="0.25">
      <c r="A22" s="27" t="s">
        <v>13</v>
      </c>
      <c r="B22" s="28"/>
      <c r="C22" s="28"/>
      <c r="D22" s="28"/>
      <c r="E22" s="28"/>
      <c r="F22" s="28"/>
      <c r="G22" s="27"/>
      <c r="H22" s="28"/>
      <c r="I22" s="27" t="s">
        <v>23</v>
      </c>
      <c r="J22" s="28"/>
      <c r="K22" s="27" t="s">
        <v>24</v>
      </c>
    </row>
    <row r="23" spans="1:11" x14ac:dyDescent="0.2">
      <c r="G23" s="25"/>
      <c r="I23" s="34"/>
      <c r="J23" s="30"/>
      <c r="K23" s="34"/>
    </row>
    <row r="24" spans="1:11" x14ac:dyDescent="0.2">
      <c r="A24" s="15" t="s">
        <v>16</v>
      </c>
      <c r="B24" s="16"/>
      <c r="C24" s="16"/>
      <c r="D24" s="17"/>
      <c r="E24" s="18"/>
      <c r="F24" s="17"/>
      <c r="G24" s="17"/>
      <c r="H24" s="18"/>
      <c r="I24" s="18"/>
      <c r="J24" s="18"/>
      <c r="K24" s="18" t="s">
        <v>25</v>
      </c>
    </row>
    <row r="25" spans="1:11" ht="38.25" x14ac:dyDescent="0.2">
      <c r="A25" s="15" t="s">
        <v>17</v>
      </c>
      <c r="B25" s="16"/>
      <c r="C25" s="16"/>
      <c r="D25" s="17"/>
      <c r="E25" s="18"/>
      <c r="F25" s="17"/>
      <c r="G25" s="17"/>
      <c r="H25" s="18"/>
      <c r="I25" s="18">
        <v>1</v>
      </c>
      <c r="J25" s="18"/>
      <c r="K25" s="35" t="s">
        <v>26</v>
      </c>
    </row>
    <row r="26" spans="1:11" ht="38.25" x14ac:dyDescent="0.2">
      <c r="A26" s="15" t="s">
        <v>18</v>
      </c>
      <c r="B26" s="16"/>
      <c r="C26" s="16"/>
      <c r="D26" s="17"/>
      <c r="E26" s="18"/>
      <c r="F26" s="17"/>
      <c r="G26" s="17"/>
      <c r="H26" s="18"/>
      <c r="I26" s="18">
        <v>8</v>
      </c>
      <c r="J26" s="18"/>
      <c r="K26" s="17" t="s">
        <v>30</v>
      </c>
    </row>
    <row r="27" spans="1:11" x14ac:dyDescent="0.2">
      <c r="A27" s="15" t="s">
        <v>29</v>
      </c>
      <c r="B27" s="16"/>
      <c r="C27" s="16"/>
      <c r="D27" s="17"/>
      <c r="E27" s="18"/>
      <c r="F27" s="17"/>
      <c r="G27" s="17"/>
      <c r="H27" s="18"/>
      <c r="I27" s="18"/>
      <c r="J27" s="18"/>
      <c r="K27" s="18" t="s">
        <v>25</v>
      </c>
    </row>
    <row r="28" spans="1:11" x14ac:dyDescent="0.2">
      <c r="A28" s="15" t="s">
        <v>19</v>
      </c>
      <c r="B28" s="16"/>
      <c r="C28" s="16"/>
      <c r="D28" s="17"/>
      <c r="E28" s="18"/>
      <c r="F28" s="17"/>
      <c r="G28" s="17"/>
      <c r="H28" s="18"/>
      <c r="I28" s="18">
        <v>4</v>
      </c>
      <c r="J28" s="18"/>
      <c r="K28" s="18" t="s">
        <v>34</v>
      </c>
    </row>
    <row r="29" spans="1:11" ht="63.75" x14ac:dyDescent="0.2">
      <c r="A29" s="15" t="s">
        <v>20</v>
      </c>
      <c r="B29" s="16"/>
      <c r="C29" s="16"/>
      <c r="D29" s="17"/>
      <c r="E29" s="18"/>
      <c r="F29" s="17"/>
      <c r="G29" s="17"/>
      <c r="H29" s="18"/>
      <c r="I29" s="18">
        <v>2</v>
      </c>
      <c r="J29" s="18"/>
      <c r="K29" s="17" t="s">
        <v>36</v>
      </c>
    </row>
    <row r="30" spans="1:11" x14ac:dyDescent="0.2">
      <c r="A30" s="15" t="s">
        <v>21</v>
      </c>
      <c r="B30" s="16"/>
      <c r="C30" s="16"/>
      <c r="D30" s="17"/>
      <c r="E30" s="18"/>
      <c r="F30" s="17"/>
      <c r="G30" s="17"/>
      <c r="H30" s="18"/>
      <c r="I30" s="18"/>
      <c r="J30" s="18"/>
      <c r="K30" s="18" t="s">
        <v>25</v>
      </c>
    </row>
    <row r="31" spans="1:11" x14ac:dyDescent="0.2">
      <c r="A31" s="15" t="s">
        <v>22</v>
      </c>
      <c r="B31" s="16"/>
      <c r="C31" s="16"/>
      <c r="D31" s="17"/>
      <c r="E31" s="18"/>
      <c r="F31" s="17"/>
      <c r="G31" s="17"/>
      <c r="H31" s="18"/>
      <c r="I31" s="18">
        <v>2</v>
      </c>
      <c r="J31" s="18"/>
      <c r="K31" s="18" t="s">
        <v>35</v>
      </c>
    </row>
    <row r="32" spans="1:11" ht="13.5" thickBot="1" x14ac:dyDescent="0.25">
      <c r="A32" s="26"/>
      <c r="I32" s="26"/>
    </row>
    <row r="33" spans="1:11" ht="13.5" thickTop="1" x14ac:dyDescent="0.2">
      <c r="A33" s="36" t="s">
        <v>15</v>
      </c>
      <c r="B33" s="37"/>
      <c r="C33" s="37"/>
      <c r="D33" s="37"/>
      <c r="E33" s="37"/>
      <c r="F33" s="37"/>
      <c r="G33" s="37"/>
      <c r="H33" s="37"/>
      <c r="I33" s="38">
        <f>SUM(I24:I32)</f>
        <v>17</v>
      </c>
      <c r="J33" s="37"/>
      <c r="K33" s="37"/>
    </row>
  </sheetData>
  <mergeCells count="1">
    <mergeCell ref="A1:K1"/>
  </mergeCells>
  <phoneticPr fontId="0" type="noConversion"/>
  <pageMargins left="0.75" right="0.75" top="1" bottom="1" header="0.5" footer="0.5"/>
  <pageSetup scale="9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Running Summary</vt:lpstr>
      <vt:lpstr>Summary for Week of May28-Jun 1</vt:lpstr>
      <vt:lpstr>Sheet3</vt:lpstr>
      <vt:lpstr>'Running Summary'!Print_Area</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nhernand</dc:creator>
  <cp:lastModifiedBy>Felienne</cp:lastModifiedBy>
  <cp:lastPrinted>2001-06-05T20:58:39Z</cp:lastPrinted>
  <dcterms:created xsi:type="dcterms:W3CDTF">2001-06-05T17:03:58Z</dcterms:created>
  <dcterms:modified xsi:type="dcterms:W3CDTF">2014-09-04T13:35:39Z</dcterms:modified>
</cp:coreProperties>
</file>