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-45" windowWidth="9270" windowHeight="8295"/>
  </bookViews>
  <sheets>
    <sheet name="Ticket" sheetId="1" r:id="rId1"/>
    <sheet name="Input" sheetId="4" r:id="rId2"/>
    <sheet name="Module1" sheetId="2" state="veryHidden" r:id=""/>
    <sheet name="Module2" sheetId="3" state="veryHidden" r:id=""/>
  </sheets>
  <calcPr calcId="152511"/>
</workbook>
</file>

<file path=xl/calcChain.xml><?xml version="1.0" encoding="utf-8"?>
<calcChain xmlns="http://schemas.openxmlformats.org/spreadsheetml/2006/main">
  <c r="D4" i="4" l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I35" i="1"/>
</calcChain>
</file>

<file path=xl/sharedStrings.xml><?xml version="1.0" encoding="utf-8"?>
<sst xmlns="http://schemas.openxmlformats.org/spreadsheetml/2006/main" count="596" uniqueCount="372">
  <si>
    <t>Paper/Pulp Deal Ticket</t>
  </si>
  <si>
    <t>Deal Date: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</si>
  <si>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</si>
  <si>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</si>
  <si>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</si>
  <si>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</si>
  <si>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</si>
  <si>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</si>
  <si>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</si>
  <si>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</si>
  <si>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</si>
  <si>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</si>
  <si>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</si>
  <si>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</si>
  <si>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</si>
  <si>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</si>
  <si>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Other</t>
  </si>
  <si>
    <t>Physical Prem</t>
  </si>
  <si>
    <t>Storage</t>
  </si>
  <si>
    <t>Total</t>
  </si>
  <si>
    <t>(ex: OCC11 - Official Board Markets)</t>
  </si>
  <si>
    <t>Other:</t>
  </si>
  <si>
    <t>Publication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</si>
  <si>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</si>
  <si>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</si>
  <si>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</si>
  <si>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</si>
  <si>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</si>
  <si>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</si>
  <si>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</si>
  <si>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</si>
  <si>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</si>
  <si>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</si>
  <si>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</si>
  <si>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</si>
  <si>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</si>
  <si>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</si>
  <si>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</si>
  <si>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</si>
  <si>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</si>
  <si>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</si>
  <si>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</si>
  <si>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</si>
  <si>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</si>
  <si>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</si>
  <si>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</si>
  <si>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</si>
  <si>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</si>
  <si>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Board Converting News</t>
  </si>
  <si>
    <t>Pulp &amp; Paper International</t>
  </si>
  <si>
    <t>Quarterly</t>
  </si>
  <si>
    <t>Annual</t>
  </si>
  <si>
    <t>Daily</t>
  </si>
  <si>
    <t>Weekly</t>
  </si>
  <si>
    <t>Note:</t>
  </si>
  <si>
    <t>Spread</t>
  </si>
  <si>
    <t>12 Month Lookback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</si>
  <si>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</si>
  <si>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</si>
  <si>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</si>
  <si>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</si>
  <si>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</si>
  <si>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</si>
  <si>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</si>
  <si>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</si>
  <si>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</si>
  <si>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</si>
  <si>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</si>
  <si>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</si>
  <si>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</si>
  <si>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</si>
  <si>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</si>
  <si>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</si>
  <si>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</si>
  <si>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</si>
  <si>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</si>
  <si>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</si>
  <si>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</si>
  <si>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</si>
  <si>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</si>
  <si>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</si>
  <si>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</si>
  <si>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</si>
  <si>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</si>
  <si>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</si>
  <si>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</si>
  <si>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</si>
  <si>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</si>
  <si>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</si>
  <si>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</si>
  <si>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</si>
  <si>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</si>
  <si>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</si>
  <si>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</si>
  <si>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</si>
  <si>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Strike</t>
  </si>
  <si>
    <t>Premium</t>
  </si>
  <si>
    <t>Fixed Price</t>
  </si>
  <si>
    <t>Option only</t>
  </si>
  <si>
    <t>Trade Terms</t>
  </si>
  <si>
    <t>Transaction Type</t>
  </si>
  <si>
    <t>Option Style</t>
  </si>
  <si>
    <t>Asian</t>
  </si>
  <si>
    <t>American</t>
  </si>
  <si>
    <t>European</t>
  </si>
  <si>
    <t>OCC#11</t>
  </si>
  <si>
    <t>ONP#6</t>
  </si>
  <si>
    <t>ONP#8</t>
  </si>
  <si>
    <t>Newsprint(48.8 gm)</t>
  </si>
  <si>
    <t>Groundwood #4 50 lb.</t>
  </si>
  <si>
    <t>SC - A (35 lb.)</t>
  </si>
  <si>
    <t>Transport</t>
  </si>
  <si>
    <t xml:space="preserve">      Physical Only</t>
  </si>
  <si>
    <t>Expiry Date</t>
  </si>
  <si>
    <t>5BDAP</t>
  </si>
  <si>
    <t>10BDAP</t>
  </si>
  <si>
    <t>15BDAP</t>
  </si>
  <si>
    <t>5BDACM</t>
  </si>
  <si>
    <t>2NYBDACP</t>
  </si>
  <si>
    <t>Fallback Index</t>
  </si>
  <si>
    <t>Fallback Pulication</t>
  </si>
  <si>
    <t>Enron Entity</t>
  </si>
  <si>
    <t>Enron B/S</t>
  </si>
  <si>
    <t>For Physical Trade:</t>
  </si>
  <si>
    <t>Delivery Terms:</t>
  </si>
  <si>
    <t>30NM</t>
  </si>
  <si>
    <t>10BDNM</t>
  </si>
  <si>
    <t>BDAP =  Business Days After Price Is Known</t>
  </si>
  <si>
    <t>BDNM =  Business Day Of Next Month</t>
  </si>
  <si>
    <t>NM =      Next Month</t>
  </si>
  <si>
    <t>Floor</t>
  </si>
  <si>
    <t>Crane, Bob</t>
  </si>
  <si>
    <t>Burnett, Bryan</t>
  </si>
  <si>
    <t>Croom, Chris</t>
  </si>
  <si>
    <t>Quinn, Ed</t>
  </si>
  <si>
    <t>Ondarza, Edward</t>
  </si>
  <si>
    <t>Bonner, Elliott</t>
  </si>
  <si>
    <t>Allen, Fraser</t>
  </si>
  <si>
    <t>Bruch, Greg</t>
  </si>
  <si>
    <t>Jure, Joe</t>
  </si>
  <si>
    <t>Cummings, John</t>
  </si>
  <si>
    <t>Cordesman, Kevin</t>
  </si>
  <si>
    <t>Holmes, Martin</t>
  </si>
  <si>
    <t>Moulton, Michael</t>
  </si>
  <si>
    <t>Horning, Michael</t>
  </si>
  <si>
    <t>Scheuer, Rob</t>
  </si>
  <si>
    <t>Shields, Scott</t>
  </si>
  <si>
    <t>Kim, Steve</t>
  </si>
  <si>
    <t>Bruce-jones, Tom</t>
  </si>
  <si>
    <t>Pratel, Robert</t>
  </si>
  <si>
    <t>Robinson, Dick</t>
  </si>
  <si>
    <t>Metcalf, Kellie</t>
  </si>
  <si>
    <t>Connors, Glen</t>
  </si>
  <si>
    <t>Krohn, Todd</t>
  </si>
  <si>
    <t>Kleege, Steve</t>
  </si>
  <si>
    <t>(SQF) Thou Sq. Ft.</t>
  </si>
  <si>
    <t>(TBF) Thou Brd. Ft.</t>
  </si>
  <si>
    <t>SHIPPING INFORMATION</t>
  </si>
  <si>
    <t>LOADING</t>
  </si>
  <si>
    <t>Address</t>
  </si>
  <si>
    <t>City, State</t>
  </si>
  <si>
    <t>UNLOADING</t>
  </si>
  <si>
    <t>Freight Paid By:</t>
  </si>
  <si>
    <t>Transportation Arranged By</t>
  </si>
  <si>
    <t>Rail</t>
  </si>
  <si>
    <t>Truck</t>
  </si>
  <si>
    <t>(use 20 tons/truck est., 60 tons/railcar est.)</t>
  </si>
  <si>
    <t xml:space="preserve">Loading Dates Requested </t>
  </si>
  <si>
    <t>Commodity Specifications:</t>
  </si>
  <si>
    <t>Special Transportation Instructions:  ________________________________________________________</t>
  </si>
  <si>
    <t>Deal Ticket Number:</t>
  </si>
  <si>
    <t>Method of Transportation</t>
  </si>
  <si>
    <t>Title &amp; Loss Transfers  at…….</t>
  </si>
  <si>
    <t>Settlement Frequency</t>
  </si>
  <si>
    <t># Days from Date of Invoice</t>
  </si>
  <si>
    <t>Units of Measure</t>
  </si>
  <si>
    <t>Container</t>
  </si>
  <si>
    <t>Estimated Number of…</t>
  </si>
  <si>
    <t>Title Transfers</t>
  </si>
  <si>
    <t>Trucks</t>
  </si>
  <si>
    <t>PSIA Circular</t>
  </si>
  <si>
    <t>Freight Paid By</t>
  </si>
  <si>
    <t>Enron</t>
  </si>
  <si>
    <t>Enron's Supplier</t>
  </si>
  <si>
    <t>Carrier</t>
  </si>
  <si>
    <t>Enron's Market</t>
  </si>
  <si>
    <t>Facsmile:</t>
  </si>
  <si>
    <t xml:space="preserve">Contact Nm   </t>
  </si>
  <si>
    <t>Railcars</t>
  </si>
  <si>
    <t>Est. Number of Railcars</t>
  </si>
  <si>
    <t xml:space="preserve">     Delivery Dates Requested </t>
  </si>
  <si>
    <t>Floating/Index Ref.</t>
  </si>
  <si>
    <t>ENA Trader</t>
  </si>
  <si>
    <t>Call Swaption</t>
  </si>
  <si>
    <t>Put Swaption</t>
  </si>
  <si>
    <t>Phy Forward</t>
  </si>
  <si>
    <t>Phy Spot</t>
  </si>
  <si>
    <t>Annuity</t>
  </si>
  <si>
    <t>Broker</t>
  </si>
  <si>
    <t>TFS</t>
  </si>
  <si>
    <t>SOP (Sorted Office Paper)</t>
  </si>
  <si>
    <t>ONP#8 (Special News De-Ink Quality)</t>
  </si>
  <si>
    <t>A-1 RECYCLING</t>
  </si>
  <si>
    <t>ABITIBI CONSOLIDATED</t>
  </si>
  <si>
    <t>AFFILIATED NEWS</t>
  </si>
  <si>
    <t>ALBERTA NEWSPRINT</t>
  </si>
  <si>
    <t>ALLIED WASTE SYSTEMS</t>
  </si>
  <si>
    <t>APPLETON PAPERS</t>
  </si>
  <si>
    <t>ATLANTIC PACKAGING</t>
  </si>
  <si>
    <t>AYLESFORD NEWSPRINT LTD.</t>
  </si>
  <si>
    <t>BAKERSFIELD  CAL.</t>
  </si>
  <si>
    <t>BAY CORROGATED</t>
  </si>
  <si>
    <t>BFI RECYCLING</t>
  </si>
  <si>
    <t>CARTEL WASTE PAPERS</t>
  </si>
  <si>
    <t>CHAM TENERO (U.K.)</t>
  </si>
  <si>
    <t>CHEF AMERICA</t>
  </si>
  <si>
    <t>CIGNA</t>
  </si>
  <si>
    <t>CONAGRA</t>
  </si>
  <si>
    <t>CONSOLIDATED PAPERS</t>
  </si>
  <si>
    <t>DELTA PAPER STOCK</t>
  </si>
  <si>
    <t>DIAL</t>
  </si>
  <si>
    <t>DISPATCH PRINTING</t>
  </si>
  <si>
    <t>DRYPERS</t>
  </si>
  <si>
    <t>EUROMARKETS</t>
  </si>
  <si>
    <t>EW SCRIPPS</t>
  </si>
  <si>
    <t>FLETCHER CHALLENGE CANADA</t>
  </si>
  <si>
    <t>GAYLORD CONTAINER</t>
  </si>
  <si>
    <t>GENERAL ELECTRIC</t>
  </si>
  <si>
    <t>GEORGIA PACIFIC</t>
  </si>
  <si>
    <t>GRAPHIC COMMUNICATIONS</t>
  </si>
  <si>
    <t>GREAT WESTERN PRESS</t>
  </si>
  <si>
    <t>GRUPO DURANGO</t>
  </si>
  <si>
    <t>GRUPO EDITORALE ESPRESSO (U.K)</t>
  </si>
  <si>
    <t>IESI HOLDING</t>
  </si>
  <si>
    <t>INLANG PAPERBOARD</t>
  </si>
  <si>
    <t>IRVING PULP</t>
  </si>
  <si>
    <t>J.D. IRVING</t>
  </si>
  <si>
    <t>JEFFERSON SMUTFIT</t>
  </si>
  <si>
    <t>JSC VOLGA</t>
  </si>
  <si>
    <t>KIMBALL</t>
  </si>
  <si>
    <t>KIMBERLY CLARK DE MEXICO</t>
  </si>
  <si>
    <t>KNIGHT RIDDER</t>
  </si>
  <si>
    <t>LILLIAN VERNON</t>
  </si>
  <si>
    <t>LUMBERMANS MERCHANDISE</t>
  </si>
  <si>
    <t>MACRO MEDIA</t>
  </si>
  <si>
    <t>MASTER PACKAGING</t>
  </si>
  <si>
    <t>MCKINLEY PAPER CO.</t>
  </si>
  <si>
    <t>MERITA BANK</t>
  </si>
  <si>
    <t>MERRILL LYNCH</t>
  </si>
  <si>
    <t>MINNASOTTA MINING &amp; MFG.</t>
  </si>
  <si>
    <t>MIRROR PUBLISHERS</t>
  </si>
  <si>
    <t>NAT'L BANK OF CAN</t>
  </si>
  <si>
    <t>NAT'L GYPSUM</t>
  </si>
  <si>
    <t>NEWTOWN PAPER CO.</t>
  </si>
  <si>
    <t>NORAMPAC</t>
  </si>
  <si>
    <t>NY TIMES</t>
  </si>
  <si>
    <t>OCONTO FALLS TISSUE</t>
  </si>
  <si>
    <t>OMNISPHERE CORP.</t>
  </si>
  <si>
    <t>ORE-IDA</t>
  </si>
  <si>
    <t>PAC-FOR</t>
  </si>
  <si>
    <t>PAPEIS INAPA (U.K.)</t>
  </si>
  <si>
    <t>PAPIER MASSON</t>
  </si>
  <si>
    <t>PV PAPERTERIE DE VERSOIX</t>
  </si>
  <si>
    <t>R.O.S. PAPER SALES</t>
  </si>
  <si>
    <t>RANDOM HOUSE</t>
  </si>
  <si>
    <t>RBI-RECYCLE</t>
  </si>
  <si>
    <t>REPAP</t>
  </si>
  <si>
    <t>REPUBLIC FIBRE CO.</t>
  </si>
  <si>
    <t>RIVIANA FOODS</t>
  </si>
  <si>
    <t>ROCK - TENN</t>
  </si>
  <si>
    <t>RUMPKE CONSOL</t>
  </si>
  <si>
    <t>SD WARREN</t>
  </si>
  <si>
    <t>SITA</t>
  </si>
  <si>
    <t>SKEENA CELLULOSE</t>
  </si>
  <si>
    <t>SONOCO PRODUCTS</t>
  </si>
  <si>
    <t>SOUTHERN CO.</t>
  </si>
  <si>
    <t>SOUTHWEST PAPER STOCK</t>
  </si>
  <si>
    <t>ST LAURENT</t>
  </si>
  <si>
    <t>STAR KIST</t>
  </si>
  <si>
    <t>TASCON, INC.</t>
  </si>
  <si>
    <t>TEMBEC</t>
  </si>
  <si>
    <t>THE MARK GROUP</t>
  </si>
  <si>
    <t>THE MEAD CORP</t>
  </si>
  <si>
    <t>THE PELTZ GROUP</t>
  </si>
  <si>
    <t>TIMES MIRROR</t>
  </si>
  <si>
    <t>TRANSAMERICA HOLDINGS</t>
  </si>
  <si>
    <t>URSCO</t>
  </si>
  <si>
    <t>WASTE CONVERSION IND.</t>
  </si>
  <si>
    <t>WASTE MGMT.</t>
  </si>
  <si>
    <t>WAUSAU-MOSINEE PAPER</t>
  </si>
  <si>
    <t>WESTWARD COMMUNICATIONS</t>
  </si>
  <si>
    <t>XEROX CORP</t>
  </si>
  <si>
    <t>Enron Buy/Sell</t>
  </si>
  <si>
    <t xml:space="preserve">Fallback </t>
  </si>
  <si>
    <t>Fallback Loc</t>
  </si>
  <si>
    <t>Commodity Specs.</t>
  </si>
  <si>
    <t>Est. No. of Trucks</t>
  </si>
  <si>
    <t>Settlement Period</t>
  </si>
  <si>
    <t>Counterparty Name</t>
  </si>
  <si>
    <t>Settlement</t>
  </si>
  <si>
    <t>Counter</t>
  </si>
  <si>
    <t>Method of Trans.</t>
  </si>
  <si>
    <t>RMT</t>
  </si>
  <si>
    <t>ENA</t>
  </si>
  <si>
    <t>ECTRI</t>
  </si>
  <si>
    <t>Loading Pt.</t>
  </si>
  <si>
    <t>Destination Pt.</t>
  </si>
  <si>
    <t>RISI - World Recovered Paper Monitor</t>
  </si>
  <si>
    <t>Trans. Type</t>
  </si>
  <si>
    <t>UOM</t>
  </si>
  <si>
    <t>New Ctpy Info---&gt;</t>
  </si>
  <si>
    <t>Name</t>
  </si>
  <si>
    <t xml:space="preserve">For Global Counterparty Use </t>
  </si>
  <si>
    <t>Enron Trader</t>
  </si>
  <si>
    <t>Payment Frequency</t>
  </si>
  <si>
    <t>Swaption Only</t>
  </si>
  <si>
    <t>Original Deal Dates</t>
  </si>
  <si>
    <t>Yes</t>
  </si>
  <si>
    <t>No</t>
  </si>
  <si>
    <t>Yes/No</t>
  </si>
  <si>
    <t>Amendments Only</t>
  </si>
  <si>
    <t>Amendment:</t>
  </si>
  <si>
    <t>Y/N</t>
  </si>
  <si>
    <t>AMENDMENTS ONLY SECTION</t>
  </si>
  <si>
    <t>Date of Change</t>
  </si>
  <si>
    <t>Explaination of Amendment</t>
  </si>
  <si>
    <t>SEE BELOW IF Y/N = YES.</t>
  </si>
  <si>
    <t xml:space="preserve">       Monthly Vol.</t>
  </si>
  <si>
    <t>(for back-to-back physical deals only)</t>
  </si>
  <si>
    <t>Linked Deal Reference:</t>
  </si>
  <si>
    <t>UK</t>
  </si>
  <si>
    <t>Germany</t>
  </si>
  <si>
    <t>France</t>
  </si>
  <si>
    <t>Italy</t>
  </si>
  <si>
    <t>Spain</t>
  </si>
  <si>
    <t>Dutton, Sandy</t>
  </si>
  <si>
    <t>TRI-R RECYCLING</t>
  </si>
  <si>
    <t>A5</t>
  </si>
  <si>
    <t>ATLANTIC WASTE SYSTEMS</t>
  </si>
  <si>
    <t>SMURFIT STONE</t>
  </si>
  <si>
    <t>Approx. 2</t>
  </si>
  <si>
    <t>Approx. 3</t>
  </si>
  <si>
    <t>Approx. 4</t>
  </si>
  <si>
    <t>Approx. 5</t>
  </si>
  <si>
    <t>Approx. 6</t>
  </si>
  <si>
    <t>Approx. 7</t>
  </si>
  <si>
    <t>Approx. 8</t>
  </si>
  <si>
    <t>Approx. 9</t>
  </si>
  <si>
    <t>Approx. 10</t>
  </si>
  <si>
    <t>Approx. 11</t>
  </si>
  <si>
    <t>Approx. 12</t>
  </si>
  <si>
    <t>Approx. 13</t>
  </si>
  <si>
    <t>Approx. 14</t>
  </si>
  <si>
    <t>Approx. 15</t>
  </si>
  <si>
    <t>Rail and Truck</t>
  </si>
  <si>
    <t>OMLX Pulp Futures</t>
  </si>
  <si>
    <t>OMLX Exchange</t>
  </si>
  <si>
    <t>Daily Last Traded</t>
  </si>
  <si>
    <t>Prompt Contract</t>
  </si>
  <si>
    <t xml:space="preserve">                         Fallback Reference Pricing (Financial Only)</t>
  </si>
  <si>
    <t xml:space="preserve">       RISK MANAGEMENT/LOGISTICS USE ONLY!!</t>
  </si>
  <si>
    <t>Printers Mix</t>
  </si>
  <si>
    <t>Postal Mix</t>
  </si>
  <si>
    <t>PIONEER PAPER</t>
  </si>
  <si>
    <t>Jim Roestel</t>
  </si>
  <si>
    <t>Kellogg's</t>
  </si>
  <si>
    <t>One Kellogg Square , P.O. Box 3599</t>
  </si>
  <si>
    <t>Battle Creek, MI 49016-3599</t>
  </si>
  <si>
    <t>616-961-2215</t>
  </si>
  <si>
    <t>616-961-3687</t>
  </si>
  <si>
    <t>$3 million Letter of Credit due from Enron pending execution of swaption.</t>
  </si>
  <si>
    <t>Added spread term to fallback pricing.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</si>
</sst>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(&quot;$&quot;* #,##0_);_(&quot;$&quot;* \(#,##0\);_(&quot;$&quot;* &quot;-&quot;??_);_(@_)"/>
  </numFmts>
  <fonts count="1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u/>
      <sz val="12"/>
      <name val="Arial"/>
      <family val="2"/>
    </font>
    <font>
      <sz val="10"/>
      <color indexed="10"/>
      <name val="Arial"/>
      <family val="2"/>
    </font>
    <font>
      <b/>
      <i/>
      <u/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38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/>
    <xf numFmtId="0" fontId="0" fillId="5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0" fontId="1" fillId="2" borderId="0" xfId="0" applyFont="1" applyFill="1" applyBorder="1" applyAlignment="1">
      <alignment horizontal="right"/>
    </xf>
    <xf numFmtId="0" fontId="6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6" fillId="2" borderId="0" xfId="0" applyFont="1" applyFill="1" applyBorder="1" applyAlignment="1">
      <alignment horizontal="right"/>
    </xf>
    <xf numFmtId="0" fontId="7" fillId="2" borderId="0" xfId="0" applyFont="1" applyFill="1" applyAlignment="1"/>
    <xf numFmtId="0" fontId="9" fillId="2" borderId="0" xfId="0" applyFont="1" applyFill="1" applyAlignment="1">
      <alignment horizontal="center"/>
    </xf>
    <xf numFmtId="0" fontId="9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7" fillId="0" borderId="9" xfId="0" applyFont="1" applyFill="1" applyBorder="1"/>
    <xf numFmtId="0" fontId="7" fillId="0" borderId="7" xfId="0" applyFont="1" applyFill="1" applyBorder="1"/>
    <xf numFmtId="0" fontId="7" fillId="0" borderId="10" xfId="0" applyFont="1" applyFill="1" applyBorder="1"/>
    <xf numFmtId="0" fontId="7" fillId="0" borderId="0" xfId="0" applyFont="1" applyFill="1" applyBorder="1"/>
    <xf numFmtId="14" fontId="0" fillId="0" borderId="8" xfId="0" applyNumberFormat="1" applyFill="1" applyBorder="1"/>
    <xf numFmtId="14" fontId="7" fillId="0" borderId="8" xfId="0" applyNumberFormat="1" applyFont="1" applyFill="1" applyBorder="1"/>
    <xf numFmtId="0" fontId="7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10" fillId="2" borderId="0" xfId="0" applyFont="1" applyFill="1"/>
    <xf numFmtId="0" fontId="7" fillId="2" borderId="0" xfId="0" applyFont="1" applyFill="1"/>
    <xf numFmtId="0" fontId="11" fillId="2" borderId="0" xfId="0" applyFont="1" applyFill="1"/>
    <xf numFmtId="0" fontId="12" fillId="0" borderId="0" xfId="0" applyFont="1"/>
    <xf numFmtId="0" fontId="13" fillId="2" borderId="0" xfId="0" applyFont="1" applyFill="1" applyAlignment="1"/>
    <xf numFmtId="0" fontId="0" fillId="2" borderId="0" xfId="0" applyFill="1" applyAlignment="1"/>
    <xf numFmtId="0" fontId="0" fillId="2" borderId="0" xfId="0" applyFill="1" applyBorder="1" applyAlignment="1"/>
    <xf numFmtId="0" fontId="4" fillId="2" borderId="0" xfId="0" applyFont="1" applyFill="1" applyAlignment="1"/>
    <xf numFmtId="0" fontId="0" fillId="6" borderId="1" xfId="0" applyFill="1" applyBorder="1" applyAlignment="1"/>
    <xf numFmtId="0" fontId="0" fillId="6" borderId="2" xfId="0" applyFill="1" applyBorder="1" applyAlignment="1"/>
    <xf numFmtId="0" fontId="13" fillId="6" borderId="2" xfId="0" applyFont="1" applyFill="1" applyBorder="1" applyAlignment="1">
      <alignment horizontal="center"/>
    </xf>
    <xf numFmtId="0" fontId="0" fillId="6" borderId="3" xfId="0" applyFill="1" applyBorder="1" applyAlignment="1"/>
    <xf numFmtId="0" fontId="14" fillId="2" borderId="0" xfId="0" applyFont="1" applyFill="1" applyAlignment="1"/>
    <xf numFmtId="0" fontId="14" fillId="2" borderId="0" xfId="0" applyFont="1" applyFill="1" applyBorder="1" applyAlignment="1"/>
    <xf numFmtId="0" fontId="10" fillId="2" borderId="0" xfId="0" applyFont="1" applyFill="1" applyAlignment="1"/>
    <xf numFmtId="0" fontId="7" fillId="2" borderId="0" xfId="0" applyFont="1" applyFill="1" applyBorder="1" applyAlignment="1"/>
    <xf numFmtId="0" fontId="0" fillId="2" borderId="6" xfId="0" applyFill="1" applyBorder="1" applyAlignment="1"/>
    <xf numFmtId="0" fontId="1" fillId="2" borderId="6" xfId="0" applyFont="1" applyFill="1" applyBorder="1" applyAlignment="1"/>
    <xf numFmtId="0" fontId="1" fillId="2" borderId="0" xfId="0" applyFont="1" applyFill="1" applyAlignment="1"/>
    <xf numFmtId="0" fontId="14" fillId="2" borderId="0" xfId="0" applyFont="1" applyFill="1"/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center"/>
    </xf>
    <xf numFmtId="0" fontId="7" fillId="0" borderId="0" xfId="0" applyFont="1"/>
    <xf numFmtId="0" fontId="4" fillId="6" borderId="2" xfId="0" applyFont="1" applyFill="1" applyBorder="1" applyAlignment="1"/>
    <xf numFmtId="0" fontId="4" fillId="6" borderId="2" xfId="0" applyFont="1" applyFill="1" applyBorder="1" applyAlignment="1">
      <alignment horizontal="center"/>
    </xf>
    <xf numFmtId="0" fontId="15" fillId="2" borderId="0" xfId="0" applyFont="1" applyFill="1" applyBorder="1" applyAlignment="1"/>
    <xf numFmtId="0" fontId="15" fillId="2" borderId="0" xfId="0" applyFont="1" applyFill="1" applyAlignment="1"/>
    <xf numFmtId="0" fontId="16" fillId="2" borderId="0" xfId="0" applyFont="1" applyFill="1" applyBorder="1" applyAlignment="1"/>
    <xf numFmtId="0" fontId="16" fillId="2" borderId="0" xfId="0" applyFont="1" applyFill="1" applyAlignment="1"/>
    <xf numFmtId="0" fontId="15" fillId="2" borderId="0" xfId="0" applyFont="1" applyFill="1"/>
    <xf numFmtId="0" fontId="16" fillId="2" borderId="11" xfId="0" applyFont="1" applyFill="1" applyBorder="1" applyAlignment="1"/>
    <xf numFmtId="0" fontId="16" fillId="2" borderId="12" xfId="0" applyFont="1" applyFill="1" applyBorder="1" applyAlignment="1"/>
    <xf numFmtId="0" fontId="15" fillId="2" borderId="12" xfId="0" applyFont="1" applyFill="1" applyBorder="1" applyAlignment="1"/>
    <xf numFmtId="0" fontId="15" fillId="2" borderId="11" xfId="0" applyFont="1" applyFill="1" applyBorder="1" applyAlignment="1"/>
    <xf numFmtId="0" fontId="0" fillId="0" borderId="0" xfId="0" applyAlignment="1">
      <alignment horizontal="center"/>
    </xf>
    <xf numFmtId="0" fontId="15" fillId="2" borderId="6" xfId="0" applyFont="1" applyFill="1" applyBorder="1"/>
    <xf numFmtId="0" fontId="7" fillId="2" borderId="0" xfId="0" applyFont="1" applyFill="1" applyBorder="1"/>
    <xf numFmtId="0" fontId="17" fillId="3" borderId="0" xfId="0" applyFont="1" applyFill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wrapText="1"/>
    </xf>
    <xf numFmtId="0" fontId="0" fillId="7" borderId="8" xfId="0" applyFill="1" applyBorder="1"/>
    <xf numFmtId="0" fontId="0" fillId="7" borderId="8" xfId="0" applyFill="1" applyBorder="1" applyAlignment="1">
      <alignment wrapText="1"/>
    </xf>
    <xf numFmtId="0" fontId="7" fillId="6" borderId="10" xfId="0" applyFont="1" applyFill="1" applyBorder="1"/>
    <xf numFmtId="0" fontId="0" fillId="6" borderId="9" xfId="0" applyFill="1" applyBorder="1"/>
    <xf numFmtId="0" fontId="7" fillId="6" borderId="7" xfId="0" applyFont="1" applyFill="1" applyBorder="1"/>
    <xf numFmtId="176" fontId="7" fillId="2" borderId="0" xfId="2" applyNumberFormat="1" applyFont="1" applyFill="1" applyBorder="1"/>
    <xf numFmtId="0" fontId="1" fillId="2" borderId="0" xfId="0" applyFont="1" applyFill="1" applyBorder="1" applyAlignment="1">
      <alignment horizontal="left"/>
    </xf>
    <xf numFmtId="0" fontId="1" fillId="6" borderId="7" xfId="0" applyFont="1" applyFill="1" applyBorder="1"/>
    <xf numFmtId="0" fontId="0" fillId="6" borderId="10" xfId="0" applyFill="1" applyBorder="1"/>
    <xf numFmtId="0" fontId="0" fillId="6" borderId="7" xfId="0" applyFill="1" applyBorder="1"/>
    <xf numFmtId="0" fontId="5" fillId="2" borderId="0" xfId="0" applyFont="1" applyFill="1" applyBorder="1"/>
    <xf numFmtId="0" fontId="0" fillId="2" borderId="0" xfId="0" applyFill="1" applyBorder="1" applyAlignment="1">
      <alignment horizontal="left"/>
    </xf>
    <xf numFmtId="0" fontId="14" fillId="2" borderId="0" xfId="0" applyFont="1" applyFill="1" applyBorder="1" applyAlignment="1">
      <alignment horizontal="right"/>
    </xf>
    <xf numFmtId="0" fontId="0" fillId="7" borderId="13" xfId="0" applyFill="1" applyBorder="1" applyAlignment="1">
      <alignment horizontal="center" wrapText="1"/>
    </xf>
    <xf numFmtId="0" fontId="0" fillId="7" borderId="13" xfId="0" applyFill="1" applyBorder="1" applyAlignment="1">
      <alignment horizontal="center"/>
    </xf>
    <xf numFmtId="0" fontId="0" fillId="7" borderId="13" xfId="0" applyFill="1" applyBorder="1"/>
    <xf numFmtId="14" fontId="0" fillId="2" borderId="0" xfId="0" applyNumberFormat="1" applyFill="1" applyBorder="1"/>
    <xf numFmtId="0" fontId="1" fillId="2" borderId="0" xfId="0" applyFont="1" applyFill="1" applyBorder="1" applyProtection="1"/>
    <xf numFmtId="0" fontId="1" fillId="2" borderId="0" xfId="0" applyFont="1" applyFill="1" applyProtection="1">
      <protection locked="0"/>
    </xf>
    <xf numFmtId="0" fontId="0" fillId="2" borderId="8" xfId="0" applyFill="1" applyBorder="1"/>
    <xf numFmtId="0" fontId="4" fillId="2" borderId="8" xfId="0" applyFont="1" applyFill="1" applyBorder="1" applyAlignment="1">
      <alignment horizontal="center"/>
    </xf>
    <xf numFmtId="0" fontId="4" fillId="6" borderId="14" xfId="0" applyFont="1" applyFill="1" applyBorder="1"/>
    <xf numFmtId="0" fontId="10" fillId="6" borderId="9" xfId="0" applyFont="1" applyFill="1" applyBorder="1"/>
    <xf numFmtId="0" fontId="0" fillId="2" borderId="0" xfId="0" applyFill="1" applyAlignment="1">
      <alignment horizontal="centerContinuous"/>
    </xf>
    <xf numFmtId="0" fontId="18" fillId="2" borderId="0" xfId="0" applyFont="1" applyFill="1"/>
    <xf numFmtId="0" fontId="0" fillId="8" borderId="8" xfId="0" applyFill="1" applyBorder="1"/>
    <xf numFmtId="14" fontId="0" fillId="2" borderId="8" xfId="0" applyNumberFormat="1" applyFill="1" applyBorder="1" applyProtection="1"/>
    <xf numFmtId="0" fontId="4" fillId="6" borderId="1" xfId="0" applyFont="1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0" borderId="7" xfId="0" applyBorder="1" applyAlignment="1"/>
    <xf numFmtId="0" fontId="0" fillId="0" borderId="10" xfId="0" applyBorder="1" applyAlignment="1"/>
    <xf numFmtId="0" fontId="4" fillId="2" borderId="9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23" dropStyle="combo" dx="22" fmlaLink="Input!$E$3" fmlaRange="Input!$E$4:$E$26" noThreeD="1" sel="13" val="0"/>
</file>

<file path=xl/ctrlProps/ctrlProp10.xml><?xml version="1.0" encoding="utf-8"?>
<formControlPr xmlns="http://schemas.microsoft.com/office/spreadsheetml/2009/9/main" objectType="Drop" dropLines="5" dropStyle="combo" dx="22" fmlaLink="Input!$K$3" fmlaRange="Input!$K$4:$K$8" noThreeD="1" sel="1" val="0"/>
</file>

<file path=xl/ctrlProps/ctrlProp11.xml><?xml version="1.0" encoding="utf-8"?>
<formControlPr xmlns="http://schemas.microsoft.com/office/spreadsheetml/2009/9/main" objectType="Drop" dropLines="10" dropStyle="combo" dx="22" fmlaLink="Input!$L$3" fmlaRange="Input!$L$4:$L$12" noThreeD="1" sel="1" val="0"/>
</file>

<file path=xl/ctrlProps/ctrlProp12.xml><?xml version="1.0" encoding="utf-8"?>
<formControlPr xmlns="http://schemas.microsoft.com/office/spreadsheetml/2009/9/main" objectType="Drop" dropLines="13" dropStyle="combo" dx="22" fmlaLink="Input!$M$3" fmlaRange="Input!$M$4:$M$16" noThreeD="1" sel="4" val="0"/>
</file>

<file path=xl/ctrlProps/ctrlProp13.xml><?xml version="1.0" encoding="utf-8"?>
<formControlPr xmlns="http://schemas.microsoft.com/office/spreadsheetml/2009/9/main" objectType="Drop" dropLines="15" dropStyle="combo" dx="22" fmlaLink="Input!$N$3" fmlaRange="Input!$N$4:$N$35" noThreeD="1" sel="11" val="10"/>
</file>

<file path=xl/ctrlProps/ctrlProp14.xml><?xml version="1.0" encoding="utf-8"?>
<formControlPr xmlns="http://schemas.microsoft.com/office/spreadsheetml/2009/9/main" objectType="Drop" dropLines="4" dropStyle="combo" dx="22" fmlaLink="Input!$O$3" fmlaRange="Input!$O$4:$O$7" noThreeD="1" sel="2" val="0"/>
</file>

<file path=xl/ctrlProps/ctrlProp15.xml><?xml version="1.0" encoding="utf-8"?>
<formControlPr xmlns="http://schemas.microsoft.com/office/spreadsheetml/2009/9/main" objectType="Drop" dropLines="3" dropStyle="combo" dx="22" fmlaLink="Input!$T$3" fmlaRange="Input!$T$4:$T$6" noThreeD="1" sel="1" val="0"/>
</file>

<file path=xl/ctrlProps/ctrlProp16.xml><?xml version="1.0" encoding="utf-8"?>
<formControlPr xmlns="http://schemas.microsoft.com/office/spreadsheetml/2009/9/main" objectType="Drop" dropLines="23" dropStyle="combo" dx="22" fmlaLink="Input!$U$3" fmlaRange="Input!$U$4:$U$30" noThreeD="1" sel="2" val="0"/>
</file>

<file path=xl/ctrlProps/ctrlProp17.xml><?xml version="1.0" encoding="utf-8"?>
<formControlPr xmlns="http://schemas.microsoft.com/office/spreadsheetml/2009/9/main" objectType="Drop" dropLines="3" dropStyle="combo" dx="22" fmlaLink="Input!$V$3" fmlaRange="Input!$V$4:$V$6" noThreeD="1" sel="2" val="0"/>
</file>

<file path=xl/ctrlProps/ctrlProp18.xml><?xml version="1.0" encoding="utf-8"?>
<formControlPr xmlns="http://schemas.microsoft.com/office/spreadsheetml/2009/9/main" objectType="Drop" dropLines="10" dropStyle="combo" dx="22" fmlaLink="Input!$X$3" fmlaRange="Input!$X$4:$X$13" noThreeD="1" sel="3" val="0"/>
</file>

<file path=xl/ctrlProps/ctrlProp19.xml><?xml version="1.0" encoding="utf-8"?>
<formControlPr xmlns="http://schemas.microsoft.com/office/spreadsheetml/2009/9/main" objectType="Drop" dropLines="5" dropStyle="combo" dx="22" fmlaLink="Input!$Y$3" fmlaRange="Input!$Y$4:$Y$8" noThreeD="1" sel="5" val="0"/>
</file>

<file path=xl/ctrlProps/ctrlProp2.xml><?xml version="1.0" encoding="utf-8"?>
<formControlPr xmlns="http://schemas.microsoft.com/office/spreadsheetml/2009/9/main" objectType="Drop" dropLines="18" dropStyle="combo" dx="22" fmlaLink="Input!$F$3" fmlaRange="Input!$F$4:$F$21" noThreeD="1" sel="10" val="0"/>
</file>

<file path=xl/ctrlProps/ctrlProp20.xml><?xml version="1.0" encoding="utf-8"?>
<formControlPr xmlns="http://schemas.microsoft.com/office/spreadsheetml/2009/9/main" objectType="Drop" dropLines="20" dropStyle="combo" dx="22" fmlaLink="Input!$A$3" fmlaRange="Input!$A$4:$A$100" noThreeD="1" sel="97" val="77"/>
</file>

<file path=xl/ctrlProps/ctrlProp21.xml><?xml version="1.0" encoding="utf-8"?>
<formControlPr xmlns="http://schemas.microsoft.com/office/spreadsheetml/2009/9/main" objectType="Drop" dropLines="4" dropStyle="combo" dx="22" fmlaLink="Input!$AD$3" fmlaRange="Input!$AD$4:$AD$8" noThreeD="1" sel="2"/>
</file>

<file path=xl/ctrlProps/ctrlProp22.xml><?xml version="1.0" encoding="utf-8"?>
<formControlPr xmlns="http://schemas.microsoft.com/office/spreadsheetml/2009/9/main" objectType="Drop" dropLines="6" dropStyle="combo" dx="22" fmlaLink="Input!$AE$3" fmlaRange="Input!$AE$4:$AE$9" noThreeD="1" sel="6" val="0"/>
</file>

<file path=xl/ctrlProps/ctrlProp23.xml><?xml version="1.0" encoding="utf-8"?>
<formControlPr xmlns="http://schemas.microsoft.com/office/spreadsheetml/2009/9/main" objectType="Drop" dropLines="4" dropStyle="combo" dx="22" fmlaLink="Input!$AG$3" fmlaRange="Input!$AG$4:$AG$6" noThreeD="1" sel="3" val="0"/>
</file>

<file path=xl/ctrlProps/ctrlProp24.xml><?xml version="1.0" encoding="utf-8"?>
<formControlPr xmlns="http://schemas.microsoft.com/office/spreadsheetml/2009/9/main" objectType="Drop" dropLines="6" dropStyle="combo" dx="22" fmlaLink="Input!$AI$3" fmlaRange="Input!$AI$4:$AI$9" noThreeD="1" sel="6" val="0"/>
</file>

<file path=xl/ctrlProps/ctrlProp25.xml><?xml version="1.0" encoding="utf-8"?>
<formControlPr xmlns="http://schemas.microsoft.com/office/spreadsheetml/2009/9/main" objectType="Drop" dropLines="5" dropStyle="combo" dx="22" fmlaLink="Input!$AF$3" fmlaRange="Input!$AF$4:$AF$8" noThreeD="1" sel="5" val="0"/>
</file>

<file path=xl/ctrlProps/ctrlProp26.xml><?xml version="1.0" encoding="utf-8"?>
<formControlPr xmlns="http://schemas.microsoft.com/office/spreadsheetml/2009/9/main" objectType="Drop" dropLines="3" dropStyle="combo" dx="22" fmlaLink="Input!$AH$3" fmlaRange="Input!$AH$4:$AH$6" noThreeD="1" sel="3" val="0"/>
</file>

<file path=xl/ctrlProps/ctrlProp27.xml><?xml version="1.0" encoding="utf-8"?>
<formControlPr xmlns="http://schemas.microsoft.com/office/spreadsheetml/2009/9/main" objectType="Drop" dropLines="15" dropStyle="combo" dx="22" fmlaLink="Input!$AJ$3" fmlaRange="Input!$AJ$4:$AJ$19" noThreeD="1" sel="16"/>
</file>

<file path=xl/ctrlProps/ctrlProp28.xml><?xml version="1.0" encoding="utf-8"?>
<formControlPr xmlns="http://schemas.microsoft.com/office/spreadsheetml/2009/9/main" objectType="Drop" dropLines="12" dropStyle="combo" dx="22" fmlaLink="Input!$AK$3" fmlaRange="Input!$AK$4:$AK$14" noThreeD="1" sel="11" val="0"/>
</file>

<file path=xl/ctrlProps/ctrlProp29.xml><?xml version="1.0" encoding="utf-8"?>
<formControlPr xmlns="http://schemas.microsoft.com/office/spreadsheetml/2009/9/main" objectType="Drop" dropLines="3" dropStyle="combo" dx="22" fmlaLink="Input!$W$3" fmlaRange="Input!$W$4:$W$6" noThreeD="1" sel="3" val="0"/>
</file>

<file path=xl/ctrlProps/ctrlProp3.xml><?xml version="1.0" encoding="utf-8"?>
<formControlPr xmlns="http://schemas.microsoft.com/office/spreadsheetml/2009/9/main" objectType="Drop" dropLines="6" dropStyle="combo" dx="22" fmlaLink="Input!$G$3" fmlaRange="Input!$G$4:$G$9" noThreeD="1" sel="1" val="0"/>
</file>

<file path=xl/ctrlProps/ctrlProp30.xml><?xml version="1.0" encoding="utf-8"?>
<formControlPr xmlns="http://schemas.microsoft.com/office/spreadsheetml/2009/9/main" objectType="Drop" dropLines="3" dropStyle="combo" dx="22" fmlaLink="Input!$S$3" fmlaRange="Input!$S$4:$S$6" noThreeD="1" sel="3" val="0"/>
</file>

<file path=xl/ctrlProps/ctrlProp31.xml><?xml version="1.0" encoding="utf-8"?>
<formControlPr xmlns="http://schemas.microsoft.com/office/spreadsheetml/2009/9/main" objectType="Drop" dropLines="13" dropStyle="combo" dx="22" fmlaLink="Input!$P$3" fmlaRange="Input!$P$4:$P$16" noThreeD="1" sel="13" val="0"/>
</file>

<file path=xl/ctrlProps/ctrlProp32.xml><?xml version="1.0" encoding="utf-8"?>
<formControlPr xmlns="http://schemas.microsoft.com/office/spreadsheetml/2009/9/main" objectType="Drop" dropLines="15" dropStyle="combo" dx="22" fmlaLink="Input!$Q$3" fmlaRange="Input!$Q$4:$Q$35" noThreeD="1" sel="32" val="17"/>
</file>

<file path=xl/ctrlProps/ctrlProp33.xml><?xml version="1.0" encoding="utf-8"?>
<formControlPr xmlns="http://schemas.microsoft.com/office/spreadsheetml/2009/9/main" objectType="Drop" dropLines="4" dropStyle="combo" dx="22" fmlaLink="Input!$R$3" fmlaRange="Input!$R$4:$R$7" noThreeD="1" sel="4" val="0"/>
</file>

<file path=xl/ctrlProps/ctrlProp34.xml><?xml version="1.0" encoding="utf-8"?>
<formControlPr xmlns="http://schemas.microsoft.com/office/spreadsheetml/2009/9/main" objectType="Drop" dropLines="4" dropStyle="combo" dx="22" fmlaLink="Input!$J$3" fmlaRange="Input!$J$4:$J$6" noThreeD="1" sel="1" val="0"/>
</file>

<file path=xl/ctrlProps/ctrlProp35.xml><?xml version="1.0" encoding="utf-8"?>
<formControlPr xmlns="http://schemas.microsoft.com/office/spreadsheetml/2009/9/main" objectType="Drop" dropLines="23" dropStyle="combo" dx="22" fmlaLink="Input!$E$27" fmlaRange="Input!$E$28:$E$50" noThreeD="1" sel="23" val="0"/>
</file>

<file path=xl/ctrlProps/ctrlProp36.xml><?xml version="1.0" encoding="utf-8"?>
<formControlPr xmlns="http://schemas.microsoft.com/office/spreadsheetml/2009/9/main" objectType="Drop" dropLines="11" dropStyle="combo" dx="22" fmlaLink="Input!$H25" fmlaRange="Input!$H$26:$H$36" noThreeD="1" sel="11" val="0"/>
</file>

<file path=xl/ctrlProps/ctrlProp37.xml><?xml version="1.0" encoding="utf-8"?>
<formControlPr xmlns="http://schemas.microsoft.com/office/spreadsheetml/2009/9/main" objectType="Drop" dropLines="18" dropStyle="combo" dx="22" fmlaLink="Input!$F$25" fmlaRange="Input!$F$26:$F$43" noThreeD="1" sel="18" val="0"/>
</file>

<file path=xl/ctrlProps/ctrlProp38.xml><?xml version="1.0" encoding="utf-8"?>
<formControlPr xmlns="http://schemas.microsoft.com/office/spreadsheetml/2009/9/main" objectType="Drop" dropLines="6" dropStyle="combo" dx="22" fmlaLink="Input!$G$25" fmlaRange="Input!$G$26:$G$31" noThreeD="1" sel="6" val="0"/>
</file>

<file path=xl/ctrlProps/ctrlProp4.xml><?xml version="1.0" encoding="utf-8"?>
<formControlPr xmlns="http://schemas.microsoft.com/office/spreadsheetml/2009/9/main" objectType="Drop" dropLines="11" dropStyle="combo" dx="22" fmlaLink="Input!$H$3" fmlaRange="Input!$H$4:$H$14" noThreeD="1" sel="5" val="0"/>
</file>

<file path=xl/ctrlProps/ctrlProp5.xml><?xml version="1.0" encoding="utf-8"?>
<formControlPr xmlns="http://schemas.microsoft.com/office/spreadsheetml/2009/9/main" objectType="Drop" dropLines="7" dropStyle="combo" dx="22" fmlaLink="Input!$I$3" fmlaRange="Input!$I$4:$I$10" noThreeD="1" sel="3" val="0"/>
</file>

<file path=xl/ctrlProps/ctrlProp6.xml><?xml version="1.0" encoding="utf-8"?>
<formControlPr xmlns="http://schemas.microsoft.com/office/spreadsheetml/2009/9/main" objectType="Drop" dropLines="17" dropStyle="combo" dx="22" fmlaLink="Input!$Z$3" fmlaRange="Input!$Z$4:$Z$22" noThreeD="1" sel="13" val="2"/>
</file>

<file path=xl/ctrlProps/ctrlProp7.xml><?xml version="1.0" encoding="utf-8"?>
<formControlPr xmlns="http://schemas.microsoft.com/office/spreadsheetml/2009/9/main" objectType="Drop" dropLines="10" dropStyle="combo" dx="22" fmlaLink="Input!#REF!" fmlaRange="Input!$AA$4:$AA$17" noThreeD="1" sel="12" val="4"/>
</file>

<file path=xl/ctrlProps/ctrlProp8.xml><?xml version="1.0" encoding="utf-8"?>
<formControlPr xmlns="http://schemas.microsoft.com/office/spreadsheetml/2009/9/main" objectType="Drop" dropLines="4" dropStyle="combo" dx="22" fmlaLink="Input!$AB$3" fmlaRange="Input!$AB$4:$AB$8" noThreeD="1" sel="3"/>
</file>

<file path=xl/ctrlProps/ctrlProp9.xml><?xml version="1.0" encoding="utf-8"?>
<formControlPr xmlns="http://schemas.microsoft.com/office/spreadsheetml/2009/9/main" objectType="Drop" dropLines="10" dropStyle="combo" dx="22" fmlaLink="Input!$AC$3" fmlaRange="Input!$AC$4:$AC$13" noThreeD="1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1171575</xdr:colOff>
          <xdr:row>40</xdr:row>
          <xdr:rowOff>47625</xdr:rowOff>
        </xdr:from>
        <xdr:to>
          <xdr:col>4</xdr:col>
          <xdr:colOff>180975</xdr:colOff>
          <xdr:row>41</xdr:row>
          <xdr:rowOff>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1171575</xdr:colOff>
          <xdr:row>42</xdr:row>
          <xdr:rowOff>133350</xdr:rowOff>
        </xdr:from>
        <xdr:to>
          <xdr:col>2</xdr:col>
          <xdr:colOff>400050</xdr:colOff>
          <xdr:row>43</xdr:row>
          <xdr:rowOff>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1162050</xdr:colOff>
          <xdr:row>43</xdr:row>
          <xdr:rowOff>161925</xdr:rowOff>
        </xdr:from>
        <xdr:to>
          <xdr:col>2</xdr:col>
          <xdr:colOff>552450</xdr:colOff>
          <xdr:row>44</xdr:row>
          <xdr:rowOff>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1162050</xdr:colOff>
          <xdr:row>41</xdr:row>
          <xdr:rowOff>85725</xdr:rowOff>
        </xdr:from>
        <xdr:to>
          <xdr:col>4</xdr:col>
          <xdr:colOff>180975</xdr:colOff>
          <xdr:row>42</xdr:row>
          <xdr:rowOff>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63</xdr:row>
          <xdr:rowOff>152400</xdr:rowOff>
        </xdr:from>
        <xdr:to>
          <xdr:col>4</xdr:col>
          <xdr:colOff>19050</xdr:colOff>
          <xdr:row>65</xdr:row>
          <xdr:rowOff>28575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40</xdr:row>
          <xdr:rowOff>47625</xdr:rowOff>
        </xdr:from>
        <xdr:to>
          <xdr:col>8</xdr:col>
          <xdr:colOff>752475</xdr:colOff>
          <xdr:row>41</xdr:row>
          <xdr:rowOff>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42</xdr:row>
          <xdr:rowOff>180975</xdr:rowOff>
        </xdr:from>
        <xdr:to>
          <xdr:col>8</xdr:col>
          <xdr:colOff>104775</xdr:colOff>
          <xdr:row>43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600075</xdr:colOff>
          <xdr:row>43</xdr:row>
          <xdr:rowOff>180975</xdr:rowOff>
        </xdr:from>
        <xdr:to>
          <xdr:col>8</xdr:col>
          <xdr:colOff>114300</xdr:colOff>
          <xdr:row>44</xdr:row>
          <xdr:rowOff>19050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466725</xdr:colOff>
          <xdr:row>41</xdr:row>
          <xdr:rowOff>104775</xdr:rowOff>
        </xdr:from>
        <xdr:to>
          <xdr:col>9</xdr:col>
          <xdr:colOff>304800</xdr:colOff>
          <xdr:row>42</xdr:row>
          <xdr:rowOff>38100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52</xdr:row>
          <xdr:rowOff>9525</xdr:rowOff>
        </xdr:from>
        <xdr:to>
          <xdr:col>0</xdr:col>
          <xdr:colOff>1143000</xdr:colOff>
          <xdr:row>53</xdr:row>
          <xdr:rowOff>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56</xdr:row>
          <xdr:rowOff>9525</xdr:rowOff>
        </xdr:from>
        <xdr:to>
          <xdr:col>0</xdr:col>
          <xdr:colOff>866775</xdr:colOff>
          <xdr:row>57</xdr:row>
          <xdr:rowOff>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7</xdr:row>
          <xdr:rowOff>19050</xdr:rowOff>
        </xdr:from>
        <xdr:to>
          <xdr:col>3</xdr:col>
          <xdr:colOff>180975</xdr:colOff>
          <xdr:row>8</xdr:row>
          <xdr:rowOff>57150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7</xdr:row>
          <xdr:rowOff>9525</xdr:rowOff>
        </xdr:from>
        <xdr:to>
          <xdr:col>4</xdr:col>
          <xdr:colOff>666750</xdr:colOff>
          <xdr:row>8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7</xdr:row>
          <xdr:rowOff>9525</xdr:rowOff>
        </xdr:from>
        <xdr:to>
          <xdr:col>6</xdr:col>
          <xdr:colOff>485775</xdr:colOff>
          <xdr:row>8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11</xdr:row>
          <xdr:rowOff>9525</xdr:rowOff>
        </xdr:from>
        <xdr:to>
          <xdr:col>3</xdr:col>
          <xdr:colOff>0</xdr:colOff>
          <xdr:row>12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15</xdr:row>
          <xdr:rowOff>9525</xdr:rowOff>
        </xdr:from>
        <xdr:to>
          <xdr:col>4</xdr:col>
          <xdr:colOff>361950</xdr:colOff>
          <xdr:row>16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25</xdr:row>
          <xdr:rowOff>9525</xdr:rowOff>
        </xdr:from>
        <xdr:to>
          <xdr:col>3</xdr:col>
          <xdr:colOff>38100</xdr:colOff>
          <xdr:row>26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24</xdr:row>
          <xdr:rowOff>152400</xdr:rowOff>
        </xdr:from>
        <xdr:to>
          <xdr:col>7</xdr:col>
          <xdr:colOff>38100</xdr:colOff>
          <xdr:row>26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25</xdr:row>
          <xdr:rowOff>0</xdr:rowOff>
        </xdr:from>
        <xdr:to>
          <xdr:col>12</xdr:col>
          <xdr:colOff>95250</xdr:colOff>
          <xdr:row>26</xdr:row>
          <xdr:rowOff>38100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133350</xdr:rowOff>
        </xdr:from>
        <xdr:to>
          <xdr:col>6</xdr:col>
          <xdr:colOff>104775</xdr:colOff>
          <xdr:row>18</xdr:row>
          <xdr:rowOff>9525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13</xdr:row>
          <xdr:rowOff>0</xdr:rowOff>
        </xdr:from>
        <xdr:to>
          <xdr:col>7</xdr:col>
          <xdr:colOff>38100</xdr:colOff>
          <xdr:row>14</xdr:row>
          <xdr:rowOff>38100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88</xdr:row>
          <xdr:rowOff>9525</xdr:rowOff>
        </xdr:from>
        <xdr:to>
          <xdr:col>7</xdr:col>
          <xdr:colOff>495300</xdr:colOff>
          <xdr:row>89</xdr:row>
          <xdr:rowOff>9525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96</xdr:row>
          <xdr:rowOff>9525</xdr:rowOff>
        </xdr:from>
        <xdr:to>
          <xdr:col>7</xdr:col>
          <xdr:colOff>495300</xdr:colOff>
          <xdr:row>97</xdr:row>
          <xdr:rowOff>19050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66675</xdr:rowOff>
        </xdr:from>
        <xdr:to>
          <xdr:col>7</xdr:col>
          <xdr:colOff>485775</xdr:colOff>
          <xdr:row>95</xdr:row>
          <xdr:rowOff>0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94</xdr:row>
          <xdr:rowOff>85725</xdr:rowOff>
        </xdr:from>
        <xdr:to>
          <xdr:col>15</xdr:col>
          <xdr:colOff>342900</xdr:colOff>
          <xdr:row>95</xdr:row>
          <xdr:rowOff>9525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96</xdr:row>
          <xdr:rowOff>9525</xdr:rowOff>
        </xdr:from>
        <xdr:to>
          <xdr:col>15</xdr:col>
          <xdr:colOff>342900</xdr:colOff>
          <xdr:row>97</xdr:row>
          <xdr:rowOff>19050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90</xdr:row>
          <xdr:rowOff>0</xdr:rowOff>
        </xdr:from>
        <xdr:to>
          <xdr:col>8</xdr:col>
          <xdr:colOff>133350</xdr:colOff>
          <xdr:row>91</xdr:row>
          <xdr:rowOff>0</xdr:rowOff>
        </xdr:to>
        <xdr:sp macro="" textlink="">
          <xdr:nvSpPr>
            <xdr:cNvPr id="1089" name="Drop Down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90</xdr:row>
          <xdr:rowOff>0</xdr:rowOff>
        </xdr:from>
        <xdr:to>
          <xdr:col>12</xdr:col>
          <xdr:colOff>76200</xdr:colOff>
          <xdr:row>91</xdr:row>
          <xdr:rowOff>0</xdr:rowOff>
        </xdr:to>
        <xdr:sp macro="" textlink="">
          <xdr:nvSpPr>
            <xdr:cNvPr id="1090" name="Drop Dow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23</xdr:row>
          <xdr:rowOff>9525</xdr:rowOff>
        </xdr:from>
        <xdr:to>
          <xdr:col>3</xdr:col>
          <xdr:colOff>38100</xdr:colOff>
          <xdr:row>24</xdr:row>
          <xdr:rowOff>47625</xdr:rowOff>
        </xdr:to>
        <xdr:sp macro="" textlink="">
          <xdr:nvSpPr>
            <xdr:cNvPr id="1091" name="Drop Down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1295400</xdr:colOff>
          <xdr:row>9</xdr:row>
          <xdr:rowOff>0</xdr:rowOff>
        </xdr:from>
        <xdr:to>
          <xdr:col>1</xdr:col>
          <xdr:colOff>323850</xdr:colOff>
          <xdr:row>10</xdr:row>
          <xdr:rowOff>47625</xdr:rowOff>
        </xdr:to>
        <xdr:sp macro="" textlink="">
          <xdr:nvSpPr>
            <xdr:cNvPr id="1092" name="Drop Down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8</xdr:row>
          <xdr:rowOff>142875</xdr:rowOff>
        </xdr:from>
        <xdr:to>
          <xdr:col>3</xdr:col>
          <xdr:colOff>180975</xdr:colOff>
          <xdr:row>10</xdr:row>
          <xdr:rowOff>19050</xdr:rowOff>
        </xdr:to>
        <xdr:sp macro="" textlink="">
          <xdr:nvSpPr>
            <xdr:cNvPr id="1093" name="Drop Down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8</xdr:row>
          <xdr:rowOff>142875</xdr:rowOff>
        </xdr:from>
        <xdr:to>
          <xdr:col>4</xdr:col>
          <xdr:colOff>657225</xdr:colOff>
          <xdr:row>10</xdr:row>
          <xdr:rowOff>19050</xdr:rowOff>
        </xdr:to>
        <xdr:sp macro="" textlink="">
          <xdr:nvSpPr>
            <xdr:cNvPr id="1094" name="Drop Down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8</xdr:row>
          <xdr:rowOff>142875</xdr:rowOff>
        </xdr:from>
        <xdr:to>
          <xdr:col>6</xdr:col>
          <xdr:colOff>485775</xdr:colOff>
          <xdr:row>10</xdr:row>
          <xdr:rowOff>19050</xdr:rowOff>
        </xdr:to>
        <xdr:sp macro="" textlink="">
          <xdr:nvSpPr>
            <xdr:cNvPr id="1095" name="Drop Down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44</xdr:row>
          <xdr:rowOff>200025</xdr:rowOff>
        </xdr:from>
        <xdr:to>
          <xdr:col>8</xdr:col>
          <xdr:colOff>142875</xdr:colOff>
          <xdr:row>45</xdr:row>
          <xdr:rowOff>19050</xdr:rowOff>
        </xdr:to>
        <xdr:sp macro="" textlink="">
          <xdr:nvSpPr>
            <xdr:cNvPr id="1096" name="Drop Down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40</xdr:row>
          <xdr:rowOff>76200</xdr:rowOff>
        </xdr:from>
        <xdr:to>
          <xdr:col>15</xdr:col>
          <xdr:colOff>400050</xdr:colOff>
          <xdr:row>41</xdr:row>
          <xdr:rowOff>28575</xdr:rowOff>
        </xdr:to>
        <xdr:sp macro="" textlink="">
          <xdr:nvSpPr>
            <xdr:cNvPr id="1097" name="Drop Down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200025</xdr:colOff>
          <xdr:row>41</xdr:row>
          <xdr:rowOff>95250</xdr:rowOff>
        </xdr:from>
        <xdr:to>
          <xdr:col>15</xdr:col>
          <xdr:colOff>400050</xdr:colOff>
          <xdr:row>42</xdr:row>
          <xdr:rowOff>9525</xdr:rowOff>
        </xdr:to>
        <xdr:sp macro="" textlink="">
          <xdr:nvSpPr>
            <xdr:cNvPr id="1098" name="Drop Down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200025</xdr:colOff>
          <xdr:row>42</xdr:row>
          <xdr:rowOff>142875</xdr:rowOff>
        </xdr:from>
        <xdr:to>
          <xdr:col>14</xdr:col>
          <xdr:colOff>342900</xdr:colOff>
          <xdr:row>43</xdr:row>
          <xdr:rowOff>9525</xdr:rowOff>
        </xdr:to>
        <xdr:sp macro="" textlink="">
          <xdr:nvSpPr>
            <xdr:cNvPr id="1099" name="Drop Down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295275</xdr:colOff>
          <xdr:row>43</xdr:row>
          <xdr:rowOff>171450</xdr:rowOff>
        </xdr:from>
        <xdr:to>
          <xdr:col>14</xdr:col>
          <xdr:colOff>600075</xdr:colOff>
          <xdr:row>44</xdr:row>
          <xdr:rowOff>9525</xdr:rowOff>
        </xdr:to>
        <xdr:sp macro="" textlink="">
          <xdr:nvSpPr>
            <xdr:cNvPr id="1100" name="Drop Down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Z118"/>
  <sheetViews>
    <sheetView showGridLines="0" tabSelected="1" workbookViewId="0">
      <selection activeCell="G17" sqref="G17"/>
    </sheetView>
  </sheetViews>
  <sheetFormatPr defaultRowHeight="12.75" x14ac:dyDescent="0.2"/>
  <cols>
    <col min="1" max="1" width="22.28515625" style="1" customWidth="1"/>
    <col min="2" max="2" width="5.140625" style="1" customWidth="1"/>
    <col min="3" max="3" width="10.5703125" style="1" customWidth="1"/>
    <col min="4" max="4" width="4.42578125" style="1" customWidth="1"/>
    <col min="5" max="5" width="11.85546875" style="1" customWidth="1"/>
    <col min="6" max="6" width="5.42578125" style="1" customWidth="1"/>
    <col min="7" max="7" width="13.28515625" style="1" customWidth="1"/>
    <col min="8" max="8" width="8" style="1" customWidth="1"/>
    <col min="9" max="9" width="11.42578125" style="1" customWidth="1"/>
    <col min="10" max="10" width="5.42578125" style="1" customWidth="1"/>
    <col min="11" max="11" width="7.5703125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s="9" customFormat="1" ht="7.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5.25" customHeight="1" thickBot="1" x14ac:dyDescent="0.25">
      <c r="I3" s="6"/>
    </row>
    <row r="4" spans="1:18" ht="13.5" thickBot="1" x14ac:dyDescent="0.25">
      <c r="A4" s="112" t="s">
        <v>170</v>
      </c>
      <c r="E4" s="115"/>
      <c r="F4" s="6" t="s">
        <v>2</v>
      </c>
    </row>
    <row r="5" spans="1:18" ht="13.5" thickBot="1" x14ac:dyDescent="0.25">
      <c r="A5" s="112" t="s">
        <v>329</v>
      </c>
      <c r="E5" s="121"/>
      <c r="F5" s="122"/>
      <c r="G5" s="123"/>
      <c r="H5" s="6" t="s">
        <v>328</v>
      </c>
    </row>
    <row r="6" spans="1:18" x14ac:dyDescent="0.2">
      <c r="I6" s="6"/>
    </row>
    <row r="7" spans="1:18" x14ac:dyDescent="0.2">
      <c r="C7" s="16" t="s">
        <v>61</v>
      </c>
      <c r="D7" s="22"/>
      <c r="E7" s="22" t="s">
        <v>74</v>
      </c>
      <c r="G7" s="1" t="s">
        <v>75</v>
      </c>
      <c r="I7" s="6"/>
    </row>
    <row r="8" spans="1:18" x14ac:dyDescent="0.2">
      <c r="A8" s="6" t="s">
        <v>1</v>
      </c>
      <c r="C8" s="110"/>
      <c r="H8" s="13"/>
      <c r="I8" s="20"/>
      <c r="J8" s="6"/>
    </row>
    <row r="9" spans="1:18" x14ac:dyDescent="0.2">
      <c r="A9" s="6"/>
      <c r="B9" s="26" t="s">
        <v>322</v>
      </c>
      <c r="C9" s="110"/>
      <c r="H9" s="13"/>
      <c r="I9" s="111"/>
      <c r="J9" s="6"/>
    </row>
    <row r="10" spans="1:18" x14ac:dyDescent="0.2">
      <c r="A10" s="36" t="s">
        <v>321</v>
      </c>
      <c r="C10" s="110"/>
      <c r="H10" s="54" t="s">
        <v>326</v>
      </c>
      <c r="I10" s="20"/>
      <c r="J10" s="6"/>
    </row>
    <row r="12" spans="1:18" x14ac:dyDescent="0.2">
      <c r="A12" s="20" t="s">
        <v>122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8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8" x14ac:dyDescent="0.2">
      <c r="A14" s="25" t="s">
        <v>121</v>
      </c>
      <c r="B14" s="2"/>
      <c r="C14" s="2"/>
      <c r="D14" s="2"/>
      <c r="E14" s="2"/>
      <c r="F14" s="31"/>
      <c r="G14" s="2"/>
      <c r="H14" s="31" t="s">
        <v>21</v>
      </c>
      <c r="I14" s="97"/>
      <c r="J14" s="98"/>
      <c r="K14" s="98"/>
      <c r="L14" s="98"/>
      <c r="M14" s="96"/>
      <c r="N14" s="2"/>
    </row>
    <row r="15" spans="1:18" x14ac:dyDescent="0.2">
      <c r="A15" s="2"/>
      <c r="B15" s="2"/>
      <c r="C15" s="2"/>
      <c r="D15" s="2"/>
      <c r="E15" s="2"/>
      <c r="F15" s="2"/>
      <c r="G15" s="2"/>
      <c r="H15" s="2"/>
      <c r="I15" s="2"/>
      <c r="J15" s="104" t="s">
        <v>312</v>
      </c>
      <c r="K15" s="2"/>
      <c r="L15" s="2"/>
      <c r="M15" s="2"/>
      <c r="N15" s="2"/>
    </row>
    <row r="16" spans="1:18" x14ac:dyDescent="0.2">
      <c r="A16" s="20" t="s">
        <v>313</v>
      </c>
      <c r="B16" s="20"/>
      <c r="C16" s="20"/>
      <c r="D16" s="20"/>
      <c r="E16" s="20"/>
      <c r="F16" s="31"/>
      <c r="G16" s="90"/>
      <c r="H16" s="90"/>
      <c r="I16" s="25" t="s">
        <v>311</v>
      </c>
      <c r="J16" s="116" t="s">
        <v>365</v>
      </c>
      <c r="K16" s="101"/>
      <c r="L16" s="101"/>
      <c r="M16" s="101"/>
      <c r="N16" s="101"/>
      <c r="O16" s="102"/>
    </row>
    <row r="17" spans="1:20" x14ac:dyDescent="0.2">
      <c r="A17" s="2"/>
      <c r="B17" s="2"/>
      <c r="C17" s="2"/>
      <c r="D17" s="2"/>
      <c r="E17" s="2"/>
      <c r="F17" s="2"/>
      <c r="G17" s="2"/>
      <c r="H17" s="2"/>
      <c r="I17" s="25" t="s">
        <v>159</v>
      </c>
      <c r="J17" s="116" t="s">
        <v>366</v>
      </c>
      <c r="K17" s="103"/>
      <c r="L17" s="103"/>
      <c r="M17" s="103"/>
      <c r="N17" s="103"/>
      <c r="O17" s="102"/>
    </row>
    <row r="18" spans="1:20" x14ac:dyDescent="0.2">
      <c r="A18" s="30" t="s">
        <v>86</v>
      </c>
      <c r="B18" s="20"/>
      <c r="C18" s="90"/>
      <c r="D18" s="46"/>
      <c r="E18" s="46"/>
      <c r="F18" s="46"/>
      <c r="H18" s="28" t="s">
        <v>310</v>
      </c>
      <c r="I18" s="25" t="s">
        <v>160</v>
      </c>
      <c r="J18" s="116" t="s">
        <v>367</v>
      </c>
      <c r="K18" s="98"/>
      <c r="L18" s="98"/>
      <c r="M18" s="101"/>
      <c r="N18" s="101"/>
      <c r="O18" s="102"/>
    </row>
    <row r="19" spans="1:20" x14ac:dyDescent="0.2">
      <c r="A19" s="30"/>
      <c r="B19" s="20"/>
      <c r="C19" s="90"/>
      <c r="D19" s="90"/>
      <c r="E19" s="90"/>
      <c r="F19" s="90"/>
      <c r="G19" s="28"/>
      <c r="H19" s="31"/>
      <c r="I19" s="25" t="s">
        <v>88</v>
      </c>
      <c r="J19" s="116" t="s">
        <v>368</v>
      </c>
      <c r="K19" s="98"/>
      <c r="L19" s="98"/>
      <c r="M19" s="101"/>
      <c r="N19" s="101"/>
      <c r="O19" s="102"/>
    </row>
    <row r="20" spans="1:20" x14ac:dyDescent="0.2">
      <c r="A20" s="30"/>
      <c r="B20" s="20"/>
      <c r="C20" s="90"/>
      <c r="D20" s="90"/>
      <c r="E20" s="90"/>
      <c r="F20" s="90"/>
      <c r="G20" s="28"/>
      <c r="H20" s="31"/>
      <c r="I20" s="25" t="s">
        <v>89</v>
      </c>
      <c r="J20" s="116" t="s">
        <v>369</v>
      </c>
      <c r="K20" s="98"/>
      <c r="L20" s="98"/>
      <c r="M20" s="101"/>
      <c r="N20" s="101"/>
      <c r="O20" s="102"/>
    </row>
    <row r="21" spans="1:20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20" x14ac:dyDescent="0.2">
      <c r="A22" s="20" t="s">
        <v>87</v>
      </c>
      <c r="B22" s="20"/>
      <c r="C22" s="43" t="s">
        <v>364</v>
      </c>
      <c r="D22" s="44"/>
      <c r="E22" s="44"/>
      <c r="F22" s="45"/>
      <c r="G22" s="28" t="s">
        <v>88</v>
      </c>
      <c r="H22" s="116" t="s">
        <v>368</v>
      </c>
      <c r="I22" s="116"/>
      <c r="J22" s="116"/>
      <c r="K22" s="28" t="s">
        <v>89</v>
      </c>
      <c r="M22" s="116" t="s">
        <v>369</v>
      </c>
      <c r="N22" s="44"/>
      <c r="O22" s="45"/>
    </row>
    <row r="23" spans="1:20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20" x14ac:dyDescent="0.2">
      <c r="A24" s="30" t="s">
        <v>90</v>
      </c>
      <c r="B24" s="20"/>
      <c r="C24" s="90"/>
      <c r="D24" s="90"/>
      <c r="F24" s="28" t="s">
        <v>91</v>
      </c>
      <c r="G24" s="119"/>
      <c r="H24" s="20"/>
      <c r="I24" s="99"/>
      <c r="J24" s="20"/>
      <c r="K24" s="20"/>
      <c r="L24" s="20"/>
      <c r="M24" s="20"/>
      <c r="N24" s="20"/>
    </row>
    <row r="25" spans="1:20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20" x14ac:dyDescent="0.2">
      <c r="A26" s="20" t="s">
        <v>92</v>
      </c>
      <c r="B26" s="20"/>
      <c r="C26" s="20"/>
      <c r="D26" s="20"/>
      <c r="E26" s="100" t="s">
        <v>100</v>
      </c>
      <c r="G26" s="20"/>
      <c r="H26" s="20"/>
      <c r="I26" s="20" t="s">
        <v>101</v>
      </c>
      <c r="J26" s="20"/>
      <c r="K26" s="20"/>
      <c r="L26" s="20"/>
      <c r="M26" s="20"/>
      <c r="N26" s="20"/>
    </row>
    <row r="27" spans="1:20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20" ht="5.25" customHeight="1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20" s="14" customFormat="1" hidden="1" x14ac:dyDescent="0.2">
      <c r="A29" s="126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</row>
    <row r="30" spans="1:20" ht="13.5" hidden="1" thickBot="1" x14ac:dyDescent="0.25">
      <c r="A30" s="6"/>
      <c r="B30" s="6"/>
      <c r="C30" s="6"/>
      <c r="D30" s="6"/>
      <c r="E30" s="6"/>
      <c r="F30" s="6"/>
      <c r="G30" s="6"/>
    </row>
    <row r="31" spans="1:20" ht="13.5" hidden="1" thickBot="1" x14ac:dyDescent="0.25">
      <c r="A31" s="6"/>
      <c r="B31" s="3"/>
      <c r="C31" s="4"/>
      <c r="D31" s="5"/>
      <c r="E31" s="6"/>
      <c r="F31" s="6"/>
      <c r="G31" s="6"/>
      <c r="K31" s="13"/>
      <c r="L31" s="13"/>
      <c r="N31" s="3"/>
      <c r="O31" s="4"/>
      <c r="P31" s="5"/>
      <c r="Q31" s="19"/>
    </row>
    <row r="32" spans="1:20" ht="13.5" hidden="1" thickBot="1" x14ac:dyDescent="0.25">
      <c r="A32" s="6"/>
      <c r="B32" s="6"/>
      <c r="C32" s="6"/>
      <c r="D32" s="6"/>
      <c r="E32" s="6"/>
      <c r="F32" s="6"/>
      <c r="G32" s="15" t="s">
        <v>17</v>
      </c>
      <c r="I32" s="17"/>
      <c r="K32" s="1" t="s">
        <v>20</v>
      </c>
    </row>
    <row r="33" spans="1:18" ht="13.5" hidden="1" thickBot="1" x14ac:dyDescent="0.25">
      <c r="A33" s="13" t="s">
        <v>5</v>
      </c>
      <c r="B33" s="3"/>
      <c r="C33" s="4"/>
      <c r="D33" s="5"/>
      <c r="E33" s="6"/>
      <c r="F33" s="6"/>
      <c r="G33" s="15" t="s">
        <v>18</v>
      </c>
      <c r="I33" s="17"/>
    </row>
    <row r="34" spans="1:18" ht="13.5" hidden="1" thickBot="1" x14ac:dyDescent="0.25">
      <c r="A34" s="6"/>
      <c r="B34" s="6"/>
      <c r="C34" s="6"/>
      <c r="D34" s="6"/>
      <c r="E34" s="6"/>
      <c r="F34" s="6"/>
      <c r="G34" s="15" t="s">
        <v>16</v>
      </c>
      <c r="I34" s="17"/>
    </row>
    <row r="35" spans="1:18" ht="13.5" hidden="1" thickBot="1" x14ac:dyDescent="0.25">
      <c r="A35" s="6"/>
      <c r="B35" s="6"/>
      <c r="C35" s="6"/>
      <c r="D35" s="6"/>
      <c r="E35" s="6"/>
      <c r="F35" s="6"/>
      <c r="G35" s="15" t="s">
        <v>19</v>
      </c>
      <c r="I35" s="18">
        <f>SUM(I32:I34)</f>
        <v>0</v>
      </c>
    </row>
    <row r="36" spans="1:18" ht="13.5" hidden="1" thickTop="1" x14ac:dyDescent="0.2">
      <c r="A36" s="6"/>
      <c r="B36" s="10"/>
      <c r="C36" s="6"/>
      <c r="D36" s="10"/>
      <c r="E36" s="6"/>
      <c r="G36" s="16"/>
    </row>
    <row r="37" spans="1:18" hidden="1" x14ac:dyDescent="0.2">
      <c r="A37" s="6"/>
      <c r="B37" s="6"/>
      <c r="C37" s="6"/>
      <c r="D37" s="6"/>
      <c r="E37" s="6"/>
    </row>
    <row r="38" spans="1:18" s="9" customFormat="1" ht="7.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ht="13.5" customHeight="1" x14ac:dyDescent="0.2">
      <c r="B39" s="6" t="s">
        <v>191</v>
      </c>
      <c r="C39" s="74"/>
      <c r="D39" s="74"/>
      <c r="G39" s="12"/>
      <c r="H39" s="105"/>
      <c r="I39" s="28" t="s">
        <v>359</v>
      </c>
      <c r="J39" s="75"/>
      <c r="K39" s="36"/>
      <c r="M39" s="127"/>
      <c r="N39" s="127"/>
      <c r="O39" s="117"/>
      <c r="P39" s="117"/>
    </row>
    <row r="40" spans="1:18" ht="10.5" customHeight="1" x14ac:dyDescent="0.2">
      <c r="A40" s="6"/>
      <c r="B40" s="74"/>
      <c r="C40" s="74"/>
      <c r="D40" s="74"/>
      <c r="G40" s="12"/>
      <c r="H40" s="2"/>
      <c r="I40" s="75"/>
      <c r="J40" s="75"/>
      <c r="K40" s="118" t="s">
        <v>360</v>
      </c>
      <c r="M40" s="12"/>
      <c r="N40" s="12"/>
    </row>
    <row r="41" spans="1:18" ht="20.25" customHeight="1" x14ac:dyDescent="0.2">
      <c r="A41" s="13" t="s">
        <v>5</v>
      </c>
      <c r="B41" s="10"/>
      <c r="F41" s="13" t="s">
        <v>5</v>
      </c>
      <c r="K41" s="13" t="s">
        <v>5</v>
      </c>
    </row>
    <row r="42" spans="1:18" ht="23.25" customHeight="1" x14ac:dyDescent="0.2">
      <c r="A42" s="27" t="s">
        <v>22</v>
      </c>
      <c r="B42" s="10"/>
      <c r="F42" s="27" t="s">
        <v>22</v>
      </c>
      <c r="K42" s="27" t="s">
        <v>22</v>
      </c>
    </row>
    <row r="43" spans="1:18" ht="26.25" customHeight="1" x14ac:dyDescent="0.2">
      <c r="A43" s="13" t="s">
        <v>32</v>
      </c>
      <c r="B43" s="10"/>
      <c r="F43" s="13" t="s">
        <v>32</v>
      </c>
      <c r="K43" s="13" t="s">
        <v>32</v>
      </c>
    </row>
    <row r="44" spans="1:18" ht="28.5" customHeight="1" x14ac:dyDescent="0.2">
      <c r="A44" s="27" t="s">
        <v>42</v>
      </c>
      <c r="F44" s="27" t="s">
        <v>42</v>
      </c>
      <c r="K44" s="27" t="s">
        <v>42</v>
      </c>
    </row>
    <row r="45" spans="1:18" ht="30" customHeight="1" x14ac:dyDescent="0.2">
      <c r="A45" s="27"/>
      <c r="F45" s="27" t="s">
        <v>55</v>
      </c>
    </row>
    <row r="46" spans="1:18" ht="10.5" customHeight="1" x14ac:dyDescent="0.2">
      <c r="B46" s="90"/>
      <c r="C46" s="90"/>
      <c r="D46" s="90"/>
      <c r="E46" s="90"/>
      <c r="G46" s="2"/>
      <c r="I46" s="2"/>
      <c r="L46" s="2"/>
      <c r="M46" s="2"/>
      <c r="N46" s="2"/>
      <c r="O46" s="2"/>
      <c r="P46" s="2"/>
      <c r="Q46" s="2"/>
    </row>
    <row r="47" spans="1:18" hidden="1" x14ac:dyDescent="0.2">
      <c r="A47" s="29" t="s">
        <v>21</v>
      </c>
      <c r="B47" s="41"/>
      <c r="C47" s="38"/>
      <c r="D47" s="38"/>
      <c r="E47" s="42"/>
      <c r="F47" s="2"/>
      <c r="G47" s="39"/>
      <c r="I47" s="39"/>
      <c r="M47" s="41"/>
      <c r="N47" s="38"/>
      <c r="O47" s="38"/>
      <c r="P47" s="42"/>
      <c r="R47" s="51"/>
    </row>
    <row r="48" spans="1:18" hidden="1" x14ac:dyDescent="0.2">
      <c r="A48" s="6"/>
      <c r="E48" s="2"/>
      <c r="F48" s="2"/>
    </row>
    <row r="49" spans="1:19" s="9" customFormat="1" ht="7.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9" x14ac:dyDescent="0.2">
      <c r="A50" s="6" t="s">
        <v>99</v>
      </c>
      <c r="B50" s="6"/>
      <c r="M50" s="13"/>
      <c r="N50" s="6"/>
      <c r="O50" s="34"/>
    </row>
    <row r="51" spans="1:19" ht="15.75" thickBot="1" x14ac:dyDescent="0.25">
      <c r="A51" s="6"/>
      <c r="B51" s="124"/>
      <c r="C51" s="124"/>
      <c r="D51" s="124"/>
      <c r="E51" s="124"/>
      <c r="F51" s="124"/>
      <c r="G51" s="124"/>
      <c r="H51" s="124"/>
      <c r="I51" s="33"/>
      <c r="J51" s="32"/>
      <c r="K51" s="125" t="s">
        <v>98</v>
      </c>
      <c r="L51" s="125"/>
      <c r="M51" s="125"/>
      <c r="N51" s="6"/>
      <c r="O51" s="34" t="s">
        <v>315</v>
      </c>
      <c r="R51" s="34" t="s">
        <v>112</v>
      </c>
    </row>
    <row r="52" spans="1:19" ht="13.5" thickBot="1" x14ac:dyDescent="0.25">
      <c r="A52" s="21" t="s">
        <v>175</v>
      </c>
      <c r="B52" s="36" t="s">
        <v>327</v>
      </c>
      <c r="C52" s="22"/>
      <c r="E52" s="11" t="s">
        <v>59</v>
      </c>
      <c r="G52" s="11" t="s">
        <v>60</v>
      </c>
      <c r="I52" s="11" t="s">
        <v>97</v>
      </c>
      <c r="J52" s="13"/>
      <c r="K52" s="35" t="s">
        <v>95</v>
      </c>
      <c r="L52" s="6"/>
      <c r="M52" s="13" t="s">
        <v>96</v>
      </c>
      <c r="N52" s="6"/>
      <c r="O52" s="13" t="s">
        <v>113</v>
      </c>
      <c r="R52" s="25" t="s">
        <v>18</v>
      </c>
      <c r="S52" s="25" t="s">
        <v>111</v>
      </c>
    </row>
    <row r="53" spans="1:19" ht="18.75" customHeight="1" x14ac:dyDescent="0.2">
      <c r="A53" s="6"/>
      <c r="B53" s="13"/>
      <c r="C53" s="52">
        <v>3500</v>
      </c>
      <c r="D53" s="25"/>
      <c r="E53" s="48">
        <v>36617</v>
      </c>
      <c r="F53" s="26"/>
      <c r="G53" s="47">
        <v>38230</v>
      </c>
      <c r="I53" s="50">
        <v>429</v>
      </c>
      <c r="J53" s="2"/>
      <c r="K53" s="40"/>
      <c r="L53" s="2"/>
      <c r="M53" s="40"/>
      <c r="N53" s="2"/>
      <c r="O53" s="47">
        <v>36661</v>
      </c>
      <c r="R53" s="39"/>
      <c r="S53" s="39"/>
    </row>
    <row r="54" spans="1:19" x14ac:dyDescent="0.2">
      <c r="A54" s="6"/>
      <c r="B54" s="13"/>
      <c r="C54" s="52"/>
      <c r="E54" s="48"/>
      <c r="F54" s="26"/>
      <c r="G54" s="47"/>
      <c r="I54" s="50"/>
      <c r="J54" s="2"/>
      <c r="K54" s="40"/>
      <c r="L54" s="2"/>
      <c r="M54" s="40"/>
      <c r="N54" s="2"/>
      <c r="O54" s="39"/>
      <c r="R54" s="39"/>
      <c r="S54" s="39"/>
    </row>
    <row r="55" spans="1:19" x14ac:dyDescent="0.2">
      <c r="A55" s="6"/>
      <c r="B55" s="13"/>
      <c r="C55" s="52"/>
      <c r="E55" s="49"/>
      <c r="G55" s="39"/>
      <c r="I55" s="50"/>
      <c r="J55" s="2"/>
      <c r="K55" s="40"/>
      <c r="L55" s="2"/>
      <c r="M55" s="40"/>
      <c r="N55" s="2"/>
      <c r="O55" s="39"/>
      <c r="R55" s="39"/>
      <c r="S55" s="39"/>
    </row>
    <row r="56" spans="1:19" x14ac:dyDescent="0.2">
      <c r="A56" s="27" t="s">
        <v>76</v>
      </c>
      <c r="B56" s="13"/>
      <c r="C56" s="52"/>
      <c r="E56" s="49"/>
      <c r="G56" s="39"/>
      <c r="I56" s="50"/>
      <c r="J56" s="2"/>
      <c r="K56" s="40"/>
      <c r="L56" s="2"/>
      <c r="M56" s="40"/>
      <c r="N56" s="2"/>
      <c r="O56" s="39"/>
      <c r="R56" s="39"/>
      <c r="S56" s="39"/>
    </row>
    <row r="57" spans="1:19" x14ac:dyDescent="0.2">
      <c r="A57" s="6"/>
      <c r="B57" s="13"/>
      <c r="C57" s="52"/>
      <c r="E57" s="49"/>
      <c r="G57" s="39"/>
      <c r="I57" s="50"/>
      <c r="J57" s="2"/>
      <c r="K57" s="40"/>
      <c r="L57" s="2"/>
      <c r="M57" s="40"/>
      <c r="N57" s="2"/>
      <c r="O57" s="39"/>
      <c r="R57" s="39"/>
      <c r="S57" s="39"/>
    </row>
    <row r="58" spans="1:19" x14ac:dyDescent="0.2">
      <c r="A58" s="6"/>
      <c r="B58" s="13"/>
      <c r="C58" s="53"/>
      <c r="E58" s="49"/>
      <c r="G58" s="39"/>
      <c r="I58" s="50"/>
      <c r="J58" s="2"/>
      <c r="K58" s="40"/>
      <c r="L58" s="2"/>
      <c r="M58" s="40"/>
      <c r="N58" s="2"/>
      <c r="O58" s="39"/>
      <c r="R58" s="39"/>
      <c r="S58" s="39"/>
    </row>
    <row r="59" spans="1:19" x14ac:dyDescent="0.2">
      <c r="A59" s="13"/>
      <c r="K59" s="11"/>
      <c r="L59" s="11"/>
    </row>
    <row r="60" spans="1:19" x14ac:dyDescent="0.2">
      <c r="A60" s="29" t="s">
        <v>54</v>
      </c>
      <c r="B60" s="37" t="s">
        <v>370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</row>
    <row r="61" spans="1:19" x14ac:dyDescent="0.2">
      <c r="A61" s="23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</row>
    <row r="63" spans="1:19" x14ac:dyDescent="0.2">
      <c r="C63" s="6" t="s">
        <v>314</v>
      </c>
      <c r="E63" s="12"/>
      <c r="F63" s="2"/>
      <c r="G63" s="13"/>
      <c r="H63" s="6" t="s">
        <v>14</v>
      </c>
      <c r="I63" s="6"/>
      <c r="K63" s="13"/>
      <c r="L63" s="13"/>
    </row>
    <row r="64" spans="1:19" x14ac:dyDescent="0.2">
      <c r="E64" s="12"/>
      <c r="F64" s="2"/>
      <c r="G64" s="13"/>
      <c r="H64" s="6"/>
      <c r="I64" s="6"/>
      <c r="K64" s="13"/>
      <c r="L64" s="13"/>
    </row>
    <row r="65" spans="1:26" x14ac:dyDescent="0.2">
      <c r="A65" s="6"/>
      <c r="E65" s="12"/>
      <c r="F65" s="2"/>
      <c r="G65" s="13"/>
      <c r="H65" s="39"/>
      <c r="I65" s="55" t="s">
        <v>174</v>
      </c>
      <c r="K65" s="13"/>
      <c r="L65" s="13"/>
    </row>
    <row r="66" spans="1:26" x14ac:dyDescent="0.2">
      <c r="E66" s="12"/>
      <c r="F66" s="2"/>
      <c r="G66" s="13"/>
      <c r="H66" s="39"/>
      <c r="I66" s="55" t="s">
        <v>129</v>
      </c>
      <c r="K66" s="13"/>
      <c r="L66" s="13"/>
    </row>
    <row r="67" spans="1:26" x14ac:dyDescent="0.2">
      <c r="A67" s="29" t="s">
        <v>21</v>
      </c>
      <c r="B67" s="41"/>
      <c r="C67" s="38"/>
      <c r="D67" s="38"/>
      <c r="E67" s="42"/>
      <c r="G67" s="24"/>
      <c r="H67" s="39"/>
      <c r="I67" s="1" t="s">
        <v>128</v>
      </c>
    </row>
    <row r="68" spans="1:26" x14ac:dyDescent="0.2">
      <c r="A68" s="6"/>
      <c r="B68" s="2"/>
      <c r="C68" s="2"/>
      <c r="H68" s="39">
        <v>5</v>
      </c>
      <c r="I68" s="1" t="s">
        <v>127</v>
      </c>
    </row>
    <row r="69" spans="1:26" x14ac:dyDescent="0.2">
      <c r="A69" s="6"/>
      <c r="B69" s="2"/>
      <c r="C69" s="2"/>
    </row>
    <row r="70" spans="1:26" x14ac:dyDescent="0.2">
      <c r="G70" s="29" t="s">
        <v>54</v>
      </c>
      <c r="H70" s="41"/>
      <c r="I70" s="38"/>
      <c r="J70" s="38"/>
      <c r="K70" s="38"/>
      <c r="L70" s="38"/>
      <c r="M70" s="38"/>
      <c r="N70" s="38"/>
      <c r="O70" s="38"/>
      <c r="P70" s="38"/>
      <c r="Q70" s="42"/>
    </row>
    <row r="72" spans="1:26" s="9" customFormat="1" ht="7.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26" ht="15.75" x14ac:dyDescent="0.25">
      <c r="A73" s="54" t="s">
        <v>123</v>
      </c>
      <c r="H73" s="56" t="s">
        <v>157</v>
      </c>
    </row>
    <row r="74" spans="1:26" ht="13.5" thickBot="1" x14ac:dyDescent="0.25"/>
    <row r="75" spans="1:26" ht="16.5" thickBot="1" x14ac:dyDescent="0.3">
      <c r="A75" s="59"/>
      <c r="B75" s="61"/>
      <c r="C75" s="62"/>
      <c r="D75" s="63"/>
      <c r="E75" s="77" t="s">
        <v>158</v>
      </c>
      <c r="F75" s="64"/>
      <c r="G75" s="65"/>
      <c r="H75" s="60"/>
      <c r="I75" s="59"/>
      <c r="J75" s="59"/>
      <c r="K75" s="62"/>
      <c r="L75" s="63"/>
      <c r="M75" s="63"/>
      <c r="N75" s="78" t="s">
        <v>161</v>
      </c>
      <c r="O75" s="63"/>
      <c r="P75" s="65"/>
      <c r="Q75" s="59"/>
      <c r="U75" s="59"/>
      <c r="V75" s="59"/>
      <c r="W75" s="59"/>
      <c r="X75" s="59"/>
      <c r="Y75" s="59"/>
      <c r="Z75" s="59"/>
    </row>
    <row r="76" spans="1:26" ht="21" customHeight="1" x14ac:dyDescent="0.2">
      <c r="A76" s="59"/>
      <c r="B76" s="61"/>
      <c r="C76" s="66" t="s">
        <v>159</v>
      </c>
      <c r="D76" s="60"/>
      <c r="E76" s="87"/>
      <c r="F76" s="79"/>
      <c r="G76" s="79"/>
      <c r="H76" s="60"/>
      <c r="I76" s="59"/>
      <c r="K76" s="66" t="s">
        <v>159</v>
      </c>
      <c r="L76" s="67"/>
      <c r="M76" s="67"/>
      <c r="N76" s="84"/>
      <c r="O76" s="81"/>
      <c r="P76" s="81"/>
      <c r="Q76" s="82"/>
      <c r="R76" s="83"/>
      <c r="U76" s="59"/>
      <c r="V76" s="59"/>
      <c r="W76" s="59"/>
      <c r="X76" s="59"/>
      <c r="Y76" s="59"/>
      <c r="Z76" s="59"/>
    </row>
    <row r="77" spans="1:26" ht="15" x14ac:dyDescent="0.2">
      <c r="A77" s="59"/>
      <c r="B77" s="61"/>
      <c r="C77" s="66" t="s">
        <v>160</v>
      </c>
      <c r="D77" s="60"/>
      <c r="E77" s="86"/>
      <c r="F77" s="79"/>
      <c r="G77" s="79"/>
      <c r="H77" s="60"/>
      <c r="I77" s="59"/>
      <c r="J77" s="59"/>
      <c r="K77" s="66" t="s">
        <v>160</v>
      </c>
      <c r="L77" s="67"/>
      <c r="M77" s="67"/>
      <c r="N77" s="85"/>
      <c r="O77" s="81"/>
      <c r="P77" s="81"/>
      <c r="Q77" s="82"/>
      <c r="R77" s="83"/>
      <c r="U77" s="59"/>
      <c r="V77" s="59"/>
      <c r="W77" s="59"/>
      <c r="X77" s="59"/>
      <c r="Y77" s="59"/>
      <c r="Z77" s="59"/>
    </row>
    <row r="78" spans="1:26" ht="15" x14ac:dyDescent="0.2">
      <c r="A78" s="59"/>
      <c r="B78" s="61"/>
      <c r="C78" s="66" t="s">
        <v>187</v>
      </c>
      <c r="D78" s="59"/>
      <c r="E78" s="86"/>
      <c r="F78" s="80"/>
      <c r="G78" s="79"/>
      <c r="H78" s="60"/>
      <c r="I78" s="59"/>
      <c r="J78" s="59"/>
      <c r="K78" s="66" t="s">
        <v>187</v>
      </c>
      <c r="L78" s="59"/>
      <c r="M78" s="59"/>
      <c r="N78" s="86"/>
      <c r="O78" s="81"/>
      <c r="P78" s="81"/>
      <c r="Q78" s="82"/>
      <c r="R78" s="83"/>
      <c r="U78" s="59"/>
      <c r="V78" s="59"/>
      <c r="W78" s="59"/>
      <c r="X78" s="59"/>
      <c r="Y78" s="59"/>
      <c r="Z78" s="59"/>
    </row>
    <row r="79" spans="1:26" ht="15" x14ac:dyDescent="0.2">
      <c r="A79" s="59"/>
      <c r="B79" s="61"/>
      <c r="C79" s="66" t="s">
        <v>88</v>
      </c>
      <c r="D79" s="59"/>
      <c r="E79" s="86"/>
      <c r="F79" s="80"/>
      <c r="G79" s="80"/>
      <c r="J79" s="59"/>
      <c r="K79" s="66" t="s">
        <v>88</v>
      </c>
      <c r="L79" s="66"/>
      <c r="M79" s="66"/>
      <c r="N79" s="85"/>
      <c r="O79" s="82"/>
      <c r="P79" s="83"/>
      <c r="Q79" s="83"/>
      <c r="R79" s="83"/>
      <c r="U79" s="59"/>
      <c r="V79" s="59"/>
      <c r="W79" s="59"/>
      <c r="X79" s="59"/>
      <c r="Y79" s="59"/>
      <c r="Z79" s="59"/>
    </row>
    <row r="80" spans="1:26" ht="15" x14ac:dyDescent="0.2">
      <c r="A80" s="59"/>
      <c r="B80" s="61"/>
      <c r="C80" s="66" t="s">
        <v>186</v>
      </c>
      <c r="D80" s="59"/>
      <c r="E80" s="86"/>
      <c r="F80" s="80"/>
      <c r="G80" s="80"/>
      <c r="H80" s="66"/>
      <c r="I80" s="59"/>
      <c r="J80" s="59"/>
      <c r="K80" s="66" t="s">
        <v>186</v>
      </c>
      <c r="L80" s="66"/>
      <c r="M80" s="66"/>
      <c r="N80" s="85"/>
      <c r="O80" s="82"/>
      <c r="P80" s="82"/>
      <c r="Q80" s="82"/>
      <c r="R80" s="83"/>
      <c r="U80" s="59"/>
      <c r="V80" s="59"/>
      <c r="W80" s="59"/>
      <c r="X80" s="59"/>
      <c r="Y80" s="59"/>
      <c r="Z80" s="59"/>
    </row>
    <row r="81" spans="1:26" ht="15" x14ac:dyDescent="0.2">
      <c r="A81" s="59"/>
      <c r="B81" s="61"/>
      <c r="C81" s="66"/>
      <c r="D81" s="59"/>
      <c r="E81" s="59"/>
      <c r="F81" s="59"/>
      <c r="G81" s="59"/>
      <c r="H81" s="66"/>
      <c r="I81" s="59"/>
      <c r="J81" s="59"/>
      <c r="K81" s="66"/>
      <c r="L81" s="66"/>
      <c r="M81" s="66"/>
      <c r="N81" s="66"/>
      <c r="O81" s="66"/>
      <c r="P81" s="66"/>
      <c r="Q81" s="66"/>
      <c r="U81" s="59"/>
      <c r="V81" s="59"/>
      <c r="W81" s="59"/>
      <c r="X81" s="59"/>
      <c r="Y81" s="59"/>
      <c r="Z81" s="59"/>
    </row>
    <row r="82" spans="1:26" ht="15.75" x14ac:dyDescent="0.25">
      <c r="A82" s="59"/>
      <c r="B82" s="61"/>
      <c r="D82" s="58" t="s">
        <v>167</v>
      </c>
      <c r="E82" s="59"/>
      <c r="F82" s="59"/>
      <c r="G82" s="59"/>
      <c r="H82" s="66"/>
      <c r="I82" s="59"/>
      <c r="J82" s="59"/>
      <c r="K82" s="58" t="s">
        <v>190</v>
      </c>
      <c r="M82" s="59"/>
      <c r="N82" s="59"/>
      <c r="O82" s="59"/>
      <c r="P82" s="59"/>
      <c r="Q82" s="66"/>
      <c r="U82" s="59"/>
      <c r="V82" s="59"/>
      <c r="W82" s="59"/>
      <c r="X82" s="59"/>
      <c r="Y82" s="59"/>
      <c r="Z82" s="59"/>
    </row>
    <row r="83" spans="1:26" x14ac:dyDescent="0.2">
      <c r="A83" s="59"/>
      <c r="B83" s="61"/>
      <c r="C83" s="22" t="s">
        <v>61</v>
      </c>
      <c r="D83" s="22"/>
      <c r="E83" s="22" t="s">
        <v>74</v>
      </c>
      <c r="F83" s="22"/>
      <c r="G83" s="22" t="s">
        <v>75</v>
      </c>
      <c r="H83" s="59"/>
      <c r="I83" s="59"/>
      <c r="J83" s="59"/>
      <c r="K83" s="22" t="s">
        <v>61</v>
      </c>
      <c r="L83" s="22"/>
      <c r="M83" s="22" t="s">
        <v>74</v>
      </c>
      <c r="N83" s="22"/>
      <c r="O83" s="22" t="s">
        <v>75</v>
      </c>
      <c r="U83" s="59"/>
      <c r="V83" s="59"/>
      <c r="W83" s="59"/>
      <c r="X83" s="59"/>
      <c r="Y83" s="59"/>
      <c r="Z83" s="59"/>
    </row>
    <row r="84" spans="1:26" x14ac:dyDescent="0.2">
      <c r="A84" s="59"/>
      <c r="B84" s="61"/>
      <c r="C84" s="89"/>
      <c r="D84" s="83"/>
      <c r="E84" s="89"/>
      <c r="F84" s="83"/>
      <c r="G84" s="89"/>
      <c r="J84" s="59"/>
      <c r="K84" s="89"/>
      <c r="L84" s="83"/>
      <c r="M84" s="89"/>
      <c r="N84" s="83"/>
      <c r="O84" s="89"/>
      <c r="U84" s="59"/>
      <c r="V84" s="59"/>
      <c r="W84" s="59"/>
      <c r="X84" s="59"/>
      <c r="Y84" s="59"/>
      <c r="Z84" s="59"/>
    </row>
    <row r="85" spans="1:26" x14ac:dyDescent="0.2">
      <c r="A85" s="59"/>
      <c r="B85" s="61"/>
      <c r="C85" s="89"/>
      <c r="D85" s="83"/>
      <c r="E85" s="89"/>
      <c r="F85" s="83"/>
      <c r="G85" s="89"/>
      <c r="K85" s="89"/>
      <c r="L85" s="83"/>
      <c r="M85" s="89"/>
      <c r="N85" s="83"/>
      <c r="O85" s="89"/>
      <c r="U85" s="59"/>
      <c r="V85" s="59"/>
      <c r="W85" s="59"/>
      <c r="X85" s="59"/>
      <c r="Y85" s="59"/>
      <c r="Z85" s="59"/>
    </row>
    <row r="86" spans="1:26" ht="15" x14ac:dyDescent="0.2">
      <c r="A86" s="59"/>
      <c r="B86" s="61"/>
      <c r="C86" s="89"/>
      <c r="D86" s="83"/>
      <c r="E86" s="89"/>
      <c r="F86" s="83"/>
      <c r="G86" s="89"/>
      <c r="J86" s="66"/>
      <c r="K86" s="89"/>
      <c r="L86" s="83"/>
      <c r="M86" s="89"/>
      <c r="N86" s="83"/>
      <c r="O86" s="89"/>
      <c r="U86" s="59"/>
      <c r="V86" s="59"/>
      <c r="W86" s="59"/>
      <c r="X86" s="59"/>
      <c r="Y86" s="59"/>
      <c r="Z86" s="59"/>
    </row>
    <row r="87" spans="1:26" ht="15" x14ac:dyDescent="0.2">
      <c r="A87" s="59"/>
      <c r="B87" s="61"/>
      <c r="C87" s="89"/>
      <c r="D87" s="83"/>
      <c r="E87" s="89"/>
      <c r="F87" s="83"/>
      <c r="G87" s="89"/>
      <c r="J87" s="66"/>
      <c r="K87" s="89"/>
      <c r="L87" s="83"/>
      <c r="M87" s="89"/>
      <c r="N87" s="83"/>
      <c r="O87" s="89"/>
      <c r="U87" s="59"/>
      <c r="V87" s="59"/>
      <c r="W87" s="59"/>
      <c r="X87" s="59"/>
      <c r="Y87" s="59"/>
      <c r="Z87" s="59"/>
    </row>
    <row r="88" spans="1:26" ht="15" x14ac:dyDescent="0.2">
      <c r="A88" s="59"/>
      <c r="B88" s="61"/>
      <c r="J88" s="66"/>
      <c r="K88" s="59"/>
      <c r="L88" s="59"/>
      <c r="M88" s="59"/>
      <c r="N88" s="59"/>
      <c r="O88" s="59"/>
      <c r="U88" s="59"/>
      <c r="V88" s="59"/>
      <c r="W88" s="59"/>
      <c r="X88" s="59"/>
      <c r="Y88" s="59"/>
      <c r="Z88" s="59"/>
    </row>
    <row r="89" spans="1:26" ht="15.75" x14ac:dyDescent="0.25">
      <c r="A89" s="59"/>
      <c r="B89" s="61"/>
      <c r="C89" s="58" t="s">
        <v>171</v>
      </c>
      <c r="D89" s="59"/>
      <c r="E89" s="59"/>
      <c r="F89" s="59"/>
      <c r="G89" s="59"/>
      <c r="H89" s="66" t="s">
        <v>164</v>
      </c>
      <c r="I89" s="60"/>
      <c r="K89" s="73"/>
      <c r="L89" s="59"/>
      <c r="M89" s="60"/>
      <c r="O89" s="73"/>
      <c r="Q89" s="59"/>
      <c r="R89" s="60"/>
      <c r="S89" s="59"/>
      <c r="T89" s="59"/>
      <c r="U89" s="59"/>
      <c r="V89" s="59"/>
      <c r="W89" s="59"/>
      <c r="X89" s="59"/>
      <c r="Y89" s="59"/>
      <c r="Z89" s="59"/>
    </row>
    <row r="90" spans="1:26" x14ac:dyDescent="0.2">
      <c r="A90" s="59"/>
      <c r="B90" s="61"/>
      <c r="C90" s="61"/>
      <c r="D90" s="59"/>
      <c r="E90" s="59"/>
      <c r="F90" s="59"/>
      <c r="G90" s="59"/>
      <c r="H90" s="59"/>
      <c r="I90" s="59"/>
      <c r="L90" s="59"/>
      <c r="M90" s="59"/>
      <c r="N90" s="60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5.75" x14ac:dyDescent="0.25">
      <c r="A91" s="59"/>
      <c r="B91" s="61"/>
      <c r="C91" s="58" t="s">
        <v>177</v>
      </c>
      <c r="D91" s="59"/>
      <c r="E91" s="59"/>
      <c r="F91" s="59"/>
      <c r="G91" s="66" t="s">
        <v>179</v>
      </c>
      <c r="H91" s="67"/>
      <c r="I91" s="106" t="s">
        <v>188</v>
      </c>
      <c r="K91" s="2"/>
      <c r="L91" s="59"/>
      <c r="M91" s="60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7.25" customHeight="1" x14ac:dyDescent="0.2">
      <c r="A92" s="59"/>
      <c r="B92" s="61"/>
      <c r="C92" s="68" t="s">
        <v>166</v>
      </c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2" customHeight="1" x14ac:dyDescent="0.2">
      <c r="A93" s="59"/>
      <c r="B93" s="61"/>
      <c r="H93" s="59"/>
      <c r="I93" s="59"/>
      <c r="J93" s="59"/>
      <c r="K93" s="59"/>
      <c r="L93" s="59"/>
      <c r="S93" s="59"/>
      <c r="T93" s="59"/>
      <c r="U93" s="59"/>
      <c r="V93" s="59"/>
      <c r="W93" s="59"/>
      <c r="X93" s="59"/>
      <c r="Y93" s="59"/>
      <c r="Z93" s="59"/>
    </row>
    <row r="94" spans="1:26" ht="15.75" x14ac:dyDescent="0.25">
      <c r="A94" s="59"/>
      <c r="B94" s="58" t="s">
        <v>124</v>
      </c>
      <c r="C94" s="59"/>
      <c r="D94" s="59"/>
      <c r="E94" s="59"/>
      <c r="F94" s="59"/>
      <c r="G94" s="59"/>
      <c r="H94" s="60"/>
      <c r="I94" s="60"/>
      <c r="J94" s="60"/>
      <c r="K94" s="60"/>
      <c r="L94" s="60"/>
      <c r="M94" s="60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21.75" customHeight="1" x14ac:dyDescent="0.2">
      <c r="A95" s="59"/>
      <c r="B95" s="66" t="s">
        <v>162</v>
      </c>
      <c r="D95" s="59"/>
      <c r="E95" s="59"/>
      <c r="F95" s="59"/>
      <c r="G95" s="69"/>
      <c r="H95" s="67"/>
      <c r="I95" s="66" t="s">
        <v>163</v>
      </c>
      <c r="J95" s="69"/>
      <c r="K95" s="67"/>
      <c r="L95" s="69"/>
      <c r="M95" s="60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5" x14ac:dyDescent="0.2">
      <c r="A96" s="59"/>
      <c r="B96" s="61"/>
      <c r="C96" s="66"/>
      <c r="D96" s="59"/>
      <c r="E96" s="59"/>
      <c r="F96" s="59"/>
      <c r="G96" s="59"/>
      <c r="H96" s="67"/>
      <c r="I96" s="60"/>
      <c r="J96" s="60"/>
      <c r="K96" s="67"/>
      <c r="L96" s="60"/>
      <c r="M96" s="60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5" x14ac:dyDescent="0.2">
      <c r="A97" s="59"/>
      <c r="B97" s="66" t="s">
        <v>172</v>
      </c>
      <c r="D97" s="59"/>
      <c r="E97" s="59"/>
      <c r="F97" s="59"/>
      <c r="H97" s="67"/>
      <c r="I97" s="66" t="s">
        <v>168</v>
      </c>
      <c r="J97" s="67"/>
      <c r="K97" s="2"/>
      <c r="L97" s="2"/>
      <c r="M97" s="60"/>
      <c r="N97" s="60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5" x14ac:dyDescent="0.2">
      <c r="A98" s="59"/>
      <c r="B98" s="61"/>
      <c r="C98" s="59"/>
      <c r="D98" s="59"/>
      <c r="E98" s="59"/>
      <c r="F98" s="59"/>
      <c r="G98" s="59"/>
      <c r="H98" s="59"/>
      <c r="I98" s="66"/>
      <c r="J98" s="59"/>
      <c r="K98" s="59"/>
      <c r="L98" s="59"/>
      <c r="M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x14ac:dyDescent="0.2">
      <c r="A99" s="59"/>
      <c r="B99" s="61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5.75" x14ac:dyDescent="0.25">
      <c r="A100" s="59"/>
      <c r="B100" s="58" t="s">
        <v>169</v>
      </c>
      <c r="C100" s="59"/>
      <c r="D100" s="59"/>
      <c r="E100" s="59"/>
      <c r="F100" s="59"/>
      <c r="G100" s="59"/>
      <c r="H100" s="60"/>
      <c r="I100" s="60"/>
      <c r="J100" s="60"/>
      <c r="K100" s="60"/>
      <c r="L100" s="60"/>
      <c r="M100" s="60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x14ac:dyDescent="0.2">
      <c r="A101" s="30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30"/>
      <c r="S101" s="59"/>
      <c r="T101" s="59"/>
      <c r="U101" s="59"/>
      <c r="V101" s="59"/>
      <c r="W101" s="59"/>
      <c r="X101" s="59"/>
      <c r="Y101" s="59"/>
      <c r="Z101" s="59"/>
    </row>
    <row r="102" spans="1:26" x14ac:dyDescent="0.2">
      <c r="A102" s="72"/>
      <c r="B102" s="72"/>
      <c r="C102" s="72"/>
      <c r="D102" s="72"/>
      <c r="E102" s="72"/>
      <c r="F102" s="72"/>
      <c r="G102" s="72"/>
      <c r="H102" s="72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x14ac:dyDescent="0.2">
      <c r="A103" s="5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x14ac:dyDescent="0.2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s="9" customFormat="1" ht="7.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7" spans="1:26" x14ac:dyDescent="0.2">
      <c r="A107" s="13" t="s">
        <v>323</v>
      </c>
    </row>
    <row r="108" spans="1:26" ht="6.75" customHeight="1" x14ac:dyDescent="0.2">
      <c r="A108" s="13"/>
    </row>
    <row r="109" spans="1:26" x14ac:dyDescent="0.2">
      <c r="A109" s="114" t="s">
        <v>324</v>
      </c>
      <c r="C109" s="131" t="s">
        <v>325</v>
      </c>
      <c r="D109" s="132"/>
      <c r="E109" s="132"/>
      <c r="F109" s="132"/>
      <c r="G109" s="132"/>
      <c r="H109" s="132"/>
      <c r="I109" s="132"/>
      <c r="J109" s="132"/>
      <c r="K109" s="132"/>
      <c r="L109" s="132"/>
      <c r="M109" s="133"/>
    </row>
    <row r="110" spans="1:26" x14ac:dyDescent="0.2">
      <c r="A110" s="120">
        <v>36627</v>
      </c>
      <c r="C110" s="128" t="s">
        <v>371</v>
      </c>
      <c r="D110" s="129"/>
      <c r="E110" s="129"/>
      <c r="F110" s="129"/>
      <c r="G110" s="129"/>
      <c r="H110" s="129"/>
      <c r="I110" s="129"/>
      <c r="J110" s="129"/>
      <c r="K110" s="129"/>
      <c r="L110" s="129"/>
      <c r="M110" s="130"/>
    </row>
    <row r="111" spans="1:26" x14ac:dyDescent="0.2">
      <c r="A111" s="113"/>
      <c r="C111" s="128"/>
      <c r="D111" s="129"/>
      <c r="E111" s="129"/>
      <c r="F111" s="129"/>
      <c r="G111" s="129"/>
      <c r="H111" s="129"/>
      <c r="I111" s="129"/>
      <c r="J111" s="129"/>
      <c r="K111" s="129"/>
      <c r="L111" s="129"/>
      <c r="M111" s="130"/>
    </row>
    <row r="112" spans="1:26" x14ac:dyDescent="0.2">
      <c r="A112" s="113"/>
      <c r="C112" s="128"/>
      <c r="D112" s="129"/>
      <c r="E112" s="129"/>
      <c r="F112" s="129"/>
      <c r="G112" s="129"/>
      <c r="H112" s="129"/>
      <c r="I112" s="129"/>
      <c r="J112" s="129"/>
      <c r="K112" s="129"/>
      <c r="L112" s="129"/>
      <c r="M112" s="130"/>
    </row>
    <row r="113" spans="1:13" x14ac:dyDescent="0.2">
      <c r="A113" s="113"/>
      <c r="C113" s="128"/>
      <c r="D113" s="129"/>
      <c r="E113" s="129"/>
      <c r="F113" s="129"/>
      <c r="G113" s="129"/>
      <c r="H113" s="129"/>
      <c r="I113" s="129"/>
      <c r="J113" s="129"/>
      <c r="K113" s="129"/>
      <c r="L113" s="129"/>
      <c r="M113" s="130"/>
    </row>
    <row r="114" spans="1:13" x14ac:dyDescent="0.2">
      <c r="A114" s="113"/>
      <c r="C114" s="128"/>
      <c r="D114" s="129"/>
      <c r="E114" s="129"/>
      <c r="F114" s="129"/>
      <c r="G114" s="129"/>
      <c r="H114" s="129"/>
      <c r="I114" s="129"/>
      <c r="J114" s="129"/>
      <c r="K114" s="129"/>
      <c r="L114" s="129"/>
      <c r="M114" s="130"/>
    </row>
    <row r="115" spans="1:13" x14ac:dyDescent="0.2">
      <c r="A115" s="113"/>
      <c r="C115" s="128"/>
      <c r="D115" s="129"/>
      <c r="E115" s="129"/>
      <c r="F115" s="129"/>
      <c r="G115" s="129"/>
      <c r="H115" s="129"/>
      <c r="I115" s="129"/>
      <c r="J115" s="129"/>
      <c r="K115" s="129"/>
      <c r="L115" s="129"/>
      <c r="M115" s="130"/>
    </row>
    <row r="116" spans="1:13" x14ac:dyDescent="0.2">
      <c r="A116" s="113"/>
      <c r="C116" s="128"/>
      <c r="D116" s="129"/>
      <c r="E116" s="129"/>
      <c r="F116" s="129"/>
      <c r="G116" s="129"/>
      <c r="H116" s="129"/>
      <c r="I116" s="129"/>
      <c r="J116" s="129"/>
      <c r="K116" s="129"/>
      <c r="L116" s="129"/>
      <c r="M116" s="130"/>
    </row>
    <row r="117" spans="1:13" x14ac:dyDescent="0.2">
      <c r="A117" s="113"/>
      <c r="C117" s="128"/>
      <c r="D117" s="129"/>
      <c r="E117" s="129"/>
      <c r="F117" s="129"/>
      <c r="G117" s="129"/>
      <c r="H117" s="129"/>
      <c r="I117" s="129"/>
      <c r="J117" s="129"/>
      <c r="K117" s="129"/>
      <c r="L117" s="129"/>
      <c r="M117" s="130"/>
    </row>
    <row r="118" spans="1:13" x14ac:dyDescent="0.2">
      <c r="A118" s="113"/>
      <c r="C118" s="128"/>
      <c r="D118" s="129"/>
      <c r="E118" s="129"/>
      <c r="F118" s="129"/>
      <c r="G118" s="129"/>
      <c r="H118" s="129"/>
      <c r="I118" s="129"/>
      <c r="J118" s="129"/>
      <c r="K118" s="129"/>
      <c r="L118" s="129"/>
      <c r="M118" s="130"/>
    </row>
  </sheetData>
  <mergeCells count="15">
    <mergeCell ref="C111:M111"/>
    <mergeCell ref="C112:M112"/>
    <mergeCell ref="C117:M117"/>
    <mergeCell ref="C118:M118"/>
    <mergeCell ref="C113:M113"/>
    <mergeCell ref="C114:M114"/>
    <mergeCell ref="C115:M115"/>
    <mergeCell ref="C116:M116"/>
    <mergeCell ref="E5:G5"/>
    <mergeCell ref="B51:H51"/>
    <mergeCell ref="K51:M51"/>
    <mergeCell ref="A29:T29"/>
    <mergeCell ref="M39:N39"/>
    <mergeCell ref="C110:M110"/>
    <mergeCell ref="C109:M109"/>
  </mergeCells>
  <printOptions horizontalCentered="1" gridLinesSet="0"/>
  <pageMargins left="0.18" right="0.19" top="0.36" bottom="0.32" header="0.27" footer="0.21"/>
  <pageSetup scale="46" orientation="portrait" horizontalDpi="300" r:id="rId1"/>
  <headerFooter alignWithMargins="0">
    <oddFooter>&amp;C&amp;"Arial,Bold"&amp;11&amp;T&amp;R&amp;"Arial,Bold"&amp;11&amp;D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1171575</xdr:colOff>
                    <xdr:row>40</xdr:row>
                    <xdr:rowOff>47625</xdr:rowOff>
                  </from>
                  <to>
                    <xdr:col>4</xdr:col>
                    <xdr:colOff>180975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0</xdr:col>
                    <xdr:colOff>1171575</xdr:colOff>
                    <xdr:row>42</xdr:row>
                    <xdr:rowOff>133350</xdr:rowOff>
                  </from>
                  <to>
                    <xdr:col>2</xdr:col>
                    <xdr:colOff>400050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0</xdr:col>
                    <xdr:colOff>1162050</xdr:colOff>
                    <xdr:row>43</xdr:row>
                    <xdr:rowOff>161925</xdr:rowOff>
                  </from>
                  <to>
                    <xdr:col>2</xdr:col>
                    <xdr:colOff>552450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0</xdr:col>
                    <xdr:colOff>1162050</xdr:colOff>
                    <xdr:row>41</xdr:row>
                    <xdr:rowOff>85725</xdr:rowOff>
                  </from>
                  <to>
                    <xdr:col>4</xdr:col>
                    <xdr:colOff>180975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2</xdr:col>
                    <xdr:colOff>66675</xdr:colOff>
                    <xdr:row>63</xdr:row>
                    <xdr:rowOff>152400</xdr:rowOff>
                  </from>
                  <to>
                    <xdr:col>4</xdr:col>
                    <xdr:colOff>19050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6</xdr:col>
                    <xdr:colOff>590550</xdr:colOff>
                    <xdr:row>40</xdr:row>
                    <xdr:rowOff>47625</xdr:rowOff>
                  </from>
                  <to>
                    <xdr:col>8</xdr:col>
                    <xdr:colOff>752475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590550</xdr:colOff>
                    <xdr:row>42</xdr:row>
                    <xdr:rowOff>180975</xdr:rowOff>
                  </from>
                  <to>
                    <xdr:col>8</xdr:col>
                    <xdr:colOff>104775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6</xdr:col>
                    <xdr:colOff>600075</xdr:colOff>
                    <xdr:row>43</xdr:row>
                    <xdr:rowOff>180975</xdr:rowOff>
                  </from>
                  <to>
                    <xdr:col>8</xdr:col>
                    <xdr:colOff>114300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6</xdr:col>
                    <xdr:colOff>466725</xdr:colOff>
                    <xdr:row>41</xdr:row>
                    <xdr:rowOff>104775</xdr:rowOff>
                  </from>
                  <to>
                    <xdr:col>9</xdr:col>
                    <xdr:colOff>304800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52</xdr:row>
                    <xdr:rowOff>9525</xdr:rowOff>
                  </from>
                  <to>
                    <xdr:col>0</xdr:col>
                    <xdr:colOff>1143000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56</xdr:row>
                    <xdr:rowOff>9525</xdr:rowOff>
                  </from>
                  <to>
                    <xdr:col>0</xdr:col>
                    <xdr:colOff>866775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Drop Down 27">
              <controlPr defaultSize="0" autoFill="0" autoLine="0" autoPict="0">
                <anchor moveWithCells="1">
                  <from>
                    <xdr:col>2</xdr:col>
                    <xdr:colOff>123825</xdr:colOff>
                    <xdr:row>7</xdr:row>
                    <xdr:rowOff>19050</xdr:rowOff>
                  </from>
                  <to>
                    <xdr:col>3</xdr:col>
                    <xdr:colOff>180975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7</xdr:row>
                    <xdr:rowOff>9525</xdr:rowOff>
                  </from>
                  <to>
                    <xdr:col>4</xdr:col>
                    <xdr:colOff>666750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7</xdr:row>
                    <xdr:rowOff>9525</xdr:rowOff>
                  </from>
                  <to>
                    <xdr:col>6</xdr:col>
                    <xdr:colOff>485775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Drop Down 30">
              <controlPr defaultSize="0" autoFill="0" autoLine="0" autoPict="0">
                <anchor moveWithCells="1">
                  <from>
                    <xdr:col>2</xdr:col>
                    <xdr:colOff>133350</xdr:colOff>
                    <xdr:row>11</xdr:row>
                    <xdr:rowOff>9525</xdr:rowOff>
                  </from>
                  <to>
                    <xdr:col>3</xdr:col>
                    <xdr:colOff>0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9" name="Drop Down 31">
              <controlPr defaultSize="0" autoFill="0" autoLine="0" autoPict="0">
                <anchor moveWithCells="1">
                  <from>
                    <xdr:col>2</xdr:col>
                    <xdr:colOff>142875</xdr:colOff>
                    <xdr:row>15</xdr:row>
                    <xdr:rowOff>9525</xdr:rowOff>
                  </from>
                  <to>
                    <xdr:col>4</xdr:col>
                    <xdr:colOff>361950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0" name="Drop Down 32">
              <controlPr defaultSize="0" autoFill="0" autoLine="0" autoPict="0">
                <anchor moveWithCells="1">
                  <from>
                    <xdr:col>1</xdr:col>
                    <xdr:colOff>142875</xdr:colOff>
                    <xdr:row>25</xdr:row>
                    <xdr:rowOff>9525</xdr:rowOff>
                  </from>
                  <to>
                    <xdr:col>3</xdr:col>
                    <xdr:colOff>38100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1" name="Drop Down 33">
              <controlPr defaultSize="0" autoFill="0" autoLine="0" autoPict="0">
                <anchor moveWithCells="1">
                  <from>
                    <xdr:col>5</xdr:col>
                    <xdr:colOff>342900</xdr:colOff>
                    <xdr:row>24</xdr:row>
                    <xdr:rowOff>152400</xdr:rowOff>
                  </from>
                  <to>
                    <xdr:col>7</xdr:col>
                    <xdr:colOff>38100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2" name="Drop Down 34">
              <controlPr defaultSize="0" autoFill="0" autoLine="0" autoPict="0">
                <anchor moveWithCells="1">
                  <from>
                    <xdr:col>9</xdr:col>
                    <xdr:colOff>152400</xdr:colOff>
                    <xdr:row>25</xdr:row>
                    <xdr:rowOff>0</xdr:rowOff>
                  </from>
                  <to>
                    <xdr:col>12</xdr:col>
                    <xdr:colOff>95250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3" name="Drop Down 35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133350</xdr:rowOff>
                  </from>
                  <to>
                    <xdr:col>6</xdr:col>
                    <xdr:colOff>104775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4" name="Drop Down 40">
              <controlPr defaultSize="0" autoFill="0" autoLine="0" autoPict="0">
                <anchor moveWithCells="1">
                  <from>
                    <xdr:col>2</xdr:col>
                    <xdr:colOff>123825</xdr:colOff>
                    <xdr:row>13</xdr:row>
                    <xdr:rowOff>0</xdr:rowOff>
                  </from>
                  <to>
                    <xdr:col>7</xdr:col>
                    <xdr:colOff>38100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5" name="Drop Down 41">
              <controlPr defaultSize="0" autoLine="0" autoPict="0">
                <anchor moveWithCells="1">
                  <from>
                    <xdr:col>6</xdr:col>
                    <xdr:colOff>9525</xdr:colOff>
                    <xdr:row>88</xdr:row>
                    <xdr:rowOff>9525</xdr:rowOff>
                  </from>
                  <to>
                    <xdr:col>7</xdr:col>
                    <xdr:colOff>495300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6" name="Drop Down 43">
              <controlPr defaultSize="0" autoLine="0" autoPict="0">
                <anchor moveWithCells="1">
                  <from>
                    <xdr:col>6</xdr:col>
                    <xdr:colOff>9525</xdr:colOff>
                    <xdr:row>96</xdr:row>
                    <xdr:rowOff>9525</xdr:rowOff>
                  </from>
                  <to>
                    <xdr:col>7</xdr:col>
                    <xdr:colOff>495300</xdr:colOff>
                    <xdr:row>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7" name="Drop Down 45">
              <controlPr defaultSize="0" autoLine="0" autoPict="0">
                <anchor moveWithCells="1">
                  <from>
                    <xdr:col>6</xdr:col>
                    <xdr:colOff>0</xdr:colOff>
                    <xdr:row>94</xdr:row>
                    <xdr:rowOff>66675</xdr:rowOff>
                  </from>
                  <to>
                    <xdr:col>7</xdr:col>
                    <xdr:colOff>485775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8" name="Drop Down 47">
              <controlPr defaultSize="0" autoLine="0" autoPict="0">
                <anchor moveWithCells="1">
                  <from>
                    <xdr:col>13</xdr:col>
                    <xdr:colOff>9525</xdr:colOff>
                    <xdr:row>94</xdr:row>
                    <xdr:rowOff>85725</xdr:rowOff>
                  </from>
                  <to>
                    <xdr:col>15</xdr:col>
                    <xdr:colOff>342900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9" name="Drop Down 48">
              <controlPr defaultSize="0" autoLine="0" autoPict="0">
                <anchor moveWithCells="1">
                  <from>
                    <xdr:col>13</xdr:col>
                    <xdr:colOff>9525</xdr:colOff>
                    <xdr:row>96</xdr:row>
                    <xdr:rowOff>9525</xdr:rowOff>
                  </from>
                  <to>
                    <xdr:col>15</xdr:col>
                    <xdr:colOff>342900</xdr:colOff>
                    <xdr:row>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0" name="Drop Down 65">
              <controlPr defaultSize="0" autoLine="0" autoPict="0">
                <anchor moveWithCells="1">
                  <from>
                    <xdr:col>6</xdr:col>
                    <xdr:colOff>552450</xdr:colOff>
                    <xdr:row>90</xdr:row>
                    <xdr:rowOff>0</xdr:rowOff>
                  </from>
                  <to>
                    <xdr:col>8</xdr:col>
                    <xdr:colOff>133350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1" name="Drop Down 66">
              <controlPr defaultSize="0" autoLine="0" autoPict="0">
                <anchor moveWithCells="1">
                  <from>
                    <xdr:col>9</xdr:col>
                    <xdr:colOff>28575</xdr:colOff>
                    <xdr:row>90</xdr:row>
                    <xdr:rowOff>0</xdr:rowOff>
                  </from>
                  <to>
                    <xdr:col>12</xdr:col>
                    <xdr:colOff>76200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2" name="Drop Down 67">
              <controlPr defaultSize="0" autoFill="0" autoLine="0" autoPict="0">
                <anchor moveWithCells="1">
                  <from>
                    <xdr:col>1</xdr:col>
                    <xdr:colOff>142875</xdr:colOff>
                    <xdr:row>23</xdr:row>
                    <xdr:rowOff>9525</xdr:rowOff>
                  </from>
                  <to>
                    <xdr:col>3</xdr:col>
                    <xdr:colOff>38100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3" name="Drop Down 68">
              <controlPr defaultSize="0" autoFill="0" autoLine="0" autoPict="0">
                <anchor moveWithCells="1">
                  <from>
                    <xdr:col>0</xdr:col>
                    <xdr:colOff>1295400</xdr:colOff>
                    <xdr:row>9</xdr:row>
                    <xdr:rowOff>0</xdr:rowOff>
                  </from>
                  <to>
                    <xdr:col>1</xdr:col>
                    <xdr:colOff>323850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4" name="Drop Down 69">
              <controlPr locked="0" defaultSize="0" autoFill="0" autoLine="0" autoPict="0">
                <anchor moveWithCells="1">
                  <from>
                    <xdr:col>2</xdr:col>
                    <xdr:colOff>123825</xdr:colOff>
                    <xdr:row>8</xdr:row>
                    <xdr:rowOff>142875</xdr:rowOff>
                  </from>
                  <to>
                    <xdr:col>3</xdr:col>
                    <xdr:colOff>180975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5" name="Drop Down 70">
              <controlPr defaultSize="0" autoFill="0" autoLine="0" autoPict="0">
                <anchor moveWithCells="1">
                  <from>
                    <xdr:col>4</xdr:col>
                    <xdr:colOff>171450</xdr:colOff>
                    <xdr:row>8</xdr:row>
                    <xdr:rowOff>142875</xdr:rowOff>
                  </from>
                  <to>
                    <xdr:col>4</xdr:col>
                    <xdr:colOff>657225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6" name="Drop Down 71">
              <controlPr defaultSize="0" autoFill="0" autoLine="0" autoPict="0">
                <anchor moveWithCells="1">
                  <from>
                    <xdr:col>5</xdr:col>
                    <xdr:colOff>276225</xdr:colOff>
                    <xdr:row>8</xdr:row>
                    <xdr:rowOff>142875</xdr:rowOff>
                  </from>
                  <to>
                    <xdr:col>6</xdr:col>
                    <xdr:colOff>485775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Drop Down 72">
              <controlPr defaultSize="0" autoFill="0" autoLine="0" autoPict="0">
                <anchor moveWithCells="1">
                  <from>
                    <xdr:col>6</xdr:col>
                    <xdr:colOff>609600</xdr:colOff>
                    <xdr:row>44</xdr:row>
                    <xdr:rowOff>200025</xdr:rowOff>
                  </from>
                  <to>
                    <xdr:col>8</xdr:col>
                    <xdr:colOff>142875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Drop Down 73">
              <controlPr defaultSize="0" autoFill="0" autoLine="0" autoPict="0">
                <anchor moveWithCells="1">
                  <from>
                    <xdr:col>12</xdr:col>
                    <xdr:colOff>209550</xdr:colOff>
                    <xdr:row>40</xdr:row>
                    <xdr:rowOff>76200</xdr:rowOff>
                  </from>
                  <to>
                    <xdr:col>15</xdr:col>
                    <xdr:colOff>400050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Drop Down 74">
              <controlPr defaultSize="0" autoFill="0" autoLine="0" autoPict="0">
                <anchor moveWithCells="1">
                  <from>
                    <xdr:col>12</xdr:col>
                    <xdr:colOff>200025</xdr:colOff>
                    <xdr:row>41</xdr:row>
                    <xdr:rowOff>95250</xdr:rowOff>
                  </from>
                  <to>
                    <xdr:col>15</xdr:col>
                    <xdr:colOff>400050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0" name="Drop Down 75">
              <controlPr defaultSize="0" autoFill="0" autoLine="0" autoPict="0">
                <anchor moveWithCells="1">
                  <from>
                    <xdr:col>12</xdr:col>
                    <xdr:colOff>200025</xdr:colOff>
                    <xdr:row>42</xdr:row>
                    <xdr:rowOff>142875</xdr:rowOff>
                  </from>
                  <to>
                    <xdr:col>14</xdr:col>
                    <xdr:colOff>342900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1" name="Drop Down 76">
              <controlPr defaultSize="0" autoFill="0" autoLine="0" autoPict="0">
                <anchor moveWithCells="1">
                  <from>
                    <xdr:col>12</xdr:col>
                    <xdr:colOff>295275</xdr:colOff>
                    <xdr:row>43</xdr:row>
                    <xdr:rowOff>171450</xdr:rowOff>
                  </from>
                  <to>
                    <xdr:col>14</xdr:col>
                    <xdr:colOff>600075</xdr:colOff>
                    <xdr:row>44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2"/>
  <sheetViews>
    <sheetView topLeftCell="A4" workbookViewId="0">
      <selection activeCell="A4" sqref="A4"/>
    </sheetView>
  </sheetViews>
  <sheetFormatPr defaultRowHeight="12.75" x14ac:dyDescent="0.2"/>
  <cols>
    <col min="1" max="1" width="37.140625" customWidth="1"/>
    <col min="2" max="2" width="11.28515625" customWidth="1"/>
    <col min="3" max="3" width="11" customWidth="1"/>
    <col min="4" max="4" width="13.28515625" customWidth="1"/>
    <col min="5" max="5" width="32.140625" customWidth="1"/>
    <col min="6" max="6" width="17.28515625" customWidth="1"/>
    <col min="7" max="7" width="16" customWidth="1"/>
    <col min="8" max="8" width="22.7109375" customWidth="1"/>
    <col min="9" max="9" width="19.42578125" customWidth="1"/>
    <col min="10" max="10" width="17.140625" customWidth="1"/>
    <col min="11" max="11" width="16" customWidth="1"/>
    <col min="12" max="12" width="9.5703125" customWidth="1"/>
    <col min="13" max="13" width="11.42578125" customWidth="1"/>
    <col min="14" max="14" width="5.7109375" customWidth="1"/>
    <col min="15" max="15" width="7.140625" customWidth="1"/>
    <col min="16" max="16" width="10" customWidth="1"/>
    <col min="17" max="19" width="7.140625" customWidth="1"/>
    <col min="20" max="20" width="8" customWidth="1"/>
    <col min="21" max="21" width="18" customWidth="1"/>
    <col min="22" max="22" width="9.7109375" customWidth="1"/>
    <col min="23" max="23" width="6.85546875" customWidth="1"/>
    <col min="24" max="24" width="12.28515625" customWidth="1"/>
    <col min="25" max="25" width="11.7109375" customWidth="1"/>
    <col min="26" max="26" width="24.28515625" customWidth="1"/>
    <col min="27" max="27" width="13.7109375" customWidth="1"/>
    <col min="28" max="28" width="23.5703125" customWidth="1"/>
    <col min="29" max="29" width="32.85546875" customWidth="1"/>
    <col min="30" max="30" width="12.28515625" customWidth="1"/>
    <col min="31" max="31" width="15.85546875" customWidth="1"/>
    <col min="32" max="32" width="14.7109375" customWidth="1"/>
    <col min="33" max="33" width="13.28515625" customWidth="1"/>
    <col min="34" max="34" width="12.42578125" customWidth="1"/>
    <col min="35" max="35" width="14" customWidth="1"/>
    <col min="36" max="36" width="10" customWidth="1"/>
    <col min="37" max="37" width="10.28515625" customWidth="1"/>
  </cols>
  <sheetData>
    <row r="1" spans="1:37" x14ac:dyDescent="0.2">
      <c r="M1" s="134" t="s">
        <v>316</v>
      </c>
      <c r="N1" s="135"/>
      <c r="O1" s="135"/>
      <c r="P1" s="134" t="s">
        <v>320</v>
      </c>
      <c r="Q1" s="136"/>
      <c r="R1" s="136"/>
      <c r="S1" s="137"/>
    </row>
    <row r="2" spans="1:37" ht="39" customHeight="1" x14ac:dyDescent="0.2">
      <c r="A2" s="92" t="s">
        <v>298</v>
      </c>
      <c r="B2" s="92" t="s">
        <v>299</v>
      </c>
      <c r="C2" s="92" t="s">
        <v>300</v>
      </c>
      <c r="D2" s="93" t="s">
        <v>297</v>
      </c>
      <c r="E2" s="92" t="s">
        <v>5</v>
      </c>
      <c r="F2" s="94" t="s">
        <v>32</v>
      </c>
      <c r="G2" s="92" t="s">
        <v>42</v>
      </c>
      <c r="H2" s="92" t="s">
        <v>22</v>
      </c>
      <c r="I2" s="92" t="s">
        <v>173</v>
      </c>
      <c r="J2" s="92" t="s">
        <v>55</v>
      </c>
      <c r="K2" s="92" t="s">
        <v>309</v>
      </c>
      <c r="L2" s="92" t="s">
        <v>76</v>
      </c>
      <c r="M2" s="93" t="s">
        <v>61</v>
      </c>
      <c r="N2" s="92" t="s">
        <v>74</v>
      </c>
      <c r="O2" s="94" t="s">
        <v>75</v>
      </c>
      <c r="P2" s="107" t="s">
        <v>61</v>
      </c>
      <c r="Q2" s="108" t="s">
        <v>74</v>
      </c>
      <c r="R2" s="109" t="s">
        <v>75</v>
      </c>
      <c r="S2" s="109" t="s">
        <v>319</v>
      </c>
      <c r="T2" s="95" t="s">
        <v>292</v>
      </c>
      <c r="U2" s="94" t="s">
        <v>192</v>
      </c>
      <c r="V2" s="94" t="s">
        <v>92</v>
      </c>
      <c r="W2" s="94" t="s">
        <v>198</v>
      </c>
      <c r="X2" s="94" t="s">
        <v>308</v>
      </c>
      <c r="Y2" s="94" t="s">
        <v>101</v>
      </c>
      <c r="Z2" s="94" t="s">
        <v>119</v>
      </c>
      <c r="AA2" s="94" t="s">
        <v>294</v>
      </c>
      <c r="AB2" s="94" t="s">
        <v>293</v>
      </c>
      <c r="AC2" s="94" t="s">
        <v>120</v>
      </c>
      <c r="AD2" s="94" t="s">
        <v>121</v>
      </c>
      <c r="AE2" s="94" t="s">
        <v>301</v>
      </c>
      <c r="AF2" s="95" t="s">
        <v>163</v>
      </c>
      <c r="AG2" s="94" t="s">
        <v>178</v>
      </c>
      <c r="AH2" s="95" t="s">
        <v>295</v>
      </c>
      <c r="AI2" s="95" t="s">
        <v>181</v>
      </c>
      <c r="AJ2" s="95" t="s">
        <v>296</v>
      </c>
      <c r="AK2" s="95" t="s">
        <v>189</v>
      </c>
    </row>
    <row r="3" spans="1:37" x14ac:dyDescent="0.2">
      <c r="A3">
        <v>97</v>
      </c>
      <c r="E3">
        <v>13</v>
      </c>
      <c r="F3">
        <v>10</v>
      </c>
      <c r="G3">
        <v>1</v>
      </c>
      <c r="H3">
        <v>5</v>
      </c>
      <c r="I3">
        <v>3</v>
      </c>
      <c r="J3">
        <v>1</v>
      </c>
      <c r="K3">
        <v>1</v>
      </c>
      <c r="L3">
        <v>1</v>
      </c>
      <c r="M3">
        <v>4</v>
      </c>
      <c r="N3">
        <v>11</v>
      </c>
      <c r="O3">
        <v>2</v>
      </c>
      <c r="P3">
        <v>13</v>
      </c>
      <c r="Q3">
        <v>32</v>
      </c>
      <c r="R3">
        <v>4</v>
      </c>
      <c r="S3">
        <v>3</v>
      </c>
      <c r="T3">
        <v>1</v>
      </c>
      <c r="U3">
        <v>2</v>
      </c>
      <c r="V3">
        <v>2</v>
      </c>
      <c r="W3">
        <v>3</v>
      </c>
      <c r="X3">
        <v>3</v>
      </c>
      <c r="Y3">
        <v>5</v>
      </c>
      <c r="Z3">
        <v>13</v>
      </c>
      <c r="AA3">
        <v>13</v>
      </c>
      <c r="AB3">
        <v>3</v>
      </c>
      <c r="AC3">
        <v>4</v>
      </c>
      <c r="AD3">
        <v>2</v>
      </c>
      <c r="AE3">
        <v>6</v>
      </c>
      <c r="AF3">
        <v>5</v>
      </c>
      <c r="AG3">
        <v>3</v>
      </c>
      <c r="AH3">
        <v>3</v>
      </c>
      <c r="AI3">
        <v>6</v>
      </c>
      <c r="AJ3">
        <v>16</v>
      </c>
      <c r="AK3">
        <v>11</v>
      </c>
    </row>
    <row r="4" spans="1:37" x14ac:dyDescent="0.2">
      <c r="A4" t="s">
        <v>202</v>
      </c>
      <c r="B4" t="s">
        <v>114</v>
      </c>
      <c r="C4">
        <v>1</v>
      </c>
      <c r="D4" t="str">
        <f>+B4</f>
        <v>5BDAP</v>
      </c>
      <c r="E4" t="s">
        <v>6</v>
      </c>
      <c r="F4" t="s">
        <v>35</v>
      </c>
      <c r="G4" t="s">
        <v>43</v>
      </c>
      <c r="H4" t="s">
        <v>8</v>
      </c>
      <c r="I4" t="s">
        <v>52</v>
      </c>
      <c r="J4" t="s">
        <v>56</v>
      </c>
      <c r="K4" t="s">
        <v>57</v>
      </c>
      <c r="L4" t="s">
        <v>77</v>
      </c>
      <c r="M4" t="s">
        <v>62</v>
      </c>
      <c r="N4">
        <v>1</v>
      </c>
      <c r="O4">
        <v>1999</v>
      </c>
      <c r="P4" t="s">
        <v>62</v>
      </c>
      <c r="Q4">
        <v>1</v>
      </c>
      <c r="R4">
        <v>1999</v>
      </c>
      <c r="S4" t="s">
        <v>317</v>
      </c>
      <c r="T4" t="s">
        <v>84</v>
      </c>
      <c r="U4" t="s">
        <v>137</v>
      </c>
      <c r="V4" t="s">
        <v>4</v>
      </c>
      <c r="W4" t="s">
        <v>199</v>
      </c>
      <c r="X4" t="s">
        <v>93</v>
      </c>
      <c r="Y4" t="s">
        <v>102</v>
      </c>
      <c r="Z4" t="s">
        <v>6</v>
      </c>
      <c r="AA4" t="s">
        <v>35</v>
      </c>
      <c r="AB4" t="s">
        <v>43</v>
      </c>
      <c r="AC4" t="s">
        <v>307</v>
      </c>
      <c r="AD4" t="s">
        <v>302</v>
      </c>
      <c r="AE4" t="s">
        <v>164</v>
      </c>
      <c r="AF4" t="s">
        <v>182</v>
      </c>
      <c r="AG4" s="76" t="s">
        <v>305</v>
      </c>
      <c r="AH4" t="s">
        <v>180</v>
      </c>
      <c r="AI4" t="s">
        <v>182</v>
      </c>
      <c r="AJ4" s="88">
        <v>1</v>
      </c>
      <c r="AK4" s="88">
        <v>1</v>
      </c>
    </row>
    <row r="5" spans="1:37" x14ac:dyDescent="0.2">
      <c r="A5" t="s">
        <v>203</v>
      </c>
      <c r="B5" t="s">
        <v>114</v>
      </c>
      <c r="C5">
        <f>C4+1</f>
        <v>2</v>
      </c>
      <c r="D5" t="str">
        <f t="shared" ref="D5:D52" si="0">+B5</f>
        <v>5BDAP</v>
      </c>
      <c r="E5" t="s">
        <v>7</v>
      </c>
      <c r="F5" t="s">
        <v>33</v>
      </c>
      <c r="G5" t="s">
        <v>44</v>
      </c>
      <c r="H5" t="s">
        <v>9</v>
      </c>
      <c r="I5" t="s">
        <v>53</v>
      </c>
      <c r="J5" t="s">
        <v>16</v>
      </c>
      <c r="K5" t="s">
        <v>58</v>
      </c>
      <c r="L5" t="s">
        <v>79</v>
      </c>
      <c r="M5" t="s">
        <v>63</v>
      </c>
      <c r="N5">
        <v>2</v>
      </c>
      <c r="O5">
        <v>2000</v>
      </c>
      <c r="P5" t="s">
        <v>63</v>
      </c>
      <c r="Q5">
        <v>2</v>
      </c>
      <c r="R5">
        <v>2000</v>
      </c>
      <c r="S5" t="s">
        <v>318</v>
      </c>
      <c r="T5" t="s">
        <v>85</v>
      </c>
      <c r="U5" t="s">
        <v>136</v>
      </c>
      <c r="V5" t="s">
        <v>3</v>
      </c>
      <c r="W5" t="s">
        <v>16</v>
      </c>
      <c r="X5" t="s">
        <v>193</v>
      </c>
      <c r="Y5" t="s">
        <v>103</v>
      </c>
      <c r="Z5" t="s">
        <v>7</v>
      </c>
      <c r="AA5" t="s">
        <v>33</v>
      </c>
      <c r="AB5" t="s">
        <v>44</v>
      </c>
      <c r="AC5" t="s">
        <v>9</v>
      </c>
      <c r="AD5" t="s">
        <v>303</v>
      </c>
      <c r="AE5" t="s">
        <v>165</v>
      </c>
      <c r="AF5" t="s">
        <v>183</v>
      </c>
      <c r="AG5" s="76" t="s">
        <v>306</v>
      </c>
      <c r="AH5" t="s">
        <v>16</v>
      </c>
      <c r="AI5" t="s">
        <v>183</v>
      </c>
      <c r="AJ5" s="88" t="s">
        <v>340</v>
      </c>
      <c r="AK5" s="88" t="s">
        <v>340</v>
      </c>
    </row>
    <row r="6" spans="1:37" x14ac:dyDescent="0.2">
      <c r="A6" t="s">
        <v>204</v>
      </c>
      <c r="B6" t="s">
        <v>114</v>
      </c>
      <c r="C6">
        <f t="shared" ref="C6:C53" si="1">C5+1</f>
        <v>3</v>
      </c>
      <c r="D6" t="str">
        <f t="shared" si="0"/>
        <v>5BDAP</v>
      </c>
      <c r="E6" t="s">
        <v>26</v>
      </c>
      <c r="F6" t="s">
        <v>39</v>
      </c>
      <c r="G6" t="s">
        <v>47</v>
      </c>
      <c r="H6" t="s">
        <v>10</v>
      </c>
      <c r="I6" t="s">
        <v>15</v>
      </c>
      <c r="K6" s="57" t="s">
        <v>156</v>
      </c>
      <c r="L6" t="s">
        <v>78</v>
      </c>
      <c r="M6" t="s">
        <v>64</v>
      </c>
      <c r="N6">
        <v>3</v>
      </c>
      <c r="O6">
        <v>2001</v>
      </c>
      <c r="P6" t="s">
        <v>64</v>
      </c>
      <c r="Q6">
        <v>3</v>
      </c>
      <c r="R6">
        <v>2001</v>
      </c>
      <c r="U6" t="s">
        <v>148</v>
      </c>
      <c r="X6" t="s">
        <v>194</v>
      </c>
      <c r="Y6" t="s">
        <v>104</v>
      </c>
      <c r="Z6" t="s">
        <v>26</v>
      </c>
      <c r="AA6" t="s">
        <v>39</v>
      </c>
      <c r="AB6" t="s">
        <v>47</v>
      </c>
      <c r="AC6" t="s">
        <v>10</v>
      </c>
      <c r="AD6" t="s">
        <v>304</v>
      </c>
      <c r="AE6" t="s">
        <v>176</v>
      </c>
      <c r="AF6" t="s">
        <v>185</v>
      </c>
      <c r="AI6" t="s">
        <v>185</v>
      </c>
      <c r="AJ6" s="88" t="s">
        <v>341</v>
      </c>
      <c r="AK6" s="88" t="s">
        <v>341</v>
      </c>
    </row>
    <row r="7" spans="1:37" x14ac:dyDescent="0.2">
      <c r="A7" t="s">
        <v>205</v>
      </c>
      <c r="B7" t="s">
        <v>115</v>
      </c>
      <c r="C7">
        <f t="shared" si="1"/>
        <v>4</v>
      </c>
      <c r="D7" t="str">
        <f t="shared" si="0"/>
        <v>10BDAP</v>
      </c>
      <c r="E7" t="s">
        <v>27</v>
      </c>
      <c r="F7" t="s">
        <v>34</v>
      </c>
      <c r="G7" t="s">
        <v>357</v>
      </c>
      <c r="H7" t="s">
        <v>11</v>
      </c>
      <c r="I7" t="s">
        <v>50</v>
      </c>
      <c r="K7" s="57" t="s">
        <v>155</v>
      </c>
      <c r="L7" t="s">
        <v>80</v>
      </c>
      <c r="M7" t="s">
        <v>65</v>
      </c>
      <c r="N7">
        <v>4</v>
      </c>
      <c r="P7" t="s">
        <v>65</v>
      </c>
      <c r="Q7">
        <v>4</v>
      </c>
      <c r="U7" t="s">
        <v>138</v>
      </c>
      <c r="X7" t="s">
        <v>94</v>
      </c>
      <c r="Y7" t="s">
        <v>16</v>
      </c>
      <c r="Z7" t="s">
        <v>27</v>
      </c>
      <c r="AA7" t="s">
        <v>34</v>
      </c>
      <c r="AB7" t="s">
        <v>16</v>
      </c>
      <c r="AC7" t="s">
        <v>11</v>
      </c>
      <c r="AD7" t="s">
        <v>16</v>
      </c>
      <c r="AE7" t="s">
        <v>354</v>
      </c>
      <c r="AF7" t="s">
        <v>16</v>
      </c>
      <c r="AI7" t="s">
        <v>184</v>
      </c>
      <c r="AJ7" s="88" t="s">
        <v>342</v>
      </c>
      <c r="AK7" s="88" t="s">
        <v>342</v>
      </c>
    </row>
    <row r="8" spans="1:37" x14ac:dyDescent="0.2">
      <c r="A8" t="s">
        <v>206</v>
      </c>
      <c r="B8" t="s">
        <v>114</v>
      </c>
      <c r="C8">
        <f t="shared" si="1"/>
        <v>5</v>
      </c>
      <c r="D8" t="str">
        <f t="shared" si="0"/>
        <v>5BDAP</v>
      </c>
      <c r="E8" t="s">
        <v>28</v>
      </c>
      <c r="F8" t="s">
        <v>36</v>
      </c>
      <c r="G8" t="s">
        <v>16</v>
      </c>
      <c r="H8" t="s">
        <v>12</v>
      </c>
      <c r="I8" t="s">
        <v>51</v>
      </c>
      <c r="L8" t="s">
        <v>81</v>
      </c>
      <c r="M8" t="s">
        <v>66</v>
      </c>
      <c r="N8">
        <v>5</v>
      </c>
      <c r="P8" t="s">
        <v>66</v>
      </c>
      <c r="Q8">
        <v>5</v>
      </c>
      <c r="U8" t="s">
        <v>132</v>
      </c>
      <c r="X8" t="s">
        <v>130</v>
      </c>
      <c r="Z8" t="s">
        <v>28</v>
      </c>
      <c r="AA8" t="s">
        <v>36</v>
      </c>
      <c r="AC8" t="s">
        <v>12</v>
      </c>
      <c r="AE8" t="s">
        <v>16</v>
      </c>
      <c r="AI8" t="s">
        <v>16</v>
      </c>
      <c r="AJ8" s="88" t="s">
        <v>343</v>
      </c>
      <c r="AK8" s="88" t="s">
        <v>343</v>
      </c>
    </row>
    <row r="9" spans="1:37" x14ac:dyDescent="0.2">
      <c r="A9" t="s">
        <v>207</v>
      </c>
      <c r="B9" t="s">
        <v>114</v>
      </c>
      <c r="C9">
        <f t="shared" si="1"/>
        <v>6</v>
      </c>
      <c r="D9" t="str">
        <f t="shared" si="0"/>
        <v>5BDAP</v>
      </c>
      <c r="E9" t="s">
        <v>29</v>
      </c>
      <c r="F9" t="s">
        <v>41</v>
      </c>
      <c r="H9" t="s">
        <v>13</v>
      </c>
      <c r="I9" t="s">
        <v>16</v>
      </c>
      <c r="L9" t="s">
        <v>82</v>
      </c>
      <c r="M9" t="s">
        <v>67</v>
      </c>
      <c r="N9">
        <v>6</v>
      </c>
      <c r="P9" t="s">
        <v>67</v>
      </c>
      <c r="Q9">
        <v>6</v>
      </c>
      <c r="U9" t="s">
        <v>152</v>
      </c>
      <c r="X9" t="s">
        <v>195</v>
      </c>
      <c r="Z9" t="s">
        <v>29</v>
      </c>
      <c r="AA9" t="s">
        <v>41</v>
      </c>
      <c r="AC9" t="s">
        <v>49</v>
      </c>
      <c r="AJ9" s="88" t="s">
        <v>344</v>
      </c>
      <c r="AK9" s="88" t="s">
        <v>344</v>
      </c>
    </row>
    <row r="10" spans="1:37" x14ac:dyDescent="0.2">
      <c r="A10" t="s">
        <v>208</v>
      </c>
      <c r="B10" t="s">
        <v>116</v>
      </c>
      <c r="C10">
        <f t="shared" si="1"/>
        <v>7</v>
      </c>
      <c r="D10" t="str">
        <f t="shared" si="0"/>
        <v>15BDAP</v>
      </c>
      <c r="E10" t="s">
        <v>23</v>
      </c>
      <c r="F10" t="s">
        <v>40</v>
      </c>
      <c r="H10" t="s">
        <v>48</v>
      </c>
      <c r="L10" t="s">
        <v>83</v>
      </c>
      <c r="M10" t="s">
        <v>68</v>
      </c>
      <c r="N10">
        <v>7</v>
      </c>
      <c r="P10" t="s">
        <v>68</v>
      </c>
      <c r="Q10">
        <v>7</v>
      </c>
      <c r="U10" t="s">
        <v>141</v>
      </c>
      <c r="X10" t="s">
        <v>196</v>
      </c>
      <c r="Z10" t="s">
        <v>23</v>
      </c>
      <c r="AA10" t="s">
        <v>40</v>
      </c>
      <c r="AC10" t="s">
        <v>13</v>
      </c>
      <c r="AJ10" s="88" t="s">
        <v>345</v>
      </c>
      <c r="AK10" s="88" t="s">
        <v>345</v>
      </c>
    </row>
    <row r="11" spans="1:37" x14ac:dyDescent="0.2">
      <c r="A11" t="s">
        <v>338</v>
      </c>
      <c r="B11" t="s">
        <v>114</v>
      </c>
      <c r="C11">
        <f t="shared" si="1"/>
        <v>8</v>
      </c>
      <c r="D11" t="str">
        <f t="shared" si="0"/>
        <v>5BDAP</v>
      </c>
      <c r="E11" t="s">
        <v>24</v>
      </c>
      <c r="F11" t="s">
        <v>37</v>
      </c>
      <c r="H11" t="s">
        <v>49</v>
      </c>
      <c r="L11" t="s">
        <v>16</v>
      </c>
      <c r="M11" t="s">
        <v>69</v>
      </c>
      <c r="N11">
        <v>8</v>
      </c>
      <c r="P11" t="s">
        <v>69</v>
      </c>
      <c r="Q11">
        <v>8</v>
      </c>
      <c r="U11" t="s">
        <v>131</v>
      </c>
      <c r="X11" t="s">
        <v>197</v>
      </c>
      <c r="Z11" t="s">
        <v>24</v>
      </c>
      <c r="AA11" t="s">
        <v>37</v>
      </c>
      <c r="AC11" t="s">
        <v>48</v>
      </c>
      <c r="AJ11" s="88" t="s">
        <v>346</v>
      </c>
      <c r="AK11" s="88" t="s">
        <v>346</v>
      </c>
    </row>
    <row r="12" spans="1:37" x14ac:dyDescent="0.2">
      <c r="A12" t="s">
        <v>209</v>
      </c>
      <c r="B12" t="s">
        <v>114</v>
      </c>
      <c r="C12">
        <f t="shared" si="1"/>
        <v>9</v>
      </c>
      <c r="D12" t="str">
        <f t="shared" si="0"/>
        <v>5BDAP</v>
      </c>
      <c r="E12" t="s">
        <v>109</v>
      </c>
      <c r="F12" t="s">
        <v>38</v>
      </c>
      <c r="H12" t="s">
        <v>356</v>
      </c>
      <c r="M12" t="s">
        <v>70</v>
      </c>
      <c r="N12">
        <v>9</v>
      </c>
      <c r="P12" t="s">
        <v>70</v>
      </c>
      <c r="Q12">
        <v>9</v>
      </c>
      <c r="U12" t="s">
        <v>133</v>
      </c>
      <c r="X12" t="s">
        <v>16</v>
      </c>
      <c r="Z12" t="s">
        <v>109</v>
      </c>
      <c r="AA12" t="s">
        <v>38</v>
      </c>
      <c r="AC12" t="s">
        <v>16</v>
      </c>
      <c r="AJ12" s="88" t="s">
        <v>347</v>
      </c>
      <c r="AK12" s="88" t="s">
        <v>347</v>
      </c>
    </row>
    <row r="13" spans="1:37" x14ac:dyDescent="0.2">
      <c r="A13" t="s">
        <v>210</v>
      </c>
      <c r="B13" t="s">
        <v>114</v>
      </c>
      <c r="C13">
        <f>C12+1</f>
        <v>10</v>
      </c>
      <c r="D13" t="str">
        <f t="shared" si="0"/>
        <v>5BDAP</v>
      </c>
      <c r="E13" t="s">
        <v>25</v>
      </c>
      <c r="F13" t="s">
        <v>45</v>
      </c>
      <c r="H13" t="s">
        <v>16</v>
      </c>
      <c r="M13" t="s">
        <v>71</v>
      </c>
      <c r="N13">
        <v>10</v>
      </c>
      <c r="P13" t="s">
        <v>71</v>
      </c>
      <c r="Q13">
        <v>10</v>
      </c>
      <c r="U13" t="s">
        <v>140</v>
      </c>
      <c r="Z13" t="s">
        <v>25</v>
      </c>
      <c r="AA13" t="s">
        <v>45</v>
      </c>
      <c r="AJ13" s="88" t="s">
        <v>348</v>
      </c>
      <c r="AK13" s="88" t="s">
        <v>348</v>
      </c>
    </row>
    <row r="14" spans="1:37" x14ac:dyDescent="0.2">
      <c r="A14" t="s">
        <v>211</v>
      </c>
      <c r="B14" t="s">
        <v>114</v>
      </c>
      <c r="C14">
        <f>C13+1</f>
        <v>11</v>
      </c>
      <c r="D14" t="str">
        <f t="shared" si="0"/>
        <v>5BDAP</v>
      </c>
      <c r="E14" t="s">
        <v>110</v>
      </c>
      <c r="F14" t="s">
        <v>46</v>
      </c>
      <c r="M14" t="s">
        <v>72</v>
      </c>
      <c r="N14">
        <v>11</v>
      </c>
      <c r="P14" t="s">
        <v>72</v>
      </c>
      <c r="Q14">
        <v>11</v>
      </c>
      <c r="U14" t="s">
        <v>335</v>
      </c>
      <c r="Z14" t="s">
        <v>110</v>
      </c>
      <c r="AA14" t="s">
        <v>46</v>
      </c>
      <c r="AJ14" s="88" t="s">
        <v>349</v>
      </c>
    </row>
    <row r="15" spans="1:37" x14ac:dyDescent="0.2">
      <c r="A15" t="s">
        <v>212</v>
      </c>
      <c r="B15" t="s">
        <v>114</v>
      </c>
      <c r="C15">
        <f t="shared" si="1"/>
        <v>12</v>
      </c>
      <c r="D15" t="str">
        <f t="shared" si="0"/>
        <v>5BDAP</v>
      </c>
      <c r="E15" t="s">
        <v>108</v>
      </c>
      <c r="F15" t="s">
        <v>330</v>
      </c>
      <c r="M15" t="s">
        <v>73</v>
      </c>
      <c r="N15">
        <v>12</v>
      </c>
      <c r="P15" t="s">
        <v>73</v>
      </c>
      <c r="Q15">
        <v>12</v>
      </c>
      <c r="U15" t="s">
        <v>142</v>
      </c>
      <c r="Z15" t="s">
        <v>108</v>
      </c>
      <c r="AA15" t="s">
        <v>16</v>
      </c>
      <c r="AJ15" s="88" t="s">
        <v>350</v>
      </c>
    </row>
    <row r="16" spans="1:37" x14ac:dyDescent="0.2">
      <c r="A16" t="s">
        <v>213</v>
      </c>
      <c r="B16" t="s">
        <v>126</v>
      </c>
      <c r="C16">
        <f t="shared" si="1"/>
        <v>13</v>
      </c>
      <c r="D16" t="str">
        <f t="shared" si="0"/>
        <v>10BDNM</v>
      </c>
      <c r="E16" t="s">
        <v>30</v>
      </c>
      <c r="F16" t="s">
        <v>331</v>
      </c>
      <c r="N16">
        <v>13</v>
      </c>
      <c r="Q16">
        <v>13</v>
      </c>
      <c r="U16" t="s">
        <v>144</v>
      </c>
      <c r="Z16" t="s">
        <v>30</v>
      </c>
      <c r="AJ16" s="88" t="s">
        <v>351</v>
      </c>
    </row>
    <row r="17" spans="1:36" x14ac:dyDescent="0.2">
      <c r="A17" t="s">
        <v>214</v>
      </c>
      <c r="B17" t="s">
        <v>114</v>
      </c>
      <c r="C17">
        <f t="shared" si="1"/>
        <v>14</v>
      </c>
      <c r="D17" t="str">
        <f t="shared" si="0"/>
        <v>5BDAP</v>
      </c>
      <c r="E17" t="s">
        <v>31</v>
      </c>
      <c r="F17" t="s">
        <v>332</v>
      </c>
      <c r="N17">
        <v>14</v>
      </c>
      <c r="Q17">
        <v>14</v>
      </c>
      <c r="U17" t="s">
        <v>139</v>
      </c>
      <c r="Z17" t="s">
        <v>31</v>
      </c>
      <c r="AJ17" s="88" t="s">
        <v>352</v>
      </c>
    </row>
    <row r="18" spans="1:36" x14ac:dyDescent="0.2">
      <c r="A18" t="s">
        <v>215</v>
      </c>
      <c r="B18" t="s">
        <v>114</v>
      </c>
      <c r="C18">
        <f t="shared" si="1"/>
        <v>15</v>
      </c>
      <c r="D18" t="str">
        <f t="shared" si="0"/>
        <v>5BDAP</v>
      </c>
      <c r="E18" t="s">
        <v>105</v>
      </c>
      <c r="F18" t="s">
        <v>333</v>
      </c>
      <c r="N18">
        <v>15</v>
      </c>
      <c r="Q18">
        <v>15</v>
      </c>
      <c r="U18" t="s">
        <v>147</v>
      </c>
      <c r="Z18" t="s">
        <v>105</v>
      </c>
      <c r="AJ18" s="88" t="s">
        <v>353</v>
      </c>
    </row>
    <row r="19" spans="1:36" x14ac:dyDescent="0.2">
      <c r="A19" t="s">
        <v>216</v>
      </c>
      <c r="B19" t="s">
        <v>114</v>
      </c>
      <c r="C19">
        <f t="shared" si="1"/>
        <v>16</v>
      </c>
      <c r="D19" t="str">
        <f t="shared" si="0"/>
        <v>5BDAP</v>
      </c>
      <c r="E19" t="s">
        <v>106</v>
      </c>
      <c r="F19" t="s">
        <v>334</v>
      </c>
      <c r="N19">
        <v>16</v>
      </c>
      <c r="Q19">
        <v>16</v>
      </c>
      <c r="U19" t="s">
        <v>154</v>
      </c>
      <c r="Z19" t="s">
        <v>106</v>
      </c>
      <c r="AJ19" s="88"/>
    </row>
    <row r="20" spans="1:36" x14ac:dyDescent="0.2">
      <c r="A20" t="s">
        <v>217</v>
      </c>
      <c r="B20" t="s">
        <v>114</v>
      </c>
      <c r="C20">
        <f t="shared" si="1"/>
        <v>17</v>
      </c>
      <c r="D20" t="str">
        <f t="shared" si="0"/>
        <v>5BDAP</v>
      </c>
      <c r="E20" t="s">
        <v>201</v>
      </c>
      <c r="F20" t="s">
        <v>358</v>
      </c>
      <c r="N20">
        <v>17</v>
      </c>
      <c r="Q20">
        <v>17</v>
      </c>
      <c r="U20" t="s">
        <v>153</v>
      </c>
      <c r="Z20" t="s">
        <v>107</v>
      </c>
    </row>
    <row r="21" spans="1:36" x14ac:dyDescent="0.2">
      <c r="A21" t="s">
        <v>218</v>
      </c>
      <c r="B21" t="s">
        <v>114</v>
      </c>
      <c r="C21">
        <f t="shared" si="1"/>
        <v>18</v>
      </c>
      <c r="D21" t="str">
        <f t="shared" si="0"/>
        <v>5BDAP</v>
      </c>
      <c r="E21" t="s">
        <v>355</v>
      </c>
      <c r="N21">
        <v>18</v>
      </c>
      <c r="Q21">
        <v>18</v>
      </c>
      <c r="U21" t="s">
        <v>151</v>
      </c>
      <c r="Z21" t="s">
        <v>16</v>
      </c>
    </row>
    <row r="22" spans="1:36" x14ac:dyDescent="0.2">
      <c r="A22" t="s">
        <v>219</v>
      </c>
      <c r="B22" t="s">
        <v>117</v>
      </c>
      <c r="C22">
        <f t="shared" si="1"/>
        <v>19</v>
      </c>
      <c r="D22" t="str">
        <f t="shared" si="0"/>
        <v>5BDACM</v>
      </c>
      <c r="E22" t="s">
        <v>200</v>
      </c>
      <c r="N22">
        <v>19</v>
      </c>
      <c r="Q22">
        <v>19</v>
      </c>
      <c r="U22" t="s">
        <v>143</v>
      </c>
    </row>
    <row r="23" spans="1:36" x14ac:dyDescent="0.2">
      <c r="A23" t="s">
        <v>220</v>
      </c>
      <c r="B23" t="s">
        <v>118</v>
      </c>
      <c r="C23">
        <f t="shared" si="1"/>
        <v>20</v>
      </c>
      <c r="D23" t="str">
        <f t="shared" si="0"/>
        <v>2NYBDACP</v>
      </c>
      <c r="E23" t="s">
        <v>337</v>
      </c>
      <c r="N23">
        <v>20</v>
      </c>
      <c r="Q23">
        <v>20</v>
      </c>
      <c r="U23" t="s">
        <v>135</v>
      </c>
    </row>
    <row r="24" spans="1:36" x14ac:dyDescent="0.2">
      <c r="A24" t="s">
        <v>221</v>
      </c>
      <c r="B24" t="s">
        <v>114</v>
      </c>
      <c r="C24">
        <f t="shared" si="1"/>
        <v>21</v>
      </c>
      <c r="D24" t="str">
        <f t="shared" si="0"/>
        <v>5BDAP</v>
      </c>
      <c r="E24" t="s">
        <v>361</v>
      </c>
      <c r="N24">
        <v>21</v>
      </c>
      <c r="Q24">
        <v>21</v>
      </c>
      <c r="U24" t="s">
        <v>149</v>
      </c>
    </row>
    <row r="25" spans="1:36" x14ac:dyDescent="0.2">
      <c r="A25" t="s">
        <v>222</v>
      </c>
      <c r="B25" t="s">
        <v>114</v>
      </c>
      <c r="C25">
        <f t="shared" si="1"/>
        <v>22</v>
      </c>
      <c r="D25" t="str">
        <f t="shared" si="0"/>
        <v>5BDAP</v>
      </c>
      <c r="E25" t="s">
        <v>362</v>
      </c>
      <c r="F25">
        <v>18</v>
      </c>
      <c r="G25">
        <v>6</v>
      </c>
      <c r="H25">
        <v>11</v>
      </c>
      <c r="N25">
        <v>22</v>
      </c>
      <c r="Q25">
        <v>22</v>
      </c>
      <c r="U25" t="s">
        <v>134</v>
      </c>
    </row>
    <row r="26" spans="1:36" x14ac:dyDescent="0.2">
      <c r="A26" t="s">
        <v>304</v>
      </c>
      <c r="B26" t="s">
        <v>114</v>
      </c>
      <c r="C26">
        <f t="shared" si="1"/>
        <v>23</v>
      </c>
      <c r="D26" t="str">
        <f t="shared" si="0"/>
        <v>5BDAP</v>
      </c>
      <c r="F26" t="s">
        <v>35</v>
      </c>
      <c r="G26" t="s">
        <v>43</v>
      </c>
      <c r="H26" t="s">
        <v>8</v>
      </c>
      <c r="N26">
        <v>23</v>
      </c>
      <c r="Q26">
        <v>23</v>
      </c>
      <c r="U26" t="s">
        <v>150</v>
      </c>
    </row>
    <row r="27" spans="1:36" x14ac:dyDescent="0.2">
      <c r="A27" t="s">
        <v>223</v>
      </c>
      <c r="B27" t="s">
        <v>114</v>
      </c>
      <c r="C27">
        <f t="shared" si="1"/>
        <v>24</v>
      </c>
      <c r="D27" t="str">
        <f t="shared" si="0"/>
        <v>5BDAP</v>
      </c>
      <c r="E27">
        <v>23</v>
      </c>
      <c r="F27" t="s">
        <v>33</v>
      </c>
      <c r="G27" t="s">
        <v>44</v>
      </c>
      <c r="H27" t="s">
        <v>9</v>
      </c>
      <c r="N27">
        <v>24</v>
      </c>
      <c r="Q27">
        <v>24</v>
      </c>
      <c r="U27" t="s">
        <v>145</v>
      </c>
    </row>
    <row r="28" spans="1:36" x14ac:dyDescent="0.2">
      <c r="A28" t="s">
        <v>224</v>
      </c>
      <c r="B28" t="s">
        <v>114</v>
      </c>
      <c r="C28">
        <f t="shared" si="1"/>
        <v>25</v>
      </c>
      <c r="D28" t="str">
        <f t="shared" si="0"/>
        <v>5BDAP</v>
      </c>
      <c r="E28" t="s">
        <v>6</v>
      </c>
      <c r="F28" t="s">
        <v>39</v>
      </c>
      <c r="G28" t="s">
        <v>47</v>
      </c>
      <c r="H28" t="s">
        <v>10</v>
      </c>
      <c r="N28">
        <v>25</v>
      </c>
      <c r="Q28">
        <v>25</v>
      </c>
      <c r="U28" t="s">
        <v>146</v>
      </c>
    </row>
    <row r="29" spans="1:36" x14ac:dyDescent="0.2">
      <c r="A29" t="s">
        <v>225</v>
      </c>
      <c r="B29" t="s">
        <v>114</v>
      </c>
      <c r="C29">
        <f t="shared" si="1"/>
        <v>26</v>
      </c>
      <c r="D29" t="str">
        <f t="shared" si="0"/>
        <v>5BDAP</v>
      </c>
      <c r="E29" t="s">
        <v>7</v>
      </c>
      <c r="F29" t="s">
        <v>34</v>
      </c>
      <c r="G29" t="s">
        <v>357</v>
      </c>
      <c r="H29" t="s">
        <v>11</v>
      </c>
      <c r="N29">
        <v>26</v>
      </c>
      <c r="Q29">
        <v>26</v>
      </c>
      <c r="U29" t="s">
        <v>16</v>
      </c>
    </row>
    <row r="30" spans="1:36" x14ac:dyDescent="0.2">
      <c r="A30" t="s">
        <v>226</v>
      </c>
      <c r="B30" t="s">
        <v>114</v>
      </c>
      <c r="C30">
        <f t="shared" si="1"/>
        <v>27</v>
      </c>
      <c r="D30" t="str">
        <f t="shared" si="0"/>
        <v>5BDAP</v>
      </c>
      <c r="E30" t="s">
        <v>26</v>
      </c>
      <c r="F30" t="s">
        <v>36</v>
      </c>
      <c r="G30" t="s">
        <v>16</v>
      </c>
      <c r="H30" t="s">
        <v>12</v>
      </c>
      <c r="N30">
        <v>27</v>
      </c>
      <c r="Q30">
        <v>27</v>
      </c>
    </row>
    <row r="31" spans="1:36" x14ac:dyDescent="0.2">
      <c r="A31" t="s">
        <v>227</v>
      </c>
      <c r="B31" t="s">
        <v>114</v>
      </c>
      <c r="C31">
        <f t="shared" si="1"/>
        <v>28</v>
      </c>
      <c r="D31" t="str">
        <f t="shared" si="0"/>
        <v>5BDAP</v>
      </c>
      <c r="E31" t="s">
        <v>27</v>
      </c>
      <c r="F31" t="s">
        <v>41</v>
      </c>
      <c r="H31" t="s">
        <v>13</v>
      </c>
      <c r="N31">
        <v>28</v>
      </c>
      <c r="Q31">
        <v>28</v>
      </c>
    </row>
    <row r="32" spans="1:36" x14ac:dyDescent="0.2">
      <c r="A32" t="s">
        <v>228</v>
      </c>
      <c r="B32" t="s">
        <v>114</v>
      </c>
      <c r="C32">
        <f t="shared" si="1"/>
        <v>29</v>
      </c>
      <c r="D32" t="str">
        <f t="shared" si="0"/>
        <v>5BDAP</v>
      </c>
      <c r="E32" t="s">
        <v>28</v>
      </c>
      <c r="F32" t="s">
        <v>40</v>
      </c>
      <c r="H32" t="s">
        <v>48</v>
      </c>
      <c r="N32">
        <v>29</v>
      </c>
      <c r="Q32">
        <v>29</v>
      </c>
    </row>
    <row r="33" spans="1:17" x14ac:dyDescent="0.2">
      <c r="A33" t="s">
        <v>229</v>
      </c>
      <c r="B33" t="s">
        <v>114</v>
      </c>
      <c r="C33">
        <f t="shared" si="1"/>
        <v>30</v>
      </c>
      <c r="D33" t="str">
        <f t="shared" si="0"/>
        <v>5BDAP</v>
      </c>
      <c r="E33" t="s">
        <v>29</v>
      </c>
      <c r="F33" t="s">
        <v>37</v>
      </c>
      <c r="H33" t="s">
        <v>49</v>
      </c>
      <c r="N33">
        <v>30</v>
      </c>
      <c r="Q33">
        <v>30</v>
      </c>
    </row>
    <row r="34" spans="1:17" x14ac:dyDescent="0.2">
      <c r="A34" t="s">
        <v>230</v>
      </c>
      <c r="B34" t="s">
        <v>114</v>
      </c>
      <c r="C34">
        <f t="shared" si="1"/>
        <v>31</v>
      </c>
      <c r="D34" t="str">
        <f t="shared" si="0"/>
        <v>5BDAP</v>
      </c>
      <c r="E34" t="s">
        <v>23</v>
      </c>
      <c r="F34" t="s">
        <v>38</v>
      </c>
      <c r="H34" t="s">
        <v>356</v>
      </c>
      <c r="N34">
        <v>31</v>
      </c>
      <c r="Q34">
        <v>31</v>
      </c>
    </row>
    <row r="35" spans="1:17" s="91" customFormat="1" x14ac:dyDescent="0.2">
      <c r="A35" t="s">
        <v>231</v>
      </c>
      <c r="B35" t="s">
        <v>114</v>
      </c>
      <c r="C35">
        <f>C34+1</f>
        <v>32</v>
      </c>
      <c r="D35" t="str">
        <f t="shared" si="0"/>
        <v>5BDAP</v>
      </c>
      <c r="E35" t="s">
        <v>24</v>
      </c>
      <c r="F35" t="s">
        <v>45</v>
      </c>
      <c r="H35" t="s">
        <v>16</v>
      </c>
    </row>
    <row r="36" spans="1:17" x14ac:dyDescent="0.2">
      <c r="A36" t="s">
        <v>232</v>
      </c>
      <c r="B36" t="s">
        <v>125</v>
      </c>
      <c r="C36">
        <f>C35+1</f>
        <v>33</v>
      </c>
      <c r="D36" t="str">
        <f t="shared" si="0"/>
        <v>30NM</v>
      </c>
      <c r="E36" t="s">
        <v>109</v>
      </c>
      <c r="F36" t="s">
        <v>46</v>
      </c>
    </row>
    <row r="37" spans="1:17" x14ac:dyDescent="0.2">
      <c r="A37" t="s">
        <v>233</v>
      </c>
      <c r="B37" t="s">
        <v>114</v>
      </c>
      <c r="C37">
        <f t="shared" si="1"/>
        <v>34</v>
      </c>
      <c r="D37" t="str">
        <f t="shared" si="0"/>
        <v>5BDAP</v>
      </c>
      <c r="E37" t="s">
        <v>25</v>
      </c>
      <c r="F37" t="s">
        <v>330</v>
      </c>
    </row>
    <row r="38" spans="1:17" x14ac:dyDescent="0.2">
      <c r="A38" t="s">
        <v>234</v>
      </c>
      <c r="B38" t="s">
        <v>114</v>
      </c>
      <c r="C38">
        <f t="shared" si="1"/>
        <v>35</v>
      </c>
      <c r="D38" t="str">
        <f t="shared" si="0"/>
        <v>5BDAP</v>
      </c>
      <c r="E38" t="s">
        <v>110</v>
      </c>
      <c r="F38" t="s">
        <v>331</v>
      </c>
    </row>
    <row r="39" spans="1:17" x14ac:dyDescent="0.2">
      <c r="A39" t="s">
        <v>235</v>
      </c>
      <c r="B39" t="s">
        <v>114</v>
      </c>
      <c r="C39">
        <f t="shared" si="1"/>
        <v>36</v>
      </c>
      <c r="D39" t="str">
        <f t="shared" si="0"/>
        <v>5BDAP</v>
      </c>
      <c r="E39" t="s">
        <v>108</v>
      </c>
      <c r="F39" t="s">
        <v>332</v>
      </c>
    </row>
    <row r="40" spans="1:17" x14ac:dyDescent="0.2">
      <c r="A40" t="s">
        <v>236</v>
      </c>
      <c r="B40" t="s">
        <v>114</v>
      </c>
      <c r="C40">
        <f t="shared" si="1"/>
        <v>37</v>
      </c>
      <c r="D40" t="str">
        <f t="shared" si="0"/>
        <v>5BDAP</v>
      </c>
      <c r="E40" t="s">
        <v>30</v>
      </c>
      <c r="F40" t="s">
        <v>333</v>
      </c>
    </row>
    <row r="41" spans="1:17" x14ac:dyDescent="0.2">
      <c r="A41" t="s">
        <v>237</v>
      </c>
      <c r="B41" t="s">
        <v>114</v>
      </c>
      <c r="C41">
        <f t="shared" si="1"/>
        <v>38</v>
      </c>
      <c r="D41" t="str">
        <f t="shared" si="0"/>
        <v>5BDAP</v>
      </c>
      <c r="E41" t="s">
        <v>31</v>
      </c>
      <c r="F41" t="s">
        <v>334</v>
      </c>
    </row>
    <row r="42" spans="1:17" x14ac:dyDescent="0.2">
      <c r="A42" t="s">
        <v>238</v>
      </c>
      <c r="B42" t="s">
        <v>114</v>
      </c>
      <c r="C42">
        <f t="shared" si="1"/>
        <v>39</v>
      </c>
      <c r="D42" t="str">
        <f t="shared" si="0"/>
        <v>5BDAP</v>
      </c>
      <c r="E42" t="s">
        <v>105</v>
      </c>
      <c r="F42" t="s">
        <v>358</v>
      </c>
    </row>
    <row r="43" spans="1:17" x14ac:dyDescent="0.2">
      <c r="A43" t="s">
        <v>239</v>
      </c>
      <c r="B43" t="s">
        <v>114</v>
      </c>
      <c r="C43">
        <f t="shared" si="1"/>
        <v>40</v>
      </c>
      <c r="D43" t="str">
        <f t="shared" si="0"/>
        <v>5BDAP</v>
      </c>
      <c r="E43" t="s">
        <v>106</v>
      </c>
    </row>
    <row r="44" spans="1:17" x14ac:dyDescent="0.2">
      <c r="A44" t="s">
        <v>240</v>
      </c>
      <c r="B44" t="s">
        <v>114</v>
      </c>
      <c r="C44">
        <f t="shared" si="1"/>
        <v>41</v>
      </c>
      <c r="D44" t="str">
        <f t="shared" si="0"/>
        <v>5BDAP</v>
      </c>
      <c r="E44" t="s">
        <v>201</v>
      </c>
    </row>
    <row r="45" spans="1:17" x14ac:dyDescent="0.2">
      <c r="A45" t="s">
        <v>241</v>
      </c>
      <c r="B45" t="s">
        <v>114</v>
      </c>
      <c r="C45">
        <f t="shared" si="1"/>
        <v>42</v>
      </c>
      <c r="D45" t="str">
        <f t="shared" si="0"/>
        <v>5BDAP</v>
      </c>
      <c r="E45" t="s">
        <v>355</v>
      </c>
    </row>
    <row r="46" spans="1:17" x14ac:dyDescent="0.2">
      <c r="A46" t="s">
        <v>242</v>
      </c>
      <c r="B46" t="s">
        <v>114</v>
      </c>
      <c r="C46">
        <f t="shared" si="1"/>
        <v>43</v>
      </c>
      <c r="D46" t="str">
        <f t="shared" si="0"/>
        <v>5BDAP</v>
      </c>
      <c r="E46" t="s">
        <v>200</v>
      </c>
    </row>
    <row r="47" spans="1:17" x14ac:dyDescent="0.2">
      <c r="A47" t="s">
        <v>243</v>
      </c>
      <c r="B47" t="s">
        <v>114</v>
      </c>
      <c r="C47">
        <f t="shared" si="1"/>
        <v>44</v>
      </c>
      <c r="D47" t="str">
        <f t="shared" si="0"/>
        <v>5BDAP</v>
      </c>
      <c r="E47" t="s">
        <v>337</v>
      </c>
    </row>
    <row r="48" spans="1:17" x14ac:dyDescent="0.2">
      <c r="A48" t="s">
        <v>244</v>
      </c>
      <c r="B48" t="s">
        <v>114</v>
      </c>
      <c r="C48">
        <f t="shared" si="1"/>
        <v>45</v>
      </c>
      <c r="D48" t="str">
        <f t="shared" si="0"/>
        <v>5BDAP</v>
      </c>
      <c r="E48" t="s">
        <v>361</v>
      </c>
    </row>
    <row r="49" spans="1:5" x14ac:dyDescent="0.2">
      <c r="A49" t="s">
        <v>245</v>
      </c>
      <c r="B49" t="s">
        <v>114</v>
      </c>
      <c r="C49">
        <f t="shared" si="1"/>
        <v>46</v>
      </c>
      <c r="D49" t="str">
        <f t="shared" si="0"/>
        <v>5BDAP</v>
      </c>
      <c r="E49" t="s">
        <v>362</v>
      </c>
    </row>
    <row r="50" spans="1:5" x14ac:dyDescent="0.2">
      <c r="A50" t="s">
        <v>246</v>
      </c>
      <c r="B50" t="s">
        <v>114</v>
      </c>
      <c r="C50">
        <f t="shared" si="1"/>
        <v>47</v>
      </c>
      <c r="D50" t="str">
        <f t="shared" si="0"/>
        <v>5BDAP</v>
      </c>
    </row>
    <row r="51" spans="1:5" x14ac:dyDescent="0.2">
      <c r="A51" t="s">
        <v>247</v>
      </c>
      <c r="B51" t="s">
        <v>114</v>
      </c>
      <c r="C51">
        <f t="shared" si="1"/>
        <v>48</v>
      </c>
      <c r="D51" t="str">
        <f t="shared" si="0"/>
        <v>5BDAP</v>
      </c>
    </row>
    <row r="52" spans="1:5" x14ac:dyDescent="0.2">
      <c r="A52" t="s">
        <v>248</v>
      </c>
      <c r="B52" t="s">
        <v>114</v>
      </c>
      <c r="C52">
        <f t="shared" si="1"/>
        <v>49</v>
      </c>
      <c r="D52" t="str">
        <f t="shared" si="0"/>
        <v>5BDAP</v>
      </c>
    </row>
    <row r="53" spans="1:5" x14ac:dyDescent="0.2">
      <c r="A53" t="s">
        <v>249</v>
      </c>
      <c r="C53">
        <f t="shared" si="1"/>
        <v>50</v>
      </c>
      <c r="D53">
        <v>5</v>
      </c>
    </row>
    <row r="54" spans="1:5" x14ac:dyDescent="0.2">
      <c r="A54" t="s">
        <v>250</v>
      </c>
      <c r="D54">
        <v>5</v>
      </c>
    </row>
    <row r="55" spans="1:5" x14ac:dyDescent="0.2">
      <c r="A55" t="s">
        <v>251</v>
      </c>
    </row>
    <row r="56" spans="1:5" x14ac:dyDescent="0.2">
      <c r="A56" t="s">
        <v>252</v>
      </c>
    </row>
    <row r="57" spans="1:5" x14ac:dyDescent="0.2">
      <c r="A57" t="s">
        <v>253</v>
      </c>
    </row>
    <row r="58" spans="1:5" x14ac:dyDescent="0.2">
      <c r="A58" t="s">
        <v>254</v>
      </c>
    </row>
    <row r="59" spans="1:5" x14ac:dyDescent="0.2">
      <c r="A59" t="s">
        <v>255</v>
      </c>
    </row>
    <row r="60" spans="1:5" x14ac:dyDescent="0.2">
      <c r="A60" t="s">
        <v>256</v>
      </c>
    </row>
    <row r="61" spans="1:5" x14ac:dyDescent="0.2">
      <c r="A61" t="s">
        <v>257</v>
      </c>
    </row>
    <row r="62" spans="1:5" x14ac:dyDescent="0.2">
      <c r="A62" t="s">
        <v>258</v>
      </c>
    </row>
    <row r="63" spans="1:5" x14ac:dyDescent="0.2">
      <c r="A63" t="s">
        <v>259</v>
      </c>
    </row>
    <row r="64" spans="1:5" x14ac:dyDescent="0.2">
      <c r="A64" t="s">
        <v>260</v>
      </c>
    </row>
    <row r="65" spans="1:1" x14ac:dyDescent="0.2">
      <c r="A65" t="s">
        <v>261</v>
      </c>
    </row>
    <row r="66" spans="1:1" x14ac:dyDescent="0.2">
      <c r="A66" t="s">
        <v>363</v>
      </c>
    </row>
    <row r="67" spans="1:1" x14ac:dyDescent="0.2">
      <c r="A67" t="s">
        <v>262</v>
      </c>
    </row>
    <row r="68" spans="1:1" x14ac:dyDescent="0.2">
      <c r="A68" t="s">
        <v>263</v>
      </c>
    </row>
    <row r="69" spans="1:1" x14ac:dyDescent="0.2">
      <c r="A69" t="s">
        <v>264</v>
      </c>
    </row>
    <row r="70" spans="1:1" x14ac:dyDescent="0.2">
      <c r="A70" t="s">
        <v>265</v>
      </c>
    </row>
    <row r="71" spans="1:1" x14ac:dyDescent="0.2">
      <c r="A71" t="s">
        <v>266</v>
      </c>
    </row>
    <row r="72" spans="1:1" x14ac:dyDescent="0.2">
      <c r="A72" t="s">
        <v>267</v>
      </c>
    </row>
    <row r="73" spans="1:1" x14ac:dyDescent="0.2">
      <c r="A73" t="s">
        <v>268</v>
      </c>
    </row>
    <row r="74" spans="1:1" x14ac:dyDescent="0.2">
      <c r="A74" t="s">
        <v>269</v>
      </c>
    </row>
    <row r="75" spans="1:1" x14ac:dyDescent="0.2">
      <c r="A75" t="s">
        <v>270</v>
      </c>
    </row>
    <row r="76" spans="1:1" x14ac:dyDescent="0.2">
      <c r="A76" t="s">
        <v>271</v>
      </c>
    </row>
    <row r="77" spans="1:1" x14ac:dyDescent="0.2">
      <c r="A77" t="s">
        <v>272</v>
      </c>
    </row>
    <row r="78" spans="1:1" x14ac:dyDescent="0.2">
      <c r="A78" t="s">
        <v>273</v>
      </c>
    </row>
    <row r="79" spans="1:1" x14ac:dyDescent="0.2">
      <c r="A79" t="s">
        <v>339</v>
      </c>
    </row>
    <row r="80" spans="1:1" x14ac:dyDescent="0.2">
      <c r="A80" t="s">
        <v>274</v>
      </c>
    </row>
    <row r="81" spans="1:1" x14ac:dyDescent="0.2">
      <c r="A81" t="s">
        <v>275</v>
      </c>
    </row>
    <row r="82" spans="1:1" x14ac:dyDescent="0.2">
      <c r="A82" t="s">
        <v>276</v>
      </c>
    </row>
    <row r="83" spans="1:1" x14ac:dyDescent="0.2">
      <c r="A83" t="s">
        <v>277</v>
      </c>
    </row>
    <row r="84" spans="1:1" x14ac:dyDescent="0.2">
      <c r="A84" t="s">
        <v>278</v>
      </c>
    </row>
    <row r="85" spans="1:1" x14ac:dyDescent="0.2">
      <c r="A85" t="s">
        <v>279</v>
      </c>
    </row>
    <row r="86" spans="1:1" x14ac:dyDescent="0.2">
      <c r="A86" t="s">
        <v>280</v>
      </c>
    </row>
    <row r="87" spans="1:1" x14ac:dyDescent="0.2">
      <c r="A87" t="s">
        <v>281</v>
      </c>
    </row>
    <row r="88" spans="1:1" x14ac:dyDescent="0.2">
      <c r="A88" t="s">
        <v>282</v>
      </c>
    </row>
    <row r="89" spans="1:1" x14ac:dyDescent="0.2">
      <c r="A89" t="s">
        <v>283</v>
      </c>
    </row>
    <row r="90" spans="1:1" x14ac:dyDescent="0.2">
      <c r="A90" t="s">
        <v>284</v>
      </c>
    </row>
    <row r="91" spans="1:1" x14ac:dyDescent="0.2">
      <c r="A91" t="s">
        <v>285</v>
      </c>
    </row>
    <row r="92" spans="1:1" x14ac:dyDescent="0.2">
      <c r="A92" t="s">
        <v>336</v>
      </c>
    </row>
    <row r="93" spans="1:1" x14ac:dyDescent="0.2">
      <c r="A93" t="s">
        <v>286</v>
      </c>
    </row>
    <row r="94" spans="1:1" x14ac:dyDescent="0.2">
      <c r="A94" t="s">
        <v>287</v>
      </c>
    </row>
    <row r="95" spans="1:1" x14ac:dyDescent="0.2">
      <c r="A95" t="s">
        <v>288</v>
      </c>
    </row>
    <row r="96" spans="1:1" x14ac:dyDescent="0.2">
      <c r="A96" t="s">
        <v>289</v>
      </c>
    </row>
    <row r="97" spans="1:1" x14ac:dyDescent="0.2">
      <c r="A97" t="s">
        <v>290</v>
      </c>
    </row>
    <row r="98" spans="1:1" x14ac:dyDescent="0.2">
      <c r="A98" t="s">
        <v>291</v>
      </c>
    </row>
    <row r="151" spans="2:2" x14ac:dyDescent="0.2">
      <c r="B151" s="76"/>
    </row>
    <row r="152" spans="2:2" x14ac:dyDescent="0.2">
      <c r="B152" s="76"/>
    </row>
    <row r="169" spans="2:2" x14ac:dyDescent="0.2">
      <c r="B169" s="88"/>
    </row>
    <row r="170" spans="2:2" x14ac:dyDescent="0.2">
      <c r="B170" s="88"/>
    </row>
    <row r="171" spans="2:2" x14ac:dyDescent="0.2">
      <c r="B171" s="88"/>
    </row>
    <row r="172" spans="2:2" x14ac:dyDescent="0.2">
      <c r="B172" s="88"/>
    </row>
    <row r="173" spans="2:2" x14ac:dyDescent="0.2">
      <c r="B173" s="88"/>
    </row>
    <row r="174" spans="2:2" x14ac:dyDescent="0.2">
      <c r="B174" s="88"/>
    </row>
    <row r="175" spans="2:2" x14ac:dyDescent="0.2">
      <c r="B175" s="88"/>
    </row>
    <row r="176" spans="2:2" x14ac:dyDescent="0.2">
      <c r="B176" s="88"/>
    </row>
    <row r="177" spans="2:2" x14ac:dyDescent="0.2">
      <c r="B177" s="88"/>
    </row>
    <row r="178" spans="2:2" x14ac:dyDescent="0.2">
      <c r="B178" s="88"/>
    </row>
    <row r="179" spans="2:2" x14ac:dyDescent="0.2">
      <c r="B179" s="88"/>
    </row>
    <row r="183" spans="2:2" x14ac:dyDescent="0.2">
      <c r="B183" s="88"/>
    </row>
    <row r="184" spans="2:2" x14ac:dyDescent="0.2">
      <c r="B184" s="88"/>
    </row>
    <row r="185" spans="2:2" x14ac:dyDescent="0.2">
      <c r="B185" s="88"/>
    </row>
    <row r="186" spans="2:2" x14ac:dyDescent="0.2">
      <c r="B186" s="88"/>
    </row>
    <row r="187" spans="2:2" x14ac:dyDescent="0.2">
      <c r="B187" s="88"/>
    </row>
    <row r="188" spans="2:2" x14ac:dyDescent="0.2">
      <c r="B188" s="88"/>
    </row>
    <row r="189" spans="2:2" x14ac:dyDescent="0.2">
      <c r="B189" s="88"/>
    </row>
    <row r="190" spans="2:2" x14ac:dyDescent="0.2">
      <c r="B190" s="88"/>
    </row>
    <row r="191" spans="2:2" x14ac:dyDescent="0.2">
      <c r="B191" s="88"/>
    </row>
    <row r="192" spans="2:2" x14ac:dyDescent="0.2">
      <c r="B192" s="88"/>
    </row>
  </sheetData>
  <mergeCells count="2">
    <mergeCell ref="M1:O1"/>
    <mergeCell ref="P1:S1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2000-04-11T17:47:16Z</cp:lastPrinted>
  <dcterms:created xsi:type="dcterms:W3CDTF">1998-04-17T21:26:44Z</dcterms:created>
  <dcterms:modified xsi:type="dcterms:W3CDTF">2014-09-04T14:01:18Z</dcterms:modified>
</cp:coreProperties>
</file>