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L25" i="1" s="1"/>
  <c r="M13" i="1"/>
  <c r="M25" i="1" s="1"/>
  <c r="N13" i="1"/>
  <c r="Q13" i="1" s="1"/>
  <c r="Q25" i="1" s="1"/>
  <c r="O13" i="1"/>
  <c r="O25" i="1" s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N25" i="1" l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<sst xmlns="http://schemas.openxmlformats.org/spreadsheetml/2006/main" count="54" uniqueCount="43">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</sst>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9">
          <cell r="H29">
            <v>679</v>
          </cell>
          <cell r="J29">
            <v>461</v>
          </cell>
          <cell r="L29">
            <v>531</v>
          </cell>
          <cell r="N29">
            <v>794</v>
          </cell>
          <cell r="P29">
            <v>729</v>
          </cell>
          <cell r="AD29">
            <v>1351</v>
          </cell>
          <cell r="AF29">
            <v>1250</v>
          </cell>
          <cell r="AH29">
            <v>1272</v>
          </cell>
          <cell r="AJ29">
            <v>1460</v>
          </cell>
          <cell r="AL29">
            <v>1331</v>
          </cell>
          <cell r="AZ29">
            <v>386</v>
          </cell>
          <cell r="BB29">
            <v>315</v>
          </cell>
          <cell r="BD29">
            <v>325</v>
          </cell>
          <cell r="BF29">
            <v>361</v>
          </cell>
          <cell r="BH29">
            <v>392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</row>
        <row r="17">
          <cell r="D17">
            <v>1382</v>
          </cell>
        </row>
        <row r="21">
          <cell r="D21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66406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36763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517</v>
      </c>
      <c r="D13" s="25">
        <v>529</v>
      </c>
      <c r="E13" s="25">
        <f>+D13-C13</f>
        <v>12</v>
      </c>
      <c r="F13" s="4">
        <f>E13/C13</f>
        <v>2.321083172147002E-2</v>
      </c>
      <c r="G13" s="4">
        <f>D13/953</f>
        <v>0.55508919202518359</v>
      </c>
      <c r="H13" s="4"/>
      <c r="I13" s="16"/>
      <c r="J13" s="17"/>
      <c r="L13" s="25">
        <f>[2]STOR951!$D$13</f>
        <v>749</v>
      </c>
      <c r="M13" s="25">
        <f>AVERAGE('[1]AGA Storage'!$L$29,'[1]AGA Storage'!$N$29,'[1]AGA Storage'!$P$29)</f>
        <v>684.66666666666663</v>
      </c>
      <c r="N13" s="25">
        <f>AVERAGE('[1]AGA Storage'!$H$29,'[1]AGA Storage'!$J$29,'[1]AGA Storage'!$L$29,'[1]AGA Storage'!$N$29,'[1]AGA Storage'!$P$29)</f>
        <v>638.79999999999995</v>
      </c>
      <c r="O13" s="25">
        <f>D13-L13</f>
        <v>-220</v>
      </c>
      <c r="P13" s="25">
        <f>D13-M13</f>
        <v>-155.66666666666663</v>
      </c>
      <c r="Q13" s="25">
        <f>D13-N13</f>
        <v>-109.79999999999995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1209</v>
      </c>
      <c r="D17" s="25">
        <v>1254</v>
      </c>
      <c r="E17" s="25">
        <f>+D17-C17</f>
        <v>45</v>
      </c>
      <c r="F17" s="4">
        <f>E17/C17</f>
        <v>3.7220843672456573E-2</v>
      </c>
      <c r="G17" s="4">
        <f>D17/1835</f>
        <v>0.68337874659400544</v>
      </c>
      <c r="H17" s="4"/>
      <c r="I17" s="16"/>
      <c r="J17" s="18"/>
      <c r="L17" s="25">
        <f>[2]STOR951!$D$17</f>
        <v>1382</v>
      </c>
      <c r="M17" s="25">
        <f>AVERAGE('[1]AGA Storage'!$AH$29,'[1]AGA Storage'!$AJ$29,'[1]AGA Storage'!$AL$29)</f>
        <v>1354.3333333333333</v>
      </c>
      <c r="N17" s="25">
        <f>AVERAGE('[1]AGA Storage'!$AD$29,'[1]AGA Storage'!$AF$29,'[1]AGA Storage'!$AH$29,'[1]AGA Storage'!$AJ$29,'[1]AGA Storage'!$AL$29)</f>
        <v>1332.8</v>
      </c>
      <c r="O17" s="25">
        <f>D17-L17</f>
        <v>-128</v>
      </c>
      <c r="P17" s="25">
        <f>D17-M17</f>
        <v>-100.33333333333326</v>
      </c>
      <c r="Q17" s="25">
        <f>D17-N17</f>
        <v>-78.799999999999955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366</v>
      </c>
      <c r="D21" s="25">
        <v>361</v>
      </c>
      <c r="E21" s="25">
        <f>+D21-C21</f>
        <v>-5</v>
      </c>
      <c r="F21" s="4">
        <f>E21/C21</f>
        <v>-1.3661202185792349E-2</v>
      </c>
      <c r="G21" s="4">
        <f>D21/506</f>
        <v>0.7134387351778656</v>
      </c>
      <c r="H21" s="4"/>
      <c r="I21" s="16"/>
      <c r="J21" s="18"/>
      <c r="L21" s="25">
        <f>[2]STOR951!$D$21</f>
        <v>390</v>
      </c>
      <c r="M21" s="25">
        <f>AVERAGE('[1]AGA Storage'!$BD$29,'[1]AGA Storage'!$BF$29,'[1]AGA Storage'!$BH$29)</f>
        <v>359.33333333333331</v>
      </c>
      <c r="N21" s="25">
        <f>AVERAGE('[1]AGA Storage'!$AZ$29,'[1]AGA Storage'!$BB$29,'[1]AGA Storage'!$BD$29,'[1]AGA Storage'!$BF$29,'[1]AGA Storage'!$H$29)</f>
        <v>413.2</v>
      </c>
      <c r="O21" s="25">
        <f>D21-L21</f>
        <v>-29</v>
      </c>
      <c r="P21" s="25">
        <f>D21-M21</f>
        <v>1.6666666666666856</v>
      </c>
      <c r="Q21" s="25">
        <f>D21-N21</f>
        <v>-52.199999999999989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2092</v>
      </c>
      <c r="D25" s="21">
        <f>SUM(D12:D24)</f>
        <v>2144</v>
      </c>
      <c r="E25" s="21">
        <f>SUM(E12:E24)</f>
        <v>52</v>
      </c>
      <c r="F25" s="4">
        <f>E25/C25</f>
        <v>2.4856596558317401E-2</v>
      </c>
      <c r="G25" s="27">
        <f>D25/3294</f>
        <v>0.65088038858530661</v>
      </c>
      <c r="H25" s="22"/>
      <c r="I25" s="23"/>
      <c r="J25" s="24"/>
      <c r="L25" s="21">
        <f t="shared" ref="L25:Q25" si="0">SUM(L12:L24)</f>
        <v>2521</v>
      </c>
      <c r="M25" s="21">
        <f t="shared" si="0"/>
        <v>2398.3333333333335</v>
      </c>
      <c r="N25" s="21">
        <f t="shared" si="0"/>
        <v>2384.7999999999997</v>
      </c>
      <c r="O25" s="21">
        <f t="shared" si="0"/>
        <v>-377</v>
      </c>
      <c r="P25" s="21">
        <f t="shared" si="0"/>
        <v>-254.3333333333332</v>
      </c>
      <c r="Q25" s="21">
        <f t="shared" si="0"/>
        <v>-240.7999999999999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2000-08-30T18:01:03Z</cp:lastPrinted>
  <dcterms:created xsi:type="dcterms:W3CDTF">1997-01-20T19:39:22Z</dcterms:created>
  <dcterms:modified xsi:type="dcterms:W3CDTF">2014-09-04T07:54:54Z</dcterms:modified>
</cp:coreProperties>
</file>