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80" yWindow="1170" windowWidth="14775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Complete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<sst xmlns="http://schemas.openxmlformats.org/spreadsheetml/2006/main" count="422" uniqueCount="109">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</sst>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37190</v>
      </c>
      <c r="B7" s="17">
        <v>32.9</v>
      </c>
      <c r="C7" s="17">
        <v>33</v>
      </c>
      <c r="D7" s="17">
        <v>33</v>
      </c>
      <c r="E7" s="17">
        <v>32.89</v>
      </c>
      <c r="F7" s="17">
        <v>32.75</v>
      </c>
      <c r="G7" s="17">
        <v>33.9</v>
      </c>
      <c r="I7" s="17">
        <v>32.75</v>
      </c>
      <c r="R7" s="17">
        <v>61.5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37193</v>
      </c>
      <c r="B8" s="17">
        <v>33</v>
      </c>
      <c r="C8" s="17">
        <v>32.5</v>
      </c>
      <c r="D8" s="17">
        <v>32.5</v>
      </c>
      <c r="E8" s="17">
        <v>33</v>
      </c>
      <c r="F8" s="17">
        <v>33</v>
      </c>
      <c r="G8" s="17">
        <v>34</v>
      </c>
      <c r="I8" s="17">
        <v>27.1875</v>
      </c>
      <c r="R8" s="17">
        <v>54.75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37194</v>
      </c>
      <c r="B9" s="17">
        <v>33</v>
      </c>
      <c r="C9" s="17">
        <v>32.5</v>
      </c>
      <c r="D9" s="17">
        <v>32.5</v>
      </c>
      <c r="E9" s="17">
        <v>33</v>
      </c>
      <c r="F9" s="17">
        <v>33</v>
      </c>
      <c r="G9" s="17">
        <v>34</v>
      </c>
      <c r="I9" s="17">
        <v>27.1875</v>
      </c>
      <c r="R9" s="17">
        <v>54.75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37195</v>
      </c>
      <c r="B10" s="17">
        <v>33</v>
      </c>
      <c r="C10" s="17">
        <v>32.5</v>
      </c>
      <c r="D10" s="17">
        <v>32.5</v>
      </c>
      <c r="E10" s="17">
        <v>33</v>
      </c>
      <c r="F10" s="17">
        <v>33</v>
      </c>
      <c r="G10" s="17">
        <v>34</v>
      </c>
      <c r="I10" s="17">
        <v>27.1875</v>
      </c>
      <c r="R10" s="17">
        <v>54.75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37196</v>
      </c>
      <c r="B11" s="17">
        <v>31.75</v>
      </c>
      <c r="C11" s="17">
        <v>34</v>
      </c>
      <c r="D11" s="17">
        <v>33.5</v>
      </c>
      <c r="E11" s="17">
        <v>35</v>
      </c>
      <c r="F11" s="17">
        <v>33.75</v>
      </c>
      <c r="G11" s="17">
        <v>32.75</v>
      </c>
      <c r="I11" s="17">
        <v>24.9</v>
      </c>
      <c r="R11" s="17">
        <v>53.499996185302734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0.16</v>
      </c>
      <c r="AQ11" s="17">
        <v>5.0510000000000002</v>
      </c>
      <c r="AR11" s="17">
        <v>0.42499999999999999</v>
      </c>
      <c r="AS11" s="17">
        <v>5.3159999999999998</v>
      </c>
      <c r="AT11" s="17">
        <v>0.52</v>
      </c>
      <c r="AU11" s="17">
        <v>5.4109999999999996</v>
      </c>
    </row>
    <row r="12" spans="1:48" x14ac:dyDescent="0.2">
      <c r="A12" s="27">
        <v>37197</v>
      </c>
      <c r="B12" s="17">
        <v>31.75</v>
      </c>
      <c r="C12" s="17">
        <v>34</v>
      </c>
      <c r="D12" s="17">
        <v>33.5</v>
      </c>
      <c r="E12" s="17">
        <v>35</v>
      </c>
      <c r="F12" s="17">
        <v>33.75</v>
      </c>
      <c r="G12" s="17">
        <v>32.75</v>
      </c>
      <c r="I12" s="17">
        <v>24.9</v>
      </c>
      <c r="R12" s="17">
        <v>53.499996185302734</v>
      </c>
      <c r="AI12" s="27"/>
      <c r="AJ12" s="30"/>
      <c r="AL12" s="27">
        <v>37226</v>
      </c>
      <c r="AM12" s="17">
        <v>3.738</v>
      </c>
      <c r="AN12" s="17">
        <v>0.87</v>
      </c>
      <c r="AO12" s="17">
        <v>4.6079999999999997</v>
      </c>
      <c r="AP12" s="17">
        <v>0.14499999999999999</v>
      </c>
      <c r="AQ12" s="17">
        <v>3.883</v>
      </c>
      <c r="AR12" s="17">
        <v>0.87</v>
      </c>
      <c r="AS12" s="17">
        <v>4.6079999999999997</v>
      </c>
      <c r="AT12" s="17">
        <v>1.27</v>
      </c>
      <c r="AU12" s="17">
        <v>5.008</v>
      </c>
    </row>
    <row r="13" spans="1:48" x14ac:dyDescent="0.2">
      <c r="A13" s="27">
        <v>37200</v>
      </c>
      <c r="B13" s="17">
        <v>31.75</v>
      </c>
      <c r="C13" s="17">
        <v>34</v>
      </c>
      <c r="D13" s="17">
        <v>33.5</v>
      </c>
      <c r="E13" s="17">
        <v>35</v>
      </c>
      <c r="F13" s="17">
        <v>33.75</v>
      </c>
      <c r="G13" s="17">
        <v>32.75</v>
      </c>
      <c r="I13" s="17">
        <v>20.174999237060501</v>
      </c>
      <c r="R13" s="17">
        <v>53.499996185302734</v>
      </c>
      <c r="AI13" s="27"/>
      <c r="AJ13" s="30"/>
      <c r="AL13" s="27">
        <v>37257</v>
      </c>
      <c r="AM13" s="17">
        <v>3.1819999999999999</v>
      </c>
      <c r="AN13" s="17">
        <v>1.43</v>
      </c>
      <c r="AO13" s="17">
        <v>4.6120000000000001</v>
      </c>
      <c r="AP13" s="17">
        <v>0.04</v>
      </c>
      <c r="AQ13" s="17">
        <v>3.222</v>
      </c>
      <c r="AR13" s="17">
        <v>1.43</v>
      </c>
      <c r="AS13" s="17">
        <v>4.6120000000000001</v>
      </c>
      <c r="AT13" s="17">
        <v>2.44</v>
      </c>
      <c r="AU13" s="17">
        <v>5.6219999999999999</v>
      </c>
    </row>
    <row r="14" spans="1:48" x14ac:dyDescent="0.2">
      <c r="A14" s="27">
        <v>37201</v>
      </c>
      <c r="B14" s="17">
        <v>31.75</v>
      </c>
      <c r="C14" s="17">
        <v>34</v>
      </c>
      <c r="D14" s="17">
        <v>33.5</v>
      </c>
      <c r="E14" s="17">
        <v>35</v>
      </c>
      <c r="F14" s="17">
        <v>33.75</v>
      </c>
      <c r="G14" s="17">
        <v>32.75</v>
      </c>
      <c r="I14" s="17">
        <v>20.174999237060501</v>
      </c>
      <c r="R14" s="17">
        <v>53.499996185302734</v>
      </c>
      <c r="AI14" s="27"/>
      <c r="AJ14" s="30"/>
      <c r="AL14" s="27">
        <v>37288</v>
      </c>
      <c r="AM14" s="17">
        <v>3.1670000000000003</v>
      </c>
      <c r="AN14" s="17">
        <v>1.38</v>
      </c>
      <c r="AO14" s="17">
        <v>4.5470000000000006</v>
      </c>
      <c r="AP14" s="17">
        <v>0.04</v>
      </c>
      <c r="AQ14" s="17">
        <v>3.2070000000000003</v>
      </c>
      <c r="AR14" s="17">
        <v>1.38</v>
      </c>
      <c r="AS14" s="17">
        <v>4.5470000000000006</v>
      </c>
      <c r="AT14" s="17">
        <v>2.38</v>
      </c>
      <c r="AU14" s="17">
        <v>5.5470000000000006</v>
      </c>
    </row>
    <row r="15" spans="1:48" x14ac:dyDescent="0.2">
      <c r="A15" s="27">
        <v>37202</v>
      </c>
      <c r="B15" s="17">
        <v>31.75</v>
      </c>
      <c r="C15" s="17">
        <v>34</v>
      </c>
      <c r="D15" s="17">
        <v>33.5</v>
      </c>
      <c r="E15" s="17">
        <v>35</v>
      </c>
      <c r="F15" s="17">
        <v>33.75</v>
      </c>
      <c r="G15" s="17">
        <v>32.75</v>
      </c>
      <c r="I15" s="17">
        <v>20.174999237060501</v>
      </c>
      <c r="R15" s="17">
        <v>53.499996185302734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0.79</v>
      </c>
      <c r="AU15" s="17">
        <v>3.085</v>
      </c>
    </row>
    <row r="16" spans="1:48" x14ac:dyDescent="0.2">
      <c r="A16" s="27">
        <v>37203</v>
      </c>
      <c r="B16" s="17">
        <v>31.75</v>
      </c>
      <c r="C16" s="17">
        <v>34</v>
      </c>
      <c r="D16" s="17">
        <v>33.5</v>
      </c>
      <c r="E16" s="17">
        <v>35</v>
      </c>
      <c r="F16" s="17">
        <v>33.75</v>
      </c>
      <c r="G16" s="17">
        <v>32.75</v>
      </c>
      <c r="I16" s="17">
        <v>20.174999237060501</v>
      </c>
      <c r="R16" s="17">
        <v>53.499996185302734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37204</v>
      </c>
      <c r="B17" s="17">
        <v>31.75</v>
      </c>
      <c r="C17" s="17">
        <v>34</v>
      </c>
      <c r="D17" s="17">
        <v>33.5</v>
      </c>
      <c r="E17" s="17">
        <v>35</v>
      </c>
      <c r="F17" s="17">
        <v>33.75</v>
      </c>
      <c r="G17" s="17">
        <v>32.75</v>
      </c>
      <c r="I17" s="17">
        <v>20.174999237060501</v>
      </c>
      <c r="R17" s="17">
        <v>53.499996185302734</v>
      </c>
      <c r="AI17" s="27"/>
      <c r="AJ17" s="30"/>
      <c r="AL17" s="27">
        <v>37377</v>
      </c>
      <c r="AM17" s="17">
        <v>2.9810000000000003</v>
      </c>
      <c r="AN17" s="17">
        <v>0.33</v>
      </c>
      <c r="AO17" s="17">
        <v>3.3110000000000004</v>
      </c>
      <c r="AP17" s="17">
        <v>0.04</v>
      </c>
      <c r="AQ17" s="17">
        <v>3.0210000000000004</v>
      </c>
      <c r="AR17" s="17">
        <v>0.33</v>
      </c>
      <c r="AS17" s="17">
        <v>3.3110000000000004</v>
      </c>
      <c r="AT17" s="17">
        <v>0.39</v>
      </c>
      <c r="AU17" s="17">
        <v>3.3710000000000004</v>
      </c>
    </row>
    <row r="18" spans="1:47" x14ac:dyDescent="0.2">
      <c r="A18" s="27">
        <v>37207</v>
      </c>
      <c r="B18" s="17">
        <v>31.75</v>
      </c>
      <c r="C18" s="17">
        <v>34</v>
      </c>
      <c r="D18" s="17">
        <v>33.5</v>
      </c>
      <c r="E18" s="17">
        <v>35</v>
      </c>
      <c r="F18" s="17">
        <v>33.75</v>
      </c>
      <c r="G18" s="17">
        <v>32.75</v>
      </c>
      <c r="I18" s="17">
        <v>20.174999237060501</v>
      </c>
      <c r="R18" s="17">
        <v>53.499996185302734</v>
      </c>
      <c r="AI18" s="27"/>
      <c r="AJ18" s="30"/>
      <c r="AL18" s="27">
        <v>37408</v>
      </c>
      <c r="AM18" s="17">
        <v>3.1710000000000003</v>
      </c>
      <c r="AN18" s="17">
        <v>0.33</v>
      </c>
      <c r="AO18" s="17">
        <v>3.5010000000000003</v>
      </c>
      <c r="AP18" s="17">
        <v>0.04</v>
      </c>
      <c r="AQ18" s="17">
        <v>3.2110000000000003</v>
      </c>
      <c r="AR18" s="17">
        <v>0.33</v>
      </c>
      <c r="AS18" s="17">
        <v>3.5010000000000003</v>
      </c>
      <c r="AT18" s="17">
        <v>0.37</v>
      </c>
      <c r="AU18" s="17">
        <v>3.5410000000000004</v>
      </c>
    </row>
    <row r="19" spans="1:47" x14ac:dyDescent="0.2">
      <c r="A19" s="27">
        <v>37208</v>
      </c>
      <c r="B19" s="17">
        <v>31.75</v>
      </c>
      <c r="C19" s="17">
        <v>34</v>
      </c>
      <c r="D19" s="17">
        <v>33.5</v>
      </c>
      <c r="E19" s="17">
        <v>35</v>
      </c>
      <c r="F19" s="17">
        <v>33.75</v>
      </c>
      <c r="G19" s="17">
        <v>32.75</v>
      </c>
      <c r="I19" s="17">
        <v>20.174999237060501</v>
      </c>
      <c r="R19" s="17">
        <v>53.499996185302734</v>
      </c>
      <c r="AI19" s="27"/>
      <c r="AJ19" s="30"/>
      <c r="AL19" s="27">
        <v>37438</v>
      </c>
      <c r="AM19" s="17">
        <v>3.3260000000000001</v>
      </c>
      <c r="AN19" s="17">
        <v>0.44500000000000001</v>
      </c>
      <c r="AO19" s="17">
        <v>3.7709999999999999</v>
      </c>
      <c r="AP19" s="17">
        <v>0.04</v>
      </c>
      <c r="AQ19" s="17">
        <v>3.3660000000000001</v>
      </c>
      <c r="AR19" s="17">
        <v>0.34499999999999997</v>
      </c>
      <c r="AS19" s="17">
        <v>3.6710000000000003</v>
      </c>
      <c r="AT19" s="17">
        <v>0.44</v>
      </c>
      <c r="AU19" s="17">
        <v>3.766</v>
      </c>
    </row>
    <row r="20" spans="1:47" x14ac:dyDescent="0.2">
      <c r="A20" s="27">
        <v>37209</v>
      </c>
      <c r="B20" s="17">
        <v>31.75</v>
      </c>
      <c r="C20" s="17">
        <v>34</v>
      </c>
      <c r="D20" s="17">
        <v>33.5</v>
      </c>
      <c r="E20" s="17">
        <v>35</v>
      </c>
      <c r="F20" s="17">
        <v>33.75</v>
      </c>
      <c r="G20" s="17">
        <v>32.75</v>
      </c>
      <c r="I20" s="17">
        <v>20.174999237060501</v>
      </c>
      <c r="R20" s="17">
        <v>53.499996185302734</v>
      </c>
      <c r="AI20" s="27"/>
      <c r="AJ20" s="30"/>
      <c r="AL20" s="27">
        <v>37469</v>
      </c>
      <c r="AM20" s="17">
        <v>3.3210000000000002</v>
      </c>
      <c r="AN20" s="17">
        <v>0.44500000000000001</v>
      </c>
      <c r="AO20" s="17">
        <v>3.766</v>
      </c>
      <c r="AP20" s="17">
        <v>0.1</v>
      </c>
      <c r="AQ20" s="17">
        <v>3.4210000000000003</v>
      </c>
      <c r="AR20" s="17">
        <v>0.34499999999999997</v>
      </c>
      <c r="AS20" s="17">
        <v>3.6660000000000004</v>
      </c>
      <c r="AT20" s="17">
        <v>0.44</v>
      </c>
      <c r="AU20" s="17">
        <v>3.7610000000000001</v>
      </c>
    </row>
    <row r="21" spans="1:47" x14ac:dyDescent="0.2">
      <c r="A21" s="27">
        <v>37210</v>
      </c>
      <c r="B21" s="17">
        <v>31.75</v>
      </c>
      <c r="C21" s="17">
        <v>34</v>
      </c>
      <c r="D21" s="17">
        <v>33.5</v>
      </c>
      <c r="E21" s="17">
        <v>35</v>
      </c>
      <c r="F21" s="17">
        <v>33.75</v>
      </c>
      <c r="G21" s="17">
        <v>32.75</v>
      </c>
      <c r="I21" s="17">
        <v>20.174999237060501</v>
      </c>
      <c r="R21" s="17">
        <v>53.499996185302734</v>
      </c>
      <c r="AI21" s="27"/>
      <c r="AJ21" s="30"/>
      <c r="AL21" s="27">
        <v>37500</v>
      </c>
      <c r="AM21" s="17">
        <v>3.2610000000000001</v>
      </c>
      <c r="AN21" s="17">
        <v>0.44</v>
      </c>
      <c r="AO21" s="17">
        <v>3.7010000000000001</v>
      </c>
      <c r="AP21" s="17">
        <v>0.13500000000000001</v>
      </c>
      <c r="AQ21" s="17">
        <v>3.3959999999999999</v>
      </c>
      <c r="AR21" s="17">
        <v>0.34</v>
      </c>
      <c r="AS21" s="17">
        <v>3.601</v>
      </c>
      <c r="AT21" s="17">
        <v>0.39</v>
      </c>
      <c r="AU21" s="17">
        <v>3.6510000000000002</v>
      </c>
    </row>
    <row r="22" spans="1:47" x14ac:dyDescent="0.2">
      <c r="A22" s="27">
        <v>37211</v>
      </c>
      <c r="B22" s="17">
        <v>31.75</v>
      </c>
      <c r="C22" s="17">
        <v>34</v>
      </c>
      <c r="D22" s="17">
        <v>33.5</v>
      </c>
      <c r="E22" s="17">
        <v>35</v>
      </c>
      <c r="F22" s="17">
        <v>33.75</v>
      </c>
      <c r="G22" s="17">
        <v>32.75</v>
      </c>
      <c r="I22" s="17">
        <v>20.174999237060501</v>
      </c>
      <c r="R22" s="17">
        <v>53.499996185302734</v>
      </c>
      <c r="AI22" s="27"/>
      <c r="AJ22" s="30"/>
      <c r="AL22" s="27">
        <v>37530</v>
      </c>
      <c r="AM22" s="17">
        <v>3.1460000000000004</v>
      </c>
      <c r="AN22" s="17">
        <v>0.48</v>
      </c>
      <c r="AO22" s="17">
        <v>3.6260000000000003</v>
      </c>
      <c r="AP22" s="17">
        <v>0.16</v>
      </c>
      <c r="AQ22" s="17">
        <v>3.3060000000000005</v>
      </c>
      <c r="AR22" s="17">
        <v>0.38</v>
      </c>
      <c r="AS22" s="17">
        <v>3.5260000000000002</v>
      </c>
      <c r="AT22" s="17">
        <v>0.41</v>
      </c>
      <c r="AU22" s="17">
        <v>3.5560000000000005</v>
      </c>
    </row>
    <row r="23" spans="1:47" x14ac:dyDescent="0.2">
      <c r="A23" s="27">
        <v>37214</v>
      </c>
      <c r="B23" s="17">
        <v>31.75</v>
      </c>
      <c r="C23" s="17">
        <v>34</v>
      </c>
      <c r="D23" s="17">
        <v>33.5</v>
      </c>
      <c r="E23" s="17">
        <v>35</v>
      </c>
      <c r="F23" s="17">
        <v>33.75</v>
      </c>
      <c r="G23" s="17">
        <v>32.75</v>
      </c>
      <c r="I23" s="17">
        <v>20.174999237060501</v>
      </c>
      <c r="R23" s="17">
        <v>53.499996185302734</v>
      </c>
      <c r="AI23" s="27"/>
      <c r="AJ23" s="30"/>
      <c r="AL23" s="27">
        <v>37561</v>
      </c>
      <c r="AM23" s="17">
        <v>3.1760000000000002</v>
      </c>
      <c r="AN23" s="17">
        <v>0.62</v>
      </c>
      <c r="AO23" s="17">
        <v>3.7960000000000003</v>
      </c>
      <c r="AP23" s="17">
        <v>0.155</v>
      </c>
      <c r="AQ23" s="17">
        <v>3.331</v>
      </c>
      <c r="AR23" s="17">
        <v>0.52</v>
      </c>
      <c r="AS23" s="17">
        <v>3.6960000000000002</v>
      </c>
      <c r="AT23" s="17">
        <v>0.67</v>
      </c>
      <c r="AU23" s="17">
        <v>3.8460000000000001</v>
      </c>
    </row>
    <row r="24" spans="1:47" x14ac:dyDescent="0.2">
      <c r="A24" s="27">
        <v>37215</v>
      </c>
      <c r="B24" s="17">
        <v>31.75</v>
      </c>
      <c r="C24" s="17">
        <v>34</v>
      </c>
      <c r="D24" s="17">
        <v>33.5</v>
      </c>
      <c r="E24" s="17">
        <v>35</v>
      </c>
      <c r="F24" s="17">
        <v>33.75</v>
      </c>
      <c r="G24" s="17">
        <v>32.75</v>
      </c>
      <c r="I24" s="17">
        <v>20.174999237060501</v>
      </c>
      <c r="R24" s="17">
        <v>53.499996185302734</v>
      </c>
      <c r="AI24" s="27"/>
      <c r="AJ24" s="30"/>
      <c r="AL24" s="27">
        <v>37591</v>
      </c>
      <c r="AM24" s="17">
        <v>3.2210000000000001</v>
      </c>
      <c r="AN24" s="17">
        <v>0.86</v>
      </c>
      <c r="AO24" s="17">
        <v>4.0810000000000004</v>
      </c>
      <c r="AP24" s="17">
        <v>0.15</v>
      </c>
      <c r="AQ24" s="17">
        <v>3.371</v>
      </c>
      <c r="AR24" s="17">
        <v>0.86</v>
      </c>
      <c r="AS24" s="17">
        <v>4.0810000000000004</v>
      </c>
      <c r="AT24" s="17">
        <v>1.02</v>
      </c>
      <c r="AU24" s="17">
        <v>4.2409999999999997</v>
      </c>
    </row>
    <row r="25" spans="1:47" x14ac:dyDescent="0.2">
      <c r="A25" s="27">
        <v>37216</v>
      </c>
      <c r="B25" s="17">
        <v>31.75</v>
      </c>
      <c r="C25" s="17">
        <v>34</v>
      </c>
      <c r="D25" s="17">
        <v>33.5</v>
      </c>
      <c r="E25" s="17">
        <v>35</v>
      </c>
      <c r="F25" s="17">
        <v>33.75</v>
      </c>
      <c r="G25" s="17">
        <v>32.75</v>
      </c>
      <c r="I25" s="17">
        <v>20.174999237060501</v>
      </c>
      <c r="R25" s="17">
        <v>53.499996185302734</v>
      </c>
      <c r="AI25" s="27"/>
      <c r="AJ25" s="30"/>
      <c r="AL25" s="27">
        <v>37622</v>
      </c>
      <c r="AM25" s="17">
        <v>3.2610000000000001</v>
      </c>
      <c r="AN25" s="17">
        <v>1.1200000000000001</v>
      </c>
      <c r="AO25" s="17">
        <v>4.3810000000000002</v>
      </c>
      <c r="AP25" s="17">
        <v>0.04</v>
      </c>
      <c r="AQ25" s="17">
        <v>3.3010000000000002</v>
      </c>
      <c r="AR25" s="17">
        <v>1.1200000000000001</v>
      </c>
      <c r="AS25" s="17">
        <v>4.3810000000000002</v>
      </c>
      <c r="AT25" s="17">
        <v>1.9</v>
      </c>
      <c r="AU25" s="17">
        <v>5.1609999999999996</v>
      </c>
    </row>
    <row r="26" spans="1:47" x14ac:dyDescent="0.2">
      <c r="A26" s="27">
        <v>37218</v>
      </c>
      <c r="B26" s="17">
        <v>31.75</v>
      </c>
      <c r="C26" s="17">
        <v>34</v>
      </c>
      <c r="D26" s="17">
        <v>33.5</v>
      </c>
      <c r="E26" s="17">
        <v>35</v>
      </c>
      <c r="F26" s="17">
        <v>33.75</v>
      </c>
      <c r="G26" s="17">
        <v>32.75</v>
      </c>
      <c r="I26" s="17">
        <v>20.174999237060501</v>
      </c>
      <c r="R26" s="17">
        <v>53.499996185302734</v>
      </c>
      <c r="AI26" s="27"/>
      <c r="AJ26" s="30"/>
      <c r="AL26" s="27">
        <v>37653</v>
      </c>
      <c r="AM26" s="17">
        <v>3.3010000000000002</v>
      </c>
      <c r="AN26" s="17">
        <v>1.1200000000000001</v>
      </c>
      <c r="AO26" s="17">
        <v>4.4210000000000003</v>
      </c>
      <c r="AP26" s="17">
        <v>0.04</v>
      </c>
      <c r="AQ26" s="17">
        <v>3.3410000000000002</v>
      </c>
      <c r="AR26" s="17">
        <v>1.1200000000000001</v>
      </c>
      <c r="AS26" s="17">
        <v>4.4210000000000003</v>
      </c>
      <c r="AT26" s="17">
        <v>1.9</v>
      </c>
      <c r="AU26" s="17">
        <v>5.2010000000000005</v>
      </c>
    </row>
    <row r="27" spans="1:47" x14ac:dyDescent="0.2">
      <c r="A27" s="27">
        <v>37225</v>
      </c>
      <c r="B27" s="17">
        <v>31.75</v>
      </c>
      <c r="C27" s="17">
        <v>34.25</v>
      </c>
      <c r="D27" s="17">
        <v>33.5</v>
      </c>
      <c r="E27" s="17">
        <v>35</v>
      </c>
      <c r="F27" s="17">
        <v>33.75</v>
      </c>
      <c r="G27" s="17">
        <v>32.75</v>
      </c>
      <c r="I27" s="17">
        <v>26</v>
      </c>
      <c r="R27" s="17">
        <v>53.499996185302734</v>
      </c>
      <c r="AI27" s="27"/>
      <c r="AJ27" s="30"/>
      <c r="AL27" s="27">
        <v>37681</v>
      </c>
      <c r="AM27" s="17">
        <v>3.3010000000000002</v>
      </c>
      <c r="AN27" s="17">
        <v>0.63</v>
      </c>
      <c r="AO27" s="17">
        <v>3.931</v>
      </c>
      <c r="AP27" s="17">
        <v>0.04</v>
      </c>
      <c r="AQ27" s="17">
        <v>3.3410000000000002</v>
      </c>
      <c r="AR27" s="17">
        <v>0.63</v>
      </c>
      <c r="AS27" s="17">
        <v>3.931</v>
      </c>
      <c r="AT27" s="17">
        <v>0.71</v>
      </c>
      <c r="AU27" s="17">
        <v>4.0110000000000001</v>
      </c>
    </row>
    <row r="28" spans="1:47" x14ac:dyDescent="0.2">
      <c r="A28" s="27">
        <v>37226</v>
      </c>
      <c r="B28" s="17">
        <v>35.75</v>
      </c>
      <c r="C28" s="17">
        <v>41.5</v>
      </c>
      <c r="D28" s="17">
        <v>41.25</v>
      </c>
      <c r="E28" s="17">
        <v>42</v>
      </c>
      <c r="F28" s="17">
        <v>38</v>
      </c>
      <c r="G28" s="17">
        <v>37.75</v>
      </c>
      <c r="I28" s="17">
        <v>38</v>
      </c>
      <c r="R28" s="17">
        <v>60.049999237060547</v>
      </c>
      <c r="AI28" s="27"/>
      <c r="AJ28" s="30"/>
      <c r="AL28" s="27">
        <v>37712</v>
      </c>
      <c r="AM28" s="17">
        <v>3.331</v>
      </c>
      <c r="AN28" s="17">
        <v>0.36</v>
      </c>
      <c r="AO28" s="17">
        <v>3.6909999999999998</v>
      </c>
      <c r="AP28" s="17">
        <v>0.04</v>
      </c>
      <c r="AQ28" s="17">
        <v>3.371</v>
      </c>
      <c r="AR28" s="17">
        <v>0.36</v>
      </c>
      <c r="AS28" s="17">
        <v>3.6909999999999998</v>
      </c>
      <c r="AT28" s="17">
        <v>0.38</v>
      </c>
      <c r="AU28" s="17">
        <v>3.7109999999999999</v>
      </c>
    </row>
    <row r="29" spans="1:47" x14ac:dyDescent="0.2">
      <c r="A29" s="27">
        <v>37257</v>
      </c>
      <c r="B29" s="17">
        <v>36</v>
      </c>
      <c r="C29" s="17">
        <v>41.25</v>
      </c>
      <c r="D29" s="17">
        <v>41.25</v>
      </c>
      <c r="E29" s="17">
        <v>42.25</v>
      </c>
      <c r="F29" s="17">
        <v>38.5</v>
      </c>
      <c r="G29" s="17">
        <v>37.5</v>
      </c>
      <c r="I29" s="17">
        <v>38.5</v>
      </c>
      <c r="R29" s="17">
        <v>64.95851684570313</v>
      </c>
      <c r="AI29" s="27"/>
      <c r="AJ29" s="30"/>
      <c r="AL29" s="27">
        <v>37742</v>
      </c>
      <c r="AM29" s="17">
        <v>3.5060000000000002</v>
      </c>
      <c r="AN29" s="17">
        <v>0.32500000000000001</v>
      </c>
      <c r="AO29" s="17">
        <v>3.8310000000000004</v>
      </c>
      <c r="AP29" s="17">
        <v>0.04</v>
      </c>
      <c r="AQ29" s="17">
        <v>3.5460000000000003</v>
      </c>
      <c r="AR29" s="17">
        <v>0.32500000000000001</v>
      </c>
      <c r="AS29" s="17">
        <v>3.8310000000000004</v>
      </c>
      <c r="AT29" s="17">
        <v>0.33</v>
      </c>
      <c r="AU29" s="17">
        <v>3.8360000000000003</v>
      </c>
    </row>
    <row r="30" spans="1:47" x14ac:dyDescent="0.2">
      <c r="A30" s="27">
        <v>37288</v>
      </c>
      <c r="B30" s="17">
        <v>35</v>
      </c>
      <c r="C30" s="17">
        <v>37.9</v>
      </c>
      <c r="D30" s="17">
        <v>38</v>
      </c>
      <c r="E30" s="17">
        <v>40</v>
      </c>
      <c r="F30" s="17">
        <v>37.25</v>
      </c>
      <c r="G30" s="17">
        <v>36.25</v>
      </c>
      <c r="I30" s="17">
        <v>37.25</v>
      </c>
      <c r="R30" s="17">
        <v>64.2347412109375</v>
      </c>
      <c r="AI30" s="27"/>
      <c r="AJ30" s="30"/>
      <c r="AL30" s="27">
        <v>37773</v>
      </c>
      <c r="AM30" s="17">
        <v>3.706</v>
      </c>
      <c r="AN30" s="17">
        <v>0.33500000000000002</v>
      </c>
      <c r="AO30" s="17">
        <v>4.0410000000000004</v>
      </c>
      <c r="AP30" s="17">
        <v>0.04</v>
      </c>
      <c r="AQ30" s="17">
        <v>3.746</v>
      </c>
      <c r="AR30" s="17">
        <v>0.33500000000000002</v>
      </c>
      <c r="AS30" s="17">
        <v>4.0410000000000004</v>
      </c>
      <c r="AT30" s="17">
        <v>0.37</v>
      </c>
      <c r="AU30" s="17">
        <v>4.0759999999999996</v>
      </c>
    </row>
    <row r="31" spans="1:47" x14ac:dyDescent="0.2">
      <c r="A31" s="27">
        <v>37316</v>
      </c>
      <c r="B31" s="17">
        <v>35</v>
      </c>
      <c r="C31" s="17">
        <v>33.25</v>
      </c>
      <c r="D31" s="17">
        <v>33.25</v>
      </c>
      <c r="E31" s="17">
        <v>37.75</v>
      </c>
      <c r="F31" s="17">
        <v>36</v>
      </c>
      <c r="G31" s="17">
        <v>36.25</v>
      </c>
      <c r="I31" s="17">
        <v>36</v>
      </c>
      <c r="R31" s="17">
        <v>62.329048461914063</v>
      </c>
      <c r="AI31" s="27"/>
      <c r="AJ31" s="30"/>
      <c r="AL31" s="27">
        <v>37803</v>
      </c>
      <c r="AM31" s="17">
        <v>3.8310000000000004</v>
      </c>
      <c r="AN31" s="17">
        <v>0.45</v>
      </c>
      <c r="AO31" s="17">
        <v>4.2810000000000006</v>
      </c>
      <c r="AP31" s="17">
        <v>0.04</v>
      </c>
      <c r="AQ31" s="17">
        <v>3.8710000000000004</v>
      </c>
      <c r="AR31" s="17">
        <v>0.35</v>
      </c>
      <c r="AS31" s="17">
        <v>4.181</v>
      </c>
      <c r="AT31" s="17">
        <v>0.41</v>
      </c>
      <c r="AU31" s="17">
        <v>4.2410000000000005</v>
      </c>
    </row>
    <row r="32" spans="1:47" x14ac:dyDescent="0.2">
      <c r="A32" s="27">
        <v>37347</v>
      </c>
      <c r="B32" s="17">
        <v>31.5</v>
      </c>
      <c r="C32" s="17">
        <v>32.5</v>
      </c>
      <c r="D32" s="17">
        <v>30.5</v>
      </c>
      <c r="E32" s="17">
        <v>33.25</v>
      </c>
      <c r="F32" s="17">
        <v>33.75</v>
      </c>
      <c r="G32" s="17">
        <v>33.5</v>
      </c>
      <c r="I32" s="17">
        <v>33.25</v>
      </c>
      <c r="R32" s="17">
        <v>58.534270782470706</v>
      </c>
      <c r="AI32" s="27"/>
      <c r="AJ32" s="30"/>
      <c r="AL32" s="27">
        <v>37834</v>
      </c>
      <c r="AM32" s="17">
        <v>3.7470000000000003</v>
      </c>
      <c r="AN32" s="17">
        <v>0.45</v>
      </c>
      <c r="AO32" s="17">
        <v>4.1970000000000001</v>
      </c>
      <c r="AP32" s="17">
        <v>0.13</v>
      </c>
      <c r="AQ32" s="17">
        <v>3.8770000000000002</v>
      </c>
      <c r="AR32" s="17">
        <v>0.35</v>
      </c>
      <c r="AS32" s="17">
        <v>4.0970000000000004</v>
      </c>
      <c r="AT32" s="17">
        <v>0.41</v>
      </c>
      <c r="AU32" s="17">
        <v>4.157</v>
      </c>
    </row>
    <row r="33" spans="1:47" x14ac:dyDescent="0.2">
      <c r="A33" s="27">
        <v>37377</v>
      </c>
      <c r="B33" s="17">
        <v>36.5</v>
      </c>
      <c r="C33" s="17">
        <v>31.5</v>
      </c>
      <c r="D33" s="17">
        <v>29</v>
      </c>
      <c r="E33" s="17">
        <v>33</v>
      </c>
      <c r="F33" s="17">
        <v>35.25</v>
      </c>
      <c r="G33" s="17">
        <v>39.5</v>
      </c>
      <c r="I33" s="17">
        <v>33</v>
      </c>
      <c r="R33" s="17">
        <v>59.209289093017581</v>
      </c>
      <c r="AI33" s="27"/>
      <c r="AJ33" s="30"/>
      <c r="AL33" s="27">
        <v>37865</v>
      </c>
      <c r="AM33" s="17">
        <v>3.6520000000000001</v>
      </c>
      <c r="AN33" s="17">
        <v>0.41499999999999998</v>
      </c>
      <c r="AO33" s="17">
        <v>4.0670000000000002</v>
      </c>
      <c r="AP33" s="17">
        <v>0.13</v>
      </c>
      <c r="AQ33" s="17">
        <v>3.782</v>
      </c>
      <c r="AR33" s="17">
        <v>0.315</v>
      </c>
      <c r="AS33" s="17">
        <v>3.9670000000000001</v>
      </c>
      <c r="AT33" s="17">
        <v>0.36</v>
      </c>
      <c r="AU33" s="17">
        <v>4.0120000000000005</v>
      </c>
    </row>
    <row r="34" spans="1:47" x14ac:dyDescent="0.2">
      <c r="A34" s="27">
        <v>37408</v>
      </c>
      <c r="B34" s="17">
        <v>44</v>
      </c>
      <c r="C34" s="17">
        <v>32</v>
      </c>
      <c r="D34" s="17">
        <v>29.5</v>
      </c>
      <c r="E34" s="17">
        <v>39.5</v>
      </c>
      <c r="F34" s="17">
        <v>41.25</v>
      </c>
      <c r="G34" s="17">
        <v>49</v>
      </c>
      <c r="I34" s="17">
        <v>39.5</v>
      </c>
      <c r="R34" s="17">
        <v>60.112526488054499</v>
      </c>
      <c r="AI34" s="27"/>
      <c r="AJ34" s="30"/>
      <c r="AL34" s="27">
        <v>37895</v>
      </c>
      <c r="AM34" s="17">
        <v>3.5270000000000001</v>
      </c>
      <c r="AN34" s="17">
        <v>0.46</v>
      </c>
      <c r="AO34" s="17">
        <v>3.9870000000000001</v>
      </c>
      <c r="AP34" s="17">
        <v>0.13</v>
      </c>
      <c r="AQ34" s="17">
        <v>3.657</v>
      </c>
      <c r="AR34" s="17">
        <v>0.36</v>
      </c>
      <c r="AS34" s="17">
        <v>3.887</v>
      </c>
      <c r="AT34" s="17">
        <v>0.4</v>
      </c>
      <c r="AU34" s="17">
        <v>3.927</v>
      </c>
    </row>
    <row r="35" spans="1:47" x14ac:dyDescent="0.2">
      <c r="A35" s="27">
        <v>37438</v>
      </c>
      <c r="B35" s="17">
        <v>53</v>
      </c>
      <c r="C35" s="17">
        <v>46</v>
      </c>
      <c r="D35" s="17">
        <v>43</v>
      </c>
      <c r="E35" s="17">
        <v>49.25</v>
      </c>
      <c r="F35" s="17">
        <v>48.75</v>
      </c>
      <c r="G35" s="17">
        <v>60</v>
      </c>
      <c r="I35" s="17">
        <v>48.75</v>
      </c>
      <c r="R35" s="17">
        <v>50.750115557005095</v>
      </c>
      <c r="AI35" s="27"/>
      <c r="AJ35" s="30"/>
      <c r="AL35" s="27">
        <v>37926</v>
      </c>
      <c r="AM35" s="17">
        <v>3.5260000000000002</v>
      </c>
      <c r="AN35" s="17">
        <v>0.56000000000000005</v>
      </c>
      <c r="AO35" s="17">
        <v>4.0860000000000003</v>
      </c>
      <c r="AP35" s="17">
        <v>0.13</v>
      </c>
      <c r="AQ35" s="17">
        <v>3.6560000000000001</v>
      </c>
      <c r="AR35" s="17">
        <v>0.46</v>
      </c>
      <c r="AS35" s="17">
        <v>3.9860000000000002</v>
      </c>
      <c r="AT35" s="17">
        <v>0.72</v>
      </c>
      <c r="AU35" s="17">
        <v>4.2460000000000004</v>
      </c>
    </row>
    <row r="36" spans="1:47" x14ac:dyDescent="0.2">
      <c r="A36" s="27">
        <v>37469</v>
      </c>
      <c r="B36" s="17">
        <v>63</v>
      </c>
      <c r="C36" s="17">
        <v>52.5</v>
      </c>
      <c r="D36" s="17">
        <v>50</v>
      </c>
      <c r="E36" s="17">
        <v>55.5</v>
      </c>
      <c r="F36" s="17">
        <v>56.75</v>
      </c>
      <c r="G36" s="17">
        <v>73</v>
      </c>
      <c r="I36" s="17">
        <v>55.5</v>
      </c>
      <c r="R36" s="17">
        <v>51.404952101229554</v>
      </c>
      <c r="AI36" s="27"/>
      <c r="AJ36" s="30"/>
      <c r="AL36" s="27">
        <v>37956</v>
      </c>
      <c r="AM36" s="17">
        <v>3.5460000000000003</v>
      </c>
      <c r="AN36" s="17">
        <v>0.77</v>
      </c>
      <c r="AO36" s="17">
        <v>4.3160000000000007</v>
      </c>
      <c r="AP36" s="17">
        <v>0.13</v>
      </c>
      <c r="AQ36" s="17">
        <v>3.6760000000000002</v>
      </c>
      <c r="AR36" s="17">
        <v>0.77</v>
      </c>
      <c r="AS36" s="17">
        <v>4.3160000000000007</v>
      </c>
      <c r="AT36" s="17">
        <v>0.97</v>
      </c>
      <c r="AU36" s="17">
        <v>4.516</v>
      </c>
    </row>
    <row r="37" spans="1:47" x14ac:dyDescent="0.2">
      <c r="A37" s="27">
        <v>37500</v>
      </c>
      <c r="B37" s="17">
        <v>50</v>
      </c>
      <c r="C37" s="17">
        <v>46.5</v>
      </c>
      <c r="D37" s="17">
        <v>43</v>
      </c>
      <c r="E37" s="17">
        <v>48.25</v>
      </c>
      <c r="F37" s="17">
        <v>48.25</v>
      </c>
      <c r="G37" s="17">
        <v>57</v>
      </c>
      <c r="I37" s="17">
        <v>48.25</v>
      </c>
      <c r="R37" s="17">
        <v>51.405506854887228</v>
      </c>
      <c r="AI37" s="27"/>
      <c r="AJ37" s="30"/>
      <c r="AL37" s="27">
        <v>37987</v>
      </c>
      <c r="AM37" s="17">
        <v>3.5710000000000002</v>
      </c>
      <c r="AN37" s="17">
        <v>1.04</v>
      </c>
      <c r="AO37" s="17">
        <v>4.6110000000000007</v>
      </c>
      <c r="AP37" s="17">
        <v>3.5000000000000003E-2</v>
      </c>
      <c r="AQ37" s="17">
        <v>3.6060000000000003</v>
      </c>
      <c r="AR37" s="17">
        <v>1.04</v>
      </c>
      <c r="AS37" s="17">
        <v>4.6110000000000007</v>
      </c>
      <c r="AT37" s="17">
        <v>1.6</v>
      </c>
      <c r="AU37" s="17">
        <v>5.1710000000000003</v>
      </c>
    </row>
    <row r="38" spans="1:47" x14ac:dyDescent="0.2">
      <c r="A38" s="27">
        <v>37530</v>
      </c>
      <c r="B38" s="17">
        <v>38</v>
      </c>
      <c r="C38" s="17">
        <v>39</v>
      </c>
      <c r="D38" s="17">
        <v>39</v>
      </c>
      <c r="E38" s="17">
        <v>41.25</v>
      </c>
      <c r="F38" s="17">
        <v>40.75</v>
      </c>
      <c r="G38" s="17">
        <v>40.5</v>
      </c>
      <c r="I38" s="17">
        <v>40.75</v>
      </c>
      <c r="R38" s="17">
        <v>56.123697655281617</v>
      </c>
      <c r="AI38" s="27"/>
      <c r="AJ38" s="30"/>
      <c r="AL38" s="27">
        <v>38018</v>
      </c>
      <c r="AM38" s="17">
        <v>3.6030000000000002</v>
      </c>
      <c r="AN38" s="17">
        <v>1.04</v>
      </c>
      <c r="AO38" s="17">
        <v>4.6430000000000007</v>
      </c>
      <c r="AP38" s="17">
        <v>3.5000000000000003E-2</v>
      </c>
      <c r="AQ38" s="17">
        <v>3.6380000000000003</v>
      </c>
      <c r="AR38" s="17">
        <v>1.04</v>
      </c>
      <c r="AS38" s="17">
        <v>4.6430000000000007</v>
      </c>
      <c r="AT38" s="17">
        <v>1.6</v>
      </c>
      <c r="AU38" s="17">
        <v>5.2030000000000003</v>
      </c>
    </row>
    <row r="39" spans="1:47" x14ac:dyDescent="0.2">
      <c r="A39" s="27">
        <v>37561</v>
      </c>
      <c r="B39" s="17">
        <v>36</v>
      </c>
      <c r="C39" s="17">
        <v>37</v>
      </c>
      <c r="D39" s="17">
        <v>37</v>
      </c>
      <c r="E39" s="17">
        <v>40.25</v>
      </c>
      <c r="F39" s="17">
        <v>39.75</v>
      </c>
      <c r="G39" s="17">
        <v>38</v>
      </c>
      <c r="I39" s="17">
        <v>39.75</v>
      </c>
      <c r="R39" s="17">
        <v>61.021922170218197</v>
      </c>
      <c r="AI39" s="27"/>
      <c r="AJ39" s="30"/>
      <c r="AL39" s="27">
        <v>38047</v>
      </c>
      <c r="AM39" s="17">
        <v>3.6030000000000002</v>
      </c>
      <c r="AN39" s="17">
        <v>0.54</v>
      </c>
      <c r="AO39" s="17">
        <v>4.1430000000000007</v>
      </c>
      <c r="AP39" s="17">
        <v>3.5000000000000003E-2</v>
      </c>
      <c r="AQ39" s="17">
        <v>3.6380000000000003</v>
      </c>
      <c r="AR39" s="17">
        <v>0.54</v>
      </c>
      <c r="AS39" s="17">
        <v>4.1430000000000007</v>
      </c>
      <c r="AT39" s="17">
        <v>0.71</v>
      </c>
      <c r="AU39" s="17">
        <v>4.3130000000000006</v>
      </c>
    </row>
    <row r="40" spans="1:47" x14ac:dyDescent="0.2">
      <c r="A40" s="27">
        <v>37591</v>
      </c>
      <c r="B40" s="17">
        <v>36.5</v>
      </c>
      <c r="C40" s="17">
        <v>38.5</v>
      </c>
      <c r="D40" s="17">
        <v>38.5</v>
      </c>
      <c r="E40" s="17">
        <v>42.25</v>
      </c>
      <c r="F40" s="17">
        <v>41.75</v>
      </c>
      <c r="G40" s="17">
        <v>38.5</v>
      </c>
      <c r="I40" s="17">
        <v>41.75</v>
      </c>
      <c r="R40" s="17">
        <v>64.831109002421314</v>
      </c>
      <c r="AI40" s="27"/>
      <c r="AJ40" s="30"/>
      <c r="AL40" s="27">
        <v>38078</v>
      </c>
      <c r="AM40" s="17">
        <v>3.6180000000000003</v>
      </c>
      <c r="AN40" s="17">
        <v>0.36</v>
      </c>
      <c r="AO40" s="17">
        <v>3.9780000000000002</v>
      </c>
      <c r="AP40" s="17">
        <v>3.5000000000000003E-2</v>
      </c>
      <c r="AQ40" s="17">
        <v>3.6530000000000005</v>
      </c>
      <c r="AR40" s="17">
        <v>0.36</v>
      </c>
      <c r="AS40" s="17">
        <v>3.9780000000000002</v>
      </c>
      <c r="AT40" s="17">
        <v>0.38</v>
      </c>
      <c r="AU40" s="17">
        <v>3.9980000000000002</v>
      </c>
    </row>
    <row r="41" spans="1:47" x14ac:dyDescent="0.2">
      <c r="A41" s="27">
        <v>37622</v>
      </c>
      <c r="B41" s="17">
        <v>36.5</v>
      </c>
      <c r="C41" s="17">
        <v>42.25</v>
      </c>
      <c r="D41" s="17">
        <v>42</v>
      </c>
      <c r="E41" s="17">
        <v>44</v>
      </c>
      <c r="F41" s="17">
        <v>41.5</v>
      </c>
      <c r="G41" s="17">
        <v>38.5</v>
      </c>
      <c r="I41" s="17">
        <v>31.5</v>
      </c>
      <c r="R41" s="17">
        <v>52.385763130159489</v>
      </c>
      <c r="AI41" s="27"/>
      <c r="AJ41" s="30"/>
      <c r="AL41" s="27">
        <v>38108</v>
      </c>
      <c r="AM41" s="17">
        <v>3.7810000000000001</v>
      </c>
      <c r="AN41" s="17">
        <v>0.32500000000000001</v>
      </c>
      <c r="AO41" s="17">
        <v>4.1059999999999999</v>
      </c>
      <c r="AP41" s="17">
        <v>3.5000000000000003E-2</v>
      </c>
      <c r="AQ41" s="17">
        <v>3.8160000000000003</v>
      </c>
      <c r="AR41" s="17">
        <v>0.32500000000000001</v>
      </c>
      <c r="AS41" s="17">
        <v>4.1059999999999999</v>
      </c>
      <c r="AT41" s="17">
        <v>0.33</v>
      </c>
      <c r="AU41" s="17">
        <v>4.1109999999999998</v>
      </c>
    </row>
    <row r="42" spans="1:47" x14ac:dyDescent="0.2">
      <c r="A42" s="27">
        <v>37653</v>
      </c>
      <c r="B42" s="17">
        <v>36.5</v>
      </c>
      <c r="C42" s="17">
        <v>41.5</v>
      </c>
      <c r="D42" s="17">
        <v>41</v>
      </c>
      <c r="E42" s="17">
        <v>42</v>
      </c>
      <c r="F42" s="17">
        <v>40</v>
      </c>
      <c r="G42" s="17">
        <v>38.5</v>
      </c>
      <c r="I42" s="17">
        <v>30</v>
      </c>
      <c r="R42" s="17">
        <v>50.947035634285918</v>
      </c>
      <c r="AI42" s="27"/>
      <c r="AJ42" s="30"/>
      <c r="AL42" s="27">
        <v>38139</v>
      </c>
      <c r="AM42" s="17">
        <v>3.9280000000000004</v>
      </c>
      <c r="AN42" s="17">
        <v>0.33500000000000002</v>
      </c>
      <c r="AO42" s="17">
        <v>4.2630000000000008</v>
      </c>
      <c r="AP42" s="17">
        <v>3.5000000000000003E-2</v>
      </c>
      <c r="AQ42" s="17">
        <v>3.9630000000000005</v>
      </c>
      <c r="AR42" s="17">
        <v>0.33500000000000002</v>
      </c>
      <c r="AS42" s="17">
        <v>4.2630000000000008</v>
      </c>
      <c r="AT42" s="17">
        <v>0.37</v>
      </c>
      <c r="AU42" s="17">
        <v>4.298</v>
      </c>
    </row>
    <row r="43" spans="1:47" x14ac:dyDescent="0.2">
      <c r="A43" s="27">
        <v>37681</v>
      </c>
      <c r="B43" s="17">
        <v>36</v>
      </c>
      <c r="C43" s="17">
        <v>36.75</v>
      </c>
      <c r="D43" s="17">
        <v>36</v>
      </c>
      <c r="E43" s="17">
        <v>40</v>
      </c>
      <c r="F43" s="17">
        <v>39.25</v>
      </c>
      <c r="G43" s="17">
        <v>38</v>
      </c>
      <c r="I43" s="17">
        <v>29.25</v>
      </c>
      <c r="R43" s="17">
        <v>49.460617798164428</v>
      </c>
      <c r="AI43" s="27"/>
      <c r="AJ43" s="30"/>
      <c r="AL43" s="27">
        <v>38169</v>
      </c>
      <c r="AM43" s="17">
        <v>3.968</v>
      </c>
      <c r="AN43" s="17">
        <v>0.45</v>
      </c>
      <c r="AO43" s="17">
        <v>4.4180000000000001</v>
      </c>
      <c r="AP43" s="17">
        <v>3.5000000000000003E-2</v>
      </c>
      <c r="AQ43" s="17">
        <v>4.0030000000000001</v>
      </c>
      <c r="AR43" s="17">
        <v>0.35</v>
      </c>
      <c r="AS43" s="17">
        <v>4.3179999999999996</v>
      </c>
      <c r="AT43" s="17">
        <v>0.41</v>
      </c>
      <c r="AU43" s="17">
        <v>4.3780000000000001</v>
      </c>
    </row>
    <row r="44" spans="1:47" x14ac:dyDescent="0.2">
      <c r="A44" s="27">
        <v>37712</v>
      </c>
      <c r="B44" s="17">
        <v>35.5</v>
      </c>
      <c r="C44" s="17">
        <v>36.5</v>
      </c>
      <c r="D44" s="17">
        <v>33</v>
      </c>
      <c r="E44" s="17">
        <v>35.25</v>
      </c>
      <c r="F44" s="17">
        <v>38</v>
      </c>
      <c r="G44" s="17">
        <v>37.5</v>
      </c>
      <c r="I44" s="17">
        <v>25.25</v>
      </c>
      <c r="R44" s="17">
        <v>47.268238721438912</v>
      </c>
      <c r="AI44" s="27"/>
      <c r="AJ44" s="30"/>
      <c r="AL44" s="27">
        <v>38200</v>
      </c>
      <c r="AM44" s="17">
        <v>3.8810000000000002</v>
      </c>
      <c r="AN44" s="17">
        <v>0.45</v>
      </c>
      <c r="AO44" s="17">
        <v>4.3310000000000004</v>
      </c>
      <c r="AP44" s="17">
        <v>0.13</v>
      </c>
      <c r="AQ44" s="17">
        <v>4.0110000000000001</v>
      </c>
      <c r="AR44" s="17">
        <v>0.35</v>
      </c>
      <c r="AS44" s="17">
        <v>4.2309999999999999</v>
      </c>
      <c r="AT44" s="17">
        <v>0.41</v>
      </c>
      <c r="AU44" s="17">
        <v>4.2910000000000004</v>
      </c>
    </row>
    <row r="45" spans="1:47" x14ac:dyDescent="0.2">
      <c r="A45" s="27">
        <v>37742</v>
      </c>
      <c r="B45" s="17">
        <v>36.5</v>
      </c>
      <c r="C45" s="17">
        <v>32.5</v>
      </c>
      <c r="D45" s="17">
        <v>29</v>
      </c>
      <c r="E45" s="17">
        <v>35.75</v>
      </c>
      <c r="F45" s="17">
        <v>38.75</v>
      </c>
      <c r="G45" s="17">
        <v>38.5</v>
      </c>
      <c r="I45" s="17">
        <v>25.75</v>
      </c>
      <c r="R45" s="17">
        <v>47.270402632314514</v>
      </c>
      <c r="AI45" s="27"/>
      <c r="AJ45" s="30"/>
      <c r="AL45" s="27">
        <v>38231</v>
      </c>
      <c r="AM45" s="17">
        <v>3.742</v>
      </c>
      <c r="AN45" s="17">
        <v>0.41499999999999998</v>
      </c>
      <c r="AO45" s="17">
        <v>4.157</v>
      </c>
      <c r="AP45" s="17">
        <v>0.13</v>
      </c>
      <c r="AQ45" s="17">
        <v>3.8719999999999999</v>
      </c>
      <c r="AR45" s="17">
        <v>0.315</v>
      </c>
      <c r="AS45" s="17">
        <v>4.0570000000000004</v>
      </c>
      <c r="AT45" s="17">
        <v>0.36</v>
      </c>
      <c r="AU45" s="17">
        <v>4.1020000000000003</v>
      </c>
    </row>
    <row r="46" spans="1:47" x14ac:dyDescent="0.2">
      <c r="A46" s="27">
        <v>37773</v>
      </c>
      <c r="B46" s="17">
        <v>43.5</v>
      </c>
      <c r="C46" s="17">
        <v>30.75</v>
      </c>
      <c r="D46" s="17">
        <v>30</v>
      </c>
      <c r="E46" s="17">
        <v>40.75</v>
      </c>
      <c r="F46" s="17">
        <v>43.25</v>
      </c>
      <c r="G46" s="17">
        <v>48</v>
      </c>
      <c r="I46" s="17">
        <v>30.75</v>
      </c>
      <c r="R46" s="17">
        <v>47.586013026417625</v>
      </c>
      <c r="AI46" s="27"/>
      <c r="AJ46" s="30"/>
      <c r="AL46" s="27">
        <v>38261</v>
      </c>
      <c r="AM46" s="17">
        <v>3.5880000000000001</v>
      </c>
      <c r="AN46" s="17">
        <v>0.46</v>
      </c>
      <c r="AO46" s="17">
        <v>4.048</v>
      </c>
      <c r="AP46" s="17">
        <v>0.13</v>
      </c>
      <c r="AQ46" s="17">
        <v>3.718</v>
      </c>
      <c r="AR46" s="17">
        <v>0.36</v>
      </c>
      <c r="AS46" s="17">
        <v>3.948</v>
      </c>
      <c r="AT46" s="17">
        <v>0.4</v>
      </c>
      <c r="AU46" s="17">
        <v>3.988</v>
      </c>
    </row>
    <row r="47" spans="1:47" x14ac:dyDescent="0.2">
      <c r="A47" s="27">
        <v>37803</v>
      </c>
      <c r="B47" s="17">
        <v>54</v>
      </c>
      <c r="C47" s="17">
        <v>53.5</v>
      </c>
      <c r="D47" s="17">
        <v>49</v>
      </c>
      <c r="E47" s="17">
        <v>51.5</v>
      </c>
      <c r="F47" s="17">
        <v>56.75</v>
      </c>
      <c r="G47" s="17">
        <v>60</v>
      </c>
      <c r="I47" s="17">
        <v>41.5</v>
      </c>
      <c r="R47" s="17">
        <v>47.979243098254479</v>
      </c>
      <c r="AI47" s="27"/>
      <c r="AJ47" s="30"/>
      <c r="AL47" s="27">
        <v>38292</v>
      </c>
      <c r="AM47" s="17">
        <v>3.593</v>
      </c>
      <c r="AN47" s="17">
        <v>0.56000000000000005</v>
      </c>
      <c r="AO47" s="17">
        <v>4.1530000000000005</v>
      </c>
      <c r="AP47" s="17">
        <v>0.13</v>
      </c>
      <c r="AQ47" s="17">
        <v>3.7229999999999999</v>
      </c>
      <c r="AR47" s="17">
        <v>0.46</v>
      </c>
      <c r="AS47" s="17">
        <v>4.0529999999999999</v>
      </c>
      <c r="AT47" s="17">
        <v>0.72499999999999998</v>
      </c>
      <c r="AU47" s="17">
        <v>4.3179999999999996</v>
      </c>
    </row>
    <row r="48" spans="1:47" x14ac:dyDescent="0.2">
      <c r="A48" s="27">
        <v>37834</v>
      </c>
      <c r="B48" s="17">
        <v>62</v>
      </c>
      <c r="C48" s="17">
        <v>60.5</v>
      </c>
      <c r="D48" s="17">
        <v>57</v>
      </c>
      <c r="E48" s="17">
        <v>60</v>
      </c>
      <c r="F48" s="17">
        <v>62.5</v>
      </c>
      <c r="G48" s="17">
        <v>70</v>
      </c>
      <c r="I48" s="17">
        <v>50</v>
      </c>
      <c r="R48" s="17">
        <v>48.48121245942351</v>
      </c>
      <c r="AI48" s="27"/>
      <c r="AJ48" s="30"/>
      <c r="AL48" s="27">
        <v>38322</v>
      </c>
      <c r="AM48" s="17">
        <v>3.6310000000000002</v>
      </c>
      <c r="AN48" s="17">
        <v>0.77</v>
      </c>
      <c r="AO48" s="17">
        <v>4.4009999999999998</v>
      </c>
      <c r="AP48" s="17">
        <v>0.13</v>
      </c>
      <c r="AQ48" s="17">
        <v>3.7610000000000001</v>
      </c>
      <c r="AR48" s="17">
        <v>0.77</v>
      </c>
      <c r="AS48" s="17">
        <v>4.4009999999999998</v>
      </c>
      <c r="AT48" s="17">
        <v>0.98</v>
      </c>
      <c r="AU48" s="17">
        <v>4.6110000000000007</v>
      </c>
    </row>
    <row r="49" spans="1:47" x14ac:dyDescent="0.2">
      <c r="A49" s="27">
        <v>37865</v>
      </c>
      <c r="B49" s="17">
        <v>51.5</v>
      </c>
      <c r="C49" s="17">
        <v>50.5</v>
      </c>
      <c r="D49" s="17">
        <v>47</v>
      </c>
      <c r="E49" s="17">
        <v>55</v>
      </c>
      <c r="F49" s="17">
        <v>49.5</v>
      </c>
      <c r="G49" s="17">
        <v>57.5</v>
      </c>
      <c r="I49" s="17">
        <v>39.5</v>
      </c>
      <c r="R49" s="17">
        <v>48.5594861357255</v>
      </c>
      <c r="AI49" s="27"/>
      <c r="AJ49" s="30"/>
      <c r="AL49" s="27">
        <v>38353</v>
      </c>
      <c r="AM49" s="17">
        <v>3.6760000000000002</v>
      </c>
      <c r="AN49" s="17">
        <v>1.04</v>
      </c>
      <c r="AO49" s="17">
        <v>4.7160000000000002</v>
      </c>
      <c r="AP49" s="17">
        <v>4.4999999999999998E-2</v>
      </c>
      <c r="AQ49" s="17">
        <v>3.7210000000000001</v>
      </c>
      <c r="AR49" s="17">
        <v>1.04</v>
      </c>
      <c r="AS49" s="17">
        <v>4.7160000000000002</v>
      </c>
      <c r="AT49" s="17">
        <v>1.615</v>
      </c>
      <c r="AU49" s="17">
        <v>5.2910000000000004</v>
      </c>
    </row>
    <row r="50" spans="1:47" x14ac:dyDescent="0.2">
      <c r="A50" s="27">
        <v>37895</v>
      </c>
      <c r="B50" s="17">
        <v>38.5</v>
      </c>
      <c r="C50" s="17">
        <v>41.5</v>
      </c>
      <c r="D50" s="17">
        <v>41</v>
      </c>
      <c r="E50" s="17">
        <v>41.25</v>
      </c>
      <c r="F50" s="17">
        <v>40.25</v>
      </c>
      <c r="G50" s="17">
        <v>40.75</v>
      </c>
      <c r="I50" s="17">
        <v>30.25</v>
      </c>
      <c r="R50" s="17">
        <v>48.873074901398461</v>
      </c>
      <c r="AI50" s="27"/>
      <c r="AJ50" s="30"/>
      <c r="AL50" s="27">
        <v>38384</v>
      </c>
      <c r="AM50" s="17">
        <v>3.714</v>
      </c>
      <c r="AN50" s="17">
        <v>1.04</v>
      </c>
      <c r="AO50" s="17">
        <v>4.7539999999999996</v>
      </c>
      <c r="AP50" s="17">
        <v>4.4999999999999998E-2</v>
      </c>
      <c r="AQ50" s="17">
        <v>3.7589999999999999</v>
      </c>
      <c r="AR50" s="17">
        <v>1.04</v>
      </c>
      <c r="AS50" s="17">
        <v>4.7539999999999996</v>
      </c>
      <c r="AT50" s="17">
        <v>1.615</v>
      </c>
      <c r="AU50" s="17">
        <v>5.3289999999999997</v>
      </c>
    </row>
    <row r="51" spans="1:47" x14ac:dyDescent="0.2">
      <c r="A51" s="27">
        <v>37926</v>
      </c>
      <c r="B51" s="17">
        <v>37.5</v>
      </c>
      <c r="C51" s="17">
        <v>37.5</v>
      </c>
      <c r="D51" s="17">
        <v>37</v>
      </c>
      <c r="E51" s="17">
        <v>41.25</v>
      </c>
      <c r="F51" s="17">
        <v>40</v>
      </c>
      <c r="G51" s="17">
        <v>39.25</v>
      </c>
      <c r="I51" s="17">
        <v>30</v>
      </c>
      <c r="R51" s="17">
        <v>51.898305261939029</v>
      </c>
      <c r="AI51" s="27"/>
      <c r="AJ51" s="30"/>
      <c r="AL51" s="27">
        <v>38412</v>
      </c>
      <c r="AM51" s="17">
        <v>3.7080000000000002</v>
      </c>
      <c r="AN51" s="17">
        <v>0.54</v>
      </c>
      <c r="AO51" s="17">
        <v>4.2480000000000002</v>
      </c>
      <c r="AP51" s="17">
        <v>4.4999999999999998E-2</v>
      </c>
      <c r="AQ51" s="17">
        <v>3.7530000000000001</v>
      </c>
      <c r="AR51" s="17">
        <v>0.54</v>
      </c>
      <c r="AS51" s="17">
        <v>4.2480000000000002</v>
      </c>
      <c r="AT51" s="17">
        <v>0.71499999999999997</v>
      </c>
      <c r="AU51" s="17">
        <v>4.423</v>
      </c>
    </row>
    <row r="52" spans="1:47" x14ac:dyDescent="0.2">
      <c r="A52" s="27">
        <v>37956</v>
      </c>
      <c r="B52" s="17">
        <v>37</v>
      </c>
      <c r="C52" s="17">
        <v>39.25</v>
      </c>
      <c r="D52" s="17">
        <v>39</v>
      </c>
      <c r="E52" s="17">
        <v>44.25</v>
      </c>
      <c r="F52" s="17">
        <v>41.25</v>
      </c>
      <c r="G52" s="17">
        <v>38.5</v>
      </c>
      <c r="I52" s="17">
        <v>31.25</v>
      </c>
      <c r="R52" s="17">
        <v>54.273556820525251</v>
      </c>
      <c r="AI52" s="27"/>
      <c r="AJ52" s="30"/>
      <c r="AL52" s="27">
        <v>38443</v>
      </c>
      <c r="AM52" s="17">
        <v>3.7080000000000002</v>
      </c>
      <c r="AN52" s="17">
        <v>0.36</v>
      </c>
      <c r="AO52" s="17">
        <v>4.0680000000000005</v>
      </c>
      <c r="AP52" s="17">
        <v>4.4999999999999998E-2</v>
      </c>
      <c r="AQ52" s="17">
        <v>3.7530000000000001</v>
      </c>
      <c r="AR52" s="17">
        <v>0.36</v>
      </c>
      <c r="AS52" s="17">
        <v>4.0680000000000005</v>
      </c>
      <c r="AT52" s="17">
        <v>0.38</v>
      </c>
      <c r="AU52" s="17">
        <v>4.0880000000000001</v>
      </c>
    </row>
    <row r="53" spans="1:47" x14ac:dyDescent="0.2">
      <c r="A53" s="27">
        <v>37987</v>
      </c>
      <c r="B53" s="17">
        <v>37.21</v>
      </c>
      <c r="C53" s="17">
        <v>42.61</v>
      </c>
      <c r="D53" s="17">
        <v>42.13</v>
      </c>
      <c r="E53" s="17">
        <v>43.92</v>
      </c>
      <c r="F53" s="17">
        <v>41.42</v>
      </c>
      <c r="G53" s="17">
        <v>39.409999999999997</v>
      </c>
      <c r="I53" s="17">
        <v>30.41</v>
      </c>
      <c r="R53" s="17">
        <v>51.116411626419982</v>
      </c>
      <c r="AI53" s="27"/>
      <c r="AJ53" s="30"/>
      <c r="AL53" s="27">
        <v>38473</v>
      </c>
      <c r="AM53" s="17">
        <v>3.8560000000000003</v>
      </c>
      <c r="AN53" s="17">
        <v>0.32500000000000001</v>
      </c>
      <c r="AO53" s="17">
        <v>4.181</v>
      </c>
      <c r="AP53" s="17">
        <v>4.4999999999999998E-2</v>
      </c>
      <c r="AQ53" s="17">
        <v>3.9010000000000002</v>
      </c>
      <c r="AR53" s="17">
        <v>0.32500000000000001</v>
      </c>
      <c r="AS53" s="17">
        <v>4.181</v>
      </c>
      <c r="AT53" s="17">
        <v>0.33</v>
      </c>
      <c r="AU53" s="17">
        <v>4.1859999999999999</v>
      </c>
    </row>
    <row r="54" spans="1:47" x14ac:dyDescent="0.2">
      <c r="A54" s="27">
        <v>38018</v>
      </c>
      <c r="B54" s="17">
        <v>37.21</v>
      </c>
      <c r="C54" s="17">
        <v>41.96</v>
      </c>
      <c r="D54" s="17">
        <v>41.27</v>
      </c>
      <c r="E54" s="17">
        <v>41.94</v>
      </c>
      <c r="F54" s="17">
        <v>39.94</v>
      </c>
      <c r="G54" s="17">
        <v>39.409999999999997</v>
      </c>
      <c r="I54" s="17">
        <v>28.87</v>
      </c>
      <c r="R54" s="17">
        <v>49.827001051849336</v>
      </c>
      <c r="AI54" s="27"/>
      <c r="AJ54" s="30"/>
      <c r="AL54" s="27">
        <v>38504</v>
      </c>
      <c r="AM54" s="17">
        <v>4.008</v>
      </c>
      <c r="AN54" s="17">
        <v>0.33500000000000002</v>
      </c>
      <c r="AO54" s="17">
        <v>4.343</v>
      </c>
      <c r="AP54" s="17">
        <v>4.4999999999999998E-2</v>
      </c>
      <c r="AQ54" s="17">
        <v>4.0529999999999999</v>
      </c>
      <c r="AR54" s="17">
        <v>0.33500000000000002</v>
      </c>
      <c r="AS54" s="17">
        <v>4.343</v>
      </c>
      <c r="AT54" s="17">
        <v>0.37</v>
      </c>
      <c r="AU54" s="17">
        <v>4.3780000000000001</v>
      </c>
    </row>
    <row r="55" spans="1:47" x14ac:dyDescent="0.2">
      <c r="A55" s="27">
        <v>38047</v>
      </c>
      <c r="B55" s="17">
        <v>36.75</v>
      </c>
      <c r="C55" s="17">
        <v>37.89</v>
      </c>
      <c r="D55" s="17">
        <v>36.979999999999997</v>
      </c>
      <c r="E55" s="17">
        <v>39.950000000000003</v>
      </c>
      <c r="F55" s="17">
        <v>39.21</v>
      </c>
      <c r="G55" s="17">
        <v>38.950000000000003</v>
      </c>
      <c r="I55" s="17">
        <v>28.04</v>
      </c>
      <c r="R55" s="17">
        <v>47.795815583844579</v>
      </c>
      <c r="AI55" s="27"/>
      <c r="AJ55" s="30"/>
      <c r="AL55" s="27">
        <v>38534</v>
      </c>
      <c r="AM55" s="17">
        <v>4.0630000000000006</v>
      </c>
      <c r="AN55" s="17">
        <v>0.45</v>
      </c>
      <c r="AO55" s="17">
        <v>4.5130000000000008</v>
      </c>
      <c r="AP55" s="17">
        <v>4.4999999999999998E-2</v>
      </c>
      <c r="AQ55" s="17">
        <v>4.1080000000000005</v>
      </c>
      <c r="AR55" s="17">
        <v>0.35</v>
      </c>
      <c r="AS55" s="17">
        <v>4.4130000000000003</v>
      </c>
      <c r="AT55" s="17">
        <v>0.41</v>
      </c>
      <c r="AU55" s="17">
        <v>4.4730000000000008</v>
      </c>
    </row>
    <row r="56" spans="1:47" x14ac:dyDescent="0.2">
      <c r="A56" s="27">
        <v>38078</v>
      </c>
      <c r="B56" s="17">
        <v>36.29</v>
      </c>
      <c r="C56" s="17">
        <v>37.67</v>
      </c>
      <c r="D56" s="17">
        <v>34.4</v>
      </c>
      <c r="E56" s="17">
        <v>35.22</v>
      </c>
      <c r="F56" s="17">
        <v>37.97</v>
      </c>
      <c r="G56" s="17">
        <v>38.49</v>
      </c>
      <c r="I56" s="17">
        <v>24.12</v>
      </c>
      <c r="R56" s="17">
        <v>45.040180373417058</v>
      </c>
      <c r="AI56" s="27"/>
      <c r="AJ56" s="30"/>
      <c r="AL56" s="27">
        <v>38565</v>
      </c>
      <c r="AM56" s="17">
        <v>3.976</v>
      </c>
      <c r="AN56" s="17">
        <v>0.45</v>
      </c>
      <c r="AO56" s="17">
        <v>4.4260000000000002</v>
      </c>
      <c r="AP56" s="17">
        <v>0.13</v>
      </c>
      <c r="AQ56" s="17">
        <v>4.1059999999999999</v>
      </c>
      <c r="AR56" s="17">
        <v>0.35</v>
      </c>
      <c r="AS56" s="17">
        <v>4.3259999999999996</v>
      </c>
      <c r="AT56" s="17">
        <v>0.41</v>
      </c>
      <c r="AU56" s="17">
        <v>4.3860000000000001</v>
      </c>
    </row>
    <row r="57" spans="1:47" x14ac:dyDescent="0.2">
      <c r="A57" s="27">
        <v>38108</v>
      </c>
      <c r="B57" s="17">
        <v>37.21</v>
      </c>
      <c r="C57" s="17">
        <v>34.24</v>
      </c>
      <c r="D57" s="17">
        <v>30.97</v>
      </c>
      <c r="E57" s="17">
        <v>35.74</v>
      </c>
      <c r="F57" s="17">
        <v>38.74</v>
      </c>
      <c r="G57" s="17">
        <v>39.409999999999997</v>
      </c>
      <c r="I57" s="17">
        <v>24.51</v>
      </c>
      <c r="R57" s="17">
        <v>45.110574340711274</v>
      </c>
      <c r="AI57" s="27"/>
      <c r="AJ57" s="30"/>
      <c r="AL57" s="27">
        <v>38596</v>
      </c>
      <c r="AM57" s="17">
        <v>3.8370000000000002</v>
      </c>
      <c r="AN57" s="17">
        <v>0.41499999999999998</v>
      </c>
      <c r="AO57" s="17">
        <v>4.2520000000000007</v>
      </c>
      <c r="AP57" s="17">
        <v>0.13</v>
      </c>
      <c r="AQ57" s="17">
        <v>3.9670000000000001</v>
      </c>
      <c r="AR57" s="17">
        <v>0.315</v>
      </c>
      <c r="AS57" s="17">
        <v>4.1520000000000001</v>
      </c>
      <c r="AT57" s="17">
        <v>0.36</v>
      </c>
      <c r="AU57" s="17">
        <v>4.1970000000000001</v>
      </c>
    </row>
    <row r="58" spans="1:47" x14ac:dyDescent="0.2">
      <c r="A58" s="27">
        <v>38139</v>
      </c>
      <c r="B58" s="17">
        <v>43.7</v>
      </c>
      <c r="C58" s="17">
        <v>32.74</v>
      </c>
      <c r="D58" s="17">
        <v>31.83</v>
      </c>
      <c r="E58" s="17">
        <v>40.75</v>
      </c>
      <c r="F58" s="17">
        <v>43.25</v>
      </c>
      <c r="G58" s="17">
        <v>48.03</v>
      </c>
      <c r="I58" s="17">
        <v>29.16</v>
      </c>
      <c r="R58" s="17">
        <v>45.660667287264573</v>
      </c>
      <c r="AI58" s="27"/>
      <c r="AJ58" s="30"/>
      <c r="AL58" s="27">
        <v>38626</v>
      </c>
      <c r="AM58" s="17">
        <v>3.6830000000000003</v>
      </c>
      <c r="AN58" s="17">
        <v>0.46</v>
      </c>
      <c r="AO58" s="17">
        <v>4.1430000000000007</v>
      </c>
      <c r="AP58" s="17">
        <v>0.13</v>
      </c>
      <c r="AQ58" s="17">
        <v>3.8130000000000002</v>
      </c>
      <c r="AR58" s="17">
        <v>0.36</v>
      </c>
      <c r="AS58" s="17">
        <v>4.0430000000000001</v>
      </c>
      <c r="AT58" s="17">
        <v>0.4</v>
      </c>
      <c r="AU58" s="17">
        <v>4.0830000000000002</v>
      </c>
    </row>
    <row r="59" spans="1:47" x14ac:dyDescent="0.2">
      <c r="A59" s="27">
        <v>38169</v>
      </c>
      <c r="B59" s="17">
        <v>53.43</v>
      </c>
      <c r="C59" s="17">
        <v>52.26</v>
      </c>
      <c r="D59" s="17">
        <v>48.14</v>
      </c>
      <c r="E59" s="17">
        <v>51.52</v>
      </c>
      <c r="F59" s="17">
        <v>56.77</v>
      </c>
      <c r="G59" s="17">
        <v>59.03</v>
      </c>
      <c r="I59" s="17">
        <v>39.21</v>
      </c>
      <c r="R59" s="17">
        <v>46.314478030143533</v>
      </c>
      <c r="AI59" s="27"/>
      <c r="AJ59" s="30"/>
      <c r="AL59" s="27">
        <v>38657</v>
      </c>
      <c r="AM59" s="17">
        <v>3.6880000000000002</v>
      </c>
      <c r="AN59" s="17">
        <v>0.56000000000000005</v>
      </c>
      <c r="AO59" s="17">
        <v>4.2480000000000002</v>
      </c>
      <c r="AP59" s="17">
        <v>0.13</v>
      </c>
      <c r="AQ59" s="17">
        <v>3.8180000000000001</v>
      </c>
      <c r="AR59" s="17">
        <v>0.46</v>
      </c>
      <c r="AS59" s="17">
        <v>4.1480000000000006</v>
      </c>
      <c r="AT59" s="17">
        <v>0.73</v>
      </c>
      <c r="AU59" s="17">
        <v>4.4180000000000001</v>
      </c>
    </row>
    <row r="60" spans="1:47" x14ac:dyDescent="0.2">
      <c r="A60" s="27">
        <v>38200</v>
      </c>
      <c r="B60" s="17">
        <v>60.84</v>
      </c>
      <c r="C60" s="17">
        <v>58.27</v>
      </c>
      <c r="D60" s="17">
        <v>55.01</v>
      </c>
      <c r="E60" s="17">
        <v>60.05</v>
      </c>
      <c r="F60" s="17">
        <v>62.55</v>
      </c>
      <c r="G60" s="17">
        <v>68.14</v>
      </c>
      <c r="I60" s="17">
        <v>47.06</v>
      </c>
      <c r="R60" s="17">
        <v>46.868730619338955</v>
      </c>
      <c r="AI60" s="27"/>
      <c r="AJ60" s="30"/>
      <c r="AL60" s="27">
        <v>38687</v>
      </c>
      <c r="AM60" s="17">
        <v>3.726</v>
      </c>
      <c r="AN60" s="17">
        <v>0.77</v>
      </c>
      <c r="AO60" s="17">
        <v>4.4960000000000004</v>
      </c>
      <c r="AP60" s="17">
        <v>0.13</v>
      </c>
      <c r="AQ60" s="17">
        <v>3.8559999999999999</v>
      </c>
      <c r="AR60" s="17">
        <v>0.77</v>
      </c>
      <c r="AS60" s="17">
        <v>4.4960000000000004</v>
      </c>
      <c r="AT60" s="17">
        <v>0.98</v>
      </c>
      <c r="AU60" s="17">
        <v>4.7059999999999995</v>
      </c>
    </row>
    <row r="61" spans="1:47" x14ac:dyDescent="0.2">
      <c r="A61" s="27">
        <v>38231</v>
      </c>
      <c r="B61" s="17">
        <v>51.11</v>
      </c>
      <c r="C61" s="17">
        <v>49.69</v>
      </c>
      <c r="D61" s="17">
        <v>46.42</v>
      </c>
      <c r="E61" s="17">
        <v>55.06</v>
      </c>
      <c r="F61" s="17">
        <v>49.56</v>
      </c>
      <c r="G61" s="17">
        <v>56.71</v>
      </c>
      <c r="I61" s="17">
        <v>37.04</v>
      </c>
      <c r="R61" s="17">
        <v>46.782985544368515</v>
      </c>
      <c r="AI61" s="27"/>
      <c r="AJ61" s="30"/>
      <c r="AL61" s="27">
        <v>38718</v>
      </c>
      <c r="AM61" s="17">
        <v>3.7710000000000004</v>
      </c>
      <c r="AN61" s="17">
        <v>1.04</v>
      </c>
      <c r="AO61" s="17">
        <v>4.8109999999999999</v>
      </c>
      <c r="AP61" s="17">
        <v>4.4999999999999998E-2</v>
      </c>
      <c r="AQ61" s="17">
        <v>3.8160000000000003</v>
      </c>
      <c r="AR61" s="17">
        <v>1.04</v>
      </c>
      <c r="AS61" s="17">
        <v>4.8109999999999999</v>
      </c>
      <c r="AT61" s="17">
        <v>1.6</v>
      </c>
      <c r="AU61" s="17">
        <v>5.3710000000000004</v>
      </c>
    </row>
    <row r="62" spans="1:47" x14ac:dyDescent="0.2">
      <c r="A62" s="27">
        <v>38261</v>
      </c>
      <c r="B62" s="17">
        <v>39.07</v>
      </c>
      <c r="C62" s="17">
        <v>41.96</v>
      </c>
      <c r="D62" s="17">
        <v>41.27</v>
      </c>
      <c r="E62" s="17">
        <v>41.31</v>
      </c>
      <c r="F62" s="17">
        <v>40.31</v>
      </c>
      <c r="G62" s="17">
        <v>41.48</v>
      </c>
      <c r="I62" s="17">
        <v>28.26</v>
      </c>
      <c r="R62" s="17">
        <v>46.786951014423487</v>
      </c>
      <c r="AI62" s="27"/>
      <c r="AJ62" s="30"/>
      <c r="AL62" s="27">
        <v>38749</v>
      </c>
      <c r="AM62" s="17">
        <v>3.8090000000000002</v>
      </c>
      <c r="AN62" s="17">
        <v>1.04</v>
      </c>
      <c r="AO62" s="17">
        <v>4.8490000000000002</v>
      </c>
      <c r="AP62" s="17">
        <v>4.4999999999999998E-2</v>
      </c>
      <c r="AQ62" s="17">
        <v>3.8540000000000001</v>
      </c>
      <c r="AR62" s="17">
        <v>1.04</v>
      </c>
      <c r="AS62" s="17">
        <v>4.8490000000000002</v>
      </c>
      <c r="AT62" s="17">
        <v>1.6</v>
      </c>
      <c r="AU62" s="17">
        <v>5.4090000000000007</v>
      </c>
    </row>
    <row r="63" spans="1:47" x14ac:dyDescent="0.2">
      <c r="A63" s="27">
        <v>38292</v>
      </c>
      <c r="B63" s="17">
        <v>38.14</v>
      </c>
      <c r="C63" s="17">
        <v>38.53</v>
      </c>
      <c r="D63" s="17">
        <v>37.840000000000003</v>
      </c>
      <c r="E63" s="17">
        <v>41.33</v>
      </c>
      <c r="F63" s="17">
        <v>40.08</v>
      </c>
      <c r="G63" s="17">
        <v>40.119999999999997</v>
      </c>
      <c r="I63" s="17">
        <v>27.91</v>
      </c>
      <c r="R63" s="17">
        <v>49.538814939036165</v>
      </c>
      <c r="AI63" s="27"/>
      <c r="AJ63" s="30"/>
      <c r="AL63" s="27">
        <v>38777</v>
      </c>
      <c r="AM63" s="17">
        <v>3.8030000000000004</v>
      </c>
      <c r="AN63" s="17">
        <v>0.54</v>
      </c>
      <c r="AO63" s="17">
        <v>4.343</v>
      </c>
      <c r="AP63" s="17">
        <v>4.4999999999999998E-2</v>
      </c>
      <c r="AQ63" s="17">
        <v>3.8480000000000003</v>
      </c>
      <c r="AR63" s="17">
        <v>0.54</v>
      </c>
      <c r="AS63" s="17">
        <v>4.343</v>
      </c>
      <c r="AT63" s="17">
        <v>0.72</v>
      </c>
      <c r="AU63" s="17">
        <v>4.5230000000000006</v>
      </c>
    </row>
    <row r="64" spans="1:47" x14ac:dyDescent="0.2">
      <c r="A64" s="27">
        <v>38322</v>
      </c>
      <c r="B64" s="17">
        <v>37.68</v>
      </c>
      <c r="C64" s="17">
        <v>40.03</v>
      </c>
      <c r="D64" s="17">
        <v>39.56</v>
      </c>
      <c r="E64" s="17">
        <v>44.35</v>
      </c>
      <c r="F64" s="17">
        <v>41.34</v>
      </c>
      <c r="G64" s="17">
        <v>39.450000000000003</v>
      </c>
      <c r="I64" s="17">
        <v>28.96</v>
      </c>
      <c r="R64" s="17">
        <v>51.73538671375757</v>
      </c>
      <c r="AI64" s="27"/>
      <c r="AJ64" s="30"/>
      <c r="AL64" s="27">
        <v>38808</v>
      </c>
      <c r="AM64" s="17">
        <v>3.8030000000000004</v>
      </c>
      <c r="AN64" s="17">
        <v>0.36</v>
      </c>
      <c r="AO64" s="17">
        <v>4.1630000000000003</v>
      </c>
      <c r="AP64" s="17">
        <v>4.4999999999999998E-2</v>
      </c>
      <c r="AQ64" s="17">
        <v>3.8480000000000003</v>
      </c>
      <c r="AR64" s="17">
        <v>0.36</v>
      </c>
      <c r="AS64" s="17">
        <v>4.1630000000000003</v>
      </c>
      <c r="AT64" s="17">
        <v>0.38</v>
      </c>
      <c r="AU64" s="17">
        <v>4.1830000000000007</v>
      </c>
    </row>
    <row r="65" spans="1:47" x14ac:dyDescent="0.2">
      <c r="A65" s="27">
        <v>38353</v>
      </c>
      <c r="B65" s="17">
        <v>37.47</v>
      </c>
      <c r="C65" s="17">
        <v>42.88</v>
      </c>
      <c r="D65" s="17">
        <v>42.24</v>
      </c>
      <c r="E65" s="17">
        <v>44.12</v>
      </c>
      <c r="F65" s="17">
        <v>41.61</v>
      </c>
      <c r="G65" s="17">
        <v>39.79</v>
      </c>
      <c r="I65" s="17">
        <v>26.34</v>
      </c>
      <c r="R65" s="17">
        <v>51.244955221564922</v>
      </c>
      <c r="AI65" s="27"/>
      <c r="AJ65" s="30"/>
      <c r="AL65" s="27">
        <v>38838</v>
      </c>
      <c r="AM65" s="17">
        <v>3.9510000000000001</v>
      </c>
      <c r="AN65" s="17">
        <v>0.32500000000000001</v>
      </c>
      <c r="AO65" s="17">
        <v>4.2759999999999998</v>
      </c>
      <c r="AP65" s="17">
        <v>4.4999999999999998E-2</v>
      </c>
      <c r="AQ65" s="17">
        <v>3.996</v>
      </c>
      <c r="AR65" s="17">
        <v>0.32500000000000001</v>
      </c>
      <c r="AS65" s="17">
        <v>4.2759999999999998</v>
      </c>
      <c r="AT65" s="17">
        <v>0.33</v>
      </c>
      <c r="AU65" s="17">
        <v>4.2809999999999997</v>
      </c>
    </row>
    <row r="66" spans="1:47" x14ac:dyDescent="0.2">
      <c r="A66" s="27">
        <v>38384</v>
      </c>
      <c r="B66" s="17">
        <v>37.47</v>
      </c>
      <c r="C66" s="17">
        <v>42.34</v>
      </c>
      <c r="D66" s="17">
        <v>41.5</v>
      </c>
      <c r="E66" s="17">
        <v>42.13</v>
      </c>
      <c r="F66" s="17">
        <v>40.119999999999997</v>
      </c>
      <c r="G66" s="17">
        <v>39.79</v>
      </c>
      <c r="I66" s="17">
        <v>25.21</v>
      </c>
      <c r="R66" s="17">
        <v>49.985138887285039</v>
      </c>
      <c r="AI66" s="27"/>
      <c r="AJ66" s="30"/>
      <c r="AL66" s="27">
        <v>38869</v>
      </c>
      <c r="AM66" s="17">
        <v>4.1029999999999998</v>
      </c>
      <c r="AN66" s="17">
        <v>0.33500000000000002</v>
      </c>
      <c r="AO66" s="17">
        <v>4.4379999999999997</v>
      </c>
      <c r="AP66" s="17">
        <v>4.4999999999999998E-2</v>
      </c>
      <c r="AQ66" s="17">
        <v>4.1479999999999997</v>
      </c>
      <c r="AR66" s="17">
        <v>0.33500000000000002</v>
      </c>
      <c r="AS66" s="17">
        <v>4.4379999999999997</v>
      </c>
      <c r="AT66" s="17">
        <v>0.37</v>
      </c>
      <c r="AU66" s="17">
        <v>4.4729999999999999</v>
      </c>
    </row>
    <row r="67" spans="1:47" x14ac:dyDescent="0.2">
      <c r="A67" s="27">
        <v>38412</v>
      </c>
      <c r="B67" s="17">
        <v>37.01</v>
      </c>
      <c r="C67" s="17">
        <v>38.85</v>
      </c>
      <c r="D67" s="17">
        <v>37.83</v>
      </c>
      <c r="E67" s="17">
        <v>40.14</v>
      </c>
      <c r="F67" s="17">
        <v>39.380000000000003</v>
      </c>
      <c r="G67" s="17">
        <v>39.33</v>
      </c>
      <c r="I67" s="17">
        <v>24.7</v>
      </c>
      <c r="R67" s="17">
        <v>48.004437423353906</v>
      </c>
      <c r="AI67" s="27"/>
      <c r="AJ67" s="30"/>
      <c r="AL67" s="27">
        <v>38899</v>
      </c>
      <c r="AM67" s="17">
        <v>4.1604999999999999</v>
      </c>
      <c r="AN67" s="17">
        <v>0.45</v>
      </c>
      <c r="AO67" s="17">
        <v>4.6105</v>
      </c>
      <c r="AP67" s="17">
        <v>4.4999999999999998E-2</v>
      </c>
      <c r="AQ67" s="17">
        <v>4.2054999999999998</v>
      </c>
      <c r="AR67" s="17">
        <v>0.35</v>
      </c>
      <c r="AS67" s="17">
        <v>4.5104999999999995</v>
      </c>
      <c r="AT67" s="17">
        <v>0.41</v>
      </c>
      <c r="AU67" s="17">
        <v>4.5705</v>
      </c>
    </row>
    <row r="68" spans="1:47" x14ac:dyDescent="0.2">
      <c r="A68" s="27">
        <v>38443</v>
      </c>
      <c r="B68" s="17">
        <v>36.54</v>
      </c>
      <c r="C68" s="17">
        <v>38.67</v>
      </c>
      <c r="D68" s="17">
        <v>35.619999999999997</v>
      </c>
      <c r="E68" s="17">
        <v>35.380000000000003</v>
      </c>
      <c r="F68" s="17">
        <v>38.14</v>
      </c>
      <c r="G68" s="17">
        <v>38.86</v>
      </c>
      <c r="I68" s="17">
        <v>21.43</v>
      </c>
      <c r="R68" s="17">
        <v>45.107144906258164</v>
      </c>
      <c r="AI68" s="27"/>
      <c r="AJ68" s="30"/>
      <c r="AL68" s="27">
        <v>38930</v>
      </c>
      <c r="AM68" s="17">
        <v>4.0735000000000001</v>
      </c>
      <c r="AN68" s="17">
        <v>0.45</v>
      </c>
      <c r="AO68" s="17">
        <v>4.5235000000000003</v>
      </c>
      <c r="AP68" s="17">
        <v>0.13</v>
      </c>
      <c r="AQ68" s="17">
        <v>4.2035</v>
      </c>
      <c r="AR68" s="17">
        <v>0.35</v>
      </c>
      <c r="AS68" s="17">
        <v>4.4234999999999998</v>
      </c>
      <c r="AT68" s="17">
        <v>0.41</v>
      </c>
      <c r="AU68" s="17">
        <v>4.4835000000000003</v>
      </c>
    </row>
    <row r="69" spans="1:47" x14ac:dyDescent="0.2">
      <c r="A69" s="27">
        <v>38473</v>
      </c>
      <c r="B69" s="17">
        <v>37.479999999999997</v>
      </c>
      <c r="C69" s="17">
        <v>35.74</v>
      </c>
      <c r="D69" s="17">
        <v>32.68</v>
      </c>
      <c r="E69" s="17">
        <v>35.9</v>
      </c>
      <c r="F69" s="17">
        <v>38.909999999999997</v>
      </c>
      <c r="G69" s="17">
        <v>39.799999999999997</v>
      </c>
      <c r="I69" s="17">
        <v>21.96</v>
      </c>
      <c r="R69" s="17">
        <v>45.17323920065423</v>
      </c>
      <c r="AI69" s="27"/>
      <c r="AJ69" s="30"/>
      <c r="AL69" s="27">
        <v>38961</v>
      </c>
      <c r="AM69" s="17">
        <v>3.9345000000000003</v>
      </c>
      <c r="AN69" s="17">
        <v>0.41499999999999998</v>
      </c>
      <c r="AO69" s="17">
        <v>4.3495000000000008</v>
      </c>
      <c r="AP69" s="17">
        <v>0.13</v>
      </c>
      <c r="AQ69" s="17">
        <v>4.0645000000000007</v>
      </c>
      <c r="AR69" s="17">
        <v>0.315</v>
      </c>
      <c r="AS69" s="17">
        <v>4.2495000000000003</v>
      </c>
      <c r="AT69" s="17">
        <v>0.36</v>
      </c>
      <c r="AU69" s="17">
        <v>4.2945000000000002</v>
      </c>
    </row>
    <row r="70" spans="1:47" x14ac:dyDescent="0.2">
      <c r="A70" s="27">
        <v>38504</v>
      </c>
      <c r="B70" s="17">
        <v>44.01</v>
      </c>
      <c r="C70" s="17">
        <v>34.46</v>
      </c>
      <c r="D70" s="17">
        <v>33.409999999999997</v>
      </c>
      <c r="E70" s="17">
        <v>40.93</v>
      </c>
      <c r="F70" s="17">
        <v>43.45</v>
      </c>
      <c r="G70" s="17">
        <v>48.14</v>
      </c>
      <c r="I70" s="17">
        <v>26.36</v>
      </c>
      <c r="R70" s="17">
        <v>45.706065613399595</v>
      </c>
      <c r="AI70" s="27"/>
      <c r="AJ70" s="30"/>
      <c r="AL70" s="27">
        <v>38991</v>
      </c>
      <c r="AM70" s="17">
        <v>3.7805</v>
      </c>
      <c r="AN70" s="17">
        <v>0.46</v>
      </c>
      <c r="AO70" s="17">
        <v>4.2404999999999999</v>
      </c>
      <c r="AP70" s="17">
        <v>0.13</v>
      </c>
      <c r="AQ70" s="17">
        <v>3.9104999999999999</v>
      </c>
      <c r="AR70" s="17">
        <v>0.36</v>
      </c>
      <c r="AS70" s="17">
        <v>4.1405000000000003</v>
      </c>
      <c r="AT70" s="17">
        <v>0.4</v>
      </c>
      <c r="AU70" s="17">
        <v>4.1805000000000003</v>
      </c>
    </row>
    <row r="71" spans="1:47" x14ac:dyDescent="0.2">
      <c r="A71" s="27">
        <v>38534</v>
      </c>
      <c r="B71" s="17">
        <v>53.81</v>
      </c>
      <c r="C71" s="17">
        <v>51.2</v>
      </c>
      <c r="D71" s="17">
        <v>47.4</v>
      </c>
      <c r="E71" s="17">
        <v>51.75</v>
      </c>
      <c r="F71" s="17">
        <v>57.03</v>
      </c>
      <c r="G71" s="17">
        <v>59.01</v>
      </c>
      <c r="I71" s="17">
        <v>35.75</v>
      </c>
      <c r="R71" s="17">
        <v>46.340230520195611</v>
      </c>
      <c r="AI71" s="27"/>
      <c r="AJ71" s="30"/>
      <c r="AL71" s="27">
        <v>39022</v>
      </c>
      <c r="AM71" s="17">
        <v>3.7855000000000003</v>
      </c>
      <c r="AN71" s="17">
        <v>0.56000000000000005</v>
      </c>
      <c r="AO71" s="17">
        <v>4.3455000000000004</v>
      </c>
      <c r="AP71" s="17">
        <v>0.13</v>
      </c>
      <c r="AQ71" s="17">
        <v>3.9155000000000002</v>
      </c>
      <c r="AR71" s="17">
        <v>0.46</v>
      </c>
      <c r="AS71" s="17">
        <v>4.2455000000000007</v>
      </c>
      <c r="AT71" s="17">
        <v>0.73</v>
      </c>
      <c r="AU71" s="17">
        <v>4.5155000000000003</v>
      </c>
    </row>
    <row r="72" spans="1:47" x14ac:dyDescent="0.2">
      <c r="A72" s="27">
        <v>38565</v>
      </c>
      <c r="B72" s="17">
        <v>61.27</v>
      </c>
      <c r="C72" s="17">
        <v>56.35</v>
      </c>
      <c r="D72" s="17">
        <v>53.29</v>
      </c>
      <c r="E72" s="17">
        <v>60.32</v>
      </c>
      <c r="F72" s="17">
        <v>62.83</v>
      </c>
      <c r="G72" s="17">
        <v>67.91</v>
      </c>
      <c r="I72" s="17">
        <v>43.3</v>
      </c>
      <c r="R72" s="17">
        <v>46.877464152131594</v>
      </c>
      <c r="AI72" s="27"/>
      <c r="AJ72" s="30"/>
      <c r="AL72" s="27">
        <v>39052</v>
      </c>
      <c r="AM72" s="17">
        <v>3.8235000000000001</v>
      </c>
      <c r="AN72" s="17">
        <v>0.77</v>
      </c>
      <c r="AO72" s="17">
        <v>4.5935000000000006</v>
      </c>
      <c r="AP72" s="17">
        <v>0.13</v>
      </c>
      <c r="AQ72" s="17">
        <v>3.9535</v>
      </c>
      <c r="AR72" s="17">
        <v>0.77</v>
      </c>
      <c r="AS72" s="17">
        <v>4.5935000000000006</v>
      </c>
      <c r="AT72" s="17">
        <v>0.98</v>
      </c>
      <c r="AU72" s="17">
        <v>4.8034999999999997</v>
      </c>
    </row>
    <row r="73" spans="1:47" x14ac:dyDescent="0.2">
      <c r="A73" s="27">
        <v>38596</v>
      </c>
      <c r="B73" s="17">
        <v>51.47</v>
      </c>
      <c r="C73" s="17">
        <v>49</v>
      </c>
      <c r="D73" s="17">
        <v>45.93</v>
      </c>
      <c r="E73" s="17">
        <v>55.31</v>
      </c>
      <c r="F73" s="17">
        <v>49.78</v>
      </c>
      <c r="G73" s="17">
        <v>56.67</v>
      </c>
      <c r="I73" s="17">
        <v>34.380000000000003</v>
      </c>
      <c r="R73" s="17">
        <v>46.791928963562953</v>
      </c>
      <c r="AI73" s="27"/>
      <c r="AJ73" s="30"/>
      <c r="AL73" s="27">
        <v>39083</v>
      </c>
      <c r="AM73" s="17">
        <v>3.8685</v>
      </c>
      <c r="AN73" s="17">
        <v>1.04</v>
      </c>
      <c r="AO73" s="17">
        <v>4.9085000000000001</v>
      </c>
      <c r="AP73" s="17">
        <v>4.4999999999999998E-2</v>
      </c>
      <c r="AQ73" s="17">
        <v>3.9135</v>
      </c>
      <c r="AR73" s="17">
        <v>1.04</v>
      </c>
      <c r="AS73" s="17">
        <v>4.9085000000000001</v>
      </c>
      <c r="AT73" s="17">
        <v>1.6</v>
      </c>
      <c r="AU73" s="17">
        <v>5.4685000000000006</v>
      </c>
    </row>
    <row r="74" spans="1:47" x14ac:dyDescent="0.2">
      <c r="A74" s="27">
        <v>38626</v>
      </c>
      <c r="B74" s="17">
        <v>39.340000000000003</v>
      </c>
      <c r="C74" s="17">
        <v>42.39</v>
      </c>
      <c r="D74" s="17">
        <v>41.52</v>
      </c>
      <c r="E74" s="17">
        <v>41.5</v>
      </c>
      <c r="F74" s="17">
        <v>40.49</v>
      </c>
      <c r="G74" s="17">
        <v>41.84</v>
      </c>
      <c r="I74" s="17">
        <v>26.46</v>
      </c>
      <c r="R74" s="17">
        <v>46.792902799180389</v>
      </c>
      <c r="AI74" s="27"/>
      <c r="AJ74" s="30"/>
      <c r="AL74" s="27">
        <v>39114</v>
      </c>
      <c r="AM74" s="17">
        <v>3.9065000000000003</v>
      </c>
      <c r="AN74" s="17">
        <v>1.04</v>
      </c>
      <c r="AO74" s="17">
        <v>4.9465000000000003</v>
      </c>
      <c r="AP74" s="17">
        <v>4.4999999999999998E-2</v>
      </c>
      <c r="AQ74" s="17">
        <v>3.9515000000000002</v>
      </c>
      <c r="AR74" s="17">
        <v>1.04</v>
      </c>
      <c r="AS74" s="17">
        <v>4.9465000000000003</v>
      </c>
      <c r="AT74" s="17">
        <v>1.6</v>
      </c>
      <c r="AU74" s="17">
        <v>5.5065000000000008</v>
      </c>
    </row>
    <row r="75" spans="1:47" x14ac:dyDescent="0.2">
      <c r="A75" s="27">
        <v>38657</v>
      </c>
      <c r="B75" s="17">
        <v>38.409999999999997</v>
      </c>
      <c r="C75" s="17">
        <v>39.450000000000003</v>
      </c>
      <c r="D75" s="17">
        <v>38.57</v>
      </c>
      <c r="E75" s="17">
        <v>41.51</v>
      </c>
      <c r="F75" s="17">
        <v>40.26</v>
      </c>
      <c r="G75" s="17">
        <v>40.549999999999997</v>
      </c>
      <c r="I75" s="17">
        <v>26.38</v>
      </c>
      <c r="R75" s="17">
        <v>49.543668633242042</v>
      </c>
      <c r="AI75" s="27"/>
      <c r="AJ75" s="30"/>
      <c r="AL75" s="27">
        <v>39142</v>
      </c>
      <c r="AM75" s="17">
        <v>3.9005000000000001</v>
      </c>
      <c r="AN75" s="17">
        <v>0.54</v>
      </c>
      <c r="AO75" s="17">
        <v>4.4405000000000001</v>
      </c>
      <c r="AP75" s="17">
        <v>4.4999999999999998E-2</v>
      </c>
      <c r="AQ75" s="17">
        <v>3.9455</v>
      </c>
      <c r="AR75" s="17">
        <v>0.54</v>
      </c>
      <c r="AS75" s="17">
        <v>4.4405000000000001</v>
      </c>
      <c r="AT75" s="17">
        <v>0.72</v>
      </c>
      <c r="AU75" s="17">
        <v>4.6204999999999998</v>
      </c>
    </row>
    <row r="76" spans="1:47" x14ac:dyDescent="0.2">
      <c r="A76" s="27">
        <v>38687</v>
      </c>
      <c r="B76" s="17">
        <v>37.94</v>
      </c>
      <c r="C76" s="17">
        <v>40.74</v>
      </c>
      <c r="D76" s="17">
        <v>40.049999999999997</v>
      </c>
      <c r="E76" s="17">
        <v>44.55</v>
      </c>
      <c r="F76" s="17">
        <v>41.53</v>
      </c>
      <c r="G76" s="17">
        <v>39.9</v>
      </c>
      <c r="I76" s="17">
        <v>27.62</v>
      </c>
      <c r="R76" s="17">
        <v>51.700465371279535</v>
      </c>
      <c r="AI76" s="27"/>
      <c r="AJ76" s="30"/>
      <c r="AL76" s="27">
        <v>39173</v>
      </c>
      <c r="AM76" s="17">
        <v>3.9005000000000001</v>
      </c>
      <c r="AN76" s="17">
        <v>0.36</v>
      </c>
      <c r="AO76" s="17">
        <v>4.2605000000000004</v>
      </c>
      <c r="AP76" s="17">
        <v>4.4999999999999998E-2</v>
      </c>
      <c r="AQ76" s="17">
        <v>3.9455</v>
      </c>
      <c r="AR76" s="17">
        <v>0.36</v>
      </c>
      <c r="AS76" s="17">
        <v>4.2605000000000004</v>
      </c>
      <c r="AT76" s="17">
        <v>0.38</v>
      </c>
      <c r="AU76" s="17">
        <v>4.2805</v>
      </c>
    </row>
    <row r="77" spans="1:47" x14ac:dyDescent="0.2">
      <c r="A77" s="27">
        <v>38718</v>
      </c>
      <c r="B77" s="17">
        <v>37.74</v>
      </c>
      <c r="C77" s="17">
        <v>43.61</v>
      </c>
      <c r="D77" s="17">
        <v>42.51</v>
      </c>
      <c r="E77" s="17">
        <v>44.31</v>
      </c>
      <c r="F77" s="17">
        <v>41.8</v>
      </c>
      <c r="G77" s="17">
        <v>40.159999999999997</v>
      </c>
      <c r="I77" s="17">
        <v>21.59</v>
      </c>
      <c r="R77" s="17">
        <v>47.777782394935258</v>
      </c>
      <c r="AI77" s="27"/>
      <c r="AJ77" s="30"/>
      <c r="AL77" s="27">
        <v>39203</v>
      </c>
      <c r="AM77" s="17">
        <v>4.0484999999999998</v>
      </c>
      <c r="AN77" s="17">
        <v>0.32500000000000001</v>
      </c>
      <c r="AO77" s="17">
        <v>4.3734999999999999</v>
      </c>
      <c r="AP77" s="17">
        <v>4.4999999999999998E-2</v>
      </c>
      <c r="AQ77" s="17">
        <v>4.0934999999999997</v>
      </c>
      <c r="AR77" s="17">
        <v>0.32500000000000001</v>
      </c>
      <c r="AS77" s="17">
        <v>4.3734999999999999</v>
      </c>
      <c r="AT77" s="17">
        <v>0.33</v>
      </c>
      <c r="AU77" s="17">
        <v>4.3784999999999998</v>
      </c>
    </row>
    <row r="78" spans="1:47" x14ac:dyDescent="0.2">
      <c r="A78" s="27">
        <v>38749</v>
      </c>
      <c r="B78" s="17">
        <v>37.74</v>
      </c>
      <c r="C78" s="17">
        <v>43.11</v>
      </c>
      <c r="D78" s="17">
        <v>41.84</v>
      </c>
      <c r="E78" s="17">
        <v>42.32</v>
      </c>
      <c r="F78" s="17">
        <v>40.299999999999997</v>
      </c>
      <c r="G78" s="17">
        <v>40.159999999999997</v>
      </c>
      <c r="I78" s="17">
        <v>21.62</v>
      </c>
      <c r="R78" s="17">
        <v>46.659772180974734</v>
      </c>
      <c r="AI78" s="27"/>
      <c r="AJ78" s="30"/>
      <c r="AL78" s="27">
        <v>39234</v>
      </c>
      <c r="AM78" s="17">
        <v>4.2004999999999999</v>
      </c>
      <c r="AN78" s="17">
        <v>0.33500000000000002</v>
      </c>
      <c r="AO78" s="17">
        <v>4.5354999999999999</v>
      </c>
      <c r="AP78" s="17">
        <v>4.4999999999999998E-2</v>
      </c>
      <c r="AQ78" s="17">
        <v>4.2454999999999998</v>
      </c>
      <c r="AR78" s="17">
        <v>0.33500000000000002</v>
      </c>
      <c r="AS78" s="17">
        <v>4.5354999999999999</v>
      </c>
      <c r="AT78" s="17">
        <v>0.37</v>
      </c>
      <c r="AU78" s="17">
        <v>4.5705</v>
      </c>
    </row>
    <row r="79" spans="1:47" x14ac:dyDescent="0.2">
      <c r="A79" s="27">
        <v>38777</v>
      </c>
      <c r="B79" s="17">
        <v>37.270000000000003</v>
      </c>
      <c r="C79" s="17">
        <v>39.92</v>
      </c>
      <c r="D79" s="17">
        <v>38.5</v>
      </c>
      <c r="E79" s="17">
        <v>40.32</v>
      </c>
      <c r="F79" s="17">
        <v>39.56</v>
      </c>
      <c r="G79" s="17">
        <v>39.69</v>
      </c>
      <c r="I79" s="17">
        <v>22.12</v>
      </c>
      <c r="R79" s="17">
        <v>44.883882699969874</v>
      </c>
      <c r="AI79" s="27"/>
      <c r="AJ79" s="30"/>
      <c r="AL79" s="27">
        <v>39264</v>
      </c>
      <c r="AM79" s="17">
        <v>4.2605000000000004</v>
      </c>
      <c r="AN79" s="17">
        <v>0.45</v>
      </c>
      <c r="AO79" s="17">
        <v>4.7105000000000006</v>
      </c>
      <c r="AP79" s="17">
        <v>4.4999999999999998E-2</v>
      </c>
      <c r="AQ79" s="17">
        <v>4.3055000000000003</v>
      </c>
      <c r="AR79" s="17">
        <v>0.35</v>
      </c>
      <c r="AS79" s="17">
        <v>4.6105</v>
      </c>
      <c r="AT79" s="17">
        <v>0.41</v>
      </c>
      <c r="AU79" s="17">
        <v>4.6705000000000005</v>
      </c>
    </row>
    <row r="80" spans="1:47" x14ac:dyDescent="0.2">
      <c r="A80" s="27">
        <v>38808</v>
      </c>
      <c r="B80" s="17">
        <v>36.799999999999997</v>
      </c>
      <c r="C80" s="17">
        <v>39.76</v>
      </c>
      <c r="D80" s="17">
        <v>36.49</v>
      </c>
      <c r="E80" s="17">
        <v>35.54</v>
      </c>
      <c r="F80" s="17">
        <v>38.31</v>
      </c>
      <c r="G80" s="17">
        <v>39.22</v>
      </c>
      <c r="I80" s="17">
        <v>20</v>
      </c>
      <c r="R80" s="17">
        <v>42.336335733723573</v>
      </c>
      <c r="AI80" s="27"/>
      <c r="AJ80" s="30"/>
      <c r="AL80" s="27">
        <v>39295</v>
      </c>
      <c r="AM80" s="17">
        <v>4.1734999999999998</v>
      </c>
      <c r="AN80" s="17">
        <v>0.45</v>
      </c>
      <c r="AO80" s="17">
        <v>4.6234999999999999</v>
      </c>
      <c r="AP80" s="17">
        <v>0.13</v>
      </c>
      <c r="AQ80" s="17">
        <v>4.3034999999999997</v>
      </c>
      <c r="AR80" s="17">
        <v>0.35</v>
      </c>
      <c r="AS80" s="17">
        <v>4.5234999999999994</v>
      </c>
      <c r="AT80" s="17">
        <v>0.41</v>
      </c>
      <c r="AU80" s="17">
        <v>4.5834999999999999</v>
      </c>
    </row>
    <row r="81" spans="1:47" x14ac:dyDescent="0.2">
      <c r="A81" s="27">
        <v>38838</v>
      </c>
      <c r="B81" s="17">
        <v>37.74</v>
      </c>
      <c r="C81" s="17">
        <v>37.07</v>
      </c>
      <c r="D81" s="17">
        <v>33.82</v>
      </c>
      <c r="E81" s="17">
        <v>36.06</v>
      </c>
      <c r="F81" s="17">
        <v>39.090000000000003</v>
      </c>
      <c r="G81" s="17">
        <v>40.159999999999997</v>
      </c>
      <c r="I81" s="17">
        <v>21.33</v>
      </c>
      <c r="R81" s="17">
        <v>42.414345533924518</v>
      </c>
      <c r="AI81" s="27"/>
      <c r="AJ81" s="30"/>
      <c r="AL81" s="27">
        <v>39326</v>
      </c>
      <c r="AM81" s="17">
        <v>4.0345000000000004</v>
      </c>
      <c r="AN81" s="17">
        <v>0.41499999999999998</v>
      </c>
      <c r="AO81" s="17">
        <v>4.4495000000000005</v>
      </c>
      <c r="AP81" s="17">
        <v>0.13</v>
      </c>
      <c r="AQ81" s="17">
        <v>4.1645000000000003</v>
      </c>
      <c r="AR81" s="17">
        <v>0.315</v>
      </c>
      <c r="AS81" s="17">
        <v>4.3495000000000008</v>
      </c>
      <c r="AT81" s="17">
        <v>0.36</v>
      </c>
      <c r="AU81" s="17">
        <v>4.3945000000000007</v>
      </c>
    </row>
    <row r="82" spans="1:47" x14ac:dyDescent="0.2">
      <c r="A82" s="27">
        <v>38869</v>
      </c>
      <c r="B82" s="17">
        <v>44.32</v>
      </c>
      <c r="C82" s="17">
        <v>35.9</v>
      </c>
      <c r="D82" s="17">
        <v>34.49</v>
      </c>
      <c r="E82" s="17">
        <v>41.12</v>
      </c>
      <c r="F82" s="17">
        <v>43.64</v>
      </c>
      <c r="G82" s="17">
        <v>48.28</v>
      </c>
      <c r="I82" s="17">
        <v>26.59</v>
      </c>
      <c r="R82" s="17">
        <v>42.918484259479726</v>
      </c>
      <c r="AI82" s="27"/>
      <c r="AJ82" s="30"/>
      <c r="AL82" s="27">
        <v>39356</v>
      </c>
      <c r="AM82" s="17">
        <v>3.8805000000000001</v>
      </c>
      <c r="AN82" s="17">
        <v>0.46</v>
      </c>
      <c r="AO82" s="17">
        <v>4.3405000000000005</v>
      </c>
      <c r="AP82" s="17">
        <v>0.13</v>
      </c>
      <c r="AQ82" s="17">
        <v>4.0105000000000004</v>
      </c>
      <c r="AR82" s="17">
        <v>0.36</v>
      </c>
      <c r="AS82" s="17">
        <v>4.2404999999999999</v>
      </c>
      <c r="AT82" s="17">
        <v>0.4</v>
      </c>
      <c r="AU82" s="17">
        <v>4.2805</v>
      </c>
    </row>
    <row r="83" spans="1:47" x14ac:dyDescent="0.2">
      <c r="A83" s="27">
        <v>38899</v>
      </c>
      <c r="B83" s="17">
        <v>54.18</v>
      </c>
      <c r="C83" s="17">
        <v>51.23</v>
      </c>
      <c r="D83" s="17">
        <v>47.2</v>
      </c>
      <c r="E83" s="17">
        <v>51.98</v>
      </c>
      <c r="F83" s="17">
        <v>57.28</v>
      </c>
      <c r="G83" s="17">
        <v>59.04</v>
      </c>
      <c r="I83" s="17">
        <v>37.42</v>
      </c>
      <c r="R83" s="17">
        <v>43.51318740614699</v>
      </c>
      <c r="AI83" s="27"/>
      <c r="AJ83" s="30"/>
      <c r="AL83" s="27">
        <v>39387</v>
      </c>
      <c r="AM83" s="17">
        <v>3.8855000000000004</v>
      </c>
      <c r="AN83" s="17">
        <v>0.56000000000000005</v>
      </c>
      <c r="AO83" s="17">
        <v>4.4455000000000009</v>
      </c>
      <c r="AP83" s="17">
        <v>0.13</v>
      </c>
      <c r="AQ83" s="17">
        <v>4.0155000000000003</v>
      </c>
      <c r="AR83" s="17">
        <v>0.46</v>
      </c>
      <c r="AS83" s="17">
        <v>4.3455000000000004</v>
      </c>
      <c r="AT83" s="17">
        <v>0.73</v>
      </c>
      <c r="AU83" s="17">
        <v>4.6155000000000008</v>
      </c>
    </row>
    <row r="84" spans="1:47" x14ac:dyDescent="0.2">
      <c r="A84" s="27">
        <v>38930</v>
      </c>
      <c r="B84" s="17">
        <v>61.7</v>
      </c>
      <c r="C84" s="17">
        <v>55.95</v>
      </c>
      <c r="D84" s="17">
        <v>52.56</v>
      </c>
      <c r="E84" s="17">
        <v>60.59</v>
      </c>
      <c r="F84" s="17">
        <v>63.11</v>
      </c>
      <c r="G84" s="17">
        <v>67.78</v>
      </c>
      <c r="I84" s="17">
        <v>46.94</v>
      </c>
      <c r="R84" s="17">
        <v>44.019078263657946</v>
      </c>
      <c r="AI84" s="27"/>
      <c r="AJ84" s="30"/>
      <c r="AL84" s="27">
        <v>39417</v>
      </c>
      <c r="AM84" s="17">
        <v>3.9235000000000002</v>
      </c>
      <c r="AN84" s="17">
        <v>0.77</v>
      </c>
      <c r="AO84" s="17">
        <v>4.6935000000000002</v>
      </c>
      <c r="AP84" s="17">
        <v>0.13</v>
      </c>
      <c r="AQ84" s="17">
        <v>4.0535000000000005</v>
      </c>
      <c r="AR84" s="17">
        <v>0.77</v>
      </c>
      <c r="AS84" s="17">
        <v>4.6935000000000002</v>
      </c>
      <c r="AT84" s="17">
        <v>0.98</v>
      </c>
      <c r="AU84" s="17">
        <v>4.9035000000000002</v>
      </c>
    </row>
    <row r="85" spans="1:47" x14ac:dyDescent="0.2">
      <c r="A85" s="27">
        <v>38961</v>
      </c>
      <c r="B85" s="17">
        <v>51.84</v>
      </c>
      <c r="C85" s="17">
        <v>49.22</v>
      </c>
      <c r="D85" s="17">
        <v>45.87</v>
      </c>
      <c r="E85" s="17">
        <v>55.56</v>
      </c>
      <c r="F85" s="17">
        <v>50</v>
      </c>
      <c r="G85" s="17">
        <v>56.7</v>
      </c>
      <c r="I85" s="17">
        <v>38.56</v>
      </c>
      <c r="R85" s="17">
        <v>43.958412938851048</v>
      </c>
      <c r="AI85" s="27"/>
      <c r="AJ85" s="30"/>
      <c r="AL85" s="27">
        <v>39448</v>
      </c>
      <c r="AM85" s="17">
        <v>3.9685000000000001</v>
      </c>
      <c r="AN85" s="17">
        <v>1.04</v>
      </c>
      <c r="AO85" s="17">
        <v>5.0084999999999997</v>
      </c>
      <c r="AP85" s="17">
        <v>4.4999999999999998E-2</v>
      </c>
      <c r="AQ85" s="17">
        <v>4.0135000000000005</v>
      </c>
      <c r="AR85" s="17">
        <v>1.04</v>
      </c>
      <c r="AS85" s="17">
        <v>5.0084999999999997</v>
      </c>
      <c r="AT85" s="17">
        <v>1.6</v>
      </c>
      <c r="AU85" s="17">
        <v>5.5685000000000002</v>
      </c>
    </row>
    <row r="86" spans="1:47" x14ac:dyDescent="0.2">
      <c r="A86" s="27">
        <v>38991</v>
      </c>
      <c r="B86" s="17">
        <v>39.619999999999997</v>
      </c>
      <c r="C86" s="17">
        <v>43.16</v>
      </c>
      <c r="D86" s="17">
        <v>41.86</v>
      </c>
      <c r="E86" s="17">
        <v>41.69</v>
      </c>
      <c r="F86" s="17">
        <v>40.67</v>
      </c>
      <c r="G86" s="17">
        <v>42.19</v>
      </c>
      <c r="I86" s="17">
        <v>30.67</v>
      </c>
      <c r="R86" s="17">
        <v>43.975066813608954</v>
      </c>
      <c r="AI86" s="27"/>
      <c r="AJ86" s="30"/>
      <c r="AL86" s="27">
        <v>39479</v>
      </c>
      <c r="AM86" s="17">
        <v>4.0065</v>
      </c>
      <c r="AN86" s="17">
        <v>1.04</v>
      </c>
      <c r="AO86" s="17">
        <v>5.0465</v>
      </c>
      <c r="AP86" s="17">
        <v>4.4999999999999998E-2</v>
      </c>
      <c r="AQ86" s="17">
        <v>4.0514999999999999</v>
      </c>
      <c r="AR86" s="17">
        <v>1.04</v>
      </c>
      <c r="AS86" s="17">
        <v>5.0465</v>
      </c>
      <c r="AT86" s="17">
        <v>1.6</v>
      </c>
      <c r="AU86" s="17">
        <v>5.6065000000000005</v>
      </c>
    </row>
    <row r="87" spans="1:47" x14ac:dyDescent="0.2">
      <c r="A87" s="27">
        <v>39022</v>
      </c>
      <c r="B87" s="17">
        <v>38.68</v>
      </c>
      <c r="C87" s="17">
        <v>40.479999999999997</v>
      </c>
      <c r="D87" s="17">
        <v>39.18</v>
      </c>
      <c r="E87" s="17">
        <v>41.7</v>
      </c>
      <c r="F87" s="17">
        <v>40.44</v>
      </c>
      <c r="G87" s="17">
        <v>40.94</v>
      </c>
      <c r="I87" s="17">
        <v>31.56</v>
      </c>
      <c r="R87" s="17">
        <v>46.424548021672557</v>
      </c>
      <c r="AI87" s="27"/>
      <c r="AJ87" s="30"/>
      <c r="AL87" s="27">
        <v>39508</v>
      </c>
      <c r="AM87" s="17">
        <v>4.0005000000000006</v>
      </c>
      <c r="AN87" s="17">
        <v>0.54</v>
      </c>
      <c r="AO87" s="17">
        <v>4.5405000000000006</v>
      </c>
      <c r="AP87" s="17">
        <v>4.4999999999999998E-2</v>
      </c>
      <c r="AQ87" s="17">
        <v>4.0455000000000005</v>
      </c>
      <c r="AR87" s="17">
        <v>0.54</v>
      </c>
      <c r="AS87" s="17">
        <v>4.5405000000000006</v>
      </c>
      <c r="AT87" s="17">
        <v>0.72</v>
      </c>
      <c r="AU87" s="17">
        <v>4.7205000000000004</v>
      </c>
    </row>
    <row r="88" spans="1:47" x14ac:dyDescent="0.2">
      <c r="A88" s="27">
        <v>39052</v>
      </c>
      <c r="B88" s="17">
        <v>38.21</v>
      </c>
      <c r="C88" s="17">
        <v>41.66</v>
      </c>
      <c r="D88" s="17">
        <v>40.520000000000003</v>
      </c>
      <c r="E88" s="17">
        <v>44.75</v>
      </c>
      <c r="F88" s="17">
        <v>41.72</v>
      </c>
      <c r="G88" s="17">
        <v>40.32</v>
      </c>
      <c r="I88" s="17">
        <v>34.08</v>
      </c>
      <c r="R88" s="17">
        <v>48.385979190377249</v>
      </c>
      <c r="AI88" s="27"/>
      <c r="AJ88" s="30"/>
      <c r="AL88" s="27">
        <v>39539</v>
      </c>
      <c r="AM88" s="17">
        <v>4.0005000000000006</v>
      </c>
      <c r="AN88" s="17">
        <v>0.36</v>
      </c>
      <c r="AO88" s="17">
        <v>4.3605000000000009</v>
      </c>
      <c r="AP88" s="17">
        <v>4.4999999999999998E-2</v>
      </c>
      <c r="AQ88" s="17">
        <v>4.0455000000000005</v>
      </c>
      <c r="AR88" s="17">
        <v>0.36</v>
      </c>
      <c r="AS88" s="17">
        <v>4.3605000000000009</v>
      </c>
      <c r="AT88" s="17">
        <v>0.38</v>
      </c>
      <c r="AU88" s="17">
        <v>4.3805000000000005</v>
      </c>
    </row>
    <row r="89" spans="1:47" x14ac:dyDescent="0.2">
      <c r="A89" s="27">
        <v>39083</v>
      </c>
      <c r="B89" s="17">
        <v>38</v>
      </c>
      <c r="C89" s="17">
        <v>44.34</v>
      </c>
      <c r="D89" s="17">
        <v>42.78</v>
      </c>
      <c r="E89" s="17">
        <v>44.47</v>
      </c>
      <c r="F89" s="17">
        <v>41.95</v>
      </c>
      <c r="G89" s="17">
        <v>40.450000000000003</v>
      </c>
      <c r="I89" s="17">
        <v>38.729999999999997</v>
      </c>
      <c r="R89" s="17">
        <v>49.224615972676219</v>
      </c>
      <c r="AI89" s="27"/>
      <c r="AJ89" s="30"/>
      <c r="AL89" s="27">
        <v>39569</v>
      </c>
      <c r="AM89" s="17">
        <v>4.1485000000000003</v>
      </c>
      <c r="AN89" s="17">
        <v>0.32500000000000001</v>
      </c>
      <c r="AO89" s="17">
        <v>4.4735000000000005</v>
      </c>
      <c r="AP89" s="17">
        <v>4.4999999999999998E-2</v>
      </c>
      <c r="AQ89" s="17">
        <v>4.1935000000000002</v>
      </c>
      <c r="AR89" s="17">
        <v>0.32500000000000001</v>
      </c>
      <c r="AS89" s="17">
        <v>4.4735000000000005</v>
      </c>
      <c r="AT89" s="17">
        <v>0.33</v>
      </c>
      <c r="AU89" s="17">
        <v>4.4785000000000004</v>
      </c>
    </row>
    <row r="90" spans="1:47" x14ac:dyDescent="0.2">
      <c r="A90" s="27">
        <v>39114</v>
      </c>
      <c r="B90" s="17">
        <v>38</v>
      </c>
      <c r="C90" s="17">
        <v>43.88</v>
      </c>
      <c r="D90" s="17">
        <v>42.18</v>
      </c>
      <c r="E90" s="17">
        <v>42.47</v>
      </c>
      <c r="F90" s="17">
        <v>40.450000000000003</v>
      </c>
      <c r="G90" s="17">
        <v>40.450000000000003</v>
      </c>
      <c r="I90" s="17">
        <v>37.06</v>
      </c>
      <c r="R90" s="17">
        <v>48.088767022477398</v>
      </c>
      <c r="AI90" s="27"/>
      <c r="AJ90" s="30"/>
      <c r="AL90" s="27">
        <v>39600</v>
      </c>
      <c r="AM90" s="17">
        <v>4.3005000000000004</v>
      </c>
      <c r="AN90" s="17">
        <v>0.33500000000000002</v>
      </c>
      <c r="AO90" s="17">
        <v>4.6355000000000004</v>
      </c>
      <c r="AP90" s="17">
        <v>4.4999999999999998E-2</v>
      </c>
      <c r="AQ90" s="17">
        <v>4.3455000000000004</v>
      </c>
      <c r="AR90" s="17">
        <v>0.33500000000000002</v>
      </c>
      <c r="AS90" s="17">
        <v>4.6355000000000004</v>
      </c>
      <c r="AT90" s="17">
        <v>0.37</v>
      </c>
      <c r="AU90" s="17">
        <v>4.6705000000000005</v>
      </c>
    </row>
    <row r="91" spans="1:47" x14ac:dyDescent="0.2">
      <c r="A91" s="27">
        <v>39142</v>
      </c>
      <c r="B91" s="17">
        <v>37.53</v>
      </c>
      <c r="C91" s="17">
        <v>40.96</v>
      </c>
      <c r="D91" s="17">
        <v>39.14</v>
      </c>
      <c r="E91" s="17">
        <v>40.47</v>
      </c>
      <c r="F91" s="17">
        <v>39.72</v>
      </c>
      <c r="G91" s="17">
        <v>39.979999999999997</v>
      </c>
      <c r="I91" s="17">
        <v>36.31</v>
      </c>
      <c r="R91" s="17">
        <v>46.294756137468816</v>
      </c>
      <c r="AI91" s="27"/>
      <c r="AJ91" s="30"/>
      <c r="AL91" s="27">
        <v>39630</v>
      </c>
      <c r="AM91" s="17">
        <v>4.3630000000000004</v>
      </c>
      <c r="AN91" s="17">
        <v>0.45</v>
      </c>
      <c r="AO91" s="17">
        <v>4.8130000000000006</v>
      </c>
      <c r="AP91" s="17">
        <v>4.4999999999999998E-2</v>
      </c>
      <c r="AQ91" s="17">
        <v>4.4080000000000004</v>
      </c>
      <c r="AR91" s="17">
        <v>0.35</v>
      </c>
      <c r="AS91" s="17">
        <v>4.7130000000000001</v>
      </c>
      <c r="AT91" s="17">
        <v>0.41</v>
      </c>
      <c r="AU91" s="17">
        <v>4.7730000000000006</v>
      </c>
    </row>
    <row r="92" spans="1:47" x14ac:dyDescent="0.2">
      <c r="A92" s="27">
        <v>39173</v>
      </c>
      <c r="B92" s="17">
        <v>37.06</v>
      </c>
      <c r="C92" s="17">
        <v>40.82</v>
      </c>
      <c r="D92" s="17">
        <v>37.32</v>
      </c>
      <c r="E92" s="17">
        <v>35.69</v>
      </c>
      <c r="F92" s="17">
        <v>38.47</v>
      </c>
      <c r="G92" s="17">
        <v>39.520000000000003</v>
      </c>
      <c r="I92" s="17">
        <v>31.5</v>
      </c>
      <c r="R92" s="17">
        <v>43.661882777680297</v>
      </c>
      <c r="AI92" s="27"/>
      <c r="AJ92" s="30"/>
      <c r="AL92" s="27">
        <v>39661</v>
      </c>
      <c r="AM92" s="17">
        <v>4.2759999999999998</v>
      </c>
      <c r="AN92" s="17">
        <v>0.45</v>
      </c>
      <c r="AO92" s="17">
        <v>4.726</v>
      </c>
      <c r="AP92" s="17">
        <v>0.13</v>
      </c>
      <c r="AQ92" s="17">
        <v>4.4059999999999997</v>
      </c>
      <c r="AR92" s="17">
        <v>0.35</v>
      </c>
      <c r="AS92" s="17">
        <v>4.6259999999999994</v>
      </c>
      <c r="AT92" s="17">
        <v>0.41</v>
      </c>
      <c r="AU92" s="17">
        <v>4.6859999999999999</v>
      </c>
    </row>
    <row r="93" spans="1:47" x14ac:dyDescent="0.2">
      <c r="A93" s="27">
        <v>39203</v>
      </c>
      <c r="B93" s="17">
        <v>38</v>
      </c>
      <c r="C93" s="17">
        <v>38.36</v>
      </c>
      <c r="D93" s="17">
        <v>34.89</v>
      </c>
      <c r="E93" s="17">
        <v>36.21</v>
      </c>
      <c r="F93" s="17">
        <v>39.25</v>
      </c>
      <c r="G93" s="17">
        <v>40.450000000000003</v>
      </c>
      <c r="I93" s="17">
        <v>32.28</v>
      </c>
      <c r="R93" s="17">
        <v>43.725981491470534</v>
      </c>
      <c r="AI93" s="27"/>
      <c r="AJ93" s="30"/>
      <c r="AL93" s="27">
        <v>39692</v>
      </c>
      <c r="AM93" s="17">
        <v>4.1370000000000005</v>
      </c>
      <c r="AN93" s="17">
        <v>0.41499999999999998</v>
      </c>
      <c r="AO93" s="17">
        <v>4.5520000000000005</v>
      </c>
      <c r="AP93" s="17">
        <v>0.13</v>
      </c>
      <c r="AQ93" s="17">
        <v>4.2670000000000003</v>
      </c>
      <c r="AR93" s="17">
        <v>0.315</v>
      </c>
      <c r="AS93" s="17">
        <v>4.4520000000000008</v>
      </c>
      <c r="AT93" s="17">
        <v>0.36</v>
      </c>
      <c r="AU93" s="17">
        <v>4.4970000000000008</v>
      </c>
    </row>
    <row r="94" spans="1:47" x14ac:dyDescent="0.2">
      <c r="A94" s="27">
        <v>39234</v>
      </c>
      <c r="B94" s="17">
        <v>44.63</v>
      </c>
      <c r="C94" s="17">
        <v>37.28</v>
      </c>
      <c r="D94" s="17">
        <v>35.51</v>
      </c>
      <c r="E94" s="17">
        <v>41.3</v>
      </c>
      <c r="F94" s="17">
        <v>43.84</v>
      </c>
      <c r="G94" s="17">
        <v>48.47</v>
      </c>
      <c r="I94" s="17">
        <v>38.74</v>
      </c>
      <c r="R94" s="17">
        <v>44.215825909094043</v>
      </c>
      <c r="AI94" s="27"/>
      <c r="AJ94" s="30"/>
      <c r="AL94" s="27">
        <v>39722</v>
      </c>
      <c r="AM94" s="17">
        <v>3.9830000000000001</v>
      </c>
      <c r="AN94" s="17">
        <v>0.46</v>
      </c>
      <c r="AO94" s="17">
        <v>4.4429999999999996</v>
      </c>
      <c r="AP94" s="17">
        <v>0.13</v>
      </c>
      <c r="AQ94" s="17">
        <v>4.1130000000000004</v>
      </c>
      <c r="AR94" s="17">
        <v>0.36</v>
      </c>
      <c r="AS94" s="17">
        <v>4.343</v>
      </c>
      <c r="AT94" s="17">
        <v>0.4</v>
      </c>
      <c r="AU94" s="17">
        <v>4.383</v>
      </c>
    </row>
    <row r="95" spans="1:47" x14ac:dyDescent="0.2">
      <c r="A95" s="27">
        <v>39264</v>
      </c>
      <c r="B95" s="17">
        <v>54.56</v>
      </c>
      <c r="C95" s="17">
        <v>51.32</v>
      </c>
      <c r="D95" s="17">
        <v>47.06</v>
      </c>
      <c r="E95" s="17">
        <v>52.23</v>
      </c>
      <c r="F95" s="17">
        <v>57.55</v>
      </c>
      <c r="G95" s="17">
        <v>59.2</v>
      </c>
      <c r="I95" s="17">
        <v>52.54</v>
      </c>
      <c r="R95" s="17">
        <v>44.795930479133027</v>
      </c>
      <c r="AI95" s="27"/>
      <c r="AJ95" s="30"/>
      <c r="AL95" s="27">
        <v>39753</v>
      </c>
      <c r="AM95" s="17">
        <v>3.988</v>
      </c>
      <c r="AN95" s="17">
        <v>0.56000000000000005</v>
      </c>
      <c r="AO95" s="17">
        <v>4.548</v>
      </c>
      <c r="AP95" s="17">
        <v>0.13</v>
      </c>
      <c r="AQ95" s="17">
        <v>4.1180000000000003</v>
      </c>
      <c r="AR95" s="17">
        <v>0.46</v>
      </c>
      <c r="AS95" s="17">
        <v>4.4480000000000004</v>
      </c>
      <c r="AT95" s="17">
        <v>0.73</v>
      </c>
      <c r="AU95" s="17">
        <v>4.718</v>
      </c>
    </row>
    <row r="96" spans="1:47" x14ac:dyDescent="0.2">
      <c r="A96" s="27">
        <v>39295</v>
      </c>
      <c r="B96" s="17">
        <v>62.13</v>
      </c>
      <c r="C96" s="17">
        <v>55.65</v>
      </c>
      <c r="D96" s="17">
        <v>51.93</v>
      </c>
      <c r="E96" s="17">
        <v>60.88</v>
      </c>
      <c r="F96" s="17">
        <v>63.42</v>
      </c>
      <c r="G96" s="17">
        <v>67.87</v>
      </c>
      <c r="I96" s="17">
        <v>63.61</v>
      </c>
      <c r="R96" s="17">
        <v>45.285598320698654</v>
      </c>
      <c r="AI96" s="27"/>
      <c r="AJ96" s="30"/>
      <c r="AL96" s="27">
        <v>39783</v>
      </c>
      <c r="AM96" s="17">
        <v>4.0259999999999998</v>
      </c>
      <c r="AN96" s="17">
        <v>0.77</v>
      </c>
      <c r="AO96" s="17">
        <v>4.7959999999999994</v>
      </c>
      <c r="AP96" s="17">
        <v>0.13</v>
      </c>
      <c r="AQ96" s="17">
        <v>4.1559999999999997</v>
      </c>
      <c r="AR96" s="17">
        <v>0.77</v>
      </c>
      <c r="AS96" s="17">
        <v>4.7959999999999994</v>
      </c>
      <c r="AT96" s="17">
        <v>0.98</v>
      </c>
      <c r="AU96" s="17">
        <v>5.0060000000000002</v>
      </c>
    </row>
    <row r="97" spans="1:47" x14ac:dyDescent="0.2">
      <c r="A97" s="27">
        <v>39326</v>
      </c>
      <c r="B97" s="17">
        <v>52.2</v>
      </c>
      <c r="C97" s="17">
        <v>49.48</v>
      </c>
      <c r="D97" s="17">
        <v>45.85</v>
      </c>
      <c r="E97" s="17">
        <v>55.84</v>
      </c>
      <c r="F97" s="17">
        <v>50.26</v>
      </c>
      <c r="G97" s="17">
        <v>56.84</v>
      </c>
      <c r="I97" s="17">
        <v>50.5</v>
      </c>
      <c r="R97" s="17">
        <v>45.207419281528118</v>
      </c>
      <c r="AI97" s="27"/>
      <c r="AJ97" s="30"/>
      <c r="AL97" s="27">
        <v>39814</v>
      </c>
      <c r="AM97" s="17">
        <v>4.0710000000000006</v>
      </c>
      <c r="AN97" s="17">
        <v>1.04</v>
      </c>
      <c r="AO97" s="17">
        <v>5.1110000000000007</v>
      </c>
      <c r="AP97" s="17">
        <v>4.4999999999999998E-2</v>
      </c>
      <c r="AQ97" s="17">
        <v>4.1160000000000005</v>
      </c>
      <c r="AR97" s="17">
        <v>1.04</v>
      </c>
      <c r="AS97" s="17">
        <v>5.1110000000000007</v>
      </c>
      <c r="AT97" s="17">
        <v>1.6</v>
      </c>
      <c r="AU97" s="17">
        <v>5.6710000000000012</v>
      </c>
    </row>
    <row r="98" spans="1:47" x14ac:dyDescent="0.2">
      <c r="A98" s="27">
        <v>39356</v>
      </c>
      <c r="B98" s="17">
        <v>39.9</v>
      </c>
      <c r="C98" s="17">
        <v>43.94</v>
      </c>
      <c r="D98" s="17">
        <v>42.21</v>
      </c>
      <c r="E98" s="17">
        <v>41.9</v>
      </c>
      <c r="F98" s="17">
        <v>40.89</v>
      </c>
      <c r="G98" s="17">
        <v>42.48</v>
      </c>
      <c r="I98" s="17">
        <v>38.869999999999997</v>
      </c>
      <c r="R98" s="17">
        <v>45.206613593002324</v>
      </c>
      <c r="AI98" s="27"/>
      <c r="AJ98" s="30"/>
      <c r="AL98" s="27">
        <v>39845</v>
      </c>
      <c r="AM98" s="17">
        <v>4.109</v>
      </c>
      <c r="AN98" s="17">
        <v>1.04</v>
      </c>
      <c r="AO98" s="17">
        <v>5.149</v>
      </c>
      <c r="AP98" s="17">
        <v>4.4999999999999998E-2</v>
      </c>
      <c r="AQ98" s="17">
        <v>4.1539999999999999</v>
      </c>
      <c r="AR98" s="17">
        <v>1.04</v>
      </c>
      <c r="AS98" s="17">
        <v>5.149</v>
      </c>
      <c r="AT98" s="17">
        <v>1.6</v>
      </c>
      <c r="AU98" s="17">
        <v>5.7089999999999996</v>
      </c>
    </row>
    <row r="99" spans="1:47" x14ac:dyDescent="0.2">
      <c r="A99" s="27">
        <v>39387</v>
      </c>
      <c r="B99" s="17">
        <v>38.950000000000003</v>
      </c>
      <c r="C99" s="17">
        <v>41.48</v>
      </c>
      <c r="D99" s="17">
        <v>39.78</v>
      </c>
      <c r="E99" s="17">
        <v>41.93</v>
      </c>
      <c r="F99" s="17">
        <v>40.659999999999997</v>
      </c>
      <c r="G99" s="17">
        <v>41.26</v>
      </c>
      <c r="I99" s="17">
        <v>38.74</v>
      </c>
      <c r="R99" s="17">
        <v>47.644374673620192</v>
      </c>
      <c r="AI99" s="27"/>
      <c r="AJ99" s="30"/>
      <c r="AL99" s="27">
        <v>39873</v>
      </c>
      <c r="AM99" s="17">
        <v>4.1029999999999998</v>
      </c>
      <c r="AN99" s="17">
        <v>0.54</v>
      </c>
      <c r="AO99" s="17">
        <v>4.6429999999999998</v>
      </c>
      <c r="AP99" s="17">
        <v>4.4999999999999998E-2</v>
      </c>
      <c r="AQ99" s="17">
        <v>4.1479999999999997</v>
      </c>
      <c r="AR99" s="17">
        <v>0.54</v>
      </c>
      <c r="AS99" s="17">
        <v>4.6429999999999998</v>
      </c>
      <c r="AT99" s="17">
        <v>0.72</v>
      </c>
      <c r="AU99" s="17">
        <v>4.8229999999999995</v>
      </c>
    </row>
    <row r="100" spans="1:47" x14ac:dyDescent="0.2">
      <c r="A100" s="27">
        <v>39417</v>
      </c>
      <c r="B100" s="17">
        <v>38.479999999999997</v>
      </c>
      <c r="C100" s="17">
        <v>42.57</v>
      </c>
      <c r="D100" s="17">
        <v>41</v>
      </c>
      <c r="E100" s="17">
        <v>45</v>
      </c>
      <c r="F100" s="17">
        <v>41.95</v>
      </c>
      <c r="G100" s="17">
        <v>40.65</v>
      </c>
      <c r="I100" s="17">
        <v>40.56</v>
      </c>
      <c r="R100" s="17">
        <v>49.604587568366121</v>
      </c>
      <c r="AI100" s="27"/>
      <c r="AJ100" s="30"/>
      <c r="AL100" s="27">
        <v>39904</v>
      </c>
      <c r="AM100" s="17">
        <v>4.1029999999999998</v>
      </c>
      <c r="AN100" s="17">
        <v>0.36</v>
      </c>
      <c r="AO100" s="17">
        <v>4.4630000000000001</v>
      </c>
      <c r="AP100" s="17">
        <v>4.4999999999999998E-2</v>
      </c>
      <c r="AQ100" s="17">
        <v>4.1479999999999997</v>
      </c>
      <c r="AR100" s="17">
        <v>0.36</v>
      </c>
      <c r="AS100" s="17">
        <v>4.4630000000000001</v>
      </c>
      <c r="AT100" s="17">
        <v>0.38</v>
      </c>
      <c r="AU100" s="17">
        <v>4.4829999999999997</v>
      </c>
    </row>
    <row r="101" spans="1:47" x14ac:dyDescent="0.2">
      <c r="A101" s="27">
        <v>39448</v>
      </c>
      <c r="B101" s="17">
        <v>38.26</v>
      </c>
      <c r="C101" s="17">
        <v>45.07</v>
      </c>
      <c r="D101" s="17">
        <v>43.2</v>
      </c>
      <c r="E101" s="17">
        <v>44.77</v>
      </c>
      <c r="F101" s="17">
        <v>42.23</v>
      </c>
      <c r="G101" s="17">
        <v>40.72</v>
      </c>
      <c r="I101" s="17">
        <v>39.01</v>
      </c>
      <c r="R101" s="17">
        <v>50.474339169771866</v>
      </c>
      <c r="AI101" s="27"/>
      <c r="AJ101" s="30"/>
      <c r="AL101" s="27">
        <v>39934</v>
      </c>
      <c r="AM101" s="17">
        <v>4.2510000000000003</v>
      </c>
      <c r="AN101" s="17">
        <v>0.32500000000000001</v>
      </c>
      <c r="AO101" s="17">
        <v>4.5760000000000005</v>
      </c>
      <c r="AP101" s="17">
        <v>4.4999999999999998E-2</v>
      </c>
      <c r="AQ101" s="17">
        <v>4.2960000000000003</v>
      </c>
      <c r="AR101" s="17">
        <v>0.32500000000000001</v>
      </c>
      <c r="AS101" s="17">
        <v>4.5760000000000005</v>
      </c>
      <c r="AT101" s="17">
        <v>0.33</v>
      </c>
      <c r="AU101" s="17">
        <v>4.5810000000000004</v>
      </c>
    </row>
    <row r="102" spans="1:47" x14ac:dyDescent="0.2">
      <c r="A102" s="27">
        <v>39479</v>
      </c>
      <c r="B102" s="17">
        <v>38.270000000000003</v>
      </c>
      <c r="C102" s="17">
        <v>44.65</v>
      </c>
      <c r="D102" s="17">
        <v>42.64</v>
      </c>
      <c r="E102" s="17">
        <v>42.76</v>
      </c>
      <c r="F102" s="17">
        <v>40.72</v>
      </c>
      <c r="G102" s="17">
        <v>40.729999999999997</v>
      </c>
      <c r="I102" s="17">
        <v>37.33</v>
      </c>
      <c r="R102" s="17">
        <v>49.337683800711602</v>
      </c>
      <c r="AI102" s="27"/>
      <c r="AJ102" s="30"/>
      <c r="AL102" s="27">
        <v>39965</v>
      </c>
      <c r="AM102" s="17">
        <v>4.4030000000000005</v>
      </c>
      <c r="AN102" s="17">
        <v>0.33500000000000002</v>
      </c>
      <c r="AO102" s="17">
        <v>4.7380000000000004</v>
      </c>
      <c r="AP102" s="17">
        <v>4.4999999999999998E-2</v>
      </c>
      <c r="AQ102" s="17">
        <v>4.4480000000000004</v>
      </c>
      <c r="AR102" s="17">
        <v>0.33500000000000002</v>
      </c>
      <c r="AS102" s="17">
        <v>4.7380000000000004</v>
      </c>
      <c r="AT102" s="17">
        <v>0.37</v>
      </c>
      <c r="AU102" s="17">
        <v>4.7730000000000006</v>
      </c>
    </row>
    <row r="103" spans="1:47" x14ac:dyDescent="0.2">
      <c r="A103" s="27">
        <v>39508</v>
      </c>
      <c r="B103" s="17">
        <v>37.79</v>
      </c>
      <c r="C103" s="17">
        <v>41.92</v>
      </c>
      <c r="D103" s="17">
        <v>39.81</v>
      </c>
      <c r="E103" s="17">
        <v>40.75</v>
      </c>
      <c r="F103" s="17">
        <v>39.979999999999997</v>
      </c>
      <c r="G103" s="17">
        <v>40.25</v>
      </c>
      <c r="I103" s="17">
        <v>36.58</v>
      </c>
      <c r="R103" s="17">
        <v>47.543098163732459</v>
      </c>
      <c r="AI103" s="27"/>
      <c r="AJ103" s="30"/>
      <c r="AL103" s="27">
        <v>39995</v>
      </c>
      <c r="AM103" s="17">
        <v>4.468</v>
      </c>
      <c r="AN103" s="17">
        <v>0.45</v>
      </c>
      <c r="AO103" s="17">
        <v>4.9180000000000001</v>
      </c>
      <c r="AP103" s="17">
        <v>4.4999999999999998E-2</v>
      </c>
      <c r="AQ103" s="17">
        <v>4.5129999999999999</v>
      </c>
      <c r="AR103" s="17">
        <v>0.35</v>
      </c>
      <c r="AS103" s="17">
        <v>4.8179999999999996</v>
      </c>
      <c r="AT103" s="17">
        <v>0.41</v>
      </c>
      <c r="AU103" s="17">
        <v>4.8780000000000001</v>
      </c>
    </row>
    <row r="104" spans="1:47" x14ac:dyDescent="0.2">
      <c r="A104" s="27">
        <v>39539</v>
      </c>
      <c r="B104" s="17">
        <v>37.31</v>
      </c>
      <c r="C104" s="17">
        <v>41.78</v>
      </c>
      <c r="D104" s="17">
        <v>38.119999999999997</v>
      </c>
      <c r="E104" s="17">
        <v>35.93</v>
      </c>
      <c r="F104" s="17">
        <v>38.729999999999997</v>
      </c>
      <c r="G104" s="17">
        <v>39.78</v>
      </c>
      <c r="I104" s="17">
        <v>31.73</v>
      </c>
      <c r="R104" s="17">
        <v>44.84534836940221</v>
      </c>
      <c r="AI104" s="27"/>
      <c r="AJ104" s="30"/>
      <c r="AL104" s="27">
        <v>40026</v>
      </c>
      <c r="AM104" s="17">
        <v>4.3810000000000002</v>
      </c>
      <c r="AN104" s="17">
        <v>0.45</v>
      </c>
      <c r="AO104" s="17">
        <v>4.8310000000000004</v>
      </c>
      <c r="AP104" s="17">
        <v>0.13</v>
      </c>
      <c r="AQ104" s="17">
        <v>4.5110000000000001</v>
      </c>
      <c r="AR104" s="17">
        <v>0.35</v>
      </c>
      <c r="AS104" s="17">
        <v>4.7309999999999999</v>
      </c>
      <c r="AT104" s="17">
        <v>0.41</v>
      </c>
      <c r="AU104" s="17">
        <v>4.7910000000000004</v>
      </c>
    </row>
    <row r="105" spans="1:47" x14ac:dyDescent="0.2">
      <c r="A105" s="27">
        <v>39569</v>
      </c>
      <c r="B105" s="17">
        <v>38.270000000000003</v>
      </c>
      <c r="C105" s="17">
        <v>39.479999999999997</v>
      </c>
      <c r="D105" s="17">
        <v>35.86</v>
      </c>
      <c r="E105" s="17">
        <v>36.46</v>
      </c>
      <c r="F105" s="17">
        <v>39.520000000000003</v>
      </c>
      <c r="G105" s="17">
        <v>40.74</v>
      </c>
      <c r="I105" s="17">
        <v>32.51</v>
      </c>
      <c r="R105" s="17">
        <v>44.908546563039614</v>
      </c>
      <c r="AI105" s="27"/>
      <c r="AJ105" s="30"/>
      <c r="AL105" s="27">
        <v>40057</v>
      </c>
      <c r="AM105" s="17">
        <v>4.242</v>
      </c>
      <c r="AN105" s="17">
        <v>0.41499999999999998</v>
      </c>
      <c r="AO105" s="17">
        <v>4.657</v>
      </c>
      <c r="AP105" s="17">
        <v>0.13</v>
      </c>
      <c r="AQ105" s="17">
        <v>4.3719999999999999</v>
      </c>
      <c r="AR105" s="17">
        <v>0.315</v>
      </c>
      <c r="AS105" s="17">
        <v>4.5570000000000004</v>
      </c>
      <c r="AT105" s="17">
        <v>0.36</v>
      </c>
      <c r="AU105" s="17">
        <v>4.6020000000000003</v>
      </c>
    </row>
    <row r="106" spans="1:47" x14ac:dyDescent="0.2">
      <c r="A106" s="27">
        <v>39600</v>
      </c>
      <c r="B106" s="17">
        <v>44.94</v>
      </c>
      <c r="C106" s="17">
        <v>38.479999999999997</v>
      </c>
      <c r="D106" s="17">
        <v>36.43</v>
      </c>
      <c r="E106" s="17">
        <v>41.58</v>
      </c>
      <c r="F106" s="17">
        <v>44.13</v>
      </c>
      <c r="G106" s="17">
        <v>48.68</v>
      </c>
      <c r="I106" s="17">
        <v>39.020000000000003</v>
      </c>
      <c r="R106" s="17">
        <v>45.397343106948561</v>
      </c>
      <c r="AI106" s="27"/>
      <c r="AJ106" s="30"/>
      <c r="AL106" s="27">
        <v>40087</v>
      </c>
      <c r="AM106" s="17">
        <v>4.0880000000000001</v>
      </c>
      <c r="AN106" s="17">
        <v>0.46</v>
      </c>
      <c r="AO106" s="17">
        <v>4.548</v>
      </c>
      <c r="AP106" s="17">
        <v>0.13</v>
      </c>
      <c r="AQ106" s="17">
        <v>4.218</v>
      </c>
      <c r="AR106" s="17">
        <v>0.36</v>
      </c>
      <c r="AS106" s="17">
        <v>4.4480000000000004</v>
      </c>
      <c r="AT106" s="17">
        <v>0.4</v>
      </c>
      <c r="AU106" s="17">
        <v>4.4880000000000004</v>
      </c>
    </row>
    <row r="107" spans="1:47" x14ac:dyDescent="0.2">
      <c r="A107" s="27">
        <v>39630</v>
      </c>
      <c r="B107" s="17">
        <v>54.94</v>
      </c>
      <c r="C107" s="17">
        <v>51.61</v>
      </c>
      <c r="D107" s="17">
        <v>47.19</v>
      </c>
      <c r="E107" s="17">
        <v>52.58</v>
      </c>
      <c r="F107" s="17">
        <v>57.94</v>
      </c>
      <c r="G107" s="17">
        <v>59.41</v>
      </c>
      <c r="I107" s="17">
        <v>52.92</v>
      </c>
      <c r="R107" s="17">
        <v>45.976382817270192</v>
      </c>
      <c r="AI107" s="27"/>
      <c r="AJ107" s="30"/>
      <c r="AL107" s="27">
        <v>40118</v>
      </c>
      <c r="AM107" s="17">
        <v>4.093</v>
      </c>
      <c r="AN107" s="17">
        <v>0.56000000000000005</v>
      </c>
      <c r="AO107" s="17">
        <v>4.6530000000000005</v>
      </c>
      <c r="AP107" s="17">
        <v>0.13</v>
      </c>
      <c r="AQ107" s="17">
        <v>4.2229999999999999</v>
      </c>
      <c r="AR107" s="17">
        <v>0.46</v>
      </c>
      <c r="AS107" s="17">
        <v>4.5529999999999999</v>
      </c>
      <c r="AT107" s="17">
        <v>0.73</v>
      </c>
      <c r="AU107" s="17">
        <v>4.8230000000000004</v>
      </c>
    </row>
    <row r="108" spans="1:47" x14ac:dyDescent="0.2">
      <c r="A108" s="27">
        <v>39661</v>
      </c>
      <c r="B108" s="17">
        <v>62.56</v>
      </c>
      <c r="C108" s="17">
        <v>55.66</v>
      </c>
      <c r="D108" s="17">
        <v>51.72</v>
      </c>
      <c r="E108" s="17">
        <v>61.29</v>
      </c>
      <c r="F108" s="17">
        <v>63.84</v>
      </c>
      <c r="G108" s="17">
        <v>68.040000000000006</v>
      </c>
      <c r="I108" s="17">
        <v>64.069999999999993</v>
      </c>
      <c r="R108" s="17">
        <v>46.464958474450846</v>
      </c>
      <c r="AI108" s="27"/>
      <c r="AJ108" s="30"/>
      <c r="AL108" s="27">
        <v>40148</v>
      </c>
      <c r="AM108" s="17">
        <v>4.1310000000000002</v>
      </c>
      <c r="AN108" s="17">
        <v>0.77</v>
      </c>
      <c r="AO108" s="17">
        <v>4.9009999999999998</v>
      </c>
      <c r="AP108" s="17">
        <v>0.13</v>
      </c>
      <c r="AQ108" s="17">
        <v>4.2610000000000001</v>
      </c>
      <c r="AR108" s="17">
        <v>0.77</v>
      </c>
      <c r="AS108" s="17">
        <v>4.9009999999999998</v>
      </c>
      <c r="AT108" s="17">
        <v>0.98</v>
      </c>
      <c r="AU108" s="17">
        <v>5.1110000000000007</v>
      </c>
    </row>
    <row r="109" spans="1:47" x14ac:dyDescent="0.2">
      <c r="A109" s="27">
        <v>39692</v>
      </c>
      <c r="B109" s="17">
        <v>52.56</v>
      </c>
      <c r="C109" s="17">
        <v>49.89</v>
      </c>
      <c r="D109" s="17">
        <v>46.06</v>
      </c>
      <c r="E109" s="17">
        <v>56.21</v>
      </c>
      <c r="F109" s="17">
        <v>50.59</v>
      </c>
      <c r="G109" s="17">
        <v>57.03</v>
      </c>
      <c r="I109" s="17">
        <v>50.87</v>
      </c>
      <c r="R109" s="17">
        <v>46.385851115885245</v>
      </c>
      <c r="AI109" s="27"/>
      <c r="AJ109" s="30"/>
      <c r="AL109" s="27">
        <v>40179</v>
      </c>
      <c r="AM109" s="17">
        <v>4.1760000000000002</v>
      </c>
      <c r="AN109" s="17">
        <v>1.04</v>
      </c>
      <c r="AO109" s="17">
        <v>5.2160000000000002</v>
      </c>
      <c r="AP109" s="17">
        <v>4.4999999999999998E-2</v>
      </c>
      <c r="AQ109" s="17">
        <v>4.2210000000000001</v>
      </c>
      <c r="AR109" s="17">
        <v>1.04</v>
      </c>
      <c r="AS109" s="17">
        <v>5.2160000000000002</v>
      </c>
      <c r="AT109" s="17">
        <v>1.6</v>
      </c>
      <c r="AU109" s="17">
        <v>5.7759999999999998</v>
      </c>
    </row>
    <row r="110" spans="1:47" x14ac:dyDescent="0.2">
      <c r="A110" s="27">
        <v>39722</v>
      </c>
      <c r="B110" s="17">
        <v>40.17</v>
      </c>
      <c r="C110" s="17">
        <v>44.71</v>
      </c>
      <c r="D110" s="17">
        <v>42.67</v>
      </c>
      <c r="E110" s="17">
        <v>42.18</v>
      </c>
      <c r="F110" s="17">
        <v>41.16</v>
      </c>
      <c r="G110" s="17">
        <v>42.75</v>
      </c>
      <c r="I110" s="17">
        <v>39.15</v>
      </c>
      <c r="R110" s="17">
        <v>46.38412248602917</v>
      </c>
      <c r="AI110" s="27"/>
      <c r="AJ110" s="30"/>
      <c r="AL110" s="27">
        <v>40210</v>
      </c>
      <c r="AM110" s="17">
        <v>4.2140000000000004</v>
      </c>
      <c r="AN110" s="17">
        <v>1.04</v>
      </c>
      <c r="AO110" s="17">
        <v>5.2540000000000004</v>
      </c>
      <c r="AP110" s="17">
        <v>4.4999999999999998E-2</v>
      </c>
      <c r="AQ110" s="17">
        <v>4.2590000000000003</v>
      </c>
      <c r="AR110" s="17">
        <v>1.04</v>
      </c>
      <c r="AS110" s="17">
        <v>5.2540000000000004</v>
      </c>
      <c r="AT110" s="17">
        <v>1.6</v>
      </c>
      <c r="AU110" s="17">
        <v>5.8140000000000001</v>
      </c>
    </row>
    <row r="111" spans="1:47" x14ac:dyDescent="0.2">
      <c r="A111" s="27">
        <v>39753</v>
      </c>
      <c r="B111" s="17">
        <v>39.22</v>
      </c>
      <c r="C111" s="17">
        <v>42.41</v>
      </c>
      <c r="D111" s="17">
        <v>40.409999999999997</v>
      </c>
      <c r="E111" s="17">
        <v>42.21</v>
      </c>
      <c r="F111" s="17">
        <v>40.93</v>
      </c>
      <c r="G111" s="17">
        <v>41.55</v>
      </c>
      <c r="I111" s="17">
        <v>39.020000000000003</v>
      </c>
      <c r="R111" s="17">
        <v>48.629161280915731</v>
      </c>
      <c r="AI111" s="27"/>
      <c r="AJ111" s="30"/>
      <c r="AL111" s="27">
        <v>40238</v>
      </c>
      <c r="AM111" s="17">
        <v>4.2080000000000002</v>
      </c>
      <c r="AN111" s="17">
        <v>0.54</v>
      </c>
      <c r="AO111" s="17">
        <v>4.7480000000000002</v>
      </c>
      <c r="AP111" s="17">
        <v>4.4999999999999998E-2</v>
      </c>
      <c r="AQ111" s="17">
        <v>4.2530000000000001</v>
      </c>
      <c r="AR111" s="17">
        <v>0.54</v>
      </c>
      <c r="AS111" s="17">
        <v>4.7480000000000002</v>
      </c>
      <c r="AT111" s="17">
        <v>0.72</v>
      </c>
      <c r="AU111" s="17">
        <v>4.9279999999999999</v>
      </c>
    </row>
    <row r="112" spans="1:47" x14ac:dyDescent="0.2">
      <c r="A112" s="27">
        <v>39783</v>
      </c>
      <c r="B112" s="17">
        <v>38.74</v>
      </c>
      <c r="C112" s="17">
        <v>43.42</v>
      </c>
      <c r="D112" s="17">
        <v>41.54</v>
      </c>
      <c r="E112" s="17">
        <v>45.3</v>
      </c>
      <c r="F112" s="17">
        <v>42.23</v>
      </c>
      <c r="G112" s="17">
        <v>40.94</v>
      </c>
      <c r="I112" s="17">
        <v>40.85</v>
      </c>
      <c r="R112" s="17">
        <v>50.615155329601322</v>
      </c>
      <c r="AI112" s="27"/>
      <c r="AJ112" s="30"/>
      <c r="AL112" s="27">
        <v>40269</v>
      </c>
      <c r="AM112" s="17">
        <v>4.2080000000000002</v>
      </c>
      <c r="AN112" s="17">
        <v>0.36</v>
      </c>
      <c r="AO112" s="17">
        <v>4.5680000000000005</v>
      </c>
      <c r="AP112" s="17">
        <v>4.4999999999999998E-2</v>
      </c>
      <c r="AQ112" s="17">
        <v>4.2530000000000001</v>
      </c>
      <c r="AR112" s="17">
        <v>0.36</v>
      </c>
      <c r="AS112" s="17">
        <v>4.5680000000000005</v>
      </c>
      <c r="AT112" s="17">
        <v>0.38</v>
      </c>
      <c r="AU112" s="17">
        <v>4.5880000000000001</v>
      </c>
    </row>
    <row r="113" spans="1:47" x14ac:dyDescent="0.2">
      <c r="A113" s="27">
        <v>39814</v>
      </c>
      <c r="B113" s="17">
        <v>38.53</v>
      </c>
      <c r="C113" s="17">
        <v>45.81</v>
      </c>
      <c r="D113" s="17">
        <v>43.62</v>
      </c>
      <c r="E113" s="17">
        <v>45.07</v>
      </c>
      <c r="F113" s="17">
        <v>42.51</v>
      </c>
      <c r="G113" s="17">
        <v>41</v>
      </c>
      <c r="I113" s="17">
        <v>39.29</v>
      </c>
      <c r="R113" s="17">
        <v>51.545798432379236</v>
      </c>
      <c r="AI113" s="27"/>
      <c r="AJ113" s="30"/>
      <c r="AL113" s="27">
        <v>40299</v>
      </c>
      <c r="AM113" s="17">
        <v>4.3559999999999999</v>
      </c>
      <c r="AN113" s="17">
        <v>0.32500000000000001</v>
      </c>
      <c r="AO113" s="17">
        <v>4.681</v>
      </c>
      <c r="AP113" s="17">
        <v>4.4999999999999998E-2</v>
      </c>
      <c r="AQ113" s="17">
        <v>4.4009999999999998</v>
      </c>
      <c r="AR113" s="17">
        <v>0.32500000000000001</v>
      </c>
      <c r="AS113" s="17">
        <v>4.681</v>
      </c>
      <c r="AT113" s="17">
        <v>0.33</v>
      </c>
      <c r="AU113" s="17">
        <v>4.6859999999999999</v>
      </c>
    </row>
    <row r="114" spans="1:47" x14ac:dyDescent="0.2">
      <c r="A114" s="27">
        <v>39845</v>
      </c>
      <c r="B114" s="17">
        <v>38.53</v>
      </c>
      <c r="C114" s="17">
        <v>45.41</v>
      </c>
      <c r="D114" s="17">
        <v>43.1</v>
      </c>
      <c r="E114" s="17">
        <v>43.04</v>
      </c>
      <c r="F114" s="17">
        <v>40.99</v>
      </c>
      <c r="G114" s="17">
        <v>41</v>
      </c>
      <c r="I114" s="17">
        <v>37.6</v>
      </c>
      <c r="R114" s="17">
        <v>50.436777148242314</v>
      </c>
      <c r="AI114" s="27"/>
      <c r="AJ114" s="30"/>
      <c r="AL114" s="27">
        <v>40330</v>
      </c>
      <c r="AM114" s="17">
        <v>4.508</v>
      </c>
      <c r="AN114" s="17">
        <v>0.33500000000000002</v>
      </c>
      <c r="AO114" s="17">
        <v>4.843</v>
      </c>
      <c r="AP114" s="17">
        <v>4.4999999999999998E-2</v>
      </c>
      <c r="AQ114" s="17">
        <v>4.5529999999999999</v>
      </c>
      <c r="AR114" s="17">
        <v>0.33500000000000002</v>
      </c>
      <c r="AS114" s="17">
        <v>4.843</v>
      </c>
      <c r="AT114" s="17">
        <v>0.37</v>
      </c>
      <c r="AU114" s="17">
        <v>4.8780000000000001</v>
      </c>
    </row>
    <row r="115" spans="1:47" x14ac:dyDescent="0.2">
      <c r="A115" s="27">
        <v>39873</v>
      </c>
      <c r="B115" s="17">
        <v>38.049999999999997</v>
      </c>
      <c r="C115" s="17">
        <v>42.86</v>
      </c>
      <c r="D115" s="17">
        <v>40.47</v>
      </c>
      <c r="E115" s="17">
        <v>41.02</v>
      </c>
      <c r="F115" s="17">
        <v>40.25</v>
      </c>
      <c r="G115" s="17">
        <v>40.520000000000003</v>
      </c>
      <c r="I115" s="17">
        <v>36.840000000000003</v>
      </c>
      <c r="R115" s="17">
        <v>48.66524101593523</v>
      </c>
      <c r="AI115" s="27"/>
      <c r="AJ115" s="30"/>
      <c r="AL115" s="27">
        <v>40360</v>
      </c>
      <c r="AM115" s="17">
        <v>4.5754999999999999</v>
      </c>
      <c r="AN115" s="17">
        <v>0.45</v>
      </c>
      <c r="AO115" s="17">
        <v>5.0255000000000001</v>
      </c>
      <c r="AP115" s="17">
        <v>4.4999999999999998E-2</v>
      </c>
      <c r="AQ115" s="17">
        <v>4.6204999999999998</v>
      </c>
      <c r="AR115" s="17">
        <v>0.35</v>
      </c>
      <c r="AS115" s="17">
        <v>4.9254999999999995</v>
      </c>
      <c r="AT115" s="17">
        <v>0.41</v>
      </c>
      <c r="AU115" s="17">
        <v>4.9855</v>
      </c>
    </row>
    <row r="116" spans="1:47" x14ac:dyDescent="0.2">
      <c r="A116" s="27">
        <v>39904</v>
      </c>
      <c r="B116" s="17">
        <v>37.57</v>
      </c>
      <c r="C116" s="17">
        <v>42.73</v>
      </c>
      <c r="D116" s="17">
        <v>38.9</v>
      </c>
      <c r="E116" s="17">
        <v>36.17</v>
      </c>
      <c r="F116" s="17">
        <v>38.99</v>
      </c>
      <c r="G116" s="17">
        <v>40.04</v>
      </c>
      <c r="I116" s="17">
        <v>31.96</v>
      </c>
      <c r="R116" s="17">
        <v>45.536984414160493</v>
      </c>
      <c r="AI116" s="27"/>
      <c r="AJ116" s="30"/>
      <c r="AL116" s="27">
        <v>40391</v>
      </c>
      <c r="AM116" s="17">
        <v>4.4885000000000002</v>
      </c>
      <c r="AN116" s="17">
        <v>0.45</v>
      </c>
      <c r="AO116" s="17">
        <v>4.9385000000000003</v>
      </c>
      <c r="AP116" s="17">
        <v>0.13</v>
      </c>
      <c r="AQ116" s="17">
        <v>4.6185</v>
      </c>
      <c r="AR116" s="17">
        <v>0.35</v>
      </c>
      <c r="AS116" s="17">
        <v>4.8384999999999998</v>
      </c>
      <c r="AT116" s="17">
        <v>0.41</v>
      </c>
      <c r="AU116" s="17">
        <v>4.8985000000000003</v>
      </c>
    </row>
    <row r="117" spans="1:47" x14ac:dyDescent="0.2">
      <c r="A117" s="27">
        <v>39934</v>
      </c>
      <c r="B117" s="17">
        <v>38.53</v>
      </c>
      <c r="C117" s="17">
        <v>40.58</v>
      </c>
      <c r="D117" s="17">
        <v>36.79</v>
      </c>
      <c r="E117" s="17">
        <v>36.700000000000003</v>
      </c>
      <c r="F117" s="17">
        <v>39.78</v>
      </c>
      <c r="G117" s="17">
        <v>41</v>
      </c>
      <c r="I117" s="17">
        <v>32.75</v>
      </c>
      <c r="R117" s="17">
        <v>45.626987407250816</v>
      </c>
      <c r="AI117" s="27"/>
      <c r="AJ117" s="30"/>
      <c r="AL117" s="27">
        <v>40422</v>
      </c>
      <c r="AM117" s="17">
        <v>4.3494999999999999</v>
      </c>
      <c r="AN117" s="17">
        <v>0.41499999999999998</v>
      </c>
      <c r="AO117" s="17">
        <v>4.7645</v>
      </c>
      <c r="AP117" s="17">
        <v>0.13</v>
      </c>
      <c r="AQ117" s="17">
        <v>4.4794999999999998</v>
      </c>
      <c r="AR117" s="17">
        <v>0.315</v>
      </c>
      <c r="AS117" s="17">
        <v>4.6645000000000003</v>
      </c>
      <c r="AT117" s="17">
        <v>0.36</v>
      </c>
      <c r="AU117" s="17">
        <v>4.7095000000000002</v>
      </c>
    </row>
    <row r="118" spans="1:47" x14ac:dyDescent="0.2">
      <c r="A118" s="27">
        <v>39965</v>
      </c>
      <c r="B118" s="17">
        <v>45.25</v>
      </c>
      <c r="C118" s="17">
        <v>39.64</v>
      </c>
      <c r="D118" s="17">
        <v>37.32</v>
      </c>
      <c r="E118" s="17">
        <v>41.86</v>
      </c>
      <c r="F118" s="17">
        <v>44.42</v>
      </c>
      <c r="G118" s="17">
        <v>48.9</v>
      </c>
      <c r="I118" s="17">
        <v>39.299999999999997</v>
      </c>
      <c r="R118" s="17">
        <v>46.145718218853027</v>
      </c>
      <c r="AI118" s="27"/>
      <c r="AJ118" s="30"/>
      <c r="AL118" s="27">
        <v>40452</v>
      </c>
      <c r="AM118" s="17">
        <v>4.1955</v>
      </c>
      <c r="AN118" s="17">
        <v>0.46</v>
      </c>
      <c r="AO118" s="17">
        <v>4.6555</v>
      </c>
      <c r="AP118" s="17">
        <v>0.13</v>
      </c>
      <c r="AQ118" s="17">
        <v>4.3254999999999999</v>
      </c>
      <c r="AR118" s="17">
        <v>0.36</v>
      </c>
      <c r="AS118" s="17">
        <v>4.5555000000000003</v>
      </c>
      <c r="AT118" s="17">
        <v>0.4</v>
      </c>
      <c r="AU118" s="17">
        <v>4.5955000000000004</v>
      </c>
    </row>
    <row r="119" spans="1:47" x14ac:dyDescent="0.2">
      <c r="A119" s="27">
        <v>39995</v>
      </c>
      <c r="B119" s="17">
        <v>55.32</v>
      </c>
      <c r="C119" s="17">
        <v>51.93</v>
      </c>
      <c r="D119" s="17">
        <v>47.34</v>
      </c>
      <c r="E119" s="17">
        <v>52.93</v>
      </c>
      <c r="F119" s="17">
        <v>58.32</v>
      </c>
      <c r="G119" s="17">
        <v>59.62</v>
      </c>
      <c r="I119" s="17">
        <v>53.3</v>
      </c>
      <c r="R119" s="17">
        <v>46.755359885414755</v>
      </c>
      <c r="AI119" s="27"/>
      <c r="AJ119" s="30"/>
      <c r="AL119" s="27">
        <v>40483</v>
      </c>
      <c r="AM119" s="17">
        <v>4.2004999999999999</v>
      </c>
      <c r="AN119" s="17">
        <v>0.56000000000000005</v>
      </c>
      <c r="AO119" s="17">
        <v>4.7605000000000004</v>
      </c>
      <c r="AP119" s="17">
        <v>0.13</v>
      </c>
      <c r="AQ119" s="17">
        <v>4.3304999999999998</v>
      </c>
      <c r="AR119" s="17">
        <v>0.46</v>
      </c>
      <c r="AS119" s="17">
        <v>4.6604999999999999</v>
      </c>
      <c r="AT119" s="17">
        <v>0.73</v>
      </c>
      <c r="AU119" s="17">
        <v>4.9305000000000003</v>
      </c>
    </row>
    <row r="120" spans="1:47" x14ac:dyDescent="0.2">
      <c r="A120" s="27">
        <v>40026</v>
      </c>
      <c r="B120" s="17">
        <v>62.99</v>
      </c>
      <c r="C120" s="17">
        <v>55.71</v>
      </c>
      <c r="D120" s="17">
        <v>51.56</v>
      </c>
      <c r="E120" s="17">
        <v>61.69</v>
      </c>
      <c r="F120" s="17">
        <v>64.27</v>
      </c>
      <c r="G120" s="17">
        <v>68.22</v>
      </c>
      <c r="I120" s="17">
        <v>64.53</v>
      </c>
      <c r="R120" s="17">
        <v>47.276399366702393</v>
      </c>
      <c r="AI120" s="27"/>
      <c r="AJ120" s="30"/>
      <c r="AL120" s="27">
        <v>40513</v>
      </c>
      <c r="AM120" s="17">
        <v>4.2385000000000002</v>
      </c>
      <c r="AN120" s="17">
        <v>0.77</v>
      </c>
      <c r="AO120" s="17">
        <v>5.0084999999999997</v>
      </c>
      <c r="AP120" s="17">
        <v>0.13</v>
      </c>
      <c r="AQ120" s="17">
        <v>4.3685</v>
      </c>
      <c r="AR120" s="17">
        <v>0.77</v>
      </c>
      <c r="AS120" s="17">
        <v>5.0084999999999997</v>
      </c>
      <c r="AT120" s="17">
        <v>0.98</v>
      </c>
      <c r="AU120" s="17">
        <v>5.2185000000000006</v>
      </c>
    </row>
    <row r="121" spans="1:47" x14ac:dyDescent="0.2">
      <c r="A121" s="27">
        <v>40057</v>
      </c>
      <c r="B121" s="17">
        <v>52.92</v>
      </c>
      <c r="C121" s="17">
        <v>50.32</v>
      </c>
      <c r="D121" s="17">
        <v>46.29</v>
      </c>
      <c r="E121" s="17">
        <v>56.58</v>
      </c>
      <c r="F121" s="17">
        <v>50.93</v>
      </c>
      <c r="G121" s="17">
        <v>57.23</v>
      </c>
      <c r="I121" s="17">
        <v>51.23</v>
      </c>
      <c r="R121" s="17">
        <v>47.227878223158108</v>
      </c>
      <c r="AI121" s="27"/>
      <c r="AJ121" s="30"/>
      <c r="AL121" s="27">
        <v>40544</v>
      </c>
      <c r="AM121" s="17">
        <v>4.2835000000000001</v>
      </c>
      <c r="AN121" s="17">
        <v>1.04</v>
      </c>
      <c r="AO121" s="17">
        <v>5.3235000000000001</v>
      </c>
      <c r="AP121" s="17">
        <v>4.4999999999999998E-2</v>
      </c>
      <c r="AQ121" s="17">
        <v>4.3285</v>
      </c>
      <c r="AR121" s="17">
        <v>1.04</v>
      </c>
      <c r="AS121" s="17">
        <v>5.3235000000000001</v>
      </c>
      <c r="AT121" s="17">
        <v>1.6</v>
      </c>
      <c r="AU121" s="17">
        <v>5.8834999999999997</v>
      </c>
    </row>
    <row r="122" spans="1:47" x14ac:dyDescent="0.2">
      <c r="A122" s="27">
        <v>40087</v>
      </c>
      <c r="B122" s="17">
        <v>40.450000000000003</v>
      </c>
      <c r="C122" s="17">
        <v>45.47</v>
      </c>
      <c r="D122" s="17">
        <v>43.13</v>
      </c>
      <c r="E122" s="17">
        <v>42.46</v>
      </c>
      <c r="F122" s="17">
        <v>41.43</v>
      </c>
      <c r="G122" s="17">
        <v>43.02</v>
      </c>
      <c r="I122" s="17">
        <v>39.43</v>
      </c>
      <c r="R122" s="17">
        <v>47.256729014275962</v>
      </c>
      <c r="AI122" s="27"/>
      <c r="AJ122" s="30"/>
      <c r="AL122" s="27">
        <v>40575</v>
      </c>
      <c r="AM122" s="17">
        <v>4.3215000000000003</v>
      </c>
      <c r="AN122" s="17">
        <v>1.04</v>
      </c>
      <c r="AO122" s="17">
        <v>5.3615000000000004</v>
      </c>
      <c r="AP122" s="17">
        <v>4.4999999999999998E-2</v>
      </c>
      <c r="AQ122" s="17">
        <v>4.3665000000000003</v>
      </c>
      <c r="AR122" s="17">
        <v>1.04</v>
      </c>
      <c r="AS122" s="17">
        <v>5.3615000000000004</v>
      </c>
      <c r="AT122" s="17">
        <v>1.6</v>
      </c>
      <c r="AU122" s="17">
        <v>5.9215</v>
      </c>
    </row>
    <row r="123" spans="1:47" x14ac:dyDescent="0.2">
      <c r="A123" s="27">
        <v>40118</v>
      </c>
      <c r="B123" s="17">
        <v>39.49</v>
      </c>
      <c r="C123" s="17">
        <v>43.32</v>
      </c>
      <c r="D123" s="17">
        <v>41.03</v>
      </c>
      <c r="E123" s="17">
        <v>42.49</v>
      </c>
      <c r="F123" s="17">
        <v>41.2</v>
      </c>
      <c r="G123" s="17">
        <v>41.83</v>
      </c>
      <c r="I123" s="17">
        <v>39.299999999999997</v>
      </c>
      <c r="R123" s="17">
        <v>50.001462586007847</v>
      </c>
      <c r="AI123" s="27"/>
      <c r="AJ123" s="30"/>
      <c r="AL123" s="27">
        <v>40603</v>
      </c>
      <c r="AM123" s="17">
        <v>4.3155000000000001</v>
      </c>
      <c r="AN123" s="17">
        <v>0.54</v>
      </c>
      <c r="AO123" s="17">
        <v>4.8555000000000001</v>
      </c>
      <c r="AP123" s="17">
        <v>4.4999999999999998E-2</v>
      </c>
      <c r="AQ123" s="17">
        <v>4.3605</v>
      </c>
      <c r="AR123" s="17">
        <v>0.54</v>
      </c>
      <c r="AS123" s="17">
        <v>4.8555000000000001</v>
      </c>
      <c r="AT123" s="17">
        <v>0.72</v>
      </c>
      <c r="AU123" s="17">
        <v>5.0354999999999999</v>
      </c>
    </row>
    <row r="124" spans="1:47" x14ac:dyDescent="0.2">
      <c r="A124" s="27">
        <v>40148</v>
      </c>
      <c r="B124" s="17">
        <v>39.01</v>
      </c>
      <c r="C124" s="17">
        <v>44.27</v>
      </c>
      <c r="D124" s="17">
        <v>42.09</v>
      </c>
      <c r="E124" s="17">
        <v>45.6</v>
      </c>
      <c r="F124" s="17">
        <v>42.51</v>
      </c>
      <c r="G124" s="17">
        <v>41.23</v>
      </c>
      <c r="I124" s="17">
        <v>41.14</v>
      </c>
      <c r="R124" s="17">
        <v>52.008441356135123</v>
      </c>
      <c r="AI124" s="27"/>
      <c r="AJ124" s="30"/>
      <c r="AL124" s="27">
        <v>40634</v>
      </c>
      <c r="AM124" s="17">
        <v>4.3155000000000001</v>
      </c>
      <c r="AN124" s="17">
        <v>0.36</v>
      </c>
      <c r="AO124" s="17">
        <v>4.6755000000000004</v>
      </c>
      <c r="AP124" s="17">
        <v>4.4999999999999998E-2</v>
      </c>
      <c r="AQ124" s="17">
        <v>4.3605</v>
      </c>
      <c r="AR124" s="17">
        <v>0.36</v>
      </c>
      <c r="AS124" s="17">
        <v>4.6755000000000004</v>
      </c>
      <c r="AT124" s="17">
        <v>0.38</v>
      </c>
      <c r="AU124" s="17">
        <v>4.6955</v>
      </c>
    </row>
    <row r="125" spans="1:47" x14ac:dyDescent="0.2">
      <c r="A125" s="27">
        <v>40179</v>
      </c>
      <c r="B125" s="17">
        <v>38.79</v>
      </c>
      <c r="C125" s="17">
        <v>46.55</v>
      </c>
      <c r="D125" s="17">
        <v>44.05</v>
      </c>
      <c r="E125" s="17">
        <v>45.37</v>
      </c>
      <c r="F125" s="17">
        <v>42.79</v>
      </c>
      <c r="G125" s="17">
        <v>41.21</v>
      </c>
      <c r="I125" s="17">
        <v>39.57</v>
      </c>
      <c r="R125" s="17">
        <v>52.98585485662214</v>
      </c>
      <c r="AI125" s="27"/>
      <c r="AJ125" s="30"/>
      <c r="AL125" s="27">
        <v>40664</v>
      </c>
      <c r="AM125" s="17">
        <v>4.4634999999999998</v>
      </c>
      <c r="AN125" s="17">
        <v>0.32500000000000001</v>
      </c>
      <c r="AO125" s="17">
        <v>4.7885</v>
      </c>
      <c r="AP125" s="17">
        <v>4.4999999999999998E-2</v>
      </c>
      <c r="AQ125" s="17">
        <v>4.5084999999999997</v>
      </c>
      <c r="AR125" s="17">
        <v>0.32500000000000001</v>
      </c>
      <c r="AS125" s="17">
        <v>4.7885</v>
      </c>
      <c r="AT125" s="17">
        <v>0.33</v>
      </c>
      <c r="AU125" s="17">
        <v>4.7934999999999999</v>
      </c>
    </row>
    <row r="126" spans="1:47" x14ac:dyDescent="0.2">
      <c r="A126" s="27">
        <v>40210</v>
      </c>
      <c r="B126" s="17">
        <v>38.79</v>
      </c>
      <c r="C126" s="17">
        <v>46.18</v>
      </c>
      <c r="D126" s="17">
        <v>43.57</v>
      </c>
      <c r="E126" s="17">
        <v>43.33</v>
      </c>
      <c r="F126" s="17">
        <v>41.27</v>
      </c>
      <c r="G126" s="17">
        <v>41.21</v>
      </c>
      <c r="I126" s="17">
        <v>37.869999999999997</v>
      </c>
      <c r="R126" s="17">
        <v>51.876572549861862</v>
      </c>
      <c r="AI126" s="27"/>
      <c r="AJ126" s="30"/>
      <c r="AL126" s="27">
        <v>40695</v>
      </c>
      <c r="AM126" s="17">
        <v>4.6154999999999999</v>
      </c>
      <c r="AN126" s="17">
        <v>0.33500000000000002</v>
      </c>
      <c r="AO126" s="17">
        <v>4.9504999999999999</v>
      </c>
      <c r="AP126" s="17">
        <v>4.4999999999999998E-2</v>
      </c>
      <c r="AQ126" s="17">
        <v>4.6604999999999999</v>
      </c>
      <c r="AR126" s="17">
        <v>0.33500000000000002</v>
      </c>
      <c r="AS126" s="17">
        <v>4.9504999999999999</v>
      </c>
      <c r="AT126" s="17">
        <v>0.37</v>
      </c>
      <c r="AU126" s="17">
        <v>4.9855</v>
      </c>
    </row>
    <row r="127" spans="1:47" x14ac:dyDescent="0.2">
      <c r="A127" s="27">
        <v>40238</v>
      </c>
      <c r="B127" s="17">
        <v>38.31</v>
      </c>
      <c r="C127" s="17">
        <v>43.79</v>
      </c>
      <c r="D127" s="17">
        <v>41.12</v>
      </c>
      <c r="E127" s="17">
        <v>41.29</v>
      </c>
      <c r="F127" s="17">
        <v>40.51</v>
      </c>
      <c r="G127" s="17">
        <v>40.74</v>
      </c>
      <c r="I127" s="17">
        <v>37.1</v>
      </c>
      <c r="R127" s="17">
        <v>50.098864930471642</v>
      </c>
      <c r="AI127" s="27"/>
      <c r="AJ127" s="30"/>
      <c r="AL127" s="27">
        <v>40725</v>
      </c>
      <c r="AM127" s="17">
        <v>4.6855000000000002</v>
      </c>
      <c r="AN127" s="17">
        <v>0.45</v>
      </c>
      <c r="AO127" s="17">
        <v>5.1355000000000004</v>
      </c>
      <c r="AP127" s="17">
        <v>4.4999999999999998E-2</v>
      </c>
      <c r="AQ127" s="17">
        <v>4.7305000000000001</v>
      </c>
      <c r="AR127" s="17">
        <v>0.35</v>
      </c>
      <c r="AS127" s="17">
        <v>5.0354999999999999</v>
      </c>
      <c r="AT127" s="17">
        <v>0.41</v>
      </c>
      <c r="AU127" s="17">
        <v>5.0955000000000004</v>
      </c>
    </row>
    <row r="128" spans="1:47" x14ac:dyDescent="0.2">
      <c r="A128" s="27">
        <v>40269</v>
      </c>
      <c r="B128" s="17">
        <v>37.83</v>
      </c>
      <c r="C128" s="17">
        <v>43.67</v>
      </c>
      <c r="D128" s="17">
        <v>39.65</v>
      </c>
      <c r="E128" s="17">
        <v>36.409999999999997</v>
      </c>
      <c r="F128" s="17">
        <v>39.25</v>
      </c>
      <c r="G128" s="17">
        <v>40.26</v>
      </c>
      <c r="I128" s="17">
        <v>32.18</v>
      </c>
      <c r="R128" s="17">
        <v>46.498439887878213</v>
      </c>
      <c r="AI128" s="27"/>
      <c r="AJ128" s="30"/>
      <c r="AL128" s="27">
        <v>40756</v>
      </c>
      <c r="AM128" s="17">
        <v>4.5985000000000005</v>
      </c>
      <c r="AN128" s="17">
        <v>0.45</v>
      </c>
      <c r="AO128" s="17">
        <v>5.0485000000000007</v>
      </c>
      <c r="AP128" s="17">
        <v>0.13</v>
      </c>
      <c r="AQ128" s="17">
        <v>4.7285000000000004</v>
      </c>
      <c r="AR128" s="17">
        <v>0.35</v>
      </c>
      <c r="AS128" s="17">
        <v>4.9485000000000001</v>
      </c>
      <c r="AT128" s="17">
        <v>0.41</v>
      </c>
      <c r="AU128" s="17">
        <v>5.0085000000000006</v>
      </c>
    </row>
    <row r="129" spans="1:38" x14ac:dyDescent="0.2">
      <c r="A129" s="27">
        <v>40299</v>
      </c>
      <c r="B129" s="17">
        <v>38.79</v>
      </c>
      <c r="C129" s="17">
        <v>41.66</v>
      </c>
      <c r="D129" s="17">
        <v>37.700000000000003</v>
      </c>
      <c r="E129" s="17">
        <v>36.94</v>
      </c>
      <c r="F129" s="17">
        <v>40.04</v>
      </c>
      <c r="G129" s="17">
        <v>41.22</v>
      </c>
      <c r="I129" s="17">
        <v>32.979999999999997</v>
      </c>
      <c r="R129" s="17">
        <v>46.595596205618456</v>
      </c>
      <c r="AI129" s="27"/>
      <c r="AJ129" s="30"/>
      <c r="AL129" s="27"/>
    </row>
    <row r="130" spans="1:38" x14ac:dyDescent="0.2">
      <c r="A130" s="27">
        <v>40330</v>
      </c>
      <c r="B130" s="17">
        <v>45.55</v>
      </c>
      <c r="C130" s="17">
        <v>40.78</v>
      </c>
      <c r="D130" s="17">
        <v>38.19</v>
      </c>
      <c r="E130" s="17">
        <v>42.13</v>
      </c>
      <c r="F130" s="17">
        <v>44.72</v>
      </c>
      <c r="G130" s="17">
        <v>49.05</v>
      </c>
      <c r="I130" s="17">
        <v>39.58</v>
      </c>
      <c r="R130" s="17">
        <v>47.125067760023896</v>
      </c>
      <c r="AI130" s="27"/>
      <c r="AJ130" s="30"/>
      <c r="AL130" s="27"/>
    </row>
    <row r="131" spans="1:38" x14ac:dyDescent="0.2">
      <c r="A131" s="27">
        <v>40360</v>
      </c>
      <c r="B131" s="17">
        <v>55.7</v>
      </c>
      <c r="C131" s="17">
        <v>52.27</v>
      </c>
      <c r="D131" s="17">
        <v>47.51</v>
      </c>
      <c r="E131" s="17">
        <v>53.27</v>
      </c>
      <c r="F131" s="17">
        <v>58.71</v>
      </c>
      <c r="G131" s="17">
        <v>59.79</v>
      </c>
      <c r="I131" s="17">
        <v>53.68</v>
      </c>
      <c r="R131" s="17">
        <v>47.746098679525645</v>
      </c>
      <c r="AI131" s="27"/>
      <c r="AJ131" s="30"/>
      <c r="AL131" s="27"/>
    </row>
    <row r="132" spans="1:38" x14ac:dyDescent="0.2">
      <c r="A132" s="27">
        <v>40391</v>
      </c>
      <c r="B132" s="17">
        <v>63.43</v>
      </c>
      <c r="C132" s="17">
        <v>55.81</v>
      </c>
      <c r="D132" s="17">
        <v>51.44</v>
      </c>
      <c r="E132" s="17">
        <v>62.1</v>
      </c>
      <c r="F132" s="17">
        <v>64.69</v>
      </c>
      <c r="G132" s="17">
        <v>68.37</v>
      </c>
      <c r="I132" s="17">
        <v>64.989999999999995</v>
      </c>
      <c r="R132" s="17">
        <v>48.278205752781673</v>
      </c>
      <c r="AI132" s="27"/>
      <c r="AJ132" s="30"/>
      <c r="AL132" s="27"/>
    </row>
    <row r="133" spans="1:38" x14ac:dyDescent="0.2">
      <c r="A133" s="27">
        <v>40422</v>
      </c>
      <c r="B133" s="17">
        <v>53.28</v>
      </c>
      <c r="C133" s="17">
        <v>50.77</v>
      </c>
      <c r="D133" s="17">
        <v>46.54</v>
      </c>
      <c r="E133" s="17">
        <v>56.96</v>
      </c>
      <c r="F133" s="17">
        <v>51.26</v>
      </c>
      <c r="G133" s="17">
        <v>57.38</v>
      </c>
      <c r="I133" s="17">
        <v>51.6</v>
      </c>
      <c r="R133" s="17">
        <v>48.236232714741369</v>
      </c>
      <c r="AI133" s="27"/>
      <c r="AJ133" s="30"/>
      <c r="AL133" s="27"/>
    </row>
    <row r="134" spans="1:38" x14ac:dyDescent="0.2">
      <c r="A134" s="27">
        <v>40452</v>
      </c>
      <c r="B134" s="17">
        <v>40.729999999999997</v>
      </c>
      <c r="C134" s="17">
        <v>46.24</v>
      </c>
      <c r="D134" s="17">
        <v>43.6</v>
      </c>
      <c r="E134" s="17">
        <v>42.74</v>
      </c>
      <c r="F134" s="17">
        <v>41.71</v>
      </c>
      <c r="G134" s="17">
        <v>43.25</v>
      </c>
      <c r="I134" s="17">
        <v>39.71</v>
      </c>
      <c r="R134" s="17">
        <v>48.272045931066842</v>
      </c>
      <c r="AI134" s="27"/>
      <c r="AJ134" s="30"/>
      <c r="AL134" s="27"/>
    </row>
    <row r="135" spans="1:38" x14ac:dyDescent="0.2">
      <c r="A135" s="27">
        <v>40483</v>
      </c>
      <c r="B135" s="17">
        <v>39.76</v>
      </c>
      <c r="C135" s="17">
        <v>44.23</v>
      </c>
      <c r="D135" s="17">
        <v>41.64</v>
      </c>
      <c r="E135" s="17">
        <v>42.76</v>
      </c>
      <c r="F135" s="17">
        <v>41.47</v>
      </c>
      <c r="G135" s="17">
        <v>42.07</v>
      </c>
      <c r="I135" s="17">
        <v>39.58</v>
      </c>
      <c r="R135" s="17">
        <v>50.654056797074581</v>
      </c>
      <c r="AI135" s="27"/>
      <c r="AJ135" s="30"/>
      <c r="AL135" s="27"/>
    </row>
    <row r="136" spans="1:38" x14ac:dyDescent="0.2">
      <c r="A136" s="27">
        <v>40513</v>
      </c>
      <c r="B136" s="17">
        <v>39.28</v>
      </c>
      <c r="C136" s="17">
        <v>45.12</v>
      </c>
      <c r="D136" s="17">
        <v>42.63</v>
      </c>
      <c r="E136" s="17">
        <v>45.9</v>
      </c>
      <c r="F136" s="17">
        <v>42.79</v>
      </c>
      <c r="G136" s="17">
        <v>41.48</v>
      </c>
      <c r="I136" s="17">
        <v>41.43</v>
      </c>
      <c r="R136" s="17">
        <v>52.685098586274457</v>
      </c>
      <c r="AI136" s="27"/>
      <c r="AJ136" s="30"/>
      <c r="AL136" s="27"/>
    </row>
    <row r="137" spans="1:38" x14ac:dyDescent="0.2">
      <c r="A137" s="27">
        <v>40544</v>
      </c>
      <c r="B137" s="17">
        <v>39.06</v>
      </c>
      <c r="C137" s="17">
        <v>47.29</v>
      </c>
      <c r="D137" s="17">
        <v>44.49</v>
      </c>
      <c r="E137" s="17">
        <v>45.67</v>
      </c>
      <c r="F137" s="17">
        <v>43.07</v>
      </c>
      <c r="G137" s="17">
        <v>41.43</v>
      </c>
      <c r="I137" s="17">
        <v>39.85</v>
      </c>
      <c r="R137" s="17">
        <v>42.770401225290733</v>
      </c>
      <c r="AI137" s="27"/>
      <c r="AJ137" s="30"/>
      <c r="AL137" s="27"/>
    </row>
    <row r="138" spans="1:38" x14ac:dyDescent="0.2">
      <c r="A138" s="27">
        <v>40575</v>
      </c>
      <c r="B138" s="17">
        <v>39.06</v>
      </c>
      <c r="C138" s="17">
        <v>46.94</v>
      </c>
      <c r="D138" s="17">
        <v>44.04</v>
      </c>
      <c r="E138" s="17">
        <v>43.61</v>
      </c>
      <c r="F138" s="17">
        <v>41.54</v>
      </c>
      <c r="G138" s="17">
        <v>41.43</v>
      </c>
      <c r="I138" s="17">
        <v>38.14</v>
      </c>
      <c r="R138" s="17">
        <v>41.85018489859732</v>
      </c>
      <c r="AI138" s="27"/>
      <c r="AJ138" s="30"/>
      <c r="AL138" s="27"/>
    </row>
    <row r="139" spans="1:38" x14ac:dyDescent="0.2">
      <c r="A139" s="27">
        <v>40603</v>
      </c>
      <c r="B139" s="17">
        <v>38.57</v>
      </c>
      <c r="C139" s="17">
        <v>44.71</v>
      </c>
      <c r="D139" s="17">
        <v>41.76</v>
      </c>
      <c r="E139" s="17">
        <v>41.56</v>
      </c>
      <c r="F139" s="17">
        <v>40.78</v>
      </c>
      <c r="G139" s="17">
        <v>40.950000000000003</v>
      </c>
      <c r="I139" s="17">
        <v>37.36</v>
      </c>
      <c r="R139" s="17">
        <v>40.380243342385469</v>
      </c>
      <c r="AI139" s="27"/>
      <c r="AJ139" s="30"/>
      <c r="AL139" s="27"/>
    </row>
    <row r="140" spans="1:38" x14ac:dyDescent="0.2">
      <c r="A140" s="27">
        <v>40634</v>
      </c>
      <c r="B140" s="17">
        <v>38.08</v>
      </c>
      <c r="C140" s="17">
        <v>44.6</v>
      </c>
      <c r="D140" s="17">
        <v>40.39</v>
      </c>
      <c r="E140" s="17">
        <v>36.64</v>
      </c>
      <c r="F140" s="17">
        <v>39.5</v>
      </c>
      <c r="G140" s="17">
        <v>40.46</v>
      </c>
      <c r="I140" s="17">
        <v>32.409999999999997</v>
      </c>
      <c r="R140" s="17">
        <v>37.784555739076879</v>
      </c>
      <c r="AI140" s="27"/>
      <c r="AJ140" s="30"/>
      <c r="AL140" s="27"/>
    </row>
    <row r="141" spans="1:38" x14ac:dyDescent="0.2">
      <c r="A141" s="27">
        <v>40664</v>
      </c>
      <c r="B141" s="17">
        <v>39.06</v>
      </c>
      <c r="C141" s="17">
        <v>42.72</v>
      </c>
      <c r="D141" s="17">
        <v>38.57</v>
      </c>
      <c r="E141" s="17">
        <v>37.18</v>
      </c>
      <c r="F141" s="17">
        <v>40.299999999999997</v>
      </c>
      <c r="G141" s="17">
        <v>41.44</v>
      </c>
      <c r="I141" s="17">
        <v>33.21</v>
      </c>
      <c r="R141" s="17">
        <v>37.859236202723203</v>
      </c>
      <c r="AI141" s="27"/>
      <c r="AJ141" s="30"/>
      <c r="AL141" s="27"/>
    </row>
    <row r="142" spans="1:38" x14ac:dyDescent="0.2">
      <c r="A142" s="27">
        <v>40695</v>
      </c>
      <c r="B142" s="17">
        <v>45.86</v>
      </c>
      <c r="C142" s="17">
        <v>41.9</v>
      </c>
      <c r="D142" s="17">
        <v>39.03</v>
      </c>
      <c r="E142" s="17">
        <v>42.41</v>
      </c>
      <c r="F142" s="17">
        <v>45.01</v>
      </c>
      <c r="G142" s="17">
        <v>49.22</v>
      </c>
      <c r="I142" s="17">
        <v>39.86</v>
      </c>
      <c r="R142" s="17">
        <v>38.289655860869594</v>
      </c>
      <c r="AI142" s="27"/>
      <c r="AJ142" s="30"/>
      <c r="AL142" s="27"/>
    </row>
    <row r="143" spans="1:38" x14ac:dyDescent="0.2">
      <c r="A143" s="27">
        <v>40725</v>
      </c>
      <c r="B143" s="17">
        <v>56.08</v>
      </c>
      <c r="C143" s="17">
        <v>52.64</v>
      </c>
      <c r="D143" s="17">
        <v>47.71</v>
      </c>
      <c r="E143" s="17">
        <v>53.62</v>
      </c>
      <c r="F143" s="17">
        <v>59.09</v>
      </c>
      <c r="G143" s="17">
        <v>59.97</v>
      </c>
      <c r="I143" s="17">
        <v>54.06</v>
      </c>
      <c r="R143" s="17">
        <v>38.795509285891349</v>
      </c>
      <c r="AI143" s="27"/>
      <c r="AJ143" s="30"/>
      <c r="AL143" s="27"/>
    </row>
    <row r="144" spans="1:38" x14ac:dyDescent="0.2">
      <c r="A144" s="27">
        <v>40756</v>
      </c>
      <c r="B144" s="17">
        <v>63.86</v>
      </c>
      <c r="C144" s="17">
        <v>55.95</v>
      </c>
      <c r="D144" s="17">
        <v>51.37</v>
      </c>
      <c r="E144" s="17">
        <v>62.51</v>
      </c>
      <c r="F144" s="17">
        <v>65.11</v>
      </c>
      <c r="G144" s="17">
        <v>68.53</v>
      </c>
      <c r="I144" s="17">
        <v>65.45</v>
      </c>
      <c r="R144" s="17">
        <v>39.227844575025038</v>
      </c>
      <c r="AI144" s="27"/>
      <c r="AJ144" s="30"/>
      <c r="AL144" s="27"/>
    </row>
    <row r="145" spans="1:38" x14ac:dyDescent="0.2">
      <c r="A145" s="27">
        <v>40787</v>
      </c>
      <c r="B145" s="17">
        <v>53.64</v>
      </c>
      <c r="C145" s="17">
        <v>51.24</v>
      </c>
      <c r="D145" s="17">
        <v>46.81</v>
      </c>
      <c r="E145" s="17">
        <v>57.33</v>
      </c>
      <c r="F145" s="17">
        <v>51.6</v>
      </c>
      <c r="G145" s="17">
        <v>57.54</v>
      </c>
      <c r="I145" s="17">
        <v>51.96</v>
      </c>
      <c r="R145" s="17">
        <v>39.187583897328459</v>
      </c>
      <c r="AI145" s="27"/>
      <c r="AJ145" s="30"/>
      <c r="AL145" s="27"/>
    </row>
    <row r="146" spans="1:38" x14ac:dyDescent="0.2">
      <c r="A146" s="27">
        <v>40817</v>
      </c>
      <c r="B146" s="17">
        <v>41</v>
      </c>
      <c r="C146" s="17">
        <v>47</v>
      </c>
      <c r="D146" s="17">
        <v>44.07</v>
      </c>
      <c r="E146" s="17">
        <v>43.02</v>
      </c>
      <c r="F146" s="17">
        <v>41.98</v>
      </c>
      <c r="G146" s="17">
        <v>43.46</v>
      </c>
      <c r="I146" s="17">
        <v>39.99</v>
      </c>
      <c r="R146" s="17">
        <v>39.211522995165822</v>
      </c>
      <c r="AI146" s="27"/>
      <c r="AJ146" s="30"/>
      <c r="AL146" s="27"/>
    </row>
    <row r="147" spans="1:38" x14ac:dyDescent="0.2">
      <c r="A147" s="27">
        <v>40848</v>
      </c>
      <c r="B147" s="17">
        <v>40.03</v>
      </c>
      <c r="C147" s="17">
        <v>45.12</v>
      </c>
      <c r="D147" s="17">
        <v>42.25</v>
      </c>
      <c r="E147" s="17">
        <v>43.04</v>
      </c>
      <c r="F147" s="17">
        <v>41.74</v>
      </c>
      <c r="G147" s="17">
        <v>42.3</v>
      </c>
      <c r="I147" s="17">
        <v>39.86</v>
      </c>
      <c r="R147" s="17">
        <v>41.488980318355829</v>
      </c>
      <c r="AI147" s="27"/>
      <c r="AJ147" s="30"/>
      <c r="AL147" s="27"/>
    </row>
    <row r="148" spans="1:38" x14ac:dyDescent="0.2">
      <c r="A148" s="27">
        <v>40878</v>
      </c>
      <c r="B148" s="17">
        <v>39.54</v>
      </c>
      <c r="C148" s="17">
        <v>45.96</v>
      </c>
      <c r="D148" s="17">
        <v>43.17</v>
      </c>
      <c r="E148" s="17">
        <v>46.2</v>
      </c>
      <c r="F148" s="17">
        <v>43.07</v>
      </c>
      <c r="G148" s="17">
        <v>41.7</v>
      </c>
      <c r="I148" s="17">
        <v>41.73</v>
      </c>
      <c r="R148" s="17">
        <v>43.15428165929039</v>
      </c>
      <c r="AI148" s="27"/>
      <c r="AJ148" s="30"/>
      <c r="AL148" s="27"/>
    </row>
    <row r="149" spans="1:38" x14ac:dyDescent="0.2">
      <c r="A149" s="27">
        <v>40909</v>
      </c>
      <c r="B149" s="17">
        <v>39.32</v>
      </c>
      <c r="C149" s="17">
        <v>48.01</v>
      </c>
      <c r="D149" s="17">
        <v>44.93</v>
      </c>
      <c r="E149" s="17">
        <v>45.96</v>
      </c>
      <c r="F149" s="17">
        <v>43.35</v>
      </c>
      <c r="G149" s="17">
        <v>41.64</v>
      </c>
      <c r="I149" s="17">
        <v>40.130000000000003</v>
      </c>
      <c r="R149" s="17">
        <v>42.770401225290733</v>
      </c>
      <c r="AI149" s="27"/>
      <c r="AJ149" s="30"/>
      <c r="AL149" s="27"/>
    </row>
    <row r="150" spans="1:38" x14ac:dyDescent="0.2">
      <c r="A150" s="27">
        <v>40940</v>
      </c>
      <c r="B150" s="17">
        <v>39.32</v>
      </c>
      <c r="C150" s="17">
        <v>47.69</v>
      </c>
      <c r="D150" s="17">
        <v>44.51</v>
      </c>
      <c r="E150" s="17">
        <v>43.9</v>
      </c>
      <c r="F150" s="17">
        <v>41.81</v>
      </c>
      <c r="G150" s="17">
        <v>41.64</v>
      </c>
      <c r="I150" s="17">
        <v>38.409999999999997</v>
      </c>
      <c r="R150" s="17">
        <v>41.85018489859732</v>
      </c>
      <c r="AI150" s="27"/>
      <c r="AJ150" s="30"/>
      <c r="AL150" s="27"/>
    </row>
    <row r="151" spans="1:38" x14ac:dyDescent="0.2">
      <c r="AI151" s="27"/>
      <c r="AJ151" s="30"/>
      <c r="AL151" s="27"/>
    </row>
    <row r="152" spans="1:38" x14ac:dyDescent="0.2"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5" width="12.140625" style="2" customWidth="1"/>
    <col min="6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37189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37190</v>
      </c>
      <c r="C7" s="34">
        <f ca="1">WORKDAY(B7, 1, Holidays)</f>
        <v>37193</v>
      </c>
      <c r="D7" s="34">
        <f ca="1">WORKDAY(C7, 1, Holidays)</f>
        <v>37194</v>
      </c>
      <c r="E7" s="34">
        <f ca="1">WORKDAY(D7, 1, Holidays)</f>
        <v>37195</v>
      </c>
      <c r="F7" s="34">
        <f ca="1">WORKDAY(E7, 1, Holidays)</f>
        <v>37196</v>
      </c>
      <c r="G7" s="34">
        <f ca="1">WORKDAY(F7, 1, Holidays)</f>
        <v>37197</v>
      </c>
      <c r="H7" s="34">
        <f ca="1">WORKDAY(G7, 1, Holidays)</f>
        <v>37200</v>
      </c>
      <c r="I7" s="34">
        <f ca="1">WORKDAY(H7, 1, Holidays)</f>
        <v>37201</v>
      </c>
      <c r="J7" s="34">
        <f ca="1">WORKDAY(I7, 1, Holidays)</f>
        <v>37202</v>
      </c>
      <c r="K7" s="34">
        <f ca="1">WORKDAY(J7, 1, Holidays)</f>
        <v>37203</v>
      </c>
      <c r="L7" s="34">
        <f ca="1">WORKDAY(K7, 1, Holidays)</f>
        <v>37204</v>
      </c>
      <c r="M7" s="34">
        <f ca="1">WORKDAY(L7, 1, Holidays)</f>
        <v>37207</v>
      </c>
      <c r="N7" s="34">
        <f ca="1">WORKDAY(M7, 1, Holidays)</f>
        <v>37208</v>
      </c>
      <c r="O7" s="34">
        <f ca="1">WORKDAY(N7, 1, Holidays)</f>
        <v>37209</v>
      </c>
      <c r="P7" s="34">
        <f ca="1">WORKDAY(O7, 1, Holidays)</f>
        <v>37210</v>
      </c>
      <c r="Q7" s="34">
        <f ca="1">WORKDAY(P7, 1, Holidays)</f>
        <v>37211</v>
      </c>
      <c r="R7" s="34">
        <f ca="1">WORKDAY(Q7, 1, Holidays)</f>
        <v>37214</v>
      </c>
      <c r="S7" s="34">
        <f ca="1">WORKDAY(R7, 1, Holidays)</f>
        <v>37215</v>
      </c>
      <c r="T7" s="34">
        <f ca="1">WORKDAY(S7, 1, Holidays)</f>
        <v>37216</v>
      </c>
      <c r="U7" s="34">
        <f ca="1">WORKDAY(T7, 1, Holidays)</f>
        <v>37218</v>
      </c>
      <c r="V7" s="34">
        <f ca="1">WORKDAY(U7, 1, Holidays)</f>
        <v>37221</v>
      </c>
      <c r="W7" s="34">
        <f ca="1">WORKDAY(V7, 1, Holidays)</f>
        <v>37222</v>
      </c>
      <c r="X7" s="34">
        <f ca="1">WORKDAY(W7, 1, Holidays)</f>
        <v>37223</v>
      </c>
      <c r="Y7" s="34">
        <f ca="1">WORKDAY(X7, 1, Holidays)</f>
        <v>37224</v>
      </c>
      <c r="Z7" s="34">
        <f ca="1">WORKDAY(Y7, 1, Holidays)</f>
        <v>37225</v>
      </c>
      <c r="AA7" s="34">
        <f ca="1">WORKDAY(Z7, 1, Holidays)</f>
        <v>37228</v>
      </c>
      <c r="AB7" s="34">
        <f ca="1">WORKDAY(AA7, 1, Holidays)</f>
        <v>37229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37190</v>
      </c>
      <c r="C8" s="36">
        <f t="shared" ca="1" si="0"/>
        <v>37193</v>
      </c>
      <c r="D8" s="36">
        <f t="shared" ca="1" si="0"/>
        <v>37194</v>
      </c>
      <c r="E8" s="36">
        <f t="shared" ca="1" si="0"/>
        <v>37195</v>
      </c>
      <c r="F8" s="36">
        <f t="shared" ca="1" si="0"/>
        <v>37196</v>
      </c>
      <c r="G8" s="36">
        <f t="shared" ca="1" si="0"/>
        <v>37197</v>
      </c>
      <c r="H8" s="36">
        <f t="shared" ca="1" si="0"/>
        <v>37200</v>
      </c>
      <c r="I8" s="36">
        <f t="shared" ca="1" si="0"/>
        <v>37201</v>
      </c>
      <c r="J8" s="36">
        <f t="shared" ca="1" si="0"/>
        <v>37202</v>
      </c>
      <c r="K8" s="36">
        <f t="shared" ca="1" si="0"/>
        <v>37203</v>
      </c>
      <c r="L8" s="36">
        <f t="shared" ca="1" si="0"/>
        <v>37204</v>
      </c>
      <c r="M8" s="36">
        <f t="shared" ca="1" si="0"/>
        <v>37207</v>
      </c>
      <c r="N8" s="36">
        <f t="shared" ca="1" si="0"/>
        <v>37208</v>
      </c>
      <c r="O8" s="36">
        <f t="shared" ca="1" si="0"/>
        <v>37209</v>
      </c>
      <c r="P8" s="36">
        <f t="shared" ca="1" si="0"/>
        <v>37210</v>
      </c>
      <c r="Q8" s="36">
        <f t="shared" ca="1" si="0"/>
        <v>37211</v>
      </c>
      <c r="R8" s="36">
        <f t="shared" ca="1" si="0"/>
        <v>37214</v>
      </c>
      <c r="S8" s="36">
        <f t="shared" ca="1" si="0"/>
        <v>37215</v>
      </c>
      <c r="T8" s="36">
        <f t="shared" ca="1" si="0"/>
        <v>37216</v>
      </c>
      <c r="U8" s="36">
        <f t="shared" ca="1" si="0"/>
        <v>37218</v>
      </c>
      <c r="V8" s="36">
        <f t="shared" ca="1" si="0"/>
        <v>37221</v>
      </c>
      <c r="W8" s="36">
        <f t="shared" ca="1" si="0"/>
        <v>37222</v>
      </c>
      <c r="X8" s="36">
        <f t="shared" ca="1" si="0"/>
        <v>37223</v>
      </c>
      <c r="Y8" s="36">
        <f t="shared" ca="1" si="0"/>
        <v>37224</v>
      </c>
      <c r="Z8" s="36">
        <f t="shared" ca="1" si="0"/>
        <v>37225</v>
      </c>
      <c r="AA8" s="36">
        <f t="shared" ca="1" si="0"/>
        <v>37228</v>
      </c>
      <c r="AB8" s="36">
        <f t="shared" ca="1" si="0"/>
        <v>37229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33</v>
      </c>
      <c r="C9" s="48">
        <f ca="1">VLOOKUP(C$8,#REF!,4)</f>
        <v>32.5</v>
      </c>
      <c r="D9" s="48">
        <f ca="1">VLOOKUP(D$8,#REF!,4)</f>
        <v>32.5</v>
      </c>
      <c r="E9" s="48">
        <f ca="1">VLOOKUP(E$8,#REF!,4)</f>
        <v>32.5</v>
      </c>
      <c r="F9" s="48">
        <f ca="1">VLOOKUP(F$8,#REF!,4)</f>
        <v>33.5</v>
      </c>
      <c r="G9" s="48">
        <f ca="1">VLOOKUP(G$8,#REF!,4)</f>
        <v>33.5</v>
      </c>
      <c r="H9" s="48">
        <f ca="1">VLOOKUP(H$8,#REF!,4)</f>
        <v>33.5</v>
      </c>
      <c r="I9" s="48">
        <f ca="1">VLOOKUP(I$8,#REF!,4)</f>
        <v>33.5</v>
      </c>
      <c r="J9" s="48">
        <f ca="1">VLOOKUP(J$8,#REF!,4)</f>
        <v>33.5</v>
      </c>
      <c r="K9" s="48">
        <f ca="1">VLOOKUP(K$8,#REF!,4)</f>
        <v>33.5</v>
      </c>
      <c r="L9" s="48">
        <f ca="1">VLOOKUP(L$8,#REF!,4)</f>
        <v>33.5</v>
      </c>
      <c r="M9" s="48">
        <f ca="1">VLOOKUP(M$8,#REF!,4)</f>
        <v>33.5</v>
      </c>
      <c r="N9" s="48">
        <f ca="1">VLOOKUP(N$8,#REF!,4)</f>
        <v>33.5</v>
      </c>
      <c r="O9" s="48">
        <f ca="1">VLOOKUP(O$8,#REF!,4)</f>
        <v>33.5</v>
      </c>
      <c r="P9" s="48">
        <f ca="1">VLOOKUP(P$8,#REF!,4)</f>
        <v>33.5</v>
      </c>
      <c r="Q9" s="48">
        <f ca="1">VLOOKUP(Q$8,#REF!,4)</f>
        <v>33.5</v>
      </c>
      <c r="R9" s="48">
        <f ca="1">VLOOKUP(R$8,#REF!,4)</f>
        <v>33.5</v>
      </c>
      <c r="S9" s="48">
        <f ca="1">VLOOKUP(S$8,#REF!,4)</f>
        <v>33.5</v>
      </c>
      <c r="T9" s="48">
        <f ca="1">VLOOKUP(T$8,#REF!,4)</f>
        <v>33.5</v>
      </c>
      <c r="U9" s="48">
        <f ca="1">VLOOKUP(U$8,#REF!,4)</f>
        <v>33.5</v>
      </c>
      <c r="V9" s="48">
        <f ca="1">VLOOKUP(V$8,#REF!,4)</f>
        <v>33.5</v>
      </c>
      <c r="W9" s="49">
        <f ca="1">VLOOKUP(W$8,#REF!,4)</f>
        <v>33.5</v>
      </c>
      <c r="X9" s="48">
        <f ca="1">VLOOKUP(X$8,#REF!,4)</f>
        <v>33.5</v>
      </c>
      <c r="Y9" s="48">
        <f ca="1">VLOOKUP(Y$8,#REF!,4)</f>
        <v>33.5</v>
      </c>
      <c r="Z9" s="48">
        <f ca="1">VLOOKUP(Z$8,#REF!,4)</f>
        <v>33.5</v>
      </c>
      <c r="AA9" s="48">
        <f ca="1">VLOOKUP(AA$8,#REF!,4)</f>
        <v>41.25</v>
      </c>
      <c r="AB9" s="49">
        <f ca="1">VLOOKUP(AB$8,#REF!,4)</f>
        <v>41.25</v>
      </c>
      <c r="AC9" s="50">
        <f t="shared" ref="AC9:AC15" ca="1" si="1">AVERAGE(B9:B9)</f>
        <v>33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33</v>
      </c>
      <c r="C10" s="11">
        <f ca="1">VLOOKUP(C$8,#REF!,3)</f>
        <v>32.5</v>
      </c>
      <c r="D10" s="11">
        <f ca="1">VLOOKUP(D$8,#REF!,3)</f>
        <v>32.5</v>
      </c>
      <c r="E10" s="11">
        <f ca="1">VLOOKUP(E$8,#REF!,3)</f>
        <v>32.5</v>
      </c>
      <c r="F10" s="11">
        <f ca="1">VLOOKUP(F$8,#REF!,3)</f>
        <v>34</v>
      </c>
      <c r="G10" s="11">
        <f ca="1">VLOOKUP(G$8,#REF!,3)</f>
        <v>34</v>
      </c>
      <c r="H10" s="11">
        <f ca="1">VLOOKUP(H$8,#REF!,3)</f>
        <v>34</v>
      </c>
      <c r="I10" s="11">
        <f ca="1">VLOOKUP(I$8,#REF!,3)</f>
        <v>34</v>
      </c>
      <c r="J10" s="11">
        <f ca="1">VLOOKUP(J$8,#REF!,3)</f>
        <v>34</v>
      </c>
      <c r="K10" s="11">
        <f ca="1">VLOOKUP(K$8,#REF!,3)</f>
        <v>34</v>
      </c>
      <c r="L10" s="11">
        <f ca="1">VLOOKUP(L$8,#REF!,3)</f>
        <v>34</v>
      </c>
      <c r="M10" s="11">
        <f ca="1">VLOOKUP(M$8,#REF!,3)</f>
        <v>34</v>
      </c>
      <c r="N10" s="11">
        <f ca="1">VLOOKUP(N$8,#REF!,3)</f>
        <v>34</v>
      </c>
      <c r="O10" s="11">
        <f ca="1">VLOOKUP(O$8,#REF!,3)</f>
        <v>34</v>
      </c>
      <c r="P10" s="11">
        <f ca="1">VLOOKUP(P$8,#REF!,3)</f>
        <v>34</v>
      </c>
      <c r="Q10" s="11">
        <f ca="1">VLOOKUP(Q$8,#REF!,3)</f>
        <v>34</v>
      </c>
      <c r="R10" s="11">
        <f ca="1">VLOOKUP(R$8,#REF!,3)</f>
        <v>34</v>
      </c>
      <c r="S10" s="11">
        <f ca="1">VLOOKUP(S$8,#REF!,3)</f>
        <v>34</v>
      </c>
      <c r="T10" s="11">
        <f ca="1">VLOOKUP(T$8,#REF!,3)</f>
        <v>34</v>
      </c>
      <c r="U10" s="11">
        <f ca="1">VLOOKUP(U$8,#REF!,3)</f>
        <v>34</v>
      </c>
      <c r="V10" s="11">
        <f ca="1">VLOOKUP(V$8,#REF!,3)</f>
        <v>34</v>
      </c>
      <c r="W10" s="39">
        <f ca="1">VLOOKUP(W$8,#REF!,3)</f>
        <v>34</v>
      </c>
      <c r="X10" s="11">
        <f ca="1">VLOOKUP(X$8,#REF!,3)</f>
        <v>34</v>
      </c>
      <c r="Y10" s="11">
        <f ca="1">VLOOKUP(Y$8,#REF!,3)</f>
        <v>34</v>
      </c>
      <c r="Z10" s="11">
        <f ca="1">VLOOKUP(Z$8,#REF!,3)</f>
        <v>34.25</v>
      </c>
      <c r="AA10" s="11">
        <f ca="1">VLOOKUP(AA$8,#REF!,3)</f>
        <v>41.5</v>
      </c>
      <c r="AB10" s="39">
        <f ca="1">VLOOKUP(AB$8,#REF!,3)</f>
        <v>41.5</v>
      </c>
      <c r="AC10" s="51">
        <f t="shared" ca="1" si="1"/>
        <v>33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33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32.89</v>
      </c>
      <c r="C11" s="11">
        <f ca="1">VLOOKUP(C$8,#REF!,5)</f>
        <v>33</v>
      </c>
      <c r="D11" s="11">
        <f ca="1">VLOOKUP(D$8,#REF!,5)</f>
        <v>33</v>
      </c>
      <c r="E11" s="11">
        <f ca="1">VLOOKUP(E$8,#REF!,5)</f>
        <v>33</v>
      </c>
      <c r="F11" s="11">
        <f ca="1">VLOOKUP(F$8,#REF!,5)</f>
        <v>35</v>
      </c>
      <c r="G11" s="11">
        <f ca="1">VLOOKUP(G$8,#REF!,5)</f>
        <v>35</v>
      </c>
      <c r="H11" s="11">
        <f ca="1">VLOOKUP(H$8,#REF!,5)</f>
        <v>35</v>
      </c>
      <c r="I11" s="11">
        <f ca="1">VLOOKUP(I$8,#REF!,5)</f>
        <v>35</v>
      </c>
      <c r="J11" s="11">
        <f ca="1">VLOOKUP(J$8,#REF!,5)</f>
        <v>35</v>
      </c>
      <c r="K11" s="11">
        <f ca="1">VLOOKUP(K$8,#REF!,5)</f>
        <v>35</v>
      </c>
      <c r="L11" s="11">
        <f ca="1">VLOOKUP(L$8,#REF!,5)</f>
        <v>35</v>
      </c>
      <c r="M11" s="11">
        <f ca="1">VLOOKUP(M$8,#REF!,5)</f>
        <v>35</v>
      </c>
      <c r="N11" s="11">
        <f ca="1">VLOOKUP(N$8,#REF!,5)</f>
        <v>35</v>
      </c>
      <c r="O11" s="11">
        <f ca="1">VLOOKUP(O$8,#REF!,5)</f>
        <v>35</v>
      </c>
      <c r="P11" s="11">
        <f ca="1">VLOOKUP(P$8,#REF!,5)</f>
        <v>35</v>
      </c>
      <c r="Q11" s="11">
        <f ca="1">VLOOKUP(Q$8,#REF!,5)</f>
        <v>35</v>
      </c>
      <c r="R11" s="11">
        <f ca="1">VLOOKUP(R$8,#REF!,5)</f>
        <v>35</v>
      </c>
      <c r="S11" s="11">
        <f ca="1">VLOOKUP(S$8,#REF!,5)</f>
        <v>35</v>
      </c>
      <c r="T11" s="11">
        <f ca="1">VLOOKUP(T$8,#REF!,5)</f>
        <v>35</v>
      </c>
      <c r="U11" s="11">
        <f ca="1">VLOOKUP(U$8,#REF!,5)</f>
        <v>35</v>
      </c>
      <c r="V11" s="11">
        <f ca="1">VLOOKUP(V$8,#REF!,5)</f>
        <v>35</v>
      </c>
      <c r="W11" s="39">
        <f ca="1">VLOOKUP(W$8,#REF!,5)</f>
        <v>35</v>
      </c>
      <c r="X11" s="11">
        <f ca="1">VLOOKUP(X$8,#REF!,5)</f>
        <v>35</v>
      </c>
      <c r="Y11" s="11">
        <f ca="1">VLOOKUP(Y$8,#REF!,5)</f>
        <v>35</v>
      </c>
      <c r="Z11" s="11">
        <f ca="1">VLOOKUP(Z$8,#REF!,5)</f>
        <v>35</v>
      </c>
      <c r="AA11" s="11">
        <f ca="1">VLOOKUP(AA$8,#REF!,5)</f>
        <v>42</v>
      </c>
      <c r="AB11" s="39">
        <f ca="1">VLOOKUP(AB$8,#REF!,5)</f>
        <v>42</v>
      </c>
      <c r="AC11" s="51">
        <f t="shared" ca="1" si="1"/>
        <v>32.89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32.89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32.75</v>
      </c>
      <c r="C12" s="11">
        <f ca="1">VLOOKUP(C$8,#REF!,9)</f>
        <v>27.1875</v>
      </c>
      <c r="D12" s="11">
        <f ca="1">VLOOKUP(D$8,#REF!,9)</f>
        <v>27.1875</v>
      </c>
      <c r="E12" s="11">
        <f ca="1">VLOOKUP(E$8,#REF!,9)</f>
        <v>27.1875</v>
      </c>
      <c r="F12" s="11">
        <f ca="1">VLOOKUP(F$8,#REF!,9)</f>
        <v>24.9</v>
      </c>
      <c r="G12" s="11">
        <f ca="1">VLOOKUP(G$8,#REF!,9)</f>
        <v>24.9</v>
      </c>
      <c r="H12" s="11">
        <f ca="1">VLOOKUP(H$8,#REF!,9)</f>
        <v>20.174999237060501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26</v>
      </c>
      <c r="W12" s="39">
        <f ca="1">VLOOKUP(W$8,#REF!,9)</f>
        <v>26</v>
      </c>
      <c r="X12" s="11">
        <f ca="1">VLOOKUP(X$8,#REF!,9)</f>
        <v>26</v>
      </c>
      <c r="Y12" s="11">
        <f ca="1">VLOOKUP(Y$8,#REF!,9)</f>
        <v>26</v>
      </c>
      <c r="Z12" s="11">
        <f ca="1">VLOOKUP(Z$8,#REF!,9)</f>
        <v>26</v>
      </c>
      <c r="AA12" s="11">
        <f ca="1">VLOOKUP(AA$8,#REF!,9)</f>
        <v>38</v>
      </c>
      <c r="AB12" s="39">
        <f ca="1">VLOOKUP(AB$8,#REF!,9)</f>
        <v>38</v>
      </c>
      <c r="AC12" s="51">
        <f t="shared" ca="1" si="1"/>
        <v>32.75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32.75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32.75</v>
      </c>
      <c r="C13" s="11">
        <f ca="1">VLOOKUP(C$8,#REF!,6)</f>
        <v>33</v>
      </c>
      <c r="D13" s="11">
        <f ca="1">VLOOKUP(D$8,#REF!,6)</f>
        <v>33</v>
      </c>
      <c r="E13" s="11">
        <f ca="1">VLOOKUP(E$8,#REF!,6)</f>
        <v>33</v>
      </c>
      <c r="F13" s="11">
        <f ca="1">VLOOKUP(F$8,#REF!,6)</f>
        <v>33.75</v>
      </c>
      <c r="G13" s="11">
        <f ca="1">VLOOKUP(G$8,#REF!,6)</f>
        <v>33.75</v>
      </c>
      <c r="H13" s="11">
        <f ca="1">VLOOKUP(H$8,#REF!,6)</f>
        <v>33.75</v>
      </c>
      <c r="I13" s="11">
        <f ca="1">VLOOKUP(I$8,#REF!,6)</f>
        <v>33.75</v>
      </c>
      <c r="J13" s="11">
        <f ca="1">VLOOKUP(J$8,#REF!,6)</f>
        <v>33.75</v>
      </c>
      <c r="K13" s="11">
        <f ca="1">VLOOKUP(K$8,#REF!,6)</f>
        <v>33.75</v>
      </c>
      <c r="L13" s="11">
        <f ca="1">VLOOKUP(L$8,#REF!,6)</f>
        <v>33.75</v>
      </c>
      <c r="M13" s="11">
        <f ca="1">VLOOKUP(M$8,#REF!,6)</f>
        <v>33.75</v>
      </c>
      <c r="N13" s="11">
        <f ca="1">VLOOKUP(N$8,#REF!,6)</f>
        <v>33.75</v>
      </c>
      <c r="O13" s="11">
        <f ca="1">VLOOKUP(O$8,#REF!,6)</f>
        <v>33.75</v>
      </c>
      <c r="P13" s="11">
        <f ca="1">VLOOKUP(P$8,#REF!,6)</f>
        <v>33.75</v>
      </c>
      <c r="Q13" s="11">
        <f ca="1">VLOOKUP(Q$8,#REF!,6)</f>
        <v>33.75</v>
      </c>
      <c r="R13" s="11">
        <f ca="1">VLOOKUP(R$8,#REF!,6)</f>
        <v>33.75</v>
      </c>
      <c r="S13" s="11">
        <f ca="1">VLOOKUP(S$8,#REF!,6)</f>
        <v>33.75</v>
      </c>
      <c r="T13" s="11">
        <f ca="1">VLOOKUP(T$8,#REF!,6)</f>
        <v>33.75</v>
      </c>
      <c r="U13" s="11">
        <f ca="1">VLOOKUP(U$8,#REF!,6)</f>
        <v>33.75</v>
      </c>
      <c r="V13" s="11">
        <f ca="1">VLOOKUP(V$8,#REF!,6)</f>
        <v>33.75</v>
      </c>
      <c r="W13" s="39">
        <f ca="1">VLOOKUP(W$8,#REF!,6)</f>
        <v>33.75</v>
      </c>
      <c r="X13" s="11">
        <f ca="1">VLOOKUP(X$8,#REF!,6)</f>
        <v>33.75</v>
      </c>
      <c r="Y13" s="11">
        <f ca="1">VLOOKUP(Y$8,#REF!,6)</f>
        <v>33.75</v>
      </c>
      <c r="Z13" s="11">
        <f ca="1">VLOOKUP(Z$8,#REF!,6)</f>
        <v>33.75</v>
      </c>
      <c r="AA13" s="11">
        <f ca="1">VLOOKUP(AA$8,#REF!,6)</f>
        <v>38</v>
      </c>
      <c r="AB13" s="39">
        <f ca="1">VLOOKUP(AB$8,#REF!,6)</f>
        <v>38</v>
      </c>
      <c r="AC13" s="51">
        <f t="shared" ca="1" si="1"/>
        <v>32.75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32.75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32.9</v>
      </c>
      <c r="C14" s="11">
        <f ca="1">VLOOKUP(C$8,#REF!,2)</f>
        <v>33</v>
      </c>
      <c r="D14" s="11">
        <f ca="1">VLOOKUP(D$8,#REF!,2)</f>
        <v>33</v>
      </c>
      <c r="E14" s="11">
        <f ca="1">VLOOKUP(E$8,#REF!,2)</f>
        <v>33</v>
      </c>
      <c r="F14" s="11">
        <f ca="1">VLOOKUP(F$8,#REF!,2)</f>
        <v>31.75</v>
      </c>
      <c r="G14" s="11">
        <f ca="1">VLOOKUP(G$8,#REF!,2)</f>
        <v>31.75</v>
      </c>
      <c r="H14" s="11">
        <f ca="1">VLOOKUP(H$8,#REF!,2)</f>
        <v>31.75</v>
      </c>
      <c r="I14" s="11">
        <f ca="1">VLOOKUP(I$8,#REF!,2)</f>
        <v>31.75</v>
      </c>
      <c r="J14" s="11">
        <f ca="1">VLOOKUP(J$8,#REF!,2)</f>
        <v>31.75</v>
      </c>
      <c r="K14" s="11">
        <f ca="1">VLOOKUP(K$8,#REF!,2)</f>
        <v>31.75</v>
      </c>
      <c r="L14" s="11">
        <f ca="1">VLOOKUP(L$8,#REF!,2)</f>
        <v>31.75</v>
      </c>
      <c r="M14" s="11">
        <f ca="1">VLOOKUP(M$8,#REF!,2)</f>
        <v>31.75</v>
      </c>
      <c r="N14" s="11">
        <f ca="1">VLOOKUP(N$8,#REF!,2)</f>
        <v>31.75</v>
      </c>
      <c r="O14" s="11">
        <f ca="1">VLOOKUP(O$8,#REF!,2)</f>
        <v>31.75</v>
      </c>
      <c r="P14" s="11">
        <f ca="1">VLOOKUP(P$8,#REF!,2)</f>
        <v>31.75</v>
      </c>
      <c r="Q14" s="11">
        <f ca="1">VLOOKUP(Q$8,#REF!,2)</f>
        <v>31.75</v>
      </c>
      <c r="R14" s="11">
        <f ca="1">VLOOKUP(R$8,#REF!,2)</f>
        <v>31.75</v>
      </c>
      <c r="S14" s="11">
        <f ca="1">VLOOKUP(S$8,#REF!,2)</f>
        <v>31.75</v>
      </c>
      <c r="T14" s="11">
        <f ca="1">VLOOKUP(T$8,#REF!,2)</f>
        <v>31.75</v>
      </c>
      <c r="U14" s="11">
        <f ca="1">VLOOKUP(U$8,#REF!,2)</f>
        <v>31.75</v>
      </c>
      <c r="V14" s="11">
        <f ca="1">VLOOKUP(V$8,#REF!,2)</f>
        <v>31.75</v>
      </c>
      <c r="W14" s="39">
        <f ca="1">VLOOKUP(W$8,#REF!,2)</f>
        <v>31.75</v>
      </c>
      <c r="X14" s="11">
        <f ca="1">VLOOKUP(X$8,#REF!,2)</f>
        <v>31.75</v>
      </c>
      <c r="Y14" s="11">
        <f ca="1">VLOOKUP(Y$8,#REF!,2)</f>
        <v>31.75</v>
      </c>
      <c r="Z14" s="11">
        <f ca="1">VLOOKUP(Z$8,#REF!,2)</f>
        <v>31.75</v>
      </c>
      <c r="AA14" s="11">
        <f ca="1">VLOOKUP(AA$8,#REF!,2)</f>
        <v>35.75</v>
      </c>
      <c r="AB14" s="39">
        <f ca="1">VLOOKUP(AB$8,#REF!,2)</f>
        <v>35.75</v>
      </c>
      <c r="AC14" s="51">
        <f t="shared" ca="1" si="1"/>
        <v>32.9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32.9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33.9</v>
      </c>
      <c r="C15" s="11">
        <f ca="1">VLOOKUP(C$8,#REF!,7)</f>
        <v>34</v>
      </c>
      <c r="D15" s="11">
        <f ca="1">VLOOKUP(D$8,#REF!,7)</f>
        <v>34</v>
      </c>
      <c r="E15" s="11">
        <f ca="1">VLOOKUP(E$8,#REF!,7)</f>
        <v>34</v>
      </c>
      <c r="F15" s="11">
        <f ca="1">VLOOKUP(F$8,#REF!,7)</f>
        <v>32.75</v>
      </c>
      <c r="G15" s="11">
        <f ca="1">VLOOKUP(G$8,#REF!,7)</f>
        <v>32.75</v>
      </c>
      <c r="H15" s="11">
        <f ca="1">VLOOKUP(H$8,#REF!,7)</f>
        <v>32.75</v>
      </c>
      <c r="I15" s="11">
        <f ca="1">VLOOKUP(I$8,#REF!,7)</f>
        <v>32.75</v>
      </c>
      <c r="J15" s="11">
        <f ca="1">VLOOKUP(J$8,#REF!,7)</f>
        <v>32.75</v>
      </c>
      <c r="K15" s="11">
        <f ca="1">VLOOKUP(K$8,#REF!,7)</f>
        <v>32.75</v>
      </c>
      <c r="L15" s="11">
        <f ca="1">VLOOKUP(L$8,#REF!,7)</f>
        <v>32.75</v>
      </c>
      <c r="M15" s="11">
        <f ca="1">VLOOKUP(M$8,#REF!,7)</f>
        <v>32.75</v>
      </c>
      <c r="N15" s="11">
        <f ca="1">VLOOKUP(N$8,#REF!,7)</f>
        <v>32.75</v>
      </c>
      <c r="O15" s="11">
        <f ca="1">VLOOKUP(O$8,#REF!,7)</f>
        <v>32.75</v>
      </c>
      <c r="P15" s="11">
        <f ca="1">VLOOKUP(P$8,#REF!,7)</f>
        <v>32.75</v>
      </c>
      <c r="Q15" s="11">
        <f ca="1">VLOOKUP(Q$8,#REF!,7)</f>
        <v>32.75</v>
      </c>
      <c r="R15" s="11">
        <f ca="1">VLOOKUP(R$8,#REF!,7)</f>
        <v>32.75</v>
      </c>
      <c r="S15" s="11">
        <f ca="1">VLOOKUP(S$8,#REF!,7)</f>
        <v>32.75</v>
      </c>
      <c r="T15" s="11">
        <f ca="1">VLOOKUP(T$8,#REF!,7)</f>
        <v>32.75</v>
      </c>
      <c r="U15" s="11">
        <f ca="1">VLOOKUP(U$8,#REF!,7)</f>
        <v>32.75</v>
      </c>
      <c r="V15" s="11">
        <f ca="1">VLOOKUP(V$8,#REF!,7)</f>
        <v>32.75</v>
      </c>
      <c r="W15" s="39">
        <f ca="1">VLOOKUP(W$8,#REF!,7)</f>
        <v>32.75</v>
      </c>
      <c r="X15" s="11">
        <f ca="1">VLOOKUP(X$8,#REF!,7)</f>
        <v>32.75</v>
      </c>
      <c r="Y15" s="11">
        <f ca="1">VLOOKUP(Y$8,#REF!,7)</f>
        <v>32.75</v>
      </c>
      <c r="Z15" s="11">
        <f ca="1">VLOOKUP(Z$8,#REF!,7)</f>
        <v>32.75</v>
      </c>
      <c r="AA15" s="11">
        <f ca="1">VLOOKUP(AA$8,#REF!,7)</f>
        <v>37.75</v>
      </c>
      <c r="AB15" s="39">
        <f ca="1">VLOOKUP(AB$8,#REF!,7)</f>
        <v>37.75</v>
      </c>
      <c r="AC15" s="51">
        <f t="shared" ca="1" si="1"/>
        <v>33.9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33.9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61.5</v>
      </c>
      <c r="C18" s="71">
        <f ca="1">IF(ISNUMBER(VLOOKUP(C$8,#REF!,18,FALSE)),VLOOKUP(C$8,#REF!,18,FALSE),0)</f>
        <v>54.75</v>
      </c>
      <c r="D18" s="71">
        <f ca="1">IF(ISNUMBER(VLOOKUP(D$8,#REF!,18,FALSE)),VLOOKUP(D$8,#REF!,18,FALSE),0)</f>
        <v>54.75</v>
      </c>
      <c r="E18" s="71">
        <f ca="1">IF(ISNUMBER(VLOOKUP(E$8,#REF!,18,FALSE)),VLOOKUP(E$8,#REF!,18,FALSE),0)</f>
        <v>54.75</v>
      </c>
      <c r="F18" s="71">
        <f ca="1">IF(ISNUMBER(VLOOKUP(F$8,#REF!,18,FALSE)),VLOOKUP(F$8,#REF!,18,FALSE),0)</f>
        <v>53.499996185302734</v>
      </c>
      <c r="G18" s="71">
        <f ca="1">IF(ISNUMBER(VLOOKUP(G$8,#REF!,18,FALSE)),VLOOKUP(G$8,#REF!,18,FALSE),0)</f>
        <v>53.499996185302734</v>
      </c>
      <c r="H18" s="71">
        <f ca="1">IF(ISNUMBER(VLOOKUP(H$8,#REF!,18,FALSE)),VLOOKUP(H$8,#REF!,18,FALSE),0)</f>
        <v>53.499996185302734</v>
      </c>
      <c r="I18" s="71">
        <f ca="1">IF(ISNUMBER(VLOOKUP(I$8,#REF!,18,FALSE)),VLOOKUP(I$8,#REF!,18,FALSE),0)</f>
        <v>53.499996185302734</v>
      </c>
      <c r="J18" s="71">
        <f ca="1">IF(ISNUMBER(VLOOKUP(J$8,#REF!,18,FALSE)),VLOOKUP(J$8,#REF!,18,FALSE),0)</f>
        <v>53.499996185302734</v>
      </c>
      <c r="K18" s="71">
        <f ca="1">IF(ISNUMBER(VLOOKUP(K$8,#REF!,18,FALSE)),VLOOKUP(K$8,#REF!,18,FALSE),0)</f>
        <v>53.499996185302734</v>
      </c>
      <c r="L18" s="71">
        <f ca="1">IF(ISNUMBER(VLOOKUP(L$8,#REF!,18,FALSE)),VLOOKUP(L$8,#REF!,18,FALSE),0)</f>
        <v>53.499996185302734</v>
      </c>
      <c r="M18" s="71">
        <f ca="1">IF(ISNUMBER(VLOOKUP(M$8,#REF!,18,FALSE)),VLOOKUP(M$8,#REF!,18,FALSE),0)</f>
        <v>53.499996185302734</v>
      </c>
      <c r="N18" s="71">
        <f ca="1">IF(ISNUMBER(VLOOKUP(N$8,#REF!,18,FALSE)),VLOOKUP(N$8,#REF!,18,FALSE),0)</f>
        <v>53.499996185302734</v>
      </c>
      <c r="O18" s="71">
        <f ca="1">IF(ISNUMBER(VLOOKUP(O$8,#REF!,18,FALSE)),VLOOKUP(O$8,#REF!,18,FALSE),0)</f>
        <v>53.499996185302734</v>
      </c>
      <c r="P18" s="71">
        <f ca="1">IF(ISNUMBER(VLOOKUP(P$8,#REF!,18,FALSE)),VLOOKUP(P$8,#REF!,18,FALSE),0)</f>
        <v>53.499996185302734</v>
      </c>
      <c r="Q18" s="71">
        <f ca="1">IF(ISNUMBER(VLOOKUP(Q$8,#REF!,18,FALSE)),VLOOKUP(Q$8,#REF!,18,FALSE),0)</f>
        <v>53.499996185302734</v>
      </c>
      <c r="R18" s="71">
        <f ca="1">IF(ISNUMBER(VLOOKUP(R$8,#REF!,18,FALSE)),VLOOKUP(R$8,#REF!,18,FALSE),0)</f>
        <v>53.499996185302734</v>
      </c>
      <c r="S18" s="71">
        <f ca="1">IF(ISNUMBER(VLOOKUP(S$8,#REF!,18,FALSE)),VLOOKUP(S$8,#REF!,18,FALSE),0)</f>
        <v>53.499996185302734</v>
      </c>
      <c r="T18" s="71">
        <f ca="1">IF(ISNUMBER(VLOOKUP(T$8,#REF!,18,FALSE)),VLOOKUP(T$8,#REF!,18,FALSE),0)</f>
        <v>53.499996185302734</v>
      </c>
      <c r="U18" s="71">
        <f ca="1">IF(ISNUMBER(VLOOKUP(U$8,#REF!,18,FALSE)),VLOOKUP(U$8,#REF!,18,FALSE),0)</f>
        <v>53.499996185302734</v>
      </c>
      <c r="V18" s="71">
        <f ca="1">IF(ISNUMBER(VLOOKUP(V$8,#REF!,18,FALSE)),VLOOKUP(V$8,#REF!,18,FALSE),0)</f>
        <v>0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53.499996185302734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AVERAGE(B18:E18)</f>
        <v>56.4375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56.4375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30.075000047683716</v>
      </c>
      <c r="C28" s="48">
        <f t="shared" ca="1" si="2"/>
        <v>29.575000047683716</v>
      </c>
      <c r="D28" s="48">
        <f t="shared" ca="1" si="2"/>
        <v>29.575000047683716</v>
      </c>
      <c r="E28" s="48">
        <f t="shared" ca="1" si="2"/>
        <v>29.575000047683716</v>
      </c>
      <c r="F28" s="48">
        <f t="shared" ca="1" si="2"/>
        <v>30.575000047683716</v>
      </c>
      <c r="G28" s="48">
        <f t="shared" ca="1" si="2"/>
        <v>30.575000047683716</v>
      </c>
      <c r="H28" s="48">
        <f t="shared" ca="1" si="2"/>
        <v>30.575000047683716</v>
      </c>
      <c r="I28" s="48">
        <f t="shared" ca="1" si="2"/>
        <v>30.575000047683716</v>
      </c>
      <c r="J28" s="48">
        <f t="shared" ca="1" si="2"/>
        <v>31.569999933242798</v>
      </c>
      <c r="K28" s="48">
        <f t="shared" ca="1" si="2"/>
        <v>31.569999933242798</v>
      </c>
      <c r="L28" s="48">
        <f t="shared" ca="1" si="2"/>
        <v>31.569999933242798</v>
      </c>
      <c r="M28" s="48">
        <f t="shared" ca="1" si="2"/>
        <v>31.569999933242798</v>
      </c>
      <c r="N28" s="48">
        <f t="shared" ca="1" si="2"/>
        <v>31.569999933242798</v>
      </c>
      <c r="O28" s="48">
        <f t="shared" ca="1" si="2"/>
        <v>31.569999933242798</v>
      </c>
      <c r="P28" s="48">
        <f t="shared" ca="1" si="2"/>
        <v>31.569999933242798</v>
      </c>
      <c r="Q28" s="48">
        <f t="shared" ca="1" si="2"/>
        <v>31.569999933242798</v>
      </c>
      <c r="R28" s="48">
        <f t="shared" ca="1" si="2"/>
        <v>31.569999933242798</v>
      </c>
      <c r="S28" s="48">
        <f t="shared" ca="1" si="2"/>
        <v>31.569999933242798</v>
      </c>
      <c r="T28" s="48">
        <f t="shared" ca="1" si="2"/>
        <v>31.569999933242798</v>
      </c>
      <c r="U28" s="48">
        <f t="shared" ca="1" si="2"/>
        <v>31.569999933242798</v>
      </c>
      <c r="V28" s="48">
        <f t="shared" ca="1" si="2"/>
        <v>31.569999933242798</v>
      </c>
      <c r="W28" s="11">
        <f t="shared" ca="1" si="2"/>
        <v>31.569999933242798</v>
      </c>
      <c r="X28" s="11">
        <f t="shared" ca="1" si="2"/>
        <v>31.569999933242798</v>
      </c>
      <c r="Y28" s="48">
        <f t="shared" ca="1" si="2"/>
        <v>31.569999933242798</v>
      </c>
      <c r="Z28" s="48">
        <f t="shared" ca="1" si="2"/>
        <v>31.569999933242798</v>
      </c>
      <c r="AA28" s="48">
        <f t="shared" ca="1" si="2"/>
        <v>39.319999933242798</v>
      </c>
      <c r="AB28" s="48">
        <f t="shared" ca="1" si="2"/>
        <v>39.319999933242798</v>
      </c>
      <c r="AC28" s="65">
        <f t="shared" ca="1" si="2"/>
        <v>4.6999999999999993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30.879999876022339</v>
      </c>
      <c r="C29" s="11">
        <f t="shared" ca="1" si="3"/>
        <v>30.379999876022339</v>
      </c>
      <c r="D29" s="11">
        <f t="shared" ca="1" si="3"/>
        <v>30.379999876022339</v>
      </c>
      <c r="E29" s="11">
        <f t="shared" ca="1" si="3"/>
        <v>30.379999876022339</v>
      </c>
      <c r="F29" s="11">
        <f t="shared" ca="1" si="3"/>
        <v>31.879999876022339</v>
      </c>
      <c r="G29" s="11">
        <f t="shared" ca="1" si="3"/>
        <v>31.879999876022339</v>
      </c>
      <c r="H29" s="11">
        <f t="shared" ca="1" si="3"/>
        <v>31.879999876022339</v>
      </c>
      <c r="I29" s="11">
        <f t="shared" ca="1" si="3"/>
        <v>31.879999876022339</v>
      </c>
      <c r="J29" s="11">
        <f t="shared" ca="1" si="3"/>
        <v>31.880000114440918</v>
      </c>
      <c r="K29" s="11">
        <f t="shared" ca="1" si="3"/>
        <v>31.880000114440918</v>
      </c>
      <c r="L29" s="11">
        <f t="shared" ca="1" si="3"/>
        <v>31.880000114440918</v>
      </c>
      <c r="M29" s="11">
        <f t="shared" ca="1" si="3"/>
        <v>31.880000114440918</v>
      </c>
      <c r="N29" s="11">
        <f t="shared" ca="1" si="3"/>
        <v>31.880000114440918</v>
      </c>
      <c r="O29" s="11">
        <f t="shared" ca="1" si="3"/>
        <v>31.880000114440918</v>
      </c>
      <c r="P29" s="11">
        <f t="shared" ca="1" si="3"/>
        <v>31.880000114440918</v>
      </c>
      <c r="Q29" s="11">
        <f t="shared" ca="1" si="3"/>
        <v>31.880000114440918</v>
      </c>
      <c r="R29" s="11">
        <f t="shared" ca="1" si="3"/>
        <v>31.880000114440918</v>
      </c>
      <c r="S29" s="11">
        <f t="shared" ca="1" si="3"/>
        <v>31.880000114440918</v>
      </c>
      <c r="T29" s="11">
        <f t="shared" ca="1" si="3"/>
        <v>31.880000114440918</v>
      </c>
      <c r="U29" s="11">
        <f t="shared" ca="1" si="3"/>
        <v>31.880000114440918</v>
      </c>
      <c r="V29" s="11">
        <f t="shared" ca="1" si="3"/>
        <v>31.880000114440918</v>
      </c>
      <c r="W29" s="11">
        <f t="shared" ca="1" si="3"/>
        <v>31.880000114440918</v>
      </c>
      <c r="X29" s="11">
        <f t="shared" ca="1" si="3"/>
        <v>31.880000114440918</v>
      </c>
      <c r="Y29" s="11">
        <f t="shared" ca="1" si="3"/>
        <v>31.880000114440918</v>
      </c>
      <c r="Z29" s="11">
        <f t="shared" ca="1" si="3"/>
        <v>32.130000114440918</v>
      </c>
      <c r="AA29" s="11">
        <f t="shared" ca="1" si="3"/>
        <v>39.380000114440918</v>
      </c>
      <c r="AB29" s="11">
        <f t="shared" ca="1" si="3"/>
        <v>39.380000114440918</v>
      </c>
      <c r="AC29" s="66">
        <f t="shared" ca="1" si="3"/>
        <v>4.75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31.199999942779542</v>
      </c>
      <c r="C30" s="11">
        <f t="shared" ca="1" si="4"/>
        <v>31.309999942779541</v>
      </c>
      <c r="D30" s="11">
        <f t="shared" ca="1" si="4"/>
        <v>31.309999942779541</v>
      </c>
      <c r="E30" s="11">
        <f t="shared" ca="1" si="4"/>
        <v>31.309999942779541</v>
      </c>
      <c r="F30" s="11">
        <f t="shared" ca="1" si="4"/>
        <v>33.309999942779541</v>
      </c>
      <c r="G30" s="11">
        <f t="shared" ca="1" si="4"/>
        <v>33.309999942779541</v>
      </c>
      <c r="H30" s="11">
        <f t="shared" ca="1" si="4"/>
        <v>33.309999942779541</v>
      </c>
      <c r="I30" s="11">
        <f t="shared" ca="1" si="4"/>
        <v>33.309999942779541</v>
      </c>
      <c r="J30" s="11">
        <f t="shared" ca="1" si="4"/>
        <v>33.309999942779541</v>
      </c>
      <c r="K30" s="11">
        <f t="shared" ca="1" si="4"/>
        <v>33.309999942779541</v>
      </c>
      <c r="L30" s="11">
        <f t="shared" ca="1" si="4"/>
        <v>33.309999942779541</v>
      </c>
      <c r="M30" s="11">
        <f t="shared" ca="1" si="4"/>
        <v>33.309999942779541</v>
      </c>
      <c r="N30" s="11">
        <f t="shared" ca="1" si="4"/>
        <v>33.309999942779541</v>
      </c>
      <c r="O30" s="11">
        <f t="shared" ca="1" si="4"/>
        <v>33.309999942779541</v>
      </c>
      <c r="P30" s="11">
        <f t="shared" ca="1" si="4"/>
        <v>33.309999942779541</v>
      </c>
      <c r="Q30" s="11">
        <f t="shared" ca="1" si="4"/>
        <v>33.309999942779541</v>
      </c>
      <c r="R30" s="11">
        <f t="shared" ca="1" si="4"/>
        <v>33.309999942779541</v>
      </c>
      <c r="S30" s="11">
        <f t="shared" ca="1" si="4"/>
        <v>33.309999942779541</v>
      </c>
      <c r="T30" s="11">
        <f t="shared" ca="1" si="4"/>
        <v>33.309999942779541</v>
      </c>
      <c r="U30" s="11">
        <f t="shared" ca="1" si="4"/>
        <v>33.309999942779541</v>
      </c>
      <c r="V30" s="11">
        <f t="shared" ca="1" si="4"/>
        <v>33.309999942779541</v>
      </c>
      <c r="W30" s="11">
        <f t="shared" ca="1" si="4"/>
        <v>33.309999942779541</v>
      </c>
      <c r="X30" s="11">
        <f t="shared" ca="1" si="4"/>
        <v>33.309999942779541</v>
      </c>
      <c r="Y30" s="11">
        <f t="shared" ca="1" si="4"/>
        <v>33.309999942779541</v>
      </c>
      <c r="Z30" s="11">
        <f t="shared" ca="1" si="4"/>
        <v>33.309999942779541</v>
      </c>
      <c r="AA30" s="11">
        <f t="shared" ca="1" si="4"/>
        <v>40.309999942779541</v>
      </c>
      <c r="AB30" s="11">
        <f t="shared" ca="1" si="4"/>
        <v>40.309999942779541</v>
      </c>
      <c r="AC30" s="66">
        <f t="shared" ca="1" si="4"/>
        <v>5.5399999999999991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27.619999885559082</v>
      </c>
      <c r="C31" s="11">
        <f t="shared" ca="1" si="5"/>
        <v>22.057499885559082</v>
      </c>
      <c r="D31" s="11">
        <f t="shared" ca="1" si="5"/>
        <v>22.057499885559082</v>
      </c>
      <c r="E31" s="11">
        <f t="shared" ca="1" si="5"/>
        <v>22.057499885559082</v>
      </c>
      <c r="F31" s="11">
        <f t="shared" ca="1" si="5"/>
        <v>19.769999885559081</v>
      </c>
      <c r="G31" s="11">
        <f t="shared" ca="1" si="5"/>
        <v>19.769999885559081</v>
      </c>
      <c r="H31" s="11">
        <f t="shared" ca="1" si="5"/>
        <v>15.044999122619583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19.869999885559082</v>
      </c>
      <c r="W31" s="11">
        <f t="shared" ca="1" si="5"/>
        <v>19.869999885559082</v>
      </c>
      <c r="X31" s="11">
        <f t="shared" ca="1" si="5"/>
        <v>19.869999885559082</v>
      </c>
      <c r="Y31" s="11">
        <f t="shared" ca="1" si="5"/>
        <v>19.869999885559082</v>
      </c>
      <c r="Z31" s="11">
        <f t="shared" ca="1" si="5"/>
        <v>19.869999885559082</v>
      </c>
      <c r="AA31" s="11">
        <f t="shared" ca="1" si="5"/>
        <v>31.869999885559082</v>
      </c>
      <c r="AB31" s="11">
        <f t="shared" ca="1" si="5"/>
        <v>31.869999885559082</v>
      </c>
      <c r="AC31" s="66">
        <f t="shared" ca="1" si="5"/>
        <v>5.3999999999999986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30.950000762939453</v>
      </c>
      <c r="C32" s="11">
        <f t="shared" ca="1" si="6"/>
        <v>31.200000762939453</v>
      </c>
      <c r="D32" s="11">
        <f t="shared" ca="1" si="6"/>
        <v>31.200000762939453</v>
      </c>
      <c r="E32" s="11">
        <f t="shared" ca="1" si="6"/>
        <v>31.200000762939453</v>
      </c>
      <c r="F32" s="11">
        <f t="shared" ca="1" si="6"/>
        <v>31.950000762939453</v>
      </c>
      <c r="G32" s="11">
        <f t="shared" ca="1" si="6"/>
        <v>31.950000762939453</v>
      </c>
      <c r="H32" s="11">
        <f t="shared" ca="1" si="6"/>
        <v>31.950000762939453</v>
      </c>
      <c r="I32" s="11">
        <f t="shared" ca="1" si="6"/>
        <v>31.950000762939453</v>
      </c>
      <c r="J32" s="11">
        <f t="shared" ca="1" si="6"/>
        <v>31.950000762939453</v>
      </c>
      <c r="K32" s="11">
        <f t="shared" ca="1" si="6"/>
        <v>31.950000762939453</v>
      </c>
      <c r="L32" s="11">
        <f t="shared" ca="1" si="6"/>
        <v>31.950000762939453</v>
      </c>
      <c r="M32" s="11">
        <f t="shared" ca="1" si="6"/>
        <v>31.950000762939453</v>
      </c>
      <c r="N32" s="11">
        <f t="shared" ca="1" si="6"/>
        <v>31.950000762939453</v>
      </c>
      <c r="O32" s="11">
        <f t="shared" ca="1" si="6"/>
        <v>31.950000762939453</v>
      </c>
      <c r="P32" s="11">
        <f t="shared" ca="1" si="6"/>
        <v>31.950000762939453</v>
      </c>
      <c r="Q32" s="11">
        <f t="shared" ca="1" si="6"/>
        <v>31.950000762939453</v>
      </c>
      <c r="R32" s="11">
        <f t="shared" ca="1" si="6"/>
        <v>31.950000762939453</v>
      </c>
      <c r="S32" s="11">
        <f t="shared" ca="1" si="6"/>
        <v>31.950000762939453</v>
      </c>
      <c r="T32" s="11">
        <f t="shared" ca="1" si="6"/>
        <v>31.950000762939453</v>
      </c>
      <c r="U32" s="11">
        <f t="shared" ca="1" si="6"/>
        <v>31.950000762939453</v>
      </c>
      <c r="V32" s="11">
        <f t="shared" ca="1" si="6"/>
        <v>31.950000762939453</v>
      </c>
      <c r="W32" s="11">
        <f t="shared" ca="1" si="6"/>
        <v>31.950000762939453</v>
      </c>
      <c r="X32" s="11">
        <f t="shared" ca="1" si="6"/>
        <v>31.950000762939453</v>
      </c>
      <c r="Y32" s="11">
        <f t="shared" ca="1" si="6"/>
        <v>31.950000762939453</v>
      </c>
      <c r="Z32" s="11">
        <f t="shared" ca="1" si="6"/>
        <v>31.950000762939453</v>
      </c>
      <c r="AA32" s="11">
        <f t="shared" ca="1" si="6"/>
        <v>36.200000762939453</v>
      </c>
      <c r="AB32" s="11">
        <f t="shared" ca="1" si="6"/>
        <v>36.200000762939453</v>
      </c>
      <c r="AC32" s="66">
        <f t="shared" ca="1" si="6"/>
        <v>5.34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32.39999952316284</v>
      </c>
      <c r="C33" s="45">
        <f t="shared" ca="1" si="7"/>
        <v>32.499999523162842</v>
      </c>
      <c r="D33" s="45">
        <f t="shared" ca="1" si="7"/>
        <v>32.499999523162842</v>
      </c>
      <c r="E33" s="45">
        <f t="shared" ca="1" si="7"/>
        <v>32.499999523162842</v>
      </c>
      <c r="F33" s="45">
        <f t="shared" ca="1" si="7"/>
        <v>31.249999523162842</v>
      </c>
      <c r="G33" s="45">
        <f t="shared" ca="1" si="7"/>
        <v>31.249999523162842</v>
      </c>
      <c r="H33" s="45">
        <f t="shared" ca="1" si="7"/>
        <v>31.249999523162842</v>
      </c>
      <c r="I33" s="45">
        <f t="shared" ca="1" si="7"/>
        <v>31.249999523162842</v>
      </c>
      <c r="J33" s="45">
        <f t="shared" ca="1" si="7"/>
        <v>29.75</v>
      </c>
      <c r="K33" s="45">
        <f t="shared" ca="1" si="7"/>
        <v>29.75</v>
      </c>
      <c r="L33" s="45">
        <f t="shared" ca="1" si="7"/>
        <v>29.75</v>
      </c>
      <c r="M33" s="45">
        <f t="shared" ca="1" si="7"/>
        <v>29.75</v>
      </c>
      <c r="N33" s="45">
        <f t="shared" ca="1" si="7"/>
        <v>29.75</v>
      </c>
      <c r="O33" s="45">
        <f t="shared" ca="1" si="7"/>
        <v>29.75</v>
      </c>
      <c r="P33" s="45">
        <f t="shared" ca="1" si="7"/>
        <v>29.75</v>
      </c>
      <c r="Q33" s="45">
        <f t="shared" ca="1" si="7"/>
        <v>29.75</v>
      </c>
      <c r="R33" s="45">
        <f t="shared" ca="1" si="7"/>
        <v>29.75</v>
      </c>
      <c r="S33" s="45">
        <f t="shared" ca="1" si="7"/>
        <v>29.75</v>
      </c>
      <c r="T33" s="45">
        <f t="shared" ca="1" si="7"/>
        <v>29.75</v>
      </c>
      <c r="U33" s="45">
        <f t="shared" ca="1" si="7"/>
        <v>29.75</v>
      </c>
      <c r="V33" s="45">
        <f t="shared" ca="1" si="7"/>
        <v>29.75</v>
      </c>
      <c r="W33" s="45">
        <f t="shared" ca="1" si="7"/>
        <v>29.75</v>
      </c>
      <c r="X33" s="45">
        <f t="shared" ca="1" si="7"/>
        <v>29.75</v>
      </c>
      <c r="Y33" s="45">
        <f t="shared" ca="1" si="7"/>
        <v>29.75</v>
      </c>
      <c r="Z33" s="45">
        <f t="shared" ca="1" si="7"/>
        <v>29.75</v>
      </c>
      <c r="AA33" s="45">
        <f t="shared" ca="1" si="7"/>
        <v>33.75</v>
      </c>
      <c r="AB33" s="45">
        <f t="shared" ca="1" si="7"/>
        <v>33.75</v>
      </c>
      <c r="AC33" s="67">
        <f t="shared" ca="1" si="7"/>
        <v>5.8999999999999986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-5.1000000000000014</v>
      </c>
      <c r="C34" s="48">
        <f t="shared" ca="1" si="8"/>
        <v>-5</v>
      </c>
      <c r="D34" s="48">
        <f t="shared" ca="1" si="8"/>
        <v>-5</v>
      </c>
      <c r="E34" s="48">
        <f t="shared" ca="1" si="8"/>
        <v>-4</v>
      </c>
      <c r="F34" s="48">
        <f t="shared" ca="1" si="8"/>
        <v>-5.25</v>
      </c>
      <c r="G34" s="48">
        <f t="shared" ca="1" si="8"/>
        <v>-5.25</v>
      </c>
      <c r="H34" s="48">
        <f t="shared" ca="1" si="8"/>
        <v>-5.25</v>
      </c>
      <c r="I34" s="48">
        <f t="shared" ca="1" si="8"/>
        <v>-5.25</v>
      </c>
      <c r="J34" s="48">
        <f t="shared" ca="1" si="8"/>
        <v>-7.5</v>
      </c>
      <c r="K34" s="48">
        <f t="shared" ca="1" si="8"/>
        <v>-7.5</v>
      </c>
      <c r="L34" s="48">
        <f t="shared" ca="1" si="8"/>
        <v>-7.5</v>
      </c>
      <c r="M34" s="48">
        <f t="shared" ca="1" si="8"/>
        <v>-7.5</v>
      </c>
      <c r="N34" s="48">
        <f t="shared" ca="1" si="8"/>
        <v>-7.5</v>
      </c>
      <c r="O34" s="48">
        <f t="shared" ca="1" si="8"/>
        <v>-7.5</v>
      </c>
      <c r="P34" s="48">
        <f t="shared" ca="1" si="8"/>
        <v>-7.5</v>
      </c>
      <c r="Q34" s="48">
        <f t="shared" ca="1" si="8"/>
        <v>-7.5</v>
      </c>
      <c r="R34" s="48">
        <f t="shared" ca="1" si="8"/>
        <v>-7.5</v>
      </c>
      <c r="S34" s="48">
        <f t="shared" ca="1" si="8"/>
        <v>-7.5</v>
      </c>
      <c r="T34" s="48">
        <f t="shared" ca="1" si="8"/>
        <v>-7.5</v>
      </c>
      <c r="U34" s="48">
        <f t="shared" ca="1" si="8"/>
        <v>-7.5</v>
      </c>
      <c r="V34" s="48">
        <f t="shared" ca="1" si="8"/>
        <v>-7.5</v>
      </c>
      <c r="W34" s="11">
        <f t="shared" ca="1" si="8"/>
        <v>-7.5</v>
      </c>
      <c r="X34" s="11">
        <f t="shared" ca="1" si="8"/>
        <v>-7.5</v>
      </c>
      <c r="Y34" s="48">
        <f t="shared" ca="1" si="8"/>
        <v>-7.5</v>
      </c>
      <c r="Z34" s="48">
        <f t="shared" ca="1" si="8"/>
        <v>-7.5</v>
      </c>
      <c r="AA34" s="48">
        <f t="shared" ca="1" si="8"/>
        <v>-2.5</v>
      </c>
      <c r="AB34" s="48">
        <f t="shared" ca="1" si="8"/>
        <v>-2.5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27.5</v>
      </c>
      <c r="C37" s="11">
        <f t="shared" ca="1" si="9"/>
        <v>22.25</v>
      </c>
      <c r="D37" s="11">
        <f t="shared" ca="1" si="9"/>
        <v>22.25</v>
      </c>
      <c r="E37" s="11">
        <f t="shared" ca="1" si="9"/>
        <v>21.35</v>
      </c>
      <c r="F37" s="11">
        <f t="shared" ca="1" si="9"/>
        <v>20.099996185302736</v>
      </c>
      <c r="G37" s="11">
        <f t="shared" ca="1" si="9"/>
        <v>20.099996185302736</v>
      </c>
      <c r="H37" s="11">
        <f t="shared" ca="1" si="9"/>
        <v>20.099996185302736</v>
      </c>
      <c r="I37" s="11">
        <f t="shared" ca="1" si="9"/>
        <v>20.099996185302736</v>
      </c>
      <c r="J37" s="11">
        <f t="shared" ca="1" si="9"/>
        <v>19.499996185302734</v>
      </c>
      <c r="K37" s="11">
        <f t="shared" ca="1" si="9"/>
        <v>19.499996185302734</v>
      </c>
      <c r="L37" s="11">
        <f t="shared" ca="1" si="9"/>
        <v>19.499996185302734</v>
      </c>
      <c r="M37" s="11">
        <f t="shared" ca="1" si="9"/>
        <v>19.499996185302734</v>
      </c>
      <c r="N37" s="11">
        <f t="shared" ca="1" si="9"/>
        <v>19.499996185302734</v>
      </c>
      <c r="O37" s="11">
        <f t="shared" ca="1" si="9"/>
        <v>19.499996185302734</v>
      </c>
      <c r="P37" s="11">
        <f t="shared" ca="1" si="9"/>
        <v>19.499996185302734</v>
      </c>
      <c r="Q37" s="11">
        <f t="shared" ca="1" si="9"/>
        <v>19.499996185302734</v>
      </c>
      <c r="R37" s="11">
        <f t="shared" ca="1" si="9"/>
        <v>19.499996185302734</v>
      </c>
      <c r="S37" s="11">
        <f t="shared" ca="1" si="9"/>
        <v>19.499996185302734</v>
      </c>
      <c r="T37" s="11">
        <f t="shared" ca="1" si="9"/>
        <v>19.499996185302734</v>
      </c>
      <c r="U37" s="11">
        <f t="shared" ca="1" si="9"/>
        <v>19.499996185302734</v>
      </c>
      <c r="V37" s="11">
        <f t="shared" ca="1" si="9"/>
        <v>-34</v>
      </c>
      <c r="W37" s="11">
        <f t="shared" ca="1" si="9"/>
        <v>-34</v>
      </c>
      <c r="X37" s="11">
        <f t="shared" ca="1" si="9"/>
        <v>-34</v>
      </c>
      <c r="Y37" s="11">
        <f t="shared" ca="1" si="9"/>
        <v>-34</v>
      </c>
      <c r="Z37" s="11">
        <f t="shared" ca="1" si="9"/>
        <v>19.499996185302734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1.6375000000000028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37188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54.8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27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37189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5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4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37189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32.700000000000003</v>
      </c>
      <c r="D9" s="99">
        <v>33.5</v>
      </c>
      <c r="E9" s="99">
        <v>41.25</v>
      </c>
      <c r="F9" s="154">
        <v>36.782608695652172</v>
      </c>
      <c r="G9" s="99">
        <v>39.625</v>
      </c>
      <c r="H9" s="99">
        <v>41.25</v>
      </c>
      <c r="I9" s="99">
        <v>38</v>
      </c>
      <c r="J9" s="99">
        <v>31.875</v>
      </c>
      <c r="K9" s="99">
        <v>33.25</v>
      </c>
      <c r="L9" s="99">
        <v>30.5</v>
      </c>
      <c r="M9" s="99">
        <v>29</v>
      </c>
      <c r="N9" s="99">
        <v>29.5</v>
      </c>
      <c r="O9" s="99">
        <v>46.5</v>
      </c>
      <c r="P9" s="95">
        <v>43</v>
      </c>
      <c r="Q9" s="99">
        <v>50</v>
      </c>
      <c r="R9" s="99">
        <v>43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37.71078431372549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41.025554607508525</v>
      </c>
      <c r="AD9" s="156"/>
      <c r="AE9" s="156"/>
      <c r="AF9" s="157"/>
      <c r="AG9" s="95">
        <v>41.25</v>
      </c>
      <c r="AH9" s="95">
        <v>38</v>
      </c>
      <c r="AI9" s="95">
        <v>33.25</v>
      </c>
      <c r="AJ9" s="95">
        <v>30.5</v>
      </c>
      <c r="AK9" s="95">
        <v>29</v>
      </c>
      <c r="AL9" s="95">
        <v>29.5</v>
      </c>
      <c r="AM9" s="95">
        <v>43</v>
      </c>
      <c r="AN9" s="95">
        <v>50</v>
      </c>
      <c r="AO9" s="95">
        <v>43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7" customHeight="1" x14ac:dyDescent="0.2">
      <c r="A10" s="256" t="s">
        <v>58</v>
      </c>
      <c r="B10" s="159" t="s">
        <v>11</v>
      </c>
      <c r="C10" s="95">
        <v>32.700000000000003</v>
      </c>
      <c r="D10" s="95">
        <v>34.049999999999997</v>
      </c>
      <c r="E10" s="95">
        <v>41.5</v>
      </c>
      <c r="F10" s="160">
        <v>37.142391304347825</v>
      </c>
      <c r="G10" s="95">
        <v>39.575000000000003</v>
      </c>
      <c r="H10" s="95">
        <v>41.25</v>
      </c>
      <c r="I10" s="95">
        <v>37.9</v>
      </c>
      <c r="J10" s="95">
        <v>32.875</v>
      </c>
      <c r="K10" s="95">
        <v>33.25</v>
      </c>
      <c r="L10" s="95">
        <v>32.5</v>
      </c>
      <c r="M10" s="95">
        <v>31.5</v>
      </c>
      <c r="N10" s="95">
        <v>32</v>
      </c>
      <c r="O10" s="95">
        <v>49.25</v>
      </c>
      <c r="P10" s="95">
        <v>46</v>
      </c>
      <c r="Q10" s="95">
        <v>52.5</v>
      </c>
      <c r="R10" s="95">
        <v>46.5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39.036274509803924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43.281651023890795</v>
      </c>
      <c r="AD10" s="156"/>
      <c r="AE10" s="156"/>
      <c r="AF10" s="157"/>
      <c r="AG10" s="162">
        <v>41.25</v>
      </c>
      <c r="AH10" s="162">
        <v>37.9</v>
      </c>
      <c r="AI10" s="162">
        <v>33.25</v>
      </c>
      <c r="AJ10" s="162">
        <v>32.5</v>
      </c>
      <c r="AK10" s="162">
        <v>31.5</v>
      </c>
      <c r="AL10" s="162">
        <v>32</v>
      </c>
      <c r="AM10" s="162">
        <v>46</v>
      </c>
      <c r="AN10" s="162">
        <v>52.5</v>
      </c>
      <c r="AO10" s="162">
        <v>46.5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7" customHeight="1" x14ac:dyDescent="0.2">
      <c r="A11" s="256" t="s">
        <v>60</v>
      </c>
      <c r="B11" s="135"/>
      <c r="C11" s="95">
        <v>32.956000000000003</v>
      </c>
      <c r="D11" s="95">
        <v>35</v>
      </c>
      <c r="E11" s="95">
        <v>42</v>
      </c>
      <c r="F11" s="160">
        <v>37.821304347826086</v>
      </c>
      <c r="G11" s="95">
        <v>41.125</v>
      </c>
      <c r="H11" s="95">
        <v>42.25</v>
      </c>
      <c r="I11" s="95">
        <v>40</v>
      </c>
      <c r="J11" s="95">
        <v>35.5</v>
      </c>
      <c r="K11" s="95">
        <v>37.75</v>
      </c>
      <c r="L11" s="95">
        <v>33.25</v>
      </c>
      <c r="M11" s="95">
        <v>33</v>
      </c>
      <c r="N11" s="95">
        <v>39.5</v>
      </c>
      <c r="O11" s="95">
        <v>52.375</v>
      </c>
      <c r="P11" s="95">
        <v>49.25</v>
      </c>
      <c r="Q11" s="95">
        <v>55.5</v>
      </c>
      <c r="R11" s="95">
        <v>48.25</v>
      </c>
      <c r="S11" s="95">
        <v>41.25</v>
      </c>
      <c r="T11" s="95">
        <v>41.25</v>
      </c>
      <c r="U11" s="95">
        <v>40.25</v>
      </c>
      <c r="V11" s="95">
        <v>42.25</v>
      </c>
      <c r="W11" s="160">
        <v>41.883333333333333</v>
      </c>
      <c r="X11" s="95">
        <v>44.250980392156862</v>
      </c>
      <c r="Y11" s="95">
        <v>44.127516778523493</v>
      </c>
      <c r="Z11" s="95">
        <v>44.518862745098033</v>
      </c>
      <c r="AA11" s="95">
        <v>45.034892156862739</v>
      </c>
      <c r="AB11" s="96">
        <v>45.791328125</v>
      </c>
      <c r="AC11" s="161">
        <v>44.409296075085336</v>
      </c>
      <c r="AD11" s="156"/>
      <c r="AE11" s="156"/>
      <c r="AF11" s="157"/>
      <c r="AG11" s="162">
        <v>42.25</v>
      </c>
      <c r="AH11" s="162">
        <v>40</v>
      </c>
      <c r="AI11" s="162">
        <v>37.75</v>
      </c>
      <c r="AJ11" s="162">
        <v>33.25</v>
      </c>
      <c r="AK11" s="162">
        <v>33</v>
      </c>
      <c r="AL11" s="162">
        <v>39.5</v>
      </c>
      <c r="AM11" s="162">
        <v>49.25</v>
      </c>
      <c r="AN11" s="162">
        <v>55.5</v>
      </c>
      <c r="AO11" s="162">
        <v>48.25</v>
      </c>
      <c r="AP11" s="162">
        <v>41.25</v>
      </c>
      <c r="AQ11" s="162">
        <v>40.25</v>
      </c>
      <c r="AR11" s="162">
        <v>42.25</v>
      </c>
      <c r="AS11" s="162">
        <v>44</v>
      </c>
      <c r="AT11" s="162">
        <v>42</v>
      </c>
      <c r="AU11" s="162">
        <v>40</v>
      </c>
      <c r="AV11" s="162">
        <v>35.25</v>
      </c>
      <c r="AW11" s="162">
        <v>35.75</v>
      </c>
      <c r="AX11" s="162">
        <v>40.75</v>
      </c>
      <c r="AY11" s="162">
        <v>51.5</v>
      </c>
      <c r="AZ11" s="162">
        <v>60</v>
      </c>
      <c r="BA11" s="162">
        <v>55</v>
      </c>
      <c r="BB11" s="162">
        <v>41.25</v>
      </c>
      <c r="BC11" s="162">
        <v>41.25</v>
      </c>
      <c r="BD11" s="162">
        <v>44.25</v>
      </c>
      <c r="BE11" s="162">
        <v>43.92</v>
      </c>
      <c r="BF11" s="162">
        <v>41.94</v>
      </c>
      <c r="BG11" s="162">
        <v>39.950000000000003</v>
      </c>
      <c r="BH11" s="162">
        <v>35.22</v>
      </c>
      <c r="BI11" s="162">
        <v>35.74</v>
      </c>
      <c r="BJ11" s="162">
        <v>40.75</v>
      </c>
      <c r="BK11" s="162">
        <v>51.52</v>
      </c>
      <c r="BL11" s="162">
        <v>60.05</v>
      </c>
      <c r="BM11" s="162">
        <v>55.06</v>
      </c>
      <c r="BN11" s="162">
        <v>41.31</v>
      </c>
      <c r="BO11" s="162">
        <v>41.33</v>
      </c>
      <c r="BP11" s="162">
        <v>44.35</v>
      </c>
      <c r="BQ11" s="162">
        <v>44.12</v>
      </c>
      <c r="BR11" s="162">
        <v>42.13</v>
      </c>
      <c r="BS11" s="162">
        <v>40.14</v>
      </c>
      <c r="BT11" s="162">
        <v>35.380000000000003</v>
      </c>
      <c r="BU11" s="162">
        <v>35.9</v>
      </c>
      <c r="BV11" s="162">
        <v>40.93</v>
      </c>
      <c r="BW11" s="162">
        <v>51.75</v>
      </c>
      <c r="BX11" s="162">
        <v>60.32</v>
      </c>
      <c r="BY11" s="162">
        <v>55.31</v>
      </c>
      <c r="BZ11" s="162">
        <v>41.5</v>
      </c>
      <c r="CA11" s="162">
        <v>41.51</v>
      </c>
      <c r="CB11" s="162">
        <v>44.55</v>
      </c>
      <c r="CC11" s="162">
        <v>44.31</v>
      </c>
      <c r="CD11" s="162">
        <v>42.32</v>
      </c>
      <c r="CE11" s="162">
        <v>40.32</v>
      </c>
      <c r="CF11" s="162">
        <v>35.54</v>
      </c>
      <c r="CG11" s="162">
        <v>36.06</v>
      </c>
      <c r="CH11" s="162">
        <v>41.12</v>
      </c>
      <c r="CI11" s="162">
        <v>51.98</v>
      </c>
      <c r="CJ11" s="162">
        <v>60.59</v>
      </c>
      <c r="CK11" s="162">
        <v>55.56</v>
      </c>
      <c r="CL11" s="162">
        <v>41.69</v>
      </c>
      <c r="CM11" s="162">
        <v>41.7</v>
      </c>
      <c r="CN11" s="162">
        <v>44.75</v>
      </c>
      <c r="CO11" s="162">
        <v>44.47</v>
      </c>
      <c r="CP11" s="162">
        <v>42.47</v>
      </c>
      <c r="CQ11" s="162">
        <v>40.47</v>
      </c>
      <c r="CR11" s="162">
        <v>35.69</v>
      </c>
      <c r="CS11" s="162">
        <v>36.21</v>
      </c>
      <c r="CT11" s="162">
        <v>41.3</v>
      </c>
      <c r="CU11" s="162">
        <v>52.23</v>
      </c>
      <c r="CV11" s="162">
        <v>60.88</v>
      </c>
      <c r="CW11" s="162">
        <v>55.84</v>
      </c>
      <c r="CX11" s="162">
        <v>41.9</v>
      </c>
      <c r="CY11" s="162">
        <v>41.93</v>
      </c>
      <c r="CZ11" s="162">
        <v>45</v>
      </c>
      <c r="DA11" s="162">
        <v>44.77</v>
      </c>
      <c r="DB11" s="162">
        <v>42.76</v>
      </c>
      <c r="DC11" s="162">
        <v>40.75</v>
      </c>
      <c r="DD11" s="162">
        <v>35.93</v>
      </c>
      <c r="DE11" s="162">
        <v>36.46</v>
      </c>
      <c r="DF11" s="162">
        <v>41.58</v>
      </c>
      <c r="DG11" s="162">
        <v>52.58</v>
      </c>
      <c r="DH11" s="162">
        <v>61.29</v>
      </c>
      <c r="DI11" s="162">
        <v>56.21</v>
      </c>
      <c r="DJ11" s="162">
        <v>42.18</v>
      </c>
      <c r="DK11" s="162">
        <v>42.21</v>
      </c>
      <c r="DL11" s="162">
        <v>45.3</v>
      </c>
      <c r="DM11" s="162">
        <v>45.07</v>
      </c>
      <c r="DN11" s="162">
        <v>43.04</v>
      </c>
      <c r="DO11" s="162">
        <v>41.02</v>
      </c>
      <c r="DP11" s="162">
        <v>36.17</v>
      </c>
      <c r="DQ11" s="162">
        <v>36.700000000000003</v>
      </c>
      <c r="DR11" s="162">
        <v>41.86</v>
      </c>
      <c r="DS11" s="162">
        <v>52.93</v>
      </c>
      <c r="DT11" s="162">
        <v>61.69</v>
      </c>
      <c r="DU11" s="162">
        <v>56.58</v>
      </c>
      <c r="DV11" s="162">
        <v>42.46</v>
      </c>
      <c r="DW11" s="162">
        <v>42.49</v>
      </c>
      <c r="DX11" s="162">
        <v>45.6</v>
      </c>
      <c r="DY11" s="162">
        <v>45.37</v>
      </c>
      <c r="DZ11" s="162">
        <v>43.33</v>
      </c>
      <c r="EA11" s="162">
        <v>41.29</v>
      </c>
      <c r="EB11" s="162">
        <v>36.409999999999997</v>
      </c>
      <c r="EC11" s="162">
        <v>36.94</v>
      </c>
      <c r="ED11" s="162">
        <v>42.13</v>
      </c>
      <c r="EE11" s="162">
        <v>53.27</v>
      </c>
      <c r="EF11" s="162">
        <v>62.1</v>
      </c>
      <c r="EG11" s="162">
        <v>56.96</v>
      </c>
      <c r="EH11" s="162">
        <v>42.74</v>
      </c>
      <c r="EI11" s="162">
        <v>42.76</v>
      </c>
      <c r="EJ11" s="162">
        <v>45.9</v>
      </c>
    </row>
    <row r="12" spans="1:140" ht="13.7" customHeight="1" x14ac:dyDescent="0.2">
      <c r="A12" s="256" t="s">
        <v>62</v>
      </c>
      <c r="B12" s="135"/>
      <c r="C12" s="95">
        <v>29.412500000000001</v>
      </c>
      <c r="D12" s="95">
        <v>22.605999557495089</v>
      </c>
      <c r="E12" s="95">
        <v>38</v>
      </c>
      <c r="F12" s="160">
        <v>30.038880232769497</v>
      </c>
      <c r="G12" s="95">
        <v>37.875</v>
      </c>
      <c r="H12" s="95">
        <v>38.5</v>
      </c>
      <c r="I12" s="95">
        <v>37.25</v>
      </c>
      <c r="J12" s="95">
        <v>34.625</v>
      </c>
      <c r="K12" s="95">
        <v>36</v>
      </c>
      <c r="L12" s="95">
        <v>33.25</v>
      </c>
      <c r="M12" s="95">
        <v>33</v>
      </c>
      <c r="N12" s="95">
        <v>39.5</v>
      </c>
      <c r="O12" s="95">
        <v>52.125</v>
      </c>
      <c r="P12" s="95">
        <v>48.75</v>
      </c>
      <c r="Q12" s="95">
        <v>55.5</v>
      </c>
      <c r="R12" s="95">
        <v>48.25</v>
      </c>
      <c r="S12" s="95">
        <v>40.75</v>
      </c>
      <c r="T12" s="95">
        <v>40.75</v>
      </c>
      <c r="U12" s="95">
        <v>39.75</v>
      </c>
      <c r="V12" s="95">
        <v>41.75</v>
      </c>
      <c r="W12" s="160">
        <v>41.031372549019608</v>
      </c>
      <c r="X12" s="95">
        <v>32.921568627450981</v>
      </c>
      <c r="Y12" s="95">
        <v>30.412248322147651</v>
      </c>
      <c r="Z12" s="95">
        <v>28.388588235294119</v>
      </c>
      <c r="AA12" s="95">
        <v>38.814147058823536</v>
      </c>
      <c r="AB12" s="96">
        <v>42.574453124999998</v>
      </c>
      <c r="AC12" s="161">
        <v>36.678275806615794</v>
      </c>
      <c r="AD12" s="156"/>
      <c r="AE12" s="156"/>
      <c r="AF12" s="157"/>
      <c r="AG12" s="162">
        <v>38.5</v>
      </c>
      <c r="AH12" s="162">
        <v>37.25</v>
      </c>
      <c r="AI12" s="162">
        <v>36</v>
      </c>
      <c r="AJ12" s="162">
        <v>33.25</v>
      </c>
      <c r="AK12" s="162">
        <v>33</v>
      </c>
      <c r="AL12" s="162">
        <v>39.5</v>
      </c>
      <c r="AM12" s="162">
        <v>48.75</v>
      </c>
      <c r="AN12" s="162">
        <v>55.5</v>
      </c>
      <c r="AO12" s="162">
        <v>48.25</v>
      </c>
      <c r="AP12" s="162">
        <v>40.75</v>
      </c>
      <c r="AQ12" s="162">
        <v>39.75</v>
      </c>
      <c r="AR12" s="162">
        <v>41.75</v>
      </c>
      <c r="AS12" s="162">
        <v>31.5</v>
      </c>
      <c r="AT12" s="162">
        <v>30</v>
      </c>
      <c r="AU12" s="162">
        <v>29.25</v>
      </c>
      <c r="AV12" s="162">
        <v>25.25</v>
      </c>
      <c r="AW12" s="162">
        <v>25.75</v>
      </c>
      <c r="AX12" s="162">
        <v>30.75</v>
      </c>
      <c r="AY12" s="162">
        <v>41.5</v>
      </c>
      <c r="AZ12" s="162">
        <v>50</v>
      </c>
      <c r="BA12" s="162">
        <v>39.5</v>
      </c>
      <c r="BB12" s="162">
        <v>30.25</v>
      </c>
      <c r="BC12" s="162">
        <v>30</v>
      </c>
      <c r="BD12" s="162">
        <v>31.25</v>
      </c>
      <c r="BE12" s="162">
        <v>30.41</v>
      </c>
      <c r="BF12" s="162">
        <v>28.87</v>
      </c>
      <c r="BG12" s="162">
        <v>28.04</v>
      </c>
      <c r="BH12" s="162">
        <v>24.12</v>
      </c>
      <c r="BI12" s="162">
        <v>24.51</v>
      </c>
      <c r="BJ12" s="162">
        <v>29.16</v>
      </c>
      <c r="BK12" s="162">
        <v>39.21</v>
      </c>
      <c r="BL12" s="162">
        <v>47.06</v>
      </c>
      <c r="BM12" s="162">
        <v>37.04</v>
      </c>
      <c r="BN12" s="162">
        <v>28.26</v>
      </c>
      <c r="BO12" s="162">
        <v>27.91</v>
      </c>
      <c r="BP12" s="162">
        <v>28.96</v>
      </c>
      <c r="BQ12" s="162">
        <v>26.34</v>
      </c>
      <c r="BR12" s="162">
        <v>25.21</v>
      </c>
      <c r="BS12" s="162">
        <v>24.7</v>
      </c>
      <c r="BT12" s="162">
        <v>21.43</v>
      </c>
      <c r="BU12" s="162">
        <v>21.96</v>
      </c>
      <c r="BV12" s="162">
        <v>26.36</v>
      </c>
      <c r="BW12" s="162">
        <v>35.75</v>
      </c>
      <c r="BX12" s="162">
        <v>43.3</v>
      </c>
      <c r="BY12" s="162">
        <v>34.380000000000003</v>
      </c>
      <c r="BZ12" s="162">
        <v>26.46</v>
      </c>
      <c r="CA12" s="162">
        <v>26.38</v>
      </c>
      <c r="CB12" s="162">
        <v>27.62</v>
      </c>
      <c r="CC12" s="162">
        <v>21.59</v>
      </c>
      <c r="CD12" s="162">
        <v>21.62</v>
      </c>
      <c r="CE12" s="162">
        <v>22.12</v>
      </c>
      <c r="CF12" s="162">
        <v>20</v>
      </c>
      <c r="CG12" s="162">
        <v>21.33</v>
      </c>
      <c r="CH12" s="162">
        <v>26.59</v>
      </c>
      <c r="CI12" s="162">
        <v>37.42</v>
      </c>
      <c r="CJ12" s="162">
        <v>46.94</v>
      </c>
      <c r="CK12" s="162">
        <v>38.56</v>
      </c>
      <c r="CL12" s="162">
        <v>30.67</v>
      </c>
      <c r="CM12" s="162">
        <v>31.56</v>
      </c>
      <c r="CN12" s="162">
        <v>34.08</v>
      </c>
      <c r="CO12" s="162">
        <v>38.729999999999997</v>
      </c>
      <c r="CP12" s="162">
        <v>37.06</v>
      </c>
      <c r="CQ12" s="162">
        <v>36.31</v>
      </c>
      <c r="CR12" s="162">
        <v>31.5</v>
      </c>
      <c r="CS12" s="162">
        <v>32.28</v>
      </c>
      <c r="CT12" s="162">
        <v>38.74</v>
      </c>
      <c r="CU12" s="162">
        <v>52.54</v>
      </c>
      <c r="CV12" s="162">
        <v>63.61</v>
      </c>
      <c r="CW12" s="162">
        <v>50.5</v>
      </c>
      <c r="CX12" s="162">
        <v>38.869999999999997</v>
      </c>
      <c r="CY12" s="162">
        <v>38.74</v>
      </c>
      <c r="CZ12" s="162">
        <v>40.56</v>
      </c>
      <c r="DA12" s="162">
        <v>39.01</v>
      </c>
      <c r="DB12" s="162">
        <v>37.33</v>
      </c>
      <c r="DC12" s="162">
        <v>36.58</v>
      </c>
      <c r="DD12" s="162">
        <v>31.73</v>
      </c>
      <c r="DE12" s="162">
        <v>32.51</v>
      </c>
      <c r="DF12" s="162">
        <v>39.020000000000003</v>
      </c>
      <c r="DG12" s="162">
        <v>52.92</v>
      </c>
      <c r="DH12" s="162">
        <v>64.069999999999993</v>
      </c>
      <c r="DI12" s="162">
        <v>50.87</v>
      </c>
      <c r="DJ12" s="162">
        <v>39.15</v>
      </c>
      <c r="DK12" s="162">
        <v>39.020000000000003</v>
      </c>
      <c r="DL12" s="162">
        <v>40.85</v>
      </c>
      <c r="DM12" s="162">
        <v>39.29</v>
      </c>
      <c r="DN12" s="162">
        <v>37.6</v>
      </c>
      <c r="DO12" s="162">
        <v>36.840000000000003</v>
      </c>
      <c r="DP12" s="162">
        <v>31.96</v>
      </c>
      <c r="DQ12" s="162">
        <v>32.75</v>
      </c>
      <c r="DR12" s="162">
        <v>39.299999999999997</v>
      </c>
      <c r="DS12" s="162">
        <v>53.3</v>
      </c>
      <c r="DT12" s="162">
        <v>64.53</v>
      </c>
      <c r="DU12" s="162">
        <v>51.23</v>
      </c>
      <c r="DV12" s="162">
        <v>39.43</v>
      </c>
      <c r="DW12" s="162">
        <v>39.299999999999997</v>
      </c>
      <c r="DX12" s="162">
        <v>41.14</v>
      </c>
      <c r="DY12" s="162">
        <v>39.57</v>
      </c>
      <c r="DZ12" s="162">
        <v>37.869999999999997</v>
      </c>
      <c r="EA12" s="162">
        <v>37.1</v>
      </c>
      <c r="EB12" s="162">
        <v>32.18</v>
      </c>
      <c r="EC12" s="162">
        <v>32.979999999999997</v>
      </c>
      <c r="ED12" s="162">
        <v>39.58</v>
      </c>
      <c r="EE12" s="162">
        <v>53.68</v>
      </c>
      <c r="EF12" s="162">
        <v>64.989999999999995</v>
      </c>
      <c r="EG12" s="162">
        <v>51.6</v>
      </c>
      <c r="EH12" s="162">
        <v>39.71</v>
      </c>
      <c r="EI12" s="162">
        <v>39.58</v>
      </c>
      <c r="EJ12" s="162">
        <v>41.43</v>
      </c>
    </row>
    <row r="13" spans="1:140" ht="13.7" customHeight="1" x14ac:dyDescent="0.2">
      <c r="A13" s="256" t="s">
        <v>61</v>
      </c>
      <c r="B13" s="159" t="s">
        <v>8</v>
      </c>
      <c r="C13" s="95">
        <v>32.9</v>
      </c>
      <c r="D13" s="95">
        <v>33.75</v>
      </c>
      <c r="E13" s="95">
        <v>38</v>
      </c>
      <c r="F13" s="160">
        <v>35.505434782608695</v>
      </c>
      <c r="G13" s="95">
        <v>37.875</v>
      </c>
      <c r="H13" s="95">
        <v>38.5</v>
      </c>
      <c r="I13" s="95">
        <v>37.25</v>
      </c>
      <c r="J13" s="95">
        <v>34.875</v>
      </c>
      <c r="K13" s="95">
        <v>36</v>
      </c>
      <c r="L13" s="95">
        <v>33.75</v>
      </c>
      <c r="M13" s="95">
        <v>35.25</v>
      </c>
      <c r="N13" s="95">
        <v>41.25</v>
      </c>
      <c r="O13" s="95">
        <v>52.75</v>
      </c>
      <c r="P13" s="95">
        <v>48.75</v>
      </c>
      <c r="Q13" s="95">
        <v>56.75</v>
      </c>
      <c r="R13" s="95">
        <v>48.25</v>
      </c>
      <c r="S13" s="95">
        <v>40.75</v>
      </c>
      <c r="T13" s="95">
        <v>40.75</v>
      </c>
      <c r="U13" s="95">
        <v>39.75</v>
      </c>
      <c r="V13" s="95">
        <v>41.75</v>
      </c>
      <c r="W13" s="160">
        <v>41.51372549019608</v>
      </c>
      <c r="X13" s="95">
        <v>44.27058823529412</v>
      </c>
      <c r="Y13" s="95">
        <v>43.813221476510066</v>
      </c>
      <c r="Z13" s="95">
        <v>44.528823529411767</v>
      </c>
      <c r="AA13" s="95">
        <v>45.072372549019605</v>
      </c>
      <c r="AB13" s="96">
        <v>45.799101562499999</v>
      </c>
      <c r="AC13" s="161">
        <v>44.343694539249135</v>
      </c>
      <c r="AD13" s="156"/>
      <c r="AE13" s="156"/>
      <c r="AF13" s="157"/>
      <c r="AG13" s="162">
        <v>38.5</v>
      </c>
      <c r="AH13" s="162">
        <v>37.25</v>
      </c>
      <c r="AI13" s="162">
        <v>36</v>
      </c>
      <c r="AJ13" s="162">
        <v>33.75</v>
      </c>
      <c r="AK13" s="162">
        <v>35.25</v>
      </c>
      <c r="AL13" s="162">
        <v>41.25</v>
      </c>
      <c r="AM13" s="162">
        <v>48.75</v>
      </c>
      <c r="AN13" s="162">
        <v>56.75</v>
      </c>
      <c r="AO13" s="162">
        <v>48.25</v>
      </c>
      <c r="AP13" s="162">
        <v>40.75</v>
      </c>
      <c r="AQ13" s="162">
        <v>39.75</v>
      </c>
      <c r="AR13" s="162">
        <v>41.75</v>
      </c>
      <c r="AS13" s="162">
        <v>41.5</v>
      </c>
      <c r="AT13" s="162">
        <v>40</v>
      </c>
      <c r="AU13" s="162">
        <v>39.25</v>
      </c>
      <c r="AV13" s="162">
        <v>38</v>
      </c>
      <c r="AW13" s="162">
        <v>38.75</v>
      </c>
      <c r="AX13" s="162">
        <v>43.25</v>
      </c>
      <c r="AY13" s="162">
        <v>56.75</v>
      </c>
      <c r="AZ13" s="162">
        <v>62.5</v>
      </c>
      <c r="BA13" s="162">
        <v>49.5</v>
      </c>
      <c r="BB13" s="162">
        <v>40.25</v>
      </c>
      <c r="BC13" s="162">
        <v>40</v>
      </c>
      <c r="BD13" s="162">
        <v>41.25</v>
      </c>
      <c r="BE13" s="162">
        <v>41.42</v>
      </c>
      <c r="BF13" s="162">
        <v>39.94</v>
      </c>
      <c r="BG13" s="162">
        <v>39.21</v>
      </c>
      <c r="BH13" s="162">
        <v>37.97</v>
      </c>
      <c r="BI13" s="162">
        <v>38.74</v>
      </c>
      <c r="BJ13" s="162">
        <v>43.25</v>
      </c>
      <c r="BK13" s="162">
        <v>56.77</v>
      </c>
      <c r="BL13" s="162">
        <v>62.55</v>
      </c>
      <c r="BM13" s="162">
        <v>49.56</v>
      </c>
      <c r="BN13" s="162">
        <v>40.31</v>
      </c>
      <c r="BO13" s="162">
        <v>40.08</v>
      </c>
      <c r="BP13" s="162">
        <v>41.34</v>
      </c>
      <c r="BQ13" s="162">
        <v>41.61</v>
      </c>
      <c r="BR13" s="162">
        <v>40.119999999999997</v>
      </c>
      <c r="BS13" s="162">
        <v>39.380000000000003</v>
      </c>
      <c r="BT13" s="162">
        <v>38.14</v>
      </c>
      <c r="BU13" s="162">
        <v>38.909999999999997</v>
      </c>
      <c r="BV13" s="162">
        <v>43.45</v>
      </c>
      <c r="BW13" s="162">
        <v>57.03</v>
      </c>
      <c r="BX13" s="162">
        <v>62.83</v>
      </c>
      <c r="BY13" s="162">
        <v>49.78</v>
      </c>
      <c r="BZ13" s="162">
        <v>40.49</v>
      </c>
      <c r="CA13" s="162">
        <v>40.26</v>
      </c>
      <c r="CB13" s="162">
        <v>41.53</v>
      </c>
      <c r="CC13" s="162">
        <v>41.8</v>
      </c>
      <c r="CD13" s="162">
        <v>40.299999999999997</v>
      </c>
      <c r="CE13" s="162">
        <v>39.56</v>
      </c>
      <c r="CF13" s="162">
        <v>38.31</v>
      </c>
      <c r="CG13" s="162">
        <v>39.090000000000003</v>
      </c>
      <c r="CH13" s="162">
        <v>43.64</v>
      </c>
      <c r="CI13" s="162">
        <v>57.28</v>
      </c>
      <c r="CJ13" s="162">
        <v>63.11</v>
      </c>
      <c r="CK13" s="162">
        <v>50</v>
      </c>
      <c r="CL13" s="162">
        <v>40.67</v>
      </c>
      <c r="CM13" s="162">
        <v>40.44</v>
      </c>
      <c r="CN13" s="162">
        <v>41.72</v>
      </c>
      <c r="CO13" s="162">
        <v>41.95</v>
      </c>
      <c r="CP13" s="162">
        <v>40.450000000000003</v>
      </c>
      <c r="CQ13" s="162">
        <v>39.72</v>
      </c>
      <c r="CR13" s="162">
        <v>38.47</v>
      </c>
      <c r="CS13" s="162">
        <v>39.25</v>
      </c>
      <c r="CT13" s="162">
        <v>43.84</v>
      </c>
      <c r="CU13" s="162">
        <v>57.55</v>
      </c>
      <c r="CV13" s="162">
        <v>63.42</v>
      </c>
      <c r="CW13" s="162">
        <v>50.26</v>
      </c>
      <c r="CX13" s="162">
        <v>40.89</v>
      </c>
      <c r="CY13" s="162">
        <v>40.659999999999997</v>
      </c>
      <c r="CZ13" s="162">
        <v>41.95</v>
      </c>
      <c r="DA13" s="162">
        <v>42.23</v>
      </c>
      <c r="DB13" s="162">
        <v>40.72</v>
      </c>
      <c r="DC13" s="162">
        <v>39.979999999999997</v>
      </c>
      <c r="DD13" s="162">
        <v>38.729999999999997</v>
      </c>
      <c r="DE13" s="162">
        <v>39.520000000000003</v>
      </c>
      <c r="DF13" s="162">
        <v>44.13</v>
      </c>
      <c r="DG13" s="162">
        <v>57.94</v>
      </c>
      <c r="DH13" s="162">
        <v>63.84</v>
      </c>
      <c r="DI13" s="162">
        <v>50.59</v>
      </c>
      <c r="DJ13" s="162">
        <v>41.16</v>
      </c>
      <c r="DK13" s="162">
        <v>40.93</v>
      </c>
      <c r="DL13" s="162">
        <v>42.23</v>
      </c>
      <c r="DM13" s="162">
        <v>42.51</v>
      </c>
      <c r="DN13" s="162">
        <v>40.99</v>
      </c>
      <c r="DO13" s="162">
        <v>40.25</v>
      </c>
      <c r="DP13" s="162">
        <v>38.99</v>
      </c>
      <c r="DQ13" s="162">
        <v>39.78</v>
      </c>
      <c r="DR13" s="162">
        <v>44.42</v>
      </c>
      <c r="DS13" s="162">
        <v>58.32</v>
      </c>
      <c r="DT13" s="162">
        <v>64.27</v>
      </c>
      <c r="DU13" s="162">
        <v>50.93</v>
      </c>
      <c r="DV13" s="162">
        <v>41.43</v>
      </c>
      <c r="DW13" s="162">
        <v>41.2</v>
      </c>
      <c r="DX13" s="162">
        <v>42.51</v>
      </c>
      <c r="DY13" s="162">
        <v>42.79</v>
      </c>
      <c r="DZ13" s="162">
        <v>41.27</v>
      </c>
      <c r="EA13" s="162">
        <v>40.51</v>
      </c>
      <c r="EB13" s="162">
        <v>39.25</v>
      </c>
      <c r="EC13" s="162">
        <v>40.04</v>
      </c>
      <c r="ED13" s="162">
        <v>44.72</v>
      </c>
      <c r="EE13" s="162">
        <v>58.71</v>
      </c>
      <c r="EF13" s="162">
        <v>64.69</v>
      </c>
      <c r="EG13" s="162">
        <v>51.26</v>
      </c>
      <c r="EH13" s="162">
        <v>41.71</v>
      </c>
      <c r="EI13" s="162">
        <v>41.47</v>
      </c>
      <c r="EJ13" s="162">
        <v>42.79</v>
      </c>
    </row>
    <row r="14" spans="1:140" ht="13.7" customHeight="1" x14ac:dyDescent="0.2">
      <c r="A14" s="256" t="s">
        <v>59</v>
      </c>
      <c r="B14" s="159" t="s">
        <v>8</v>
      </c>
      <c r="C14" s="95">
        <v>32.96</v>
      </c>
      <c r="D14" s="95">
        <v>31.75</v>
      </c>
      <c r="E14" s="95">
        <v>35.75</v>
      </c>
      <c r="F14" s="160">
        <v>33.620652173913044</v>
      </c>
      <c r="G14" s="95">
        <v>35.5</v>
      </c>
      <c r="H14" s="95">
        <v>36</v>
      </c>
      <c r="I14" s="95">
        <v>35</v>
      </c>
      <c r="J14" s="95">
        <v>33.25</v>
      </c>
      <c r="K14" s="95">
        <v>35</v>
      </c>
      <c r="L14" s="95">
        <v>31.5</v>
      </c>
      <c r="M14" s="95">
        <v>36.5</v>
      </c>
      <c r="N14" s="95">
        <v>44</v>
      </c>
      <c r="O14" s="95">
        <v>58</v>
      </c>
      <c r="P14" s="95">
        <v>53</v>
      </c>
      <c r="Q14" s="95">
        <v>63</v>
      </c>
      <c r="R14" s="95">
        <v>50</v>
      </c>
      <c r="S14" s="95">
        <v>36.833333333333336</v>
      </c>
      <c r="T14" s="95">
        <v>38</v>
      </c>
      <c r="U14" s="95">
        <v>36</v>
      </c>
      <c r="V14" s="95">
        <v>36.5</v>
      </c>
      <c r="W14" s="160">
        <v>41.237254901960782</v>
      </c>
      <c r="X14" s="95">
        <v>42.092156862745099</v>
      </c>
      <c r="Y14" s="95">
        <v>41.721409395973154</v>
      </c>
      <c r="Z14" s="95">
        <v>42.768274509803923</v>
      </c>
      <c r="AA14" s="95">
        <v>43.46250980392157</v>
      </c>
      <c r="AB14" s="96">
        <v>44.221328124999999</v>
      </c>
      <c r="AC14" s="161">
        <v>42.769023037542674</v>
      </c>
      <c r="AD14" s="156"/>
      <c r="AE14" s="156"/>
      <c r="AF14" s="157"/>
      <c r="AG14" s="162">
        <v>36</v>
      </c>
      <c r="AH14" s="162">
        <v>35</v>
      </c>
      <c r="AI14" s="162">
        <v>35</v>
      </c>
      <c r="AJ14" s="162">
        <v>31.5</v>
      </c>
      <c r="AK14" s="162">
        <v>36.5</v>
      </c>
      <c r="AL14" s="162">
        <v>44</v>
      </c>
      <c r="AM14" s="162">
        <v>53</v>
      </c>
      <c r="AN14" s="162">
        <v>63</v>
      </c>
      <c r="AO14" s="162">
        <v>50</v>
      </c>
      <c r="AP14" s="162">
        <v>38</v>
      </c>
      <c r="AQ14" s="162">
        <v>36</v>
      </c>
      <c r="AR14" s="162">
        <v>36.5</v>
      </c>
      <c r="AS14" s="162">
        <v>36.5</v>
      </c>
      <c r="AT14" s="162">
        <v>36.5</v>
      </c>
      <c r="AU14" s="162">
        <v>36</v>
      </c>
      <c r="AV14" s="162">
        <v>35.5</v>
      </c>
      <c r="AW14" s="162">
        <v>36.5</v>
      </c>
      <c r="AX14" s="162">
        <v>43.5</v>
      </c>
      <c r="AY14" s="162">
        <v>54</v>
      </c>
      <c r="AZ14" s="162">
        <v>62</v>
      </c>
      <c r="BA14" s="162">
        <v>51.5</v>
      </c>
      <c r="BB14" s="162">
        <v>38.5</v>
      </c>
      <c r="BC14" s="162">
        <v>37.5</v>
      </c>
      <c r="BD14" s="162">
        <v>37</v>
      </c>
      <c r="BE14" s="162">
        <v>37.21</v>
      </c>
      <c r="BF14" s="162">
        <v>37.21</v>
      </c>
      <c r="BG14" s="162">
        <v>36.75</v>
      </c>
      <c r="BH14" s="162">
        <v>36.29</v>
      </c>
      <c r="BI14" s="162">
        <v>37.21</v>
      </c>
      <c r="BJ14" s="162">
        <v>43.7</v>
      </c>
      <c r="BK14" s="162">
        <v>53.43</v>
      </c>
      <c r="BL14" s="162">
        <v>60.84</v>
      </c>
      <c r="BM14" s="162">
        <v>51.11</v>
      </c>
      <c r="BN14" s="162">
        <v>39.07</v>
      </c>
      <c r="BO14" s="162">
        <v>38.14</v>
      </c>
      <c r="BP14" s="162">
        <v>37.68</v>
      </c>
      <c r="BQ14" s="162">
        <v>37.47</v>
      </c>
      <c r="BR14" s="162">
        <v>37.47</v>
      </c>
      <c r="BS14" s="162">
        <v>37.01</v>
      </c>
      <c r="BT14" s="162">
        <v>36.54</v>
      </c>
      <c r="BU14" s="162">
        <v>37.479999999999997</v>
      </c>
      <c r="BV14" s="162">
        <v>44.01</v>
      </c>
      <c r="BW14" s="162">
        <v>53.81</v>
      </c>
      <c r="BX14" s="162">
        <v>61.27</v>
      </c>
      <c r="BY14" s="162">
        <v>51.47</v>
      </c>
      <c r="BZ14" s="162">
        <v>39.340000000000003</v>
      </c>
      <c r="CA14" s="162">
        <v>38.409999999999997</v>
      </c>
      <c r="CB14" s="162">
        <v>37.94</v>
      </c>
      <c r="CC14" s="162">
        <v>37.74</v>
      </c>
      <c r="CD14" s="162">
        <v>37.74</v>
      </c>
      <c r="CE14" s="162">
        <v>37.270000000000003</v>
      </c>
      <c r="CF14" s="162">
        <v>36.799999999999997</v>
      </c>
      <c r="CG14" s="162">
        <v>37.74</v>
      </c>
      <c r="CH14" s="162">
        <v>44.32</v>
      </c>
      <c r="CI14" s="162">
        <v>54.18</v>
      </c>
      <c r="CJ14" s="162">
        <v>61.7</v>
      </c>
      <c r="CK14" s="162">
        <v>51.84</v>
      </c>
      <c r="CL14" s="162">
        <v>39.619999999999997</v>
      </c>
      <c r="CM14" s="162">
        <v>38.68</v>
      </c>
      <c r="CN14" s="162">
        <v>38.21</v>
      </c>
      <c r="CO14" s="162">
        <v>38</v>
      </c>
      <c r="CP14" s="162">
        <v>38</v>
      </c>
      <c r="CQ14" s="162">
        <v>37.53</v>
      </c>
      <c r="CR14" s="162">
        <v>37.06</v>
      </c>
      <c r="CS14" s="162">
        <v>38</v>
      </c>
      <c r="CT14" s="162">
        <v>44.63</v>
      </c>
      <c r="CU14" s="162">
        <v>54.56</v>
      </c>
      <c r="CV14" s="162">
        <v>62.13</v>
      </c>
      <c r="CW14" s="162">
        <v>52.2</v>
      </c>
      <c r="CX14" s="162">
        <v>39.9</v>
      </c>
      <c r="CY14" s="162">
        <v>38.950000000000003</v>
      </c>
      <c r="CZ14" s="162">
        <v>38.479999999999997</v>
      </c>
      <c r="DA14" s="162">
        <v>38.26</v>
      </c>
      <c r="DB14" s="162">
        <v>38.270000000000003</v>
      </c>
      <c r="DC14" s="162">
        <v>37.79</v>
      </c>
      <c r="DD14" s="162">
        <v>37.31</v>
      </c>
      <c r="DE14" s="162">
        <v>38.270000000000003</v>
      </c>
      <c r="DF14" s="162">
        <v>44.94</v>
      </c>
      <c r="DG14" s="162">
        <v>54.94</v>
      </c>
      <c r="DH14" s="162">
        <v>62.56</v>
      </c>
      <c r="DI14" s="162">
        <v>52.56</v>
      </c>
      <c r="DJ14" s="162">
        <v>40.17</v>
      </c>
      <c r="DK14" s="162">
        <v>39.22</v>
      </c>
      <c r="DL14" s="162">
        <v>38.74</v>
      </c>
      <c r="DM14" s="162">
        <v>38.53</v>
      </c>
      <c r="DN14" s="162">
        <v>38.53</v>
      </c>
      <c r="DO14" s="162">
        <v>38.049999999999997</v>
      </c>
      <c r="DP14" s="162">
        <v>37.57</v>
      </c>
      <c r="DQ14" s="162">
        <v>38.53</v>
      </c>
      <c r="DR14" s="162">
        <v>45.25</v>
      </c>
      <c r="DS14" s="162">
        <v>55.32</v>
      </c>
      <c r="DT14" s="162">
        <v>62.99</v>
      </c>
      <c r="DU14" s="162">
        <v>52.92</v>
      </c>
      <c r="DV14" s="162">
        <v>40.450000000000003</v>
      </c>
      <c r="DW14" s="162">
        <v>39.49</v>
      </c>
      <c r="DX14" s="162">
        <v>39.01</v>
      </c>
      <c r="DY14" s="162">
        <v>38.79</v>
      </c>
      <c r="DZ14" s="162">
        <v>38.79</v>
      </c>
      <c r="EA14" s="162">
        <v>38.31</v>
      </c>
      <c r="EB14" s="162">
        <v>37.83</v>
      </c>
      <c r="EC14" s="162">
        <v>38.79</v>
      </c>
      <c r="ED14" s="162">
        <v>45.55</v>
      </c>
      <c r="EE14" s="162">
        <v>55.7</v>
      </c>
      <c r="EF14" s="162">
        <v>63.43</v>
      </c>
      <c r="EG14" s="162">
        <v>53.28</v>
      </c>
      <c r="EH14" s="162">
        <v>40.729999999999997</v>
      </c>
      <c r="EI14" s="162">
        <v>39.76</v>
      </c>
      <c r="EJ14" s="162">
        <v>39.28</v>
      </c>
    </row>
    <row r="15" spans="1:140" ht="13.7" customHeight="1" thickBot="1" x14ac:dyDescent="0.25">
      <c r="A15" s="257" t="s">
        <v>63</v>
      </c>
      <c r="B15" s="164" t="s">
        <v>7</v>
      </c>
      <c r="C15" s="107">
        <v>33.96</v>
      </c>
      <c r="D15" s="107">
        <v>32.75</v>
      </c>
      <c r="E15" s="107">
        <v>37.75</v>
      </c>
      <c r="F15" s="165">
        <v>35.055434782608693</v>
      </c>
      <c r="G15" s="107">
        <v>36.875</v>
      </c>
      <c r="H15" s="107">
        <v>37.5</v>
      </c>
      <c r="I15" s="107">
        <v>36.25</v>
      </c>
      <c r="J15" s="107">
        <v>34.875</v>
      </c>
      <c r="K15" s="107">
        <v>36.25</v>
      </c>
      <c r="L15" s="107">
        <v>33.5</v>
      </c>
      <c r="M15" s="107">
        <v>39.5</v>
      </c>
      <c r="N15" s="107">
        <v>49</v>
      </c>
      <c r="O15" s="107">
        <v>66.5</v>
      </c>
      <c r="P15" s="107">
        <v>60</v>
      </c>
      <c r="Q15" s="107">
        <v>73</v>
      </c>
      <c r="R15" s="107">
        <v>57</v>
      </c>
      <c r="S15" s="107">
        <v>39</v>
      </c>
      <c r="T15" s="107">
        <v>40.5</v>
      </c>
      <c r="U15" s="107">
        <v>38</v>
      </c>
      <c r="V15" s="107">
        <v>38.5</v>
      </c>
      <c r="W15" s="165">
        <v>44.95392156862745</v>
      </c>
      <c r="X15" s="107">
        <v>45.427450980392159</v>
      </c>
      <c r="Y15" s="107">
        <v>44.916979865771815</v>
      </c>
      <c r="Z15" s="107">
        <v>46.067490196078424</v>
      </c>
      <c r="AA15" s="107">
        <v>46.6235</v>
      </c>
      <c r="AB15" s="108">
        <v>47.207460937500002</v>
      </c>
      <c r="AC15" s="166">
        <v>45.990597269624573</v>
      </c>
      <c r="AD15" s="156"/>
      <c r="AE15" s="156"/>
      <c r="AF15" s="157"/>
      <c r="AG15" s="95">
        <v>37.5</v>
      </c>
      <c r="AH15" s="95">
        <v>36.25</v>
      </c>
      <c r="AI15" s="95">
        <v>36.25</v>
      </c>
      <c r="AJ15" s="95">
        <v>33.5</v>
      </c>
      <c r="AK15" s="95">
        <v>39.5</v>
      </c>
      <c r="AL15" s="95">
        <v>49</v>
      </c>
      <c r="AM15" s="95">
        <v>60</v>
      </c>
      <c r="AN15" s="95">
        <v>73</v>
      </c>
      <c r="AO15" s="95">
        <v>57</v>
      </c>
      <c r="AP15" s="95">
        <v>40.5</v>
      </c>
      <c r="AQ15" s="95">
        <v>38</v>
      </c>
      <c r="AR15" s="95">
        <v>38.5</v>
      </c>
      <c r="AS15" s="95">
        <v>38.5</v>
      </c>
      <c r="AT15" s="95">
        <v>38.5</v>
      </c>
      <c r="AU15" s="95">
        <v>38</v>
      </c>
      <c r="AV15" s="95">
        <v>37.5</v>
      </c>
      <c r="AW15" s="95">
        <v>38.5</v>
      </c>
      <c r="AX15" s="95">
        <v>48</v>
      </c>
      <c r="AY15" s="95">
        <v>60</v>
      </c>
      <c r="AZ15" s="95">
        <v>70</v>
      </c>
      <c r="BA15" s="95">
        <v>57.5</v>
      </c>
      <c r="BB15" s="95">
        <v>40.75</v>
      </c>
      <c r="BC15" s="95">
        <v>39.25</v>
      </c>
      <c r="BD15" s="95">
        <v>38.5</v>
      </c>
      <c r="BE15" s="95">
        <v>39.409999999999997</v>
      </c>
      <c r="BF15" s="95">
        <v>39.409999999999997</v>
      </c>
      <c r="BG15" s="95">
        <v>38.950000000000003</v>
      </c>
      <c r="BH15" s="95">
        <v>38.49</v>
      </c>
      <c r="BI15" s="95">
        <v>39.409999999999997</v>
      </c>
      <c r="BJ15" s="95">
        <v>48.03</v>
      </c>
      <c r="BK15" s="95">
        <v>59.03</v>
      </c>
      <c r="BL15" s="95">
        <v>68.14</v>
      </c>
      <c r="BM15" s="95">
        <v>56.71</v>
      </c>
      <c r="BN15" s="95">
        <v>41.48</v>
      </c>
      <c r="BO15" s="95">
        <v>40.119999999999997</v>
      </c>
      <c r="BP15" s="95">
        <v>39.450000000000003</v>
      </c>
      <c r="BQ15" s="95">
        <v>39.79</v>
      </c>
      <c r="BR15" s="95">
        <v>39.79</v>
      </c>
      <c r="BS15" s="95">
        <v>39.33</v>
      </c>
      <c r="BT15" s="95">
        <v>38.86</v>
      </c>
      <c r="BU15" s="95">
        <v>39.799999999999997</v>
      </c>
      <c r="BV15" s="95">
        <v>48.14</v>
      </c>
      <c r="BW15" s="95">
        <v>59.01</v>
      </c>
      <c r="BX15" s="95">
        <v>67.91</v>
      </c>
      <c r="BY15" s="95">
        <v>56.67</v>
      </c>
      <c r="BZ15" s="95">
        <v>41.84</v>
      </c>
      <c r="CA15" s="95">
        <v>40.549999999999997</v>
      </c>
      <c r="CB15" s="95">
        <v>39.9</v>
      </c>
      <c r="CC15" s="95">
        <v>40.159999999999997</v>
      </c>
      <c r="CD15" s="95">
        <v>40.159999999999997</v>
      </c>
      <c r="CE15" s="95">
        <v>39.69</v>
      </c>
      <c r="CF15" s="95">
        <v>39.22</v>
      </c>
      <c r="CG15" s="95">
        <v>40.159999999999997</v>
      </c>
      <c r="CH15" s="95">
        <v>48.28</v>
      </c>
      <c r="CI15" s="95">
        <v>59.04</v>
      </c>
      <c r="CJ15" s="95">
        <v>67.78</v>
      </c>
      <c r="CK15" s="95">
        <v>56.7</v>
      </c>
      <c r="CL15" s="95">
        <v>42.19</v>
      </c>
      <c r="CM15" s="95">
        <v>40.94</v>
      </c>
      <c r="CN15" s="95">
        <v>40.32</v>
      </c>
      <c r="CO15" s="95">
        <v>40.450000000000003</v>
      </c>
      <c r="CP15" s="95">
        <v>40.450000000000003</v>
      </c>
      <c r="CQ15" s="95">
        <v>39.979999999999997</v>
      </c>
      <c r="CR15" s="95">
        <v>39.520000000000003</v>
      </c>
      <c r="CS15" s="95">
        <v>40.450000000000003</v>
      </c>
      <c r="CT15" s="95">
        <v>48.47</v>
      </c>
      <c r="CU15" s="95">
        <v>59.2</v>
      </c>
      <c r="CV15" s="95">
        <v>67.87</v>
      </c>
      <c r="CW15" s="95">
        <v>56.84</v>
      </c>
      <c r="CX15" s="95">
        <v>42.48</v>
      </c>
      <c r="CY15" s="95">
        <v>41.26</v>
      </c>
      <c r="CZ15" s="95">
        <v>40.65</v>
      </c>
      <c r="DA15" s="95">
        <v>40.72</v>
      </c>
      <c r="DB15" s="95">
        <v>40.729999999999997</v>
      </c>
      <c r="DC15" s="95">
        <v>40.25</v>
      </c>
      <c r="DD15" s="95">
        <v>39.78</v>
      </c>
      <c r="DE15" s="95">
        <v>40.74</v>
      </c>
      <c r="DF15" s="95">
        <v>48.68</v>
      </c>
      <c r="DG15" s="95">
        <v>59.41</v>
      </c>
      <c r="DH15" s="95">
        <v>68.040000000000006</v>
      </c>
      <c r="DI15" s="95">
        <v>57.03</v>
      </c>
      <c r="DJ15" s="95">
        <v>42.75</v>
      </c>
      <c r="DK15" s="95">
        <v>41.55</v>
      </c>
      <c r="DL15" s="95">
        <v>40.94</v>
      </c>
      <c r="DM15" s="95">
        <v>41</v>
      </c>
      <c r="DN15" s="95">
        <v>41</v>
      </c>
      <c r="DO15" s="95">
        <v>40.520000000000003</v>
      </c>
      <c r="DP15" s="95">
        <v>40.04</v>
      </c>
      <c r="DQ15" s="95">
        <v>41</v>
      </c>
      <c r="DR15" s="95">
        <v>48.9</v>
      </c>
      <c r="DS15" s="95">
        <v>59.62</v>
      </c>
      <c r="DT15" s="95">
        <v>68.22</v>
      </c>
      <c r="DU15" s="95">
        <v>57.23</v>
      </c>
      <c r="DV15" s="95">
        <v>43.02</v>
      </c>
      <c r="DW15" s="95">
        <v>41.83</v>
      </c>
      <c r="DX15" s="95">
        <v>41.23</v>
      </c>
      <c r="DY15" s="95">
        <v>41.21</v>
      </c>
      <c r="DZ15" s="95">
        <v>41.21</v>
      </c>
      <c r="EA15" s="95">
        <v>40.74</v>
      </c>
      <c r="EB15" s="95">
        <v>40.26</v>
      </c>
      <c r="EC15" s="95">
        <v>41.22</v>
      </c>
      <c r="ED15" s="95">
        <v>49.05</v>
      </c>
      <c r="EE15" s="95">
        <v>59.79</v>
      </c>
      <c r="EF15" s="95">
        <v>68.37</v>
      </c>
      <c r="EG15" s="95">
        <v>57.38</v>
      </c>
      <c r="EH15" s="95">
        <v>43.25</v>
      </c>
      <c r="EI15" s="95">
        <v>42.07</v>
      </c>
      <c r="EJ15" s="95">
        <v>41.48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45.15</v>
      </c>
      <c r="D18" s="172">
        <v>53.499996185302734</v>
      </c>
      <c r="E18" s="172">
        <v>60.049999237060547</v>
      </c>
      <c r="F18" s="173">
        <v>55.440215318099312</v>
      </c>
      <c r="G18" s="172">
        <v>64.596629028320308</v>
      </c>
      <c r="H18" s="172">
        <v>64.95851684570313</v>
      </c>
      <c r="I18" s="172">
        <v>64.2347412109375</v>
      </c>
      <c r="J18" s="172">
        <v>60.431659622192385</v>
      </c>
      <c r="K18" s="172">
        <v>62.329048461914063</v>
      </c>
      <c r="L18" s="172">
        <v>58.534270782470706</v>
      </c>
      <c r="M18" s="172">
        <v>59.209289093017581</v>
      </c>
      <c r="N18" s="172">
        <v>60.112526488054499</v>
      </c>
      <c r="O18" s="172">
        <v>51.077533829117328</v>
      </c>
      <c r="P18" s="172">
        <v>50.750115557005095</v>
      </c>
      <c r="Q18" s="172">
        <v>51.404952101229554</v>
      </c>
      <c r="R18" s="172">
        <v>51.405506854887228</v>
      </c>
      <c r="S18" s="172">
        <v>60.658909609307045</v>
      </c>
      <c r="T18" s="172">
        <v>56.123697655281617</v>
      </c>
      <c r="U18" s="172">
        <v>61.021922170218197</v>
      </c>
      <c r="V18" s="172">
        <v>64.831109002421314</v>
      </c>
      <c r="W18" s="172">
        <v>58.680625347654278</v>
      </c>
      <c r="X18" s="172">
        <v>49.566867637003917</v>
      </c>
      <c r="Y18" s="172">
        <v>48.126440216433906</v>
      </c>
      <c r="Z18" s="172">
        <v>47.755941078004547</v>
      </c>
      <c r="AA18" s="172">
        <v>46.559955916515598</v>
      </c>
      <c r="AB18" s="174">
        <v>49.250415798878237</v>
      </c>
      <c r="AC18" s="175">
        <v>48.931834222299074</v>
      </c>
      <c r="AD18" s="156"/>
      <c r="AE18" s="156"/>
      <c r="AF18" s="157"/>
      <c r="AG18" s="95">
        <v>64.95851684570313</v>
      </c>
      <c r="AH18" s="95">
        <v>64.2347412109375</v>
      </c>
      <c r="AI18" s="95">
        <v>62.329048461914063</v>
      </c>
      <c r="AJ18" s="95">
        <v>58.534270782470706</v>
      </c>
      <c r="AK18" s="95">
        <v>59.209289093017581</v>
      </c>
      <c r="AL18" s="95">
        <v>60.112526488054499</v>
      </c>
      <c r="AM18" s="95">
        <v>50.750115557005095</v>
      </c>
      <c r="AN18" s="95">
        <v>51.404952101229554</v>
      </c>
      <c r="AO18" s="95">
        <v>51.405506854887228</v>
      </c>
      <c r="AP18" s="95">
        <v>56.123697655281617</v>
      </c>
      <c r="AQ18" s="95">
        <v>61.021922170218197</v>
      </c>
      <c r="AR18" s="95">
        <v>64.831109002421314</v>
      </c>
      <c r="AS18" s="95">
        <v>52.385763130159489</v>
      </c>
      <c r="AT18" s="95">
        <v>50.947035634285918</v>
      </c>
      <c r="AU18" s="95">
        <v>49.460617798164428</v>
      </c>
      <c r="AV18" s="95">
        <v>47.268238721438912</v>
      </c>
      <c r="AW18" s="95">
        <v>47.270402632314514</v>
      </c>
      <c r="AX18" s="95">
        <v>47.586013026417625</v>
      </c>
      <c r="AY18" s="95">
        <v>47.979243098254479</v>
      </c>
      <c r="AZ18" s="95">
        <v>48.48121245942351</v>
      </c>
      <c r="BA18" s="95">
        <v>48.5594861357255</v>
      </c>
      <c r="BB18" s="95">
        <v>48.873074901398461</v>
      </c>
      <c r="BC18" s="95">
        <v>51.898305261939029</v>
      </c>
      <c r="BD18" s="95">
        <v>54.273556820525251</v>
      </c>
      <c r="BE18" s="95">
        <v>51.116411626419982</v>
      </c>
      <c r="BF18" s="95">
        <v>49.827001051849336</v>
      </c>
      <c r="BG18" s="95">
        <v>47.795815583844579</v>
      </c>
      <c r="BH18" s="95">
        <v>45.040180373417058</v>
      </c>
      <c r="BI18" s="95">
        <v>45.110574340711274</v>
      </c>
      <c r="BJ18" s="95">
        <v>45.660667287264573</v>
      </c>
      <c r="BK18" s="95">
        <v>46.314478030143533</v>
      </c>
      <c r="BL18" s="95">
        <v>46.868730619338955</v>
      </c>
      <c r="BM18" s="95">
        <v>46.782985544368515</v>
      </c>
      <c r="BN18" s="95">
        <v>46.786951014423487</v>
      </c>
      <c r="BO18" s="95">
        <v>49.538814939036165</v>
      </c>
      <c r="BP18" s="95">
        <v>51.73538671375757</v>
      </c>
      <c r="BQ18" s="95">
        <v>51.244955221564922</v>
      </c>
      <c r="BR18" s="95">
        <v>49.985138887285039</v>
      </c>
      <c r="BS18" s="95">
        <v>48.004437423353906</v>
      </c>
      <c r="BT18" s="95">
        <v>45.107144906258164</v>
      </c>
      <c r="BU18" s="95">
        <v>45.17323920065423</v>
      </c>
      <c r="BV18" s="95">
        <v>45.706065613399595</v>
      </c>
      <c r="BW18" s="95">
        <v>46.340230520195611</v>
      </c>
      <c r="BX18" s="95">
        <v>46.877464152131594</v>
      </c>
      <c r="BY18" s="95">
        <v>46.791928963562953</v>
      </c>
      <c r="BZ18" s="95">
        <v>46.792902799180389</v>
      </c>
      <c r="CA18" s="95">
        <v>49.543668633242042</v>
      </c>
      <c r="CB18" s="95">
        <v>51.700465371279535</v>
      </c>
      <c r="CC18" s="95">
        <v>47.777782394935258</v>
      </c>
      <c r="CD18" s="95">
        <v>46.659772180974734</v>
      </c>
      <c r="CE18" s="95">
        <v>44.883882699969874</v>
      </c>
      <c r="CF18" s="95">
        <v>42.336335733723573</v>
      </c>
      <c r="CG18" s="95">
        <v>42.414345533924518</v>
      </c>
      <c r="CH18" s="95">
        <v>42.918484259479726</v>
      </c>
      <c r="CI18" s="95">
        <v>43.51318740614699</v>
      </c>
      <c r="CJ18" s="95">
        <v>44.019078263657946</v>
      </c>
      <c r="CK18" s="95">
        <v>43.958412938851048</v>
      </c>
      <c r="CL18" s="95">
        <v>43.975066813608954</v>
      </c>
      <c r="CM18" s="95">
        <v>46.424548021672557</v>
      </c>
      <c r="CN18" s="95">
        <v>48.385979190377249</v>
      </c>
      <c r="CO18" s="95">
        <v>49.224615972676219</v>
      </c>
      <c r="CP18" s="95">
        <v>48.088767022477398</v>
      </c>
      <c r="CQ18" s="95">
        <v>46.294756137468816</v>
      </c>
      <c r="CR18" s="95">
        <v>43.661882777680297</v>
      </c>
      <c r="CS18" s="95">
        <v>43.725981491470534</v>
      </c>
      <c r="CT18" s="95">
        <v>44.215825909094043</v>
      </c>
      <c r="CU18" s="95">
        <v>44.795930479133027</v>
      </c>
      <c r="CV18" s="95">
        <v>45.285598320698654</v>
      </c>
      <c r="CW18" s="95">
        <v>45.207419281528118</v>
      </c>
      <c r="CX18" s="95">
        <v>45.206613593002324</v>
      </c>
      <c r="CY18" s="95">
        <v>47.644374673620192</v>
      </c>
      <c r="CZ18" s="95">
        <v>49.604587568366121</v>
      </c>
      <c r="DA18" s="95">
        <v>50.474339169771866</v>
      </c>
      <c r="DB18" s="95">
        <v>49.337683800711602</v>
      </c>
      <c r="DC18" s="95">
        <v>47.543098163732459</v>
      </c>
      <c r="DD18" s="95">
        <v>44.84534836940221</v>
      </c>
      <c r="DE18" s="95">
        <v>44.908546563039614</v>
      </c>
      <c r="DF18" s="95">
        <v>45.397343106948561</v>
      </c>
      <c r="DG18" s="95">
        <v>45.976382817270192</v>
      </c>
      <c r="DH18" s="95">
        <v>46.464958474450846</v>
      </c>
      <c r="DI18" s="95">
        <v>46.385851115885245</v>
      </c>
      <c r="DJ18" s="95">
        <v>46.38412248602917</v>
      </c>
      <c r="DK18" s="95">
        <v>48.629161280915731</v>
      </c>
      <c r="DL18" s="95">
        <v>50.615155329601322</v>
      </c>
      <c r="DM18" s="95">
        <v>51.545798432379236</v>
      </c>
      <c r="DN18" s="95">
        <v>50.436777148242314</v>
      </c>
      <c r="DO18" s="95">
        <v>48.66524101593523</v>
      </c>
      <c r="DP18" s="95">
        <v>45.536984414160493</v>
      </c>
      <c r="DQ18" s="95">
        <v>45.626987407250816</v>
      </c>
      <c r="DR18" s="95">
        <v>46.145718218853027</v>
      </c>
      <c r="DS18" s="95">
        <v>46.755359885414755</v>
      </c>
      <c r="DT18" s="95">
        <v>47.276399366702393</v>
      </c>
      <c r="DU18" s="95">
        <v>47.227878223158108</v>
      </c>
      <c r="DV18" s="95">
        <v>47.256729014275962</v>
      </c>
      <c r="DW18" s="95">
        <v>50.001462586007847</v>
      </c>
      <c r="DX18" s="95">
        <v>52.008441356135123</v>
      </c>
      <c r="DY18" s="95">
        <v>52.98585485662214</v>
      </c>
      <c r="DZ18" s="95">
        <v>51.876572549861862</v>
      </c>
      <c r="EA18" s="95">
        <v>50.098864930471642</v>
      </c>
      <c r="EB18" s="95">
        <v>46.498439887878213</v>
      </c>
      <c r="EC18" s="95">
        <v>46.595596205618456</v>
      </c>
      <c r="ED18" s="95">
        <v>47.125067760023896</v>
      </c>
      <c r="EE18" s="95">
        <v>47.746098679525645</v>
      </c>
      <c r="EF18" s="95">
        <v>48.278205752781673</v>
      </c>
      <c r="EG18" s="95">
        <v>48.236232714741369</v>
      </c>
      <c r="EH18" s="95">
        <v>48.272045931066842</v>
      </c>
      <c r="EI18" s="95">
        <v>50.654056797074581</v>
      </c>
      <c r="EJ18" s="95">
        <v>52.685098586274457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4.4000000000000004</v>
      </c>
      <c r="D28" s="99">
        <v>3.5</v>
      </c>
      <c r="E28" s="99">
        <v>2.75</v>
      </c>
      <c r="F28" s="154">
        <v>3.2717391304347814</v>
      </c>
      <c r="G28" s="99">
        <v>2.375</v>
      </c>
      <c r="H28" s="99">
        <v>2.75</v>
      </c>
      <c r="I28" s="99">
        <v>2</v>
      </c>
      <c r="J28" s="99">
        <v>0.25</v>
      </c>
      <c r="K28" s="99">
        <v>0.5</v>
      </c>
      <c r="L28" s="99">
        <v>0</v>
      </c>
      <c r="M28" s="99">
        <v>0.5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4">
        <v>0.47843137254901791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5">
        <v>0.11625426621160528</v>
      </c>
      <c r="AD28" s="156"/>
      <c r="AE28" s="156"/>
      <c r="AF28" s="157"/>
      <c r="AG28" s="95">
        <v>907.5</v>
      </c>
      <c r="AH28" s="181">
        <v>760</v>
      </c>
      <c r="AI28" s="181">
        <v>698.25</v>
      </c>
      <c r="AJ28" s="181">
        <v>671</v>
      </c>
      <c r="AK28" s="181">
        <v>638</v>
      </c>
      <c r="AL28" s="181">
        <v>590</v>
      </c>
      <c r="AM28" s="181">
        <v>946</v>
      </c>
      <c r="AN28" s="181">
        <v>1100</v>
      </c>
      <c r="AO28" s="181">
        <v>860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7" customHeight="1" x14ac:dyDescent="0.2">
      <c r="A29" s="256" t="s">
        <v>58</v>
      </c>
      <c r="B29" s="159"/>
      <c r="C29" s="95">
        <v>4.158333333333335</v>
      </c>
      <c r="D29" s="95">
        <v>3.3</v>
      </c>
      <c r="E29" s="95">
        <v>2.75</v>
      </c>
      <c r="F29" s="160">
        <v>3.1541666666666615</v>
      </c>
      <c r="G29" s="95">
        <v>2.375</v>
      </c>
      <c r="H29" s="95">
        <v>2.75</v>
      </c>
      <c r="I29" s="95">
        <v>2</v>
      </c>
      <c r="J29" s="95">
        <v>0.25</v>
      </c>
      <c r="K29" s="95">
        <v>0.5</v>
      </c>
      <c r="L29" s="95">
        <v>0</v>
      </c>
      <c r="M29" s="95">
        <v>0.5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60">
        <v>0.47843137254902501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1">
        <v>0.11394695676905542</v>
      </c>
      <c r="AD29" s="156"/>
      <c r="AE29" s="156"/>
      <c r="AF29" s="157"/>
      <c r="AG29" s="95">
        <v>907.5</v>
      </c>
      <c r="AH29" s="181">
        <v>758</v>
      </c>
      <c r="AI29" s="181">
        <v>698.25</v>
      </c>
      <c r="AJ29" s="181">
        <v>715</v>
      </c>
      <c r="AK29" s="181">
        <v>693</v>
      </c>
      <c r="AL29" s="181">
        <v>640</v>
      </c>
      <c r="AM29" s="181">
        <v>1012</v>
      </c>
      <c r="AN29" s="181">
        <v>1155</v>
      </c>
      <c r="AO29" s="181">
        <v>930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7" customHeight="1" x14ac:dyDescent="0.2">
      <c r="A30" s="256" t="s">
        <v>60</v>
      </c>
      <c r="B30" s="135"/>
      <c r="C30" s="95">
        <v>4.7726666666666695</v>
      </c>
      <c r="D30" s="95">
        <v>3.8</v>
      </c>
      <c r="E30" s="95">
        <v>3.5</v>
      </c>
      <c r="F30" s="160">
        <v>3.7752898550724652</v>
      </c>
      <c r="G30" s="95">
        <v>3.25</v>
      </c>
      <c r="H30" s="95">
        <v>4</v>
      </c>
      <c r="I30" s="95">
        <v>2.5</v>
      </c>
      <c r="J30" s="95">
        <v>0.875</v>
      </c>
      <c r="K30" s="95">
        <v>1.75</v>
      </c>
      <c r="L30" s="95">
        <v>0</v>
      </c>
      <c r="M30" s="95">
        <v>0</v>
      </c>
      <c r="N30" s="95">
        <v>0</v>
      </c>
      <c r="O30" s="95">
        <v>0.25</v>
      </c>
      <c r="P30" s="95">
        <v>0.25</v>
      </c>
      <c r="Q30" s="95">
        <v>0.25</v>
      </c>
      <c r="R30" s="95">
        <v>0.25</v>
      </c>
      <c r="S30" s="95">
        <v>0.5</v>
      </c>
      <c r="T30" s="95">
        <v>0.5</v>
      </c>
      <c r="U30" s="95">
        <v>0.5</v>
      </c>
      <c r="V30" s="95">
        <v>0.5</v>
      </c>
      <c r="W30" s="160">
        <v>0.87352941176470722</v>
      </c>
      <c r="X30" s="95">
        <v>-7.8431372549019329E-3</v>
      </c>
      <c r="Y30" s="95">
        <v>-0.19661073825503905</v>
      </c>
      <c r="Z30" s="95">
        <v>-0.5327058823529498</v>
      </c>
      <c r="AA30" s="95">
        <v>-0.72379411764705992</v>
      </c>
      <c r="AB30" s="95">
        <v>-0.83046875000000142</v>
      </c>
      <c r="AC30" s="161">
        <v>-0.33724687144481891</v>
      </c>
      <c r="AD30" s="156"/>
      <c r="AE30" s="156"/>
      <c r="AF30" s="157"/>
      <c r="AG30" s="95">
        <v>929.5</v>
      </c>
      <c r="AH30" s="181">
        <v>800</v>
      </c>
      <c r="AI30" s="181">
        <v>792.75</v>
      </c>
      <c r="AJ30" s="181">
        <v>731.5</v>
      </c>
      <c r="AK30" s="181">
        <v>726</v>
      </c>
      <c r="AL30" s="181">
        <v>790</v>
      </c>
      <c r="AM30" s="181">
        <v>1083.5</v>
      </c>
      <c r="AN30" s="181">
        <v>1221</v>
      </c>
      <c r="AO30" s="181">
        <v>965</v>
      </c>
      <c r="AP30" s="181">
        <v>948.75</v>
      </c>
      <c r="AQ30" s="181">
        <v>805</v>
      </c>
      <c r="AR30" s="181">
        <v>887.25</v>
      </c>
      <c r="AS30" s="181">
        <v>968</v>
      </c>
      <c r="AT30" s="181">
        <v>840</v>
      </c>
      <c r="AU30" s="181">
        <v>840</v>
      </c>
      <c r="AV30" s="181">
        <v>775.5</v>
      </c>
      <c r="AW30" s="181">
        <v>750.75</v>
      </c>
      <c r="AX30" s="181">
        <v>855.75</v>
      </c>
      <c r="AY30" s="181">
        <v>1133</v>
      </c>
      <c r="AZ30" s="181">
        <v>1260</v>
      </c>
      <c r="BA30" s="181">
        <v>1155</v>
      </c>
      <c r="BB30" s="181">
        <v>948.75</v>
      </c>
      <c r="BC30" s="181">
        <v>783.75</v>
      </c>
      <c r="BD30" s="181">
        <v>973.5</v>
      </c>
      <c r="BE30" s="181">
        <v>922.32</v>
      </c>
      <c r="BF30" s="181">
        <v>838.8</v>
      </c>
      <c r="BG30" s="181">
        <v>918.85</v>
      </c>
      <c r="BH30" s="181">
        <v>774.84</v>
      </c>
      <c r="BI30" s="181">
        <v>714.8</v>
      </c>
      <c r="BJ30" s="181">
        <v>896.5</v>
      </c>
      <c r="BK30" s="181">
        <v>1081.92</v>
      </c>
      <c r="BL30" s="181">
        <v>1321.1</v>
      </c>
      <c r="BM30" s="181">
        <v>1156.26</v>
      </c>
      <c r="BN30" s="181">
        <v>867.51</v>
      </c>
      <c r="BO30" s="181">
        <v>867.93</v>
      </c>
      <c r="BP30" s="181">
        <v>1020.05</v>
      </c>
      <c r="BQ30" s="181">
        <v>926.52</v>
      </c>
      <c r="BR30" s="181">
        <v>842.6</v>
      </c>
      <c r="BS30" s="181">
        <v>923.22</v>
      </c>
      <c r="BT30" s="181">
        <v>742.98</v>
      </c>
      <c r="BU30" s="181">
        <v>753.9</v>
      </c>
      <c r="BV30" s="181">
        <v>900.46</v>
      </c>
      <c r="BW30" s="181">
        <v>1035</v>
      </c>
      <c r="BX30" s="181">
        <v>1387.36</v>
      </c>
      <c r="BY30" s="181">
        <v>1161.51</v>
      </c>
      <c r="BZ30" s="181">
        <v>871.5</v>
      </c>
      <c r="CA30" s="181">
        <v>871.71</v>
      </c>
      <c r="CB30" s="181">
        <v>935.55</v>
      </c>
      <c r="CC30" s="181">
        <v>930.51</v>
      </c>
      <c r="CD30" s="181">
        <v>846.4</v>
      </c>
      <c r="CE30" s="181">
        <v>927.36</v>
      </c>
      <c r="CF30" s="181">
        <v>710.8</v>
      </c>
      <c r="CG30" s="181">
        <v>793.32</v>
      </c>
      <c r="CH30" s="181">
        <v>904.64</v>
      </c>
      <c r="CI30" s="181">
        <v>1039.5999999999999</v>
      </c>
      <c r="CJ30" s="181">
        <v>1393.57</v>
      </c>
      <c r="CK30" s="181">
        <v>1111.2</v>
      </c>
      <c r="CL30" s="181">
        <v>917.18</v>
      </c>
      <c r="CM30" s="181">
        <v>875.7</v>
      </c>
      <c r="CN30" s="181">
        <v>895</v>
      </c>
      <c r="CO30" s="181">
        <v>978.34</v>
      </c>
      <c r="CP30" s="181">
        <v>849.4</v>
      </c>
      <c r="CQ30" s="181">
        <v>890.34</v>
      </c>
      <c r="CR30" s="181">
        <v>749.49</v>
      </c>
      <c r="CS30" s="181">
        <v>796.62</v>
      </c>
      <c r="CT30" s="181">
        <v>867.3</v>
      </c>
      <c r="CU30" s="181">
        <v>1096.83</v>
      </c>
      <c r="CV30" s="181">
        <v>1400.24</v>
      </c>
      <c r="CW30" s="181">
        <v>1060.96</v>
      </c>
      <c r="CX30" s="181">
        <v>963.7</v>
      </c>
      <c r="CY30" s="181">
        <v>880.53</v>
      </c>
      <c r="CZ30" s="181">
        <v>900</v>
      </c>
      <c r="DA30" s="181">
        <v>984.94</v>
      </c>
      <c r="DB30" s="181">
        <v>897.96</v>
      </c>
      <c r="DC30" s="181">
        <v>855.75</v>
      </c>
      <c r="DD30" s="181">
        <v>790.46</v>
      </c>
      <c r="DE30" s="181">
        <v>765.66</v>
      </c>
      <c r="DF30" s="181">
        <v>873.18</v>
      </c>
      <c r="DG30" s="181">
        <v>1156.76</v>
      </c>
      <c r="DH30" s="181">
        <v>1287.0899999999999</v>
      </c>
      <c r="DI30" s="181">
        <v>1180.4100000000001</v>
      </c>
      <c r="DJ30" s="181">
        <v>970.14</v>
      </c>
      <c r="DK30" s="181">
        <v>801.99</v>
      </c>
      <c r="DL30" s="181">
        <v>996.6</v>
      </c>
      <c r="DM30" s="181">
        <v>946.47</v>
      </c>
      <c r="DN30" s="181">
        <v>860.8</v>
      </c>
      <c r="DO30" s="181">
        <v>902.44</v>
      </c>
      <c r="DP30" s="181">
        <v>795.74</v>
      </c>
      <c r="DQ30" s="181">
        <v>734</v>
      </c>
      <c r="DR30" s="181">
        <v>920.92</v>
      </c>
      <c r="DS30" s="181">
        <v>1164.46</v>
      </c>
      <c r="DT30" s="181">
        <v>1295.49</v>
      </c>
      <c r="DU30" s="181">
        <v>1188.18</v>
      </c>
      <c r="DV30" s="181">
        <v>934.12</v>
      </c>
      <c r="DW30" s="181">
        <v>849.8</v>
      </c>
      <c r="DX30" s="181">
        <v>1003.2</v>
      </c>
      <c r="DY30" s="181">
        <v>907.4</v>
      </c>
      <c r="DZ30" s="181">
        <v>866.6</v>
      </c>
      <c r="EA30" s="181">
        <v>949.67</v>
      </c>
      <c r="EB30" s="181">
        <v>801.02</v>
      </c>
      <c r="EC30" s="181">
        <v>738.8</v>
      </c>
      <c r="ED30" s="181">
        <v>926.86</v>
      </c>
      <c r="EE30" s="181">
        <v>1118.67</v>
      </c>
      <c r="EF30" s="181">
        <v>1366.2</v>
      </c>
      <c r="EG30" s="181">
        <v>1196.1600000000001</v>
      </c>
      <c r="EH30" s="181">
        <v>897.54</v>
      </c>
      <c r="EI30" s="181">
        <v>897.96</v>
      </c>
      <c r="EJ30" s="181">
        <v>1055.7</v>
      </c>
    </row>
    <row r="31" spans="1:140" ht="13.7" customHeight="1" x14ac:dyDescent="0.2">
      <c r="A31" s="256" t="s">
        <v>62</v>
      </c>
      <c r="B31" s="135"/>
      <c r="C31" s="95">
        <v>2.4790833333333318</v>
      </c>
      <c r="D31" s="95">
        <v>0</v>
      </c>
      <c r="E31" s="95">
        <v>2.25</v>
      </c>
      <c r="F31" s="160">
        <v>1.2477264492753619</v>
      </c>
      <c r="G31" s="95">
        <v>2</v>
      </c>
      <c r="H31" s="95">
        <v>2.5</v>
      </c>
      <c r="I31" s="95">
        <v>1.5</v>
      </c>
      <c r="J31" s="95">
        <v>0.75</v>
      </c>
      <c r="K31" s="95">
        <v>1.25</v>
      </c>
      <c r="L31" s="95">
        <v>0.25</v>
      </c>
      <c r="M31" s="95">
        <v>0</v>
      </c>
      <c r="N31" s="95">
        <v>0</v>
      </c>
      <c r="O31" s="95">
        <v>0.375</v>
      </c>
      <c r="P31" s="95">
        <v>0.5</v>
      </c>
      <c r="Q31" s="95">
        <v>0.25</v>
      </c>
      <c r="R31" s="95">
        <v>0.5</v>
      </c>
      <c r="S31" s="95">
        <v>0.75</v>
      </c>
      <c r="T31" s="95">
        <v>0.75</v>
      </c>
      <c r="U31" s="95">
        <v>0.75</v>
      </c>
      <c r="V31" s="95">
        <v>0.75</v>
      </c>
      <c r="W31" s="160">
        <v>0.75</v>
      </c>
      <c r="X31" s="95">
        <v>-0.56764705882353184</v>
      </c>
      <c r="Y31" s="95">
        <v>1.3758389261745663E-2</v>
      </c>
      <c r="Z31" s="95">
        <v>-0.28690196078431285</v>
      </c>
      <c r="AA31" s="95">
        <v>0.13238235294117828</v>
      </c>
      <c r="AB31" s="95">
        <v>-0.48472656250000767</v>
      </c>
      <c r="AC31" s="161">
        <v>-3.6183695961298667E-2</v>
      </c>
      <c r="AD31" s="156"/>
      <c r="AE31" s="156"/>
      <c r="AF31" s="157"/>
      <c r="AG31" s="95">
        <v>847</v>
      </c>
      <c r="AH31" s="181">
        <v>745</v>
      </c>
      <c r="AI31" s="181">
        <v>756</v>
      </c>
      <c r="AJ31" s="181">
        <v>731.5</v>
      </c>
      <c r="AK31" s="181">
        <v>726</v>
      </c>
      <c r="AL31" s="181">
        <v>790</v>
      </c>
      <c r="AM31" s="181">
        <v>1072.5</v>
      </c>
      <c r="AN31" s="181">
        <v>1221</v>
      </c>
      <c r="AO31" s="181">
        <v>965</v>
      </c>
      <c r="AP31" s="181">
        <v>937.25</v>
      </c>
      <c r="AQ31" s="181">
        <v>795</v>
      </c>
      <c r="AR31" s="181">
        <v>876.75</v>
      </c>
      <c r="AS31" s="181">
        <v>693</v>
      </c>
      <c r="AT31" s="181">
        <v>600</v>
      </c>
      <c r="AU31" s="181">
        <v>614.25</v>
      </c>
      <c r="AV31" s="181">
        <v>555.5</v>
      </c>
      <c r="AW31" s="181">
        <v>540.75</v>
      </c>
      <c r="AX31" s="181">
        <v>645.75</v>
      </c>
      <c r="AY31" s="181">
        <v>913</v>
      </c>
      <c r="AZ31" s="181">
        <v>1050</v>
      </c>
      <c r="BA31" s="181">
        <v>829.5</v>
      </c>
      <c r="BB31" s="181">
        <v>695.75</v>
      </c>
      <c r="BC31" s="181">
        <v>570</v>
      </c>
      <c r="BD31" s="181">
        <v>687.5</v>
      </c>
      <c r="BE31" s="181">
        <v>638.61</v>
      </c>
      <c r="BF31" s="181">
        <v>577.4</v>
      </c>
      <c r="BG31" s="181">
        <v>644.91999999999996</v>
      </c>
      <c r="BH31" s="181">
        <v>530.64</v>
      </c>
      <c r="BI31" s="181">
        <v>490.2</v>
      </c>
      <c r="BJ31" s="181">
        <v>641.52</v>
      </c>
      <c r="BK31" s="181">
        <v>823.41</v>
      </c>
      <c r="BL31" s="181">
        <v>1035.32</v>
      </c>
      <c r="BM31" s="181">
        <v>777.84</v>
      </c>
      <c r="BN31" s="181">
        <v>593.46</v>
      </c>
      <c r="BO31" s="181">
        <v>586.11</v>
      </c>
      <c r="BP31" s="181">
        <v>666.08</v>
      </c>
      <c r="BQ31" s="181">
        <v>553.14</v>
      </c>
      <c r="BR31" s="181">
        <v>504.2</v>
      </c>
      <c r="BS31" s="181">
        <v>568.1</v>
      </c>
      <c r="BT31" s="181">
        <v>450.03</v>
      </c>
      <c r="BU31" s="181">
        <v>461.16</v>
      </c>
      <c r="BV31" s="181">
        <v>579.91999999999996</v>
      </c>
      <c r="BW31" s="181">
        <v>715</v>
      </c>
      <c r="BX31" s="181">
        <v>995.9</v>
      </c>
      <c r="BY31" s="181">
        <v>721.98</v>
      </c>
      <c r="BZ31" s="181">
        <v>555.66</v>
      </c>
      <c r="CA31" s="181">
        <v>553.98</v>
      </c>
      <c r="CB31" s="181">
        <v>580.02</v>
      </c>
      <c r="CC31" s="181">
        <v>453.39</v>
      </c>
      <c r="CD31" s="181">
        <v>432.4</v>
      </c>
      <c r="CE31" s="181">
        <v>508.76</v>
      </c>
      <c r="CF31" s="181">
        <v>400</v>
      </c>
      <c r="CG31" s="181">
        <v>469.26</v>
      </c>
      <c r="CH31" s="181">
        <v>584.98</v>
      </c>
      <c r="CI31" s="181">
        <v>748.4</v>
      </c>
      <c r="CJ31" s="181">
        <v>1079.6199999999999</v>
      </c>
      <c r="CK31" s="181">
        <v>771.2</v>
      </c>
      <c r="CL31" s="181">
        <v>674.74</v>
      </c>
      <c r="CM31" s="181">
        <v>662.76</v>
      </c>
      <c r="CN31" s="181">
        <v>681.6</v>
      </c>
      <c r="CO31" s="181">
        <v>852.06</v>
      </c>
      <c r="CP31" s="181">
        <v>741.2</v>
      </c>
      <c r="CQ31" s="181">
        <v>798.82</v>
      </c>
      <c r="CR31" s="181">
        <v>661.5</v>
      </c>
      <c r="CS31" s="181">
        <v>710.16</v>
      </c>
      <c r="CT31" s="181">
        <v>813.54</v>
      </c>
      <c r="CU31" s="181">
        <v>1103.3399999999999</v>
      </c>
      <c r="CV31" s="181">
        <v>1463.03</v>
      </c>
      <c r="CW31" s="181">
        <v>959.5</v>
      </c>
      <c r="CX31" s="181">
        <v>894.01</v>
      </c>
      <c r="CY31" s="181">
        <v>813.54</v>
      </c>
      <c r="CZ31" s="181">
        <v>811.2</v>
      </c>
      <c r="DA31" s="181">
        <v>858.22</v>
      </c>
      <c r="DB31" s="181">
        <v>783.93</v>
      </c>
      <c r="DC31" s="181">
        <v>768.18</v>
      </c>
      <c r="DD31" s="181">
        <v>698.06</v>
      </c>
      <c r="DE31" s="181">
        <v>682.71</v>
      </c>
      <c r="DF31" s="181">
        <v>819.42</v>
      </c>
      <c r="DG31" s="181">
        <v>1164.24</v>
      </c>
      <c r="DH31" s="181">
        <v>1345.47</v>
      </c>
      <c r="DI31" s="181">
        <v>1068.27</v>
      </c>
      <c r="DJ31" s="181">
        <v>900.45</v>
      </c>
      <c r="DK31" s="181">
        <v>741.38</v>
      </c>
      <c r="DL31" s="181">
        <v>898.7</v>
      </c>
      <c r="DM31" s="181">
        <v>825.09</v>
      </c>
      <c r="DN31" s="181">
        <v>752</v>
      </c>
      <c r="DO31" s="181">
        <v>810.48</v>
      </c>
      <c r="DP31" s="181">
        <v>703.12</v>
      </c>
      <c r="DQ31" s="181">
        <v>655</v>
      </c>
      <c r="DR31" s="181">
        <v>864.6</v>
      </c>
      <c r="DS31" s="181">
        <v>1172.5999999999999</v>
      </c>
      <c r="DT31" s="181">
        <v>1355.13</v>
      </c>
      <c r="DU31" s="181">
        <v>1075.83</v>
      </c>
      <c r="DV31" s="181">
        <v>867.46</v>
      </c>
      <c r="DW31" s="181">
        <v>786</v>
      </c>
      <c r="DX31" s="181">
        <v>905.08</v>
      </c>
      <c r="DY31" s="181">
        <v>791.4</v>
      </c>
      <c r="DZ31" s="181">
        <v>757.4</v>
      </c>
      <c r="EA31" s="181">
        <v>853.3</v>
      </c>
      <c r="EB31" s="181">
        <v>707.96</v>
      </c>
      <c r="EC31" s="181">
        <v>659.6</v>
      </c>
      <c r="ED31" s="181">
        <v>870.76</v>
      </c>
      <c r="EE31" s="181">
        <v>1127.28</v>
      </c>
      <c r="EF31" s="181">
        <v>1429.78</v>
      </c>
      <c r="EG31" s="181">
        <v>1083.5999999999999</v>
      </c>
      <c r="EH31" s="181">
        <v>833.91</v>
      </c>
      <c r="EI31" s="181">
        <v>831.18</v>
      </c>
      <c r="EJ31" s="181">
        <v>952.89</v>
      </c>
    </row>
    <row r="32" spans="1:140" ht="13.7" customHeight="1" x14ac:dyDescent="0.2">
      <c r="A32" s="256" t="s">
        <v>61</v>
      </c>
      <c r="B32" s="159"/>
      <c r="C32" s="95">
        <v>4.581666666666667</v>
      </c>
      <c r="D32" s="95">
        <v>3.75</v>
      </c>
      <c r="E32" s="95">
        <v>2.25</v>
      </c>
      <c r="F32" s="160">
        <v>3.1882246376811594</v>
      </c>
      <c r="G32" s="95">
        <v>2</v>
      </c>
      <c r="H32" s="95">
        <v>2.5</v>
      </c>
      <c r="I32" s="95">
        <v>1.5</v>
      </c>
      <c r="J32" s="95">
        <v>1</v>
      </c>
      <c r="K32" s="95">
        <v>1.25</v>
      </c>
      <c r="L32" s="95">
        <v>0.75</v>
      </c>
      <c r="M32" s="95">
        <v>0.75</v>
      </c>
      <c r="N32" s="95">
        <v>0.75</v>
      </c>
      <c r="O32" s="95">
        <v>0.5</v>
      </c>
      <c r="P32" s="95">
        <v>0.5</v>
      </c>
      <c r="Q32" s="95">
        <v>0.5</v>
      </c>
      <c r="R32" s="95">
        <v>0.5</v>
      </c>
      <c r="S32" s="95">
        <v>0.75</v>
      </c>
      <c r="T32" s="95">
        <v>0.75</v>
      </c>
      <c r="U32" s="95">
        <v>0.75</v>
      </c>
      <c r="V32" s="95">
        <v>0.75</v>
      </c>
      <c r="W32" s="160">
        <v>0.93823529411764639</v>
      </c>
      <c r="X32" s="95">
        <v>-1.9607843137237069E-3</v>
      </c>
      <c r="Y32" s="95">
        <v>0.11822147651006532</v>
      </c>
      <c r="Z32" s="95">
        <v>-0.21149019607842945</v>
      </c>
      <c r="AA32" s="95">
        <v>-0.37062745098038619</v>
      </c>
      <c r="AB32" s="95">
        <v>-0.40421874999999119</v>
      </c>
      <c r="AC32" s="161">
        <v>-7.5154294653032139E-2</v>
      </c>
      <c r="AD32" s="156"/>
      <c r="AE32" s="156"/>
      <c r="AF32" s="157"/>
      <c r="AG32" s="95">
        <v>847</v>
      </c>
      <c r="AH32" s="181">
        <v>745</v>
      </c>
      <c r="AI32" s="181">
        <v>756</v>
      </c>
      <c r="AJ32" s="181">
        <v>742.5</v>
      </c>
      <c r="AK32" s="181">
        <v>775.5</v>
      </c>
      <c r="AL32" s="181">
        <v>825</v>
      </c>
      <c r="AM32" s="181">
        <v>1072.5</v>
      </c>
      <c r="AN32" s="181">
        <v>1248.5</v>
      </c>
      <c r="AO32" s="181">
        <v>965</v>
      </c>
      <c r="AP32" s="181">
        <v>937.25</v>
      </c>
      <c r="AQ32" s="181">
        <v>795</v>
      </c>
      <c r="AR32" s="181">
        <v>876.75</v>
      </c>
      <c r="AS32" s="181">
        <v>913</v>
      </c>
      <c r="AT32" s="181">
        <v>800</v>
      </c>
      <c r="AU32" s="181">
        <v>824.25</v>
      </c>
      <c r="AV32" s="181">
        <v>836</v>
      </c>
      <c r="AW32" s="181">
        <v>813.75</v>
      </c>
      <c r="AX32" s="181">
        <v>908.25</v>
      </c>
      <c r="AY32" s="181">
        <v>1248.5</v>
      </c>
      <c r="AZ32" s="181">
        <v>1312.5</v>
      </c>
      <c r="BA32" s="181">
        <v>1039.5</v>
      </c>
      <c r="BB32" s="181">
        <v>925.75</v>
      </c>
      <c r="BC32" s="181">
        <v>760</v>
      </c>
      <c r="BD32" s="181">
        <v>907.5</v>
      </c>
      <c r="BE32" s="181">
        <v>869.82</v>
      </c>
      <c r="BF32" s="181">
        <v>798.8</v>
      </c>
      <c r="BG32" s="181">
        <v>901.83</v>
      </c>
      <c r="BH32" s="181">
        <v>835.34</v>
      </c>
      <c r="BI32" s="181">
        <v>774.8</v>
      </c>
      <c r="BJ32" s="181">
        <v>951.5</v>
      </c>
      <c r="BK32" s="181">
        <v>1192.17</v>
      </c>
      <c r="BL32" s="181">
        <v>1376.1</v>
      </c>
      <c r="BM32" s="181">
        <v>1040.76</v>
      </c>
      <c r="BN32" s="181">
        <v>846.51</v>
      </c>
      <c r="BO32" s="181">
        <v>841.68</v>
      </c>
      <c r="BP32" s="181">
        <v>950.82</v>
      </c>
      <c r="BQ32" s="181">
        <v>873.81</v>
      </c>
      <c r="BR32" s="181">
        <v>802.4</v>
      </c>
      <c r="BS32" s="181">
        <v>905.74</v>
      </c>
      <c r="BT32" s="181">
        <v>800.94</v>
      </c>
      <c r="BU32" s="181">
        <v>817.11</v>
      </c>
      <c r="BV32" s="181">
        <v>955.9</v>
      </c>
      <c r="BW32" s="181">
        <v>1140.5999999999999</v>
      </c>
      <c r="BX32" s="181">
        <v>1445.09</v>
      </c>
      <c r="BY32" s="181">
        <v>1045.3800000000001</v>
      </c>
      <c r="BZ32" s="181">
        <v>850.29</v>
      </c>
      <c r="CA32" s="181">
        <v>845.46</v>
      </c>
      <c r="CB32" s="181">
        <v>872.13</v>
      </c>
      <c r="CC32" s="181">
        <v>877.8</v>
      </c>
      <c r="CD32" s="181">
        <v>806</v>
      </c>
      <c r="CE32" s="181">
        <v>909.88</v>
      </c>
      <c r="CF32" s="181">
        <v>766.2</v>
      </c>
      <c r="CG32" s="181">
        <v>859.98</v>
      </c>
      <c r="CH32" s="181">
        <v>960.08</v>
      </c>
      <c r="CI32" s="181">
        <v>1145.5999999999999</v>
      </c>
      <c r="CJ32" s="181">
        <v>1451.53</v>
      </c>
      <c r="CK32" s="181">
        <v>1000</v>
      </c>
      <c r="CL32" s="181">
        <v>894.74</v>
      </c>
      <c r="CM32" s="181">
        <v>849.24</v>
      </c>
      <c r="CN32" s="181">
        <v>834.4</v>
      </c>
      <c r="CO32" s="181">
        <v>922.9</v>
      </c>
      <c r="CP32" s="181">
        <v>809</v>
      </c>
      <c r="CQ32" s="181">
        <v>873.84</v>
      </c>
      <c r="CR32" s="181">
        <v>807.87</v>
      </c>
      <c r="CS32" s="181">
        <v>863.5</v>
      </c>
      <c r="CT32" s="181">
        <v>920.64</v>
      </c>
      <c r="CU32" s="181">
        <v>1208.55</v>
      </c>
      <c r="CV32" s="181">
        <v>1458.66</v>
      </c>
      <c r="CW32" s="181">
        <v>954.94</v>
      </c>
      <c r="CX32" s="181">
        <v>940.47</v>
      </c>
      <c r="CY32" s="181">
        <v>853.86</v>
      </c>
      <c r="CZ32" s="181">
        <v>839</v>
      </c>
      <c r="DA32" s="181">
        <v>929.06</v>
      </c>
      <c r="DB32" s="181">
        <v>855.12</v>
      </c>
      <c r="DC32" s="181">
        <v>839.58</v>
      </c>
      <c r="DD32" s="181">
        <v>852.06</v>
      </c>
      <c r="DE32" s="181">
        <v>829.92</v>
      </c>
      <c r="DF32" s="181">
        <v>926.73</v>
      </c>
      <c r="DG32" s="181">
        <v>1274.68</v>
      </c>
      <c r="DH32" s="181">
        <v>1340.64</v>
      </c>
      <c r="DI32" s="181">
        <v>1062.3900000000001</v>
      </c>
      <c r="DJ32" s="181">
        <v>946.68</v>
      </c>
      <c r="DK32" s="181">
        <v>777.67</v>
      </c>
      <c r="DL32" s="181">
        <v>929.06</v>
      </c>
      <c r="DM32" s="181">
        <v>892.71</v>
      </c>
      <c r="DN32" s="181">
        <v>819.8</v>
      </c>
      <c r="DO32" s="181">
        <v>885.5</v>
      </c>
      <c r="DP32" s="181">
        <v>857.78</v>
      </c>
      <c r="DQ32" s="181">
        <v>795.6</v>
      </c>
      <c r="DR32" s="181">
        <v>977.24</v>
      </c>
      <c r="DS32" s="181">
        <v>1283.04</v>
      </c>
      <c r="DT32" s="181">
        <v>1349.67</v>
      </c>
      <c r="DU32" s="181">
        <v>1069.53</v>
      </c>
      <c r="DV32" s="181">
        <v>911.46</v>
      </c>
      <c r="DW32" s="181">
        <v>824</v>
      </c>
      <c r="DX32" s="181">
        <v>935.22</v>
      </c>
      <c r="DY32" s="181">
        <v>855.8</v>
      </c>
      <c r="DZ32" s="181">
        <v>825.4</v>
      </c>
      <c r="EA32" s="181">
        <v>931.73</v>
      </c>
      <c r="EB32" s="181">
        <v>863.5</v>
      </c>
      <c r="EC32" s="181">
        <v>800.8</v>
      </c>
      <c r="ED32" s="181">
        <v>983.84</v>
      </c>
      <c r="EE32" s="181">
        <v>1232.9100000000001</v>
      </c>
      <c r="EF32" s="181">
        <v>1423.18</v>
      </c>
      <c r="EG32" s="181">
        <v>1076.46</v>
      </c>
      <c r="EH32" s="181">
        <v>875.91</v>
      </c>
      <c r="EI32" s="181">
        <v>870.87</v>
      </c>
      <c r="EJ32" s="181">
        <v>984.17</v>
      </c>
    </row>
    <row r="33" spans="1:140" ht="13.7" customHeight="1" x14ac:dyDescent="0.2">
      <c r="A33" s="256" t="s">
        <v>59</v>
      </c>
      <c r="B33" s="135"/>
      <c r="C33" s="95">
        <v>4.71</v>
      </c>
      <c r="D33" s="95">
        <v>3</v>
      </c>
      <c r="E33" s="95">
        <v>2.25</v>
      </c>
      <c r="F33" s="160">
        <v>2.859782608695653</v>
      </c>
      <c r="G33" s="95">
        <v>2.25</v>
      </c>
      <c r="H33" s="95">
        <v>2.25</v>
      </c>
      <c r="I33" s="95">
        <v>2.25</v>
      </c>
      <c r="J33" s="95">
        <v>1.25</v>
      </c>
      <c r="K33" s="95">
        <v>2.5</v>
      </c>
      <c r="L33" s="95">
        <v>0</v>
      </c>
      <c r="M33" s="95">
        <v>0</v>
      </c>
      <c r="N33" s="95">
        <v>0</v>
      </c>
      <c r="O33" s="95">
        <v>0.5</v>
      </c>
      <c r="P33" s="95">
        <v>0</v>
      </c>
      <c r="Q33" s="95">
        <v>1</v>
      </c>
      <c r="R33" s="95">
        <v>-1</v>
      </c>
      <c r="S33" s="95">
        <v>0</v>
      </c>
      <c r="T33" s="95">
        <v>0</v>
      </c>
      <c r="U33" s="95">
        <v>0</v>
      </c>
      <c r="V33" s="95">
        <v>0</v>
      </c>
      <c r="W33" s="160">
        <v>0.58431372549019045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161">
        <v>0.11968856655290239</v>
      </c>
      <c r="AD33" s="156"/>
      <c r="AE33" s="156"/>
      <c r="AF33" s="157"/>
      <c r="AG33" s="95">
        <v>792</v>
      </c>
      <c r="AH33" s="181">
        <v>700</v>
      </c>
      <c r="AI33" s="181">
        <v>735</v>
      </c>
      <c r="AJ33" s="181">
        <v>693</v>
      </c>
      <c r="AK33" s="181">
        <v>803</v>
      </c>
      <c r="AL33" s="181">
        <v>880</v>
      </c>
      <c r="AM33" s="181">
        <v>1166</v>
      </c>
      <c r="AN33" s="181">
        <v>1386</v>
      </c>
      <c r="AO33" s="181">
        <v>1000</v>
      </c>
      <c r="AP33" s="181">
        <v>874</v>
      </c>
      <c r="AQ33" s="181">
        <v>720</v>
      </c>
      <c r="AR33" s="181">
        <v>766.5</v>
      </c>
      <c r="AS33" s="181">
        <v>803</v>
      </c>
      <c r="AT33" s="181">
        <v>730</v>
      </c>
      <c r="AU33" s="181">
        <v>756</v>
      </c>
      <c r="AV33" s="181">
        <v>781</v>
      </c>
      <c r="AW33" s="181">
        <v>766.5</v>
      </c>
      <c r="AX33" s="181">
        <v>913.5</v>
      </c>
      <c r="AY33" s="181">
        <v>1188</v>
      </c>
      <c r="AZ33" s="181">
        <v>1302</v>
      </c>
      <c r="BA33" s="181">
        <v>1081.5</v>
      </c>
      <c r="BB33" s="181">
        <v>885.5</v>
      </c>
      <c r="BC33" s="181">
        <v>712.5</v>
      </c>
      <c r="BD33" s="181">
        <v>814</v>
      </c>
      <c r="BE33" s="181">
        <v>781.41</v>
      </c>
      <c r="BF33" s="181">
        <v>744.2</v>
      </c>
      <c r="BG33" s="181">
        <v>845.25</v>
      </c>
      <c r="BH33" s="181">
        <v>798.38</v>
      </c>
      <c r="BI33" s="181">
        <v>744.2</v>
      </c>
      <c r="BJ33" s="181">
        <v>961.4</v>
      </c>
      <c r="BK33" s="181">
        <v>1122.03</v>
      </c>
      <c r="BL33" s="181">
        <v>1338.48</v>
      </c>
      <c r="BM33" s="181">
        <v>1073.31</v>
      </c>
      <c r="BN33" s="181">
        <v>820.47</v>
      </c>
      <c r="BO33" s="181">
        <v>800.94</v>
      </c>
      <c r="BP33" s="181">
        <v>866.64</v>
      </c>
      <c r="BQ33" s="181">
        <v>786.87</v>
      </c>
      <c r="BR33" s="181">
        <v>749.4</v>
      </c>
      <c r="BS33" s="181">
        <v>851.23</v>
      </c>
      <c r="BT33" s="181">
        <v>767.34</v>
      </c>
      <c r="BU33" s="181">
        <v>787.08</v>
      </c>
      <c r="BV33" s="181">
        <v>968.22</v>
      </c>
      <c r="BW33" s="181">
        <v>1076.2</v>
      </c>
      <c r="BX33" s="181">
        <v>1409.21</v>
      </c>
      <c r="BY33" s="181">
        <v>1080.8699999999999</v>
      </c>
      <c r="BZ33" s="181">
        <v>826.14</v>
      </c>
      <c r="CA33" s="181">
        <v>806.61</v>
      </c>
      <c r="CB33" s="181">
        <v>796.74</v>
      </c>
      <c r="CC33" s="181">
        <v>792.54</v>
      </c>
      <c r="CD33" s="181">
        <v>754.8</v>
      </c>
      <c r="CE33" s="181">
        <v>857.21</v>
      </c>
      <c r="CF33" s="181">
        <v>736</v>
      </c>
      <c r="CG33" s="181">
        <v>830.28</v>
      </c>
      <c r="CH33" s="181">
        <v>975.04</v>
      </c>
      <c r="CI33" s="181">
        <v>1083.5999999999999</v>
      </c>
      <c r="CJ33" s="181">
        <v>1419.1</v>
      </c>
      <c r="CK33" s="181">
        <v>1036.8</v>
      </c>
      <c r="CL33" s="181">
        <v>871.64</v>
      </c>
      <c r="CM33" s="181">
        <v>812.28</v>
      </c>
      <c r="CN33" s="181">
        <v>764.2</v>
      </c>
      <c r="CO33" s="181">
        <v>836</v>
      </c>
      <c r="CP33" s="181">
        <v>760</v>
      </c>
      <c r="CQ33" s="181">
        <v>825.66</v>
      </c>
      <c r="CR33" s="181">
        <v>778.26</v>
      </c>
      <c r="CS33" s="181">
        <v>836</v>
      </c>
      <c r="CT33" s="181">
        <v>937.23</v>
      </c>
      <c r="CU33" s="181">
        <v>1145.76</v>
      </c>
      <c r="CV33" s="181">
        <v>1428.99</v>
      </c>
      <c r="CW33" s="181">
        <v>991.8</v>
      </c>
      <c r="CX33" s="181">
        <v>917.7</v>
      </c>
      <c r="CY33" s="181">
        <v>817.95</v>
      </c>
      <c r="CZ33" s="181">
        <v>769.6</v>
      </c>
      <c r="DA33" s="181">
        <v>841.72</v>
      </c>
      <c r="DB33" s="181">
        <v>803.67</v>
      </c>
      <c r="DC33" s="181">
        <v>793.59</v>
      </c>
      <c r="DD33" s="181">
        <v>820.82</v>
      </c>
      <c r="DE33" s="181">
        <v>803.67</v>
      </c>
      <c r="DF33" s="181">
        <v>943.74</v>
      </c>
      <c r="DG33" s="181">
        <v>1208.68</v>
      </c>
      <c r="DH33" s="181">
        <v>1313.76</v>
      </c>
      <c r="DI33" s="181">
        <v>1103.76</v>
      </c>
      <c r="DJ33" s="181">
        <v>923.91</v>
      </c>
      <c r="DK33" s="181">
        <v>745.18</v>
      </c>
      <c r="DL33" s="181">
        <v>852.28</v>
      </c>
      <c r="DM33" s="181">
        <v>809.13</v>
      </c>
      <c r="DN33" s="181">
        <v>770.6</v>
      </c>
      <c r="DO33" s="181">
        <v>837.1</v>
      </c>
      <c r="DP33" s="181">
        <v>826.54</v>
      </c>
      <c r="DQ33" s="181">
        <v>770.6</v>
      </c>
      <c r="DR33" s="181">
        <v>995.5</v>
      </c>
      <c r="DS33" s="181">
        <v>1217.04</v>
      </c>
      <c r="DT33" s="181">
        <v>1322.79</v>
      </c>
      <c r="DU33" s="181">
        <v>1111.32</v>
      </c>
      <c r="DV33" s="181">
        <v>889.9</v>
      </c>
      <c r="DW33" s="181">
        <v>789.8</v>
      </c>
      <c r="DX33" s="181">
        <v>858.22</v>
      </c>
      <c r="DY33" s="181">
        <v>775.8</v>
      </c>
      <c r="DZ33" s="181">
        <v>775.8</v>
      </c>
      <c r="EA33" s="181">
        <v>881.13</v>
      </c>
      <c r="EB33" s="181">
        <v>832.26</v>
      </c>
      <c r="EC33" s="181">
        <v>775.8</v>
      </c>
      <c r="ED33" s="181">
        <v>1002.1</v>
      </c>
      <c r="EE33" s="181">
        <v>1169.7</v>
      </c>
      <c r="EF33" s="181">
        <v>1395.46</v>
      </c>
      <c r="EG33" s="181">
        <v>1118.8800000000001</v>
      </c>
      <c r="EH33" s="181">
        <v>855.33</v>
      </c>
      <c r="EI33" s="181">
        <v>834.96</v>
      </c>
      <c r="EJ33" s="181">
        <v>903.44</v>
      </c>
    </row>
    <row r="34" spans="1:140" ht="13.7" customHeight="1" thickBot="1" x14ac:dyDescent="0.25">
      <c r="A34" s="257" t="s">
        <v>63</v>
      </c>
      <c r="B34" s="164"/>
      <c r="C34" s="107">
        <v>4.71</v>
      </c>
      <c r="D34" s="107">
        <v>3</v>
      </c>
      <c r="E34" s="107">
        <v>2.25</v>
      </c>
      <c r="F34" s="165">
        <v>2.8597826086956459</v>
      </c>
      <c r="G34" s="107">
        <v>2.25</v>
      </c>
      <c r="H34" s="107">
        <v>2.25</v>
      </c>
      <c r="I34" s="107">
        <v>2.25</v>
      </c>
      <c r="J34" s="107">
        <v>1.25</v>
      </c>
      <c r="K34" s="107">
        <v>2.5</v>
      </c>
      <c r="L34" s="107">
        <v>0</v>
      </c>
      <c r="M34" s="107">
        <v>0</v>
      </c>
      <c r="N34" s="107">
        <v>0</v>
      </c>
      <c r="O34" s="107">
        <v>0.5</v>
      </c>
      <c r="P34" s="107">
        <v>0</v>
      </c>
      <c r="Q34" s="107">
        <v>1</v>
      </c>
      <c r="R34" s="107">
        <v>-1</v>
      </c>
      <c r="S34" s="107">
        <v>0</v>
      </c>
      <c r="T34" s="107">
        <v>0</v>
      </c>
      <c r="U34" s="107">
        <v>0</v>
      </c>
      <c r="V34" s="107">
        <v>0</v>
      </c>
      <c r="W34" s="165">
        <v>0.58431372549019756</v>
      </c>
      <c r="X34" s="107">
        <v>0</v>
      </c>
      <c r="Y34" s="107">
        <v>0</v>
      </c>
      <c r="Z34" s="107">
        <v>0</v>
      </c>
      <c r="AA34" s="107">
        <v>0</v>
      </c>
      <c r="AB34" s="107">
        <v>0</v>
      </c>
      <c r="AC34" s="166">
        <v>0.11968856655290239</v>
      </c>
      <c r="AD34" s="156"/>
      <c r="AE34" s="156"/>
      <c r="AF34" s="157"/>
      <c r="AG34" s="95">
        <v>825</v>
      </c>
      <c r="AH34" s="181">
        <v>725</v>
      </c>
      <c r="AI34" s="181">
        <v>761.25</v>
      </c>
      <c r="AJ34" s="181">
        <v>737</v>
      </c>
      <c r="AK34" s="181">
        <v>869</v>
      </c>
      <c r="AL34" s="181">
        <v>980</v>
      </c>
      <c r="AM34" s="181">
        <v>1320</v>
      </c>
      <c r="AN34" s="181">
        <v>1606</v>
      </c>
      <c r="AO34" s="181">
        <v>1140</v>
      </c>
      <c r="AP34" s="181">
        <v>931.5</v>
      </c>
      <c r="AQ34" s="181">
        <v>760</v>
      </c>
      <c r="AR34" s="181">
        <v>808.5</v>
      </c>
      <c r="AS34" s="181">
        <v>847</v>
      </c>
      <c r="AT34" s="181">
        <v>770</v>
      </c>
      <c r="AU34" s="181">
        <v>798</v>
      </c>
      <c r="AV34" s="181">
        <v>825</v>
      </c>
      <c r="AW34" s="181">
        <v>808.5</v>
      </c>
      <c r="AX34" s="181">
        <v>1008</v>
      </c>
      <c r="AY34" s="181">
        <v>1320</v>
      </c>
      <c r="AZ34" s="181">
        <v>1470</v>
      </c>
      <c r="BA34" s="181">
        <v>1207.5</v>
      </c>
      <c r="BB34" s="181">
        <v>937.25</v>
      </c>
      <c r="BC34" s="181">
        <v>745.75</v>
      </c>
      <c r="BD34" s="181">
        <v>847</v>
      </c>
      <c r="BE34" s="181">
        <v>827.61</v>
      </c>
      <c r="BF34" s="181">
        <v>788.2</v>
      </c>
      <c r="BG34" s="181">
        <v>895.85</v>
      </c>
      <c r="BH34" s="181">
        <v>846.78</v>
      </c>
      <c r="BI34" s="181">
        <v>788.2</v>
      </c>
      <c r="BJ34" s="181">
        <v>1056.6600000000001</v>
      </c>
      <c r="BK34" s="181">
        <v>1239.6300000000001</v>
      </c>
      <c r="BL34" s="181">
        <v>1499.08</v>
      </c>
      <c r="BM34" s="181">
        <v>1190.9100000000001</v>
      </c>
      <c r="BN34" s="181">
        <v>871.08</v>
      </c>
      <c r="BO34" s="181">
        <v>842.52</v>
      </c>
      <c r="BP34" s="181">
        <v>907.35</v>
      </c>
      <c r="BQ34" s="181">
        <v>835.59</v>
      </c>
      <c r="BR34" s="181">
        <v>795.8</v>
      </c>
      <c r="BS34" s="181">
        <v>904.59</v>
      </c>
      <c r="BT34" s="181">
        <v>816.06</v>
      </c>
      <c r="BU34" s="181">
        <v>835.8</v>
      </c>
      <c r="BV34" s="181">
        <v>1059.08</v>
      </c>
      <c r="BW34" s="181">
        <v>1180.2</v>
      </c>
      <c r="BX34" s="181">
        <v>1561.93</v>
      </c>
      <c r="BY34" s="181">
        <v>1190.07</v>
      </c>
      <c r="BZ34" s="181">
        <v>878.64</v>
      </c>
      <c r="CA34" s="181">
        <v>851.55</v>
      </c>
      <c r="CB34" s="181">
        <v>837.9</v>
      </c>
      <c r="CC34" s="181">
        <v>843.36</v>
      </c>
      <c r="CD34" s="181">
        <v>803.2</v>
      </c>
      <c r="CE34" s="181">
        <v>912.87</v>
      </c>
      <c r="CF34" s="181">
        <v>784.4</v>
      </c>
      <c r="CG34" s="181">
        <v>883.52</v>
      </c>
      <c r="CH34" s="181">
        <v>1062.1600000000001</v>
      </c>
      <c r="CI34" s="181">
        <v>1180.8</v>
      </c>
      <c r="CJ34" s="181">
        <v>1558.94</v>
      </c>
      <c r="CK34" s="181">
        <v>1134</v>
      </c>
      <c r="CL34" s="181">
        <v>928.18</v>
      </c>
      <c r="CM34" s="181">
        <v>859.74</v>
      </c>
      <c r="CN34" s="181">
        <v>806.4</v>
      </c>
      <c r="CO34" s="181">
        <v>889.9</v>
      </c>
      <c r="CP34" s="181">
        <v>809</v>
      </c>
      <c r="CQ34" s="181">
        <v>879.56</v>
      </c>
      <c r="CR34" s="181">
        <v>829.92</v>
      </c>
      <c r="CS34" s="181">
        <v>889.9</v>
      </c>
      <c r="CT34" s="181">
        <v>1017.87</v>
      </c>
      <c r="CU34" s="181">
        <v>1243.2</v>
      </c>
      <c r="CV34" s="181">
        <v>1561.01</v>
      </c>
      <c r="CW34" s="181">
        <v>1079.96</v>
      </c>
      <c r="CX34" s="181">
        <v>977.04</v>
      </c>
      <c r="CY34" s="181">
        <v>866.46</v>
      </c>
      <c r="CZ34" s="181">
        <v>813</v>
      </c>
      <c r="DA34" s="181">
        <v>895.84</v>
      </c>
      <c r="DB34" s="181">
        <v>855.33</v>
      </c>
      <c r="DC34" s="181">
        <v>845.25</v>
      </c>
      <c r="DD34" s="181">
        <v>875.16</v>
      </c>
      <c r="DE34" s="181">
        <v>855.54</v>
      </c>
      <c r="DF34" s="181">
        <v>1022.28</v>
      </c>
      <c r="DG34" s="181">
        <v>1307.02</v>
      </c>
      <c r="DH34" s="181">
        <v>1428.84</v>
      </c>
      <c r="DI34" s="181">
        <v>1197.6300000000001</v>
      </c>
      <c r="DJ34" s="181">
        <v>983.25</v>
      </c>
      <c r="DK34" s="181">
        <v>789.45</v>
      </c>
      <c r="DL34" s="181">
        <v>900.68</v>
      </c>
      <c r="DM34" s="181">
        <v>861</v>
      </c>
      <c r="DN34" s="181">
        <v>820</v>
      </c>
      <c r="DO34" s="181">
        <v>891.44</v>
      </c>
      <c r="DP34" s="181">
        <v>880.88</v>
      </c>
      <c r="DQ34" s="181">
        <v>820</v>
      </c>
      <c r="DR34" s="181">
        <v>1075.8</v>
      </c>
      <c r="DS34" s="181">
        <v>1311.64</v>
      </c>
      <c r="DT34" s="181">
        <v>1432.62</v>
      </c>
      <c r="DU34" s="181">
        <v>1201.83</v>
      </c>
      <c r="DV34" s="181">
        <v>946.44</v>
      </c>
      <c r="DW34" s="181">
        <v>836.6</v>
      </c>
      <c r="DX34" s="181">
        <v>907.06</v>
      </c>
      <c r="DY34" s="181">
        <v>824.2</v>
      </c>
      <c r="DZ34" s="181">
        <v>824.2</v>
      </c>
      <c r="EA34" s="181">
        <v>937.02</v>
      </c>
      <c r="EB34" s="181">
        <v>885.72</v>
      </c>
      <c r="EC34" s="181">
        <v>824.4</v>
      </c>
      <c r="ED34" s="181">
        <v>1079.0999999999999</v>
      </c>
      <c r="EE34" s="181">
        <v>1255.5899999999999</v>
      </c>
      <c r="EF34" s="181">
        <v>1504.14</v>
      </c>
      <c r="EG34" s="181">
        <v>1204.98</v>
      </c>
      <c r="EH34" s="181">
        <v>908.25</v>
      </c>
      <c r="EI34" s="181">
        <v>883.47</v>
      </c>
      <c r="EJ34" s="181">
        <v>954.04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-0.51666666666666572</v>
      </c>
      <c r="D37" s="172">
        <v>-2</v>
      </c>
      <c r="E37" s="172">
        <v>-3</v>
      </c>
      <c r="F37" s="173">
        <v>-2.2735507246376727</v>
      </c>
      <c r="G37" s="172">
        <v>-2.1199983215332168</v>
      </c>
      <c r="H37" s="172">
        <v>-1.9899981689453057</v>
      </c>
      <c r="I37" s="172">
        <v>-2.2499984741210994</v>
      </c>
      <c r="J37" s="172">
        <v>-1.8300021362304619</v>
      </c>
      <c r="K37" s="172">
        <v>-2.4300027465820264</v>
      </c>
      <c r="L37" s="172">
        <v>-1.2300015258789045</v>
      </c>
      <c r="M37" s="172">
        <v>-1.2300003051757784</v>
      </c>
      <c r="N37" s="172">
        <v>-1.3356971046293609</v>
      </c>
      <c r="O37" s="172">
        <v>-1.2505433021456085</v>
      </c>
      <c r="P37" s="172">
        <v>-1.2045485924667361</v>
      </c>
      <c r="Q37" s="172">
        <v>-1.296538011824488</v>
      </c>
      <c r="R37" s="172">
        <v>-1.2956784156757806</v>
      </c>
      <c r="S37" s="172">
        <v>-1.5615379981842139</v>
      </c>
      <c r="T37" s="172">
        <v>-1.3979501501324094</v>
      </c>
      <c r="U37" s="172">
        <v>-1.5345426025745112</v>
      </c>
      <c r="V37" s="172">
        <v>-1.7521212418457424</v>
      </c>
      <c r="W37" s="173">
        <v>-1.5734105664488283</v>
      </c>
      <c r="X37" s="172">
        <v>-1.3792710937725801</v>
      </c>
      <c r="Y37" s="172">
        <v>-0.81446327423881826</v>
      </c>
      <c r="Z37" s="172">
        <v>-0.71541553370851574</v>
      </c>
      <c r="AA37" s="172">
        <v>-0.51351703483729239</v>
      </c>
      <c r="AB37" s="172">
        <v>-0.4065555148099449</v>
      </c>
      <c r="AC37" s="175">
        <v>-0.80261372545253806</v>
      </c>
      <c r="AD37" s="156"/>
      <c r="AE37" s="156"/>
      <c r="AF37" s="157"/>
      <c r="AG37" s="95">
        <v>1429.0873706054688</v>
      </c>
      <c r="AH37" s="181">
        <v>1284.69482421875</v>
      </c>
      <c r="AI37" s="181">
        <v>1308.9100177001953</v>
      </c>
      <c r="AJ37" s="181">
        <v>1287.7539572143555</v>
      </c>
      <c r="AK37" s="181">
        <v>1302.6043600463868</v>
      </c>
      <c r="AL37" s="181">
        <v>1202.2505297610901</v>
      </c>
      <c r="AM37" s="181">
        <v>1116.5025422541121</v>
      </c>
      <c r="AN37" s="181">
        <v>1130.9089462270501</v>
      </c>
      <c r="AO37" s="181">
        <v>1028.1101370977447</v>
      </c>
      <c r="AP37" s="181">
        <v>1290.8450460714771</v>
      </c>
      <c r="AQ37" s="181">
        <v>1220.4384434043639</v>
      </c>
      <c r="AR37" s="181">
        <v>1361.4532890508476</v>
      </c>
      <c r="AS37" s="181">
        <v>1152.4867888635088</v>
      </c>
      <c r="AT37" s="181">
        <v>1018.9407126857184</v>
      </c>
      <c r="AU37" s="181">
        <v>1038.672973761453</v>
      </c>
      <c r="AV37" s="181">
        <v>1039.9012518716561</v>
      </c>
      <c r="AW37" s="181">
        <v>992.67845527860482</v>
      </c>
      <c r="AX37" s="181">
        <v>999.30627355477009</v>
      </c>
      <c r="AY37" s="181">
        <v>1055.5433481615985</v>
      </c>
      <c r="AZ37" s="181">
        <v>1018.1054616478937</v>
      </c>
      <c r="BA37" s="181">
        <v>1019.7492088502355</v>
      </c>
      <c r="BB37" s="181">
        <v>1124.0807227321645</v>
      </c>
      <c r="BC37" s="181">
        <v>986.06779997684157</v>
      </c>
      <c r="BD37" s="181">
        <v>1194.0182500515555</v>
      </c>
      <c r="BE37" s="181">
        <v>1073.4446441548196</v>
      </c>
      <c r="BF37" s="181">
        <v>996.54002103698667</v>
      </c>
      <c r="BG37" s="181">
        <v>1099.3037584284252</v>
      </c>
      <c r="BH37" s="181">
        <v>990.88396821517529</v>
      </c>
      <c r="BI37" s="181">
        <v>902.21148681422551</v>
      </c>
      <c r="BJ37" s="181">
        <v>1004.5346803198206</v>
      </c>
      <c r="BK37" s="181">
        <v>972.60403863301417</v>
      </c>
      <c r="BL37" s="181">
        <v>1031.112073625457</v>
      </c>
      <c r="BM37" s="181">
        <v>982.4426964317388</v>
      </c>
      <c r="BN37" s="181">
        <v>982.52597130289325</v>
      </c>
      <c r="BO37" s="181">
        <v>1040.3151137197594</v>
      </c>
      <c r="BP37" s="181">
        <v>1189.9138944164242</v>
      </c>
      <c r="BQ37" s="181">
        <v>1076.1440596528635</v>
      </c>
      <c r="BR37" s="181">
        <v>999.70277774570081</v>
      </c>
      <c r="BS37" s="181">
        <v>1104.1020607371399</v>
      </c>
      <c r="BT37" s="181">
        <v>947.25004303142146</v>
      </c>
      <c r="BU37" s="181">
        <v>948.63802321373885</v>
      </c>
      <c r="BV37" s="181">
        <v>1005.5334434947911</v>
      </c>
      <c r="BW37" s="181">
        <v>926.80461040391219</v>
      </c>
      <c r="BX37" s="181">
        <v>1078.1816754990266</v>
      </c>
      <c r="BY37" s="181">
        <v>982.63050823482195</v>
      </c>
      <c r="BZ37" s="181">
        <v>982.65095878278817</v>
      </c>
      <c r="CA37" s="181">
        <v>1040.4170412980829</v>
      </c>
      <c r="CB37" s="181">
        <v>1085.7097727968703</v>
      </c>
      <c r="CC37" s="181">
        <v>1003.3334302936404</v>
      </c>
      <c r="CD37" s="181">
        <v>933.19544361949465</v>
      </c>
      <c r="CE37" s="181">
        <v>1032.3293020993071</v>
      </c>
      <c r="CF37" s="181">
        <v>846.7267146744714</v>
      </c>
      <c r="CG37" s="181">
        <v>933.11560174633939</v>
      </c>
      <c r="CH37" s="181">
        <v>944.20665370855397</v>
      </c>
      <c r="CI37" s="181">
        <v>870.26374812293977</v>
      </c>
      <c r="CJ37" s="181">
        <v>1012.4388000641327</v>
      </c>
      <c r="CK37" s="181">
        <v>879.16825877702092</v>
      </c>
      <c r="CL37" s="181">
        <v>967.45146989939701</v>
      </c>
      <c r="CM37" s="181">
        <v>974.9155084551237</v>
      </c>
      <c r="CN37" s="181">
        <v>967.71958380754495</v>
      </c>
      <c r="CO37" s="181">
        <v>1082.9415513988768</v>
      </c>
      <c r="CP37" s="181">
        <v>961.77534044954791</v>
      </c>
      <c r="CQ37" s="181">
        <v>1018.484635024314</v>
      </c>
      <c r="CR37" s="181">
        <v>916.89953833128629</v>
      </c>
      <c r="CS37" s="181">
        <v>961.97159281235179</v>
      </c>
      <c r="CT37" s="181">
        <v>928.5323440909749</v>
      </c>
      <c r="CU37" s="181">
        <v>940.71454006179351</v>
      </c>
      <c r="CV37" s="181">
        <v>1041.568761376069</v>
      </c>
      <c r="CW37" s="181">
        <v>858.94096634903428</v>
      </c>
      <c r="CX37" s="181">
        <v>1039.7521126390534</v>
      </c>
      <c r="CY37" s="181">
        <v>1000.5318681460241</v>
      </c>
      <c r="CZ37" s="181">
        <v>992.09175136732244</v>
      </c>
      <c r="DA37" s="181">
        <v>1110.4354617349811</v>
      </c>
      <c r="DB37" s="181">
        <v>1036.0913598149436</v>
      </c>
      <c r="DC37" s="181">
        <v>998.40506143838161</v>
      </c>
      <c r="DD37" s="181">
        <v>986.5976641268486</v>
      </c>
      <c r="DE37" s="181">
        <v>943.07947782383189</v>
      </c>
      <c r="DF37" s="181">
        <v>953.34420524591974</v>
      </c>
      <c r="DG37" s="181">
        <v>1011.4804219799443</v>
      </c>
      <c r="DH37" s="181">
        <v>975.76412796346779</v>
      </c>
      <c r="DI37" s="181">
        <v>974.10287343359016</v>
      </c>
      <c r="DJ37" s="181">
        <v>1066.8348171786708</v>
      </c>
      <c r="DK37" s="181">
        <v>923.9540643373989</v>
      </c>
      <c r="DL37" s="181">
        <v>1113.5334172512291</v>
      </c>
      <c r="DM37" s="181">
        <v>1082.4617670799639</v>
      </c>
      <c r="DN37" s="181">
        <v>1008.7355429648462</v>
      </c>
      <c r="DO37" s="181">
        <v>1070.6353023505751</v>
      </c>
      <c r="DP37" s="181">
        <v>1001.8136571115308</v>
      </c>
      <c r="DQ37" s="181">
        <v>912.53974814501635</v>
      </c>
      <c r="DR37" s="181">
        <v>1015.2058008147666</v>
      </c>
      <c r="DS37" s="181">
        <v>1028.6179174791246</v>
      </c>
      <c r="DT37" s="181">
        <v>992.80438670075023</v>
      </c>
      <c r="DU37" s="181">
        <v>991.78544268632027</v>
      </c>
      <c r="DV37" s="181">
        <v>1039.6480383140711</v>
      </c>
      <c r="DW37" s="181">
        <v>1000.0292517201569</v>
      </c>
      <c r="DX37" s="181">
        <v>1144.1857098349726</v>
      </c>
      <c r="DY37" s="181">
        <v>1059.7170971324429</v>
      </c>
      <c r="DZ37" s="181">
        <v>1037.5314509972372</v>
      </c>
      <c r="EA37" s="181">
        <v>1152.2738934008478</v>
      </c>
      <c r="EB37" s="181">
        <v>1022.9656775333207</v>
      </c>
      <c r="EC37" s="181">
        <v>931.91192411236909</v>
      </c>
      <c r="ED37" s="181">
        <v>1036.7514907205257</v>
      </c>
      <c r="EE37" s="181">
        <v>1002.6680722700386</v>
      </c>
      <c r="EF37" s="181">
        <v>1062.1205265611968</v>
      </c>
      <c r="EG37" s="181">
        <v>1012.9608870095688</v>
      </c>
      <c r="EH37" s="181">
        <v>1013.7129645524037</v>
      </c>
      <c r="EI37" s="181">
        <v>1063.7351927385662</v>
      </c>
      <c r="EJ37" s="181">
        <v>1211.7572674843125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37188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28.3</v>
      </c>
      <c r="D47" s="184">
        <v>30</v>
      </c>
      <c r="E47" s="184">
        <v>38.5</v>
      </c>
      <c r="F47" s="99">
        <v>33.510869565217391</v>
      </c>
      <c r="G47" s="99">
        <v>37.25</v>
      </c>
      <c r="H47" s="99">
        <v>38.5</v>
      </c>
      <c r="I47" s="99">
        <v>36</v>
      </c>
      <c r="J47" s="99">
        <v>31.625</v>
      </c>
      <c r="K47" s="99">
        <v>32.75</v>
      </c>
      <c r="L47" s="99">
        <v>30.5</v>
      </c>
      <c r="M47" s="99">
        <v>28.5</v>
      </c>
      <c r="N47" s="99">
        <v>29.5</v>
      </c>
      <c r="O47" s="99">
        <v>46.5</v>
      </c>
      <c r="P47" s="99">
        <v>43</v>
      </c>
      <c r="Q47" s="99">
        <v>50</v>
      </c>
      <c r="R47" s="99">
        <v>43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37.232352941176472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40.90930034129692</v>
      </c>
      <c r="AG47" s="135">
        <v>38.5</v>
      </c>
      <c r="AH47" s="135">
        <v>36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28.541666666666668</v>
      </c>
      <c r="D48" s="185">
        <v>30.75</v>
      </c>
      <c r="E48" s="185">
        <v>38.75</v>
      </c>
      <c r="F48" s="95">
        <v>33.988224637681164</v>
      </c>
      <c r="G48" s="95">
        <v>37.200000000000003</v>
      </c>
      <c r="H48" s="95">
        <v>38.5</v>
      </c>
      <c r="I48" s="95">
        <v>35.9</v>
      </c>
      <c r="J48" s="95">
        <v>32.625</v>
      </c>
      <c r="K48" s="95">
        <v>32.75</v>
      </c>
      <c r="L48" s="95">
        <v>32.5</v>
      </c>
      <c r="M48" s="95">
        <v>31</v>
      </c>
      <c r="N48" s="95">
        <v>32</v>
      </c>
      <c r="O48" s="95">
        <v>49.25</v>
      </c>
      <c r="P48" s="95">
        <v>46</v>
      </c>
      <c r="Q48" s="95">
        <v>52.5</v>
      </c>
      <c r="R48" s="95">
        <v>46.5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38.557843137254899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43.16770406712174</v>
      </c>
      <c r="AG48" s="135">
        <v>38.5</v>
      </c>
      <c r="AH48" s="135">
        <v>35.9</v>
      </c>
    </row>
    <row r="49" spans="1:34" s="135" customFormat="1" ht="11.25" hidden="1" customHeight="1" x14ac:dyDescent="0.2">
      <c r="A49" s="158" t="s">
        <v>60</v>
      </c>
      <c r="C49" s="185">
        <v>28.183333333333334</v>
      </c>
      <c r="D49" s="185">
        <v>31.2</v>
      </c>
      <c r="E49" s="185">
        <v>38.5</v>
      </c>
      <c r="F49" s="95">
        <v>34.046014492753621</v>
      </c>
      <c r="G49" s="95">
        <v>37.875</v>
      </c>
      <c r="H49" s="95">
        <v>38.25</v>
      </c>
      <c r="I49" s="95">
        <v>37.5</v>
      </c>
      <c r="J49" s="95">
        <v>34.625</v>
      </c>
      <c r="K49" s="95">
        <v>36</v>
      </c>
      <c r="L49" s="95">
        <v>33.25</v>
      </c>
      <c r="M49" s="95">
        <v>33</v>
      </c>
      <c r="N49" s="95">
        <v>39.5</v>
      </c>
      <c r="O49" s="95">
        <v>52.125</v>
      </c>
      <c r="P49" s="95">
        <v>49</v>
      </c>
      <c r="Q49" s="95">
        <v>55.25</v>
      </c>
      <c r="R49" s="95">
        <v>48</v>
      </c>
      <c r="S49" s="95">
        <v>40.75</v>
      </c>
      <c r="T49" s="95">
        <v>40.75</v>
      </c>
      <c r="U49" s="95">
        <v>39.75</v>
      </c>
      <c r="V49" s="95">
        <v>41.75</v>
      </c>
      <c r="W49" s="185">
        <v>41.009803921568626</v>
      </c>
      <c r="X49" s="185">
        <v>44.258823529411764</v>
      </c>
      <c r="Y49" s="185">
        <v>44.324127516778532</v>
      </c>
      <c r="Z49" s="185">
        <v>45.051568627450983</v>
      </c>
      <c r="AA49" s="185">
        <v>45.758686274509799</v>
      </c>
      <c r="AB49" s="185">
        <v>46.621796875000001</v>
      </c>
      <c r="AC49" s="96">
        <v>44.746542946530155</v>
      </c>
      <c r="AG49" s="135">
        <v>38.25</v>
      </c>
      <c r="AH49" s="135">
        <v>37.5</v>
      </c>
    </row>
    <row r="50" spans="1:34" s="135" customFormat="1" ht="11.25" hidden="1" customHeight="1" x14ac:dyDescent="0.2">
      <c r="A50" s="158" t="s">
        <v>62</v>
      </c>
      <c r="B50" s="159"/>
      <c r="C50" s="185">
        <v>26.93341666666667</v>
      </c>
      <c r="D50" s="185">
        <v>22.605999557495089</v>
      </c>
      <c r="E50" s="185">
        <v>35.75</v>
      </c>
      <c r="F50" s="95">
        <v>28.791153783494135</v>
      </c>
      <c r="G50" s="95">
        <v>35.875</v>
      </c>
      <c r="H50" s="95">
        <v>36</v>
      </c>
      <c r="I50" s="95">
        <v>35.75</v>
      </c>
      <c r="J50" s="95">
        <v>33.875</v>
      </c>
      <c r="K50" s="95">
        <v>34.75</v>
      </c>
      <c r="L50" s="95">
        <v>33</v>
      </c>
      <c r="M50" s="95">
        <v>33</v>
      </c>
      <c r="N50" s="95">
        <v>39.5</v>
      </c>
      <c r="O50" s="95">
        <v>51.75</v>
      </c>
      <c r="P50" s="95">
        <v>48.25</v>
      </c>
      <c r="Q50" s="95">
        <v>55.25</v>
      </c>
      <c r="R50" s="95">
        <v>47.75</v>
      </c>
      <c r="S50" s="95">
        <v>40</v>
      </c>
      <c r="T50" s="95">
        <v>40</v>
      </c>
      <c r="U50" s="95">
        <v>39</v>
      </c>
      <c r="V50" s="95">
        <v>41</v>
      </c>
      <c r="W50" s="185">
        <v>40.281372549019608</v>
      </c>
      <c r="X50" s="185">
        <v>33.489215686274513</v>
      </c>
      <c r="Y50" s="185">
        <v>30.398489932885905</v>
      </c>
      <c r="Z50" s="185">
        <v>28.675490196078432</v>
      </c>
      <c r="AA50" s="185">
        <v>38.681764705882358</v>
      </c>
      <c r="AB50" s="185">
        <v>43.059179687500006</v>
      </c>
      <c r="AC50" s="96">
        <v>36.714459502577093</v>
      </c>
      <c r="AG50" s="135">
        <v>36</v>
      </c>
      <c r="AH50" s="135">
        <v>35.75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28.318333333333332</v>
      </c>
      <c r="D51" s="185">
        <v>30</v>
      </c>
      <c r="E51" s="185">
        <v>35.75</v>
      </c>
      <c r="F51" s="95">
        <v>32.317210144927536</v>
      </c>
      <c r="G51" s="95">
        <v>35.875</v>
      </c>
      <c r="H51" s="95">
        <v>36</v>
      </c>
      <c r="I51" s="95">
        <v>35.75</v>
      </c>
      <c r="J51" s="95">
        <v>33.875</v>
      </c>
      <c r="K51" s="95">
        <v>34.75</v>
      </c>
      <c r="L51" s="95">
        <v>33</v>
      </c>
      <c r="M51" s="95">
        <v>34.5</v>
      </c>
      <c r="N51" s="95">
        <v>40.5</v>
      </c>
      <c r="O51" s="95">
        <v>52.25</v>
      </c>
      <c r="P51" s="95">
        <v>48.25</v>
      </c>
      <c r="Q51" s="95">
        <v>56.25</v>
      </c>
      <c r="R51" s="95">
        <v>47.75</v>
      </c>
      <c r="S51" s="95">
        <v>40</v>
      </c>
      <c r="T51" s="95">
        <v>40</v>
      </c>
      <c r="U51" s="95">
        <v>39</v>
      </c>
      <c r="V51" s="95">
        <v>41</v>
      </c>
      <c r="W51" s="185">
        <v>40.575490196078434</v>
      </c>
      <c r="X51" s="185">
        <v>44.272549019607844</v>
      </c>
      <c r="Y51" s="185">
        <v>43.695</v>
      </c>
      <c r="Z51" s="185">
        <v>44.740313725490196</v>
      </c>
      <c r="AA51" s="185">
        <v>45.442999999999991</v>
      </c>
      <c r="AB51" s="185">
        <v>46.20332031249999</v>
      </c>
      <c r="AC51" s="96">
        <v>44.418848833902167</v>
      </c>
      <c r="AG51" s="135">
        <v>36</v>
      </c>
      <c r="AH51" s="135">
        <v>35.75</v>
      </c>
    </row>
    <row r="52" spans="1:34" s="135" customFormat="1" ht="11.25" hidden="1" customHeight="1" x14ac:dyDescent="0.2">
      <c r="A52" s="186" t="s">
        <v>59</v>
      </c>
      <c r="B52" s="73"/>
      <c r="C52" s="185">
        <v>28.25</v>
      </c>
      <c r="D52" s="185">
        <v>28.75</v>
      </c>
      <c r="E52" s="185">
        <v>33.5</v>
      </c>
      <c r="F52" s="162">
        <v>30.760869565217391</v>
      </c>
      <c r="G52" s="162">
        <v>33.25</v>
      </c>
      <c r="H52" s="95">
        <v>33.75</v>
      </c>
      <c r="I52" s="95">
        <v>32.75</v>
      </c>
      <c r="J52" s="162">
        <v>32</v>
      </c>
      <c r="K52" s="95">
        <v>32.5</v>
      </c>
      <c r="L52" s="95">
        <v>31.5</v>
      </c>
      <c r="M52" s="95">
        <v>36.5</v>
      </c>
      <c r="N52" s="95">
        <v>44</v>
      </c>
      <c r="O52" s="162">
        <v>57.5</v>
      </c>
      <c r="P52" s="95">
        <v>53</v>
      </c>
      <c r="Q52" s="95">
        <v>62</v>
      </c>
      <c r="R52" s="95">
        <v>51</v>
      </c>
      <c r="S52" s="162">
        <v>36.833333333333336</v>
      </c>
      <c r="T52" s="95">
        <v>38</v>
      </c>
      <c r="U52" s="95">
        <v>36</v>
      </c>
      <c r="V52" s="95">
        <v>36.5</v>
      </c>
      <c r="W52" s="185">
        <v>40.652941176470591</v>
      </c>
      <c r="X52" s="185">
        <v>42.092156862745099</v>
      </c>
      <c r="Y52" s="185">
        <v>41.721409395973154</v>
      </c>
      <c r="Z52" s="185">
        <v>42.768274509803923</v>
      </c>
      <c r="AA52" s="185">
        <v>43.46250980392157</v>
      </c>
      <c r="AB52" s="185">
        <v>44.221328124999999</v>
      </c>
      <c r="AC52" s="96">
        <v>42.649334470989771</v>
      </c>
      <c r="AG52" s="135">
        <v>33.75</v>
      </c>
      <c r="AH52" s="135">
        <v>32.75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29.25</v>
      </c>
      <c r="D53" s="185">
        <v>29.75</v>
      </c>
      <c r="E53" s="185">
        <v>35.5</v>
      </c>
      <c r="F53" s="185">
        <v>32.195652173913047</v>
      </c>
      <c r="G53" s="95">
        <v>34.625</v>
      </c>
      <c r="H53" s="185">
        <v>35.25</v>
      </c>
      <c r="I53" s="185">
        <v>34</v>
      </c>
      <c r="J53" s="95">
        <v>33.625</v>
      </c>
      <c r="K53" s="185">
        <v>33.75</v>
      </c>
      <c r="L53" s="185">
        <v>33.5</v>
      </c>
      <c r="M53" s="185">
        <v>39.5</v>
      </c>
      <c r="N53" s="185">
        <v>49</v>
      </c>
      <c r="O53" s="95">
        <v>66</v>
      </c>
      <c r="P53" s="185">
        <v>60</v>
      </c>
      <c r="Q53" s="185">
        <v>72</v>
      </c>
      <c r="R53" s="185">
        <v>58</v>
      </c>
      <c r="S53" s="95">
        <v>39</v>
      </c>
      <c r="T53" s="185">
        <v>40.5</v>
      </c>
      <c r="U53" s="185">
        <v>38</v>
      </c>
      <c r="V53" s="185">
        <v>38.5</v>
      </c>
      <c r="W53" s="185">
        <v>44.369607843137253</v>
      </c>
      <c r="X53" s="185">
        <v>45.427450980392159</v>
      </c>
      <c r="Y53" s="185">
        <v>44.916979865771815</v>
      </c>
      <c r="Z53" s="185">
        <v>46.067490196078424</v>
      </c>
      <c r="AA53" s="185">
        <v>46.6235</v>
      </c>
      <c r="AB53" s="185">
        <v>47.207460937500002</v>
      </c>
      <c r="AC53" s="96">
        <v>45.87090870307167</v>
      </c>
      <c r="AG53" s="135">
        <v>35.25</v>
      </c>
      <c r="AH53" s="135">
        <v>34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45.666666666666664</v>
      </c>
      <c r="D56" s="185">
        <v>55.499996185302734</v>
      </c>
      <c r="E56" s="185">
        <v>63.049999237060547</v>
      </c>
      <c r="F56" s="185">
        <v>57.713766042736985</v>
      </c>
      <c r="G56" s="95">
        <v>66.716627349853525</v>
      </c>
      <c r="H56" s="185">
        <v>66.948515014648436</v>
      </c>
      <c r="I56" s="185">
        <v>66.484739685058599</v>
      </c>
      <c r="J56" s="95">
        <v>62.261661758422846</v>
      </c>
      <c r="K56" s="185">
        <v>64.759051208496089</v>
      </c>
      <c r="L56" s="185">
        <v>59.764272308349611</v>
      </c>
      <c r="M56" s="185">
        <v>60.43928939819336</v>
      </c>
      <c r="N56" s="185">
        <v>61.44822359268386</v>
      </c>
      <c r="O56" s="95">
        <v>52.328077131262937</v>
      </c>
      <c r="P56" s="185">
        <v>51.954664149471832</v>
      </c>
      <c r="Q56" s="185">
        <v>52.701490113054042</v>
      </c>
      <c r="R56" s="185">
        <v>52.701185270563009</v>
      </c>
      <c r="S56" s="95">
        <v>62.220447607491259</v>
      </c>
      <c r="T56" s="185">
        <v>57.521647805414027</v>
      </c>
      <c r="U56" s="185">
        <v>62.556464772792708</v>
      </c>
      <c r="V56" s="185">
        <v>66.583230244267057</v>
      </c>
      <c r="W56" s="185">
        <v>60.254035914103106</v>
      </c>
      <c r="X56" s="185">
        <v>50.946138730776497</v>
      </c>
      <c r="Y56" s="185">
        <v>48.940903490672724</v>
      </c>
      <c r="Z56" s="185">
        <v>48.471356611713063</v>
      </c>
      <c r="AA56" s="185">
        <v>47.07347295135289</v>
      </c>
      <c r="AB56" s="185">
        <v>49.656971313688182</v>
      </c>
      <c r="AC56" s="96">
        <v>49.734447947751612</v>
      </c>
      <c r="AG56" s="135">
        <v>66.948515014648436</v>
      </c>
      <c r="AH56" s="135">
        <v>66.484739685058599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6073.5512630014855</v>
      </c>
      <c r="D67" s="194">
        <v>6849.3150684931506</v>
      </c>
      <c r="E67" s="194">
        <v>11035.313001605136</v>
      </c>
      <c r="F67" s="194">
        <v>7986.0597776999239</v>
      </c>
      <c r="G67" s="194">
        <v>12481.140957672193</v>
      </c>
      <c r="H67" s="194">
        <v>12963.544940289126</v>
      </c>
      <c r="I67" s="194">
        <v>11998.736975055257</v>
      </c>
      <c r="J67" s="194">
        <v>15577.342047930282</v>
      </c>
      <c r="K67" s="194">
        <v>14488.0174291939</v>
      </c>
      <c r="L67" s="194">
        <v>16666.666666666664</v>
      </c>
      <c r="M67" s="194">
        <v>9728.279100972828</v>
      </c>
      <c r="N67" s="194">
        <v>9303.0589719331438</v>
      </c>
      <c r="O67" s="194">
        <v>13992.074343139369</v>
      </c>
      <c r="P67" s="194">
        <v>12928.442573662058</v>
      </c>
      <c r="Q67" s="194">
        <v>15055.706112616681</v>
      </c>
      <c r="R67" s="194">
        <v>13186.139221097821</v>
      </c>
      <c r="S67" s="194">
        <v>11999.792652241478</v>
      </c>
      <c r="T67" s="194">
        <v>12396.694214876032</v>
      </c>
      <c r="U67" s="194">
        <v>11649.874055415616</v>
      </c>
      <c r="V67" s="194">
        <v>11952.809686432785</v>
      </c>
      <c r="W67" s="194">
        <v>12543.432429656177</v>
      </c>
      <c r="X67" s="194">
        <v>11399.522280795829</v>
      </c>
      <c r="Y67" s="194">
        <v>10966.986114694573</v>
      </c>
      <c r="Z67" s="194">
        <v>10740.738545051039</v>
      </c>
      <c r="AA67" s="194">
        <v>10350.041480418278</v>
      </c>
      <c r="AB67" s="194">
        <v>10007.909480258326</v>
      </c>
      <c r="AC67" s="195">
        <v>10596.689020026974</v>
      </c>
    </row>
    <row r="68" spans="1:31" ht="13.7" customHeight="1" x14ac:dyDescent="0.2">
      <c r="A68" s="256" t="s">
        <v>58</v>
      </c>
      <c r="B68" s="73" t="s">
        <v>1</v>
      </c>
      <c r="C68" s="194">
        <v>6073.5512630014855</v>
      </c>
      <c r="D68" s="194">
        <v>6961.7665099161723</v>
      </c>
      <c r="E68" s="194">
        <v>11102.19368646335</v>
      </c>
      <c r="F68" s="233">
        <v>8045.8371531270022</v>
      </c>
      <c r="G68" s="194">
        <v>12465.353145862908</v>
      </c>
      <c r="H68" s="194">
        <v>12963.544940289126</v>
      </c>
      <c r="I68" s="194">
        <v>11967.161351436689</v>
      </c>
      <c r="J68" s="194">
        <v>16123.790135361978</v>
      </c>
      <c r="K68" s="194">
        <v>14488.0174291939</v>
      </c>
      <c r="L68" s="194">
        <v>17759.562841530056</v>
      </c>
      <c r="M68" s="194">
        <v>10566.92385105669</v>
      </c>
      <c r="N68" s="194">
        <v>10091.453800063071</v>
      </c>
      <c r="O68" s="194">
        <v>14819.459178756952</v>
      </c>
      <c r="P68" s="194">
        <v>13830.426939266386</v>
      </c>
      <c r="Q68" s="194">
        <v>15808.491418247515</v>
      </c>
      <c r="R68" s="194">
        <v>14259.429622815087</v>
      </c>
      <c r="S68" s="194">
        <v>11999.792652241478</v>
      </c>
      <c r="T68" s="194">
        <v>12396.694214876032</v>
      </c>
      <c r="U68" s="194">
        <v>11649.874055415616</v>
      </c>
      <c r="V68" s="194">
        <v>11952.809686432785</v>
      </c>
      <c r="W68" s="233">
        <v>12984.319486588329</v>
      </c>
      <c r="X68" s="194">
        <v>11923.202807818996</v>
      </c>
      <c r="Y68" s="194">
        <v>11418.564276820642</v>
      </c>
      <c r="Z68" s="194">
        <v>11222.430860475997</v>
      </c>
      <c r="AA68" s="194">
        <v>11000.514950196266</v>
      </c>
      <c r="AB68" s="194">
        <v>10769.485478943501</v>
      </c>
      <c r="AC68" s="195">
        <v>11179.427080543641</v>
      </c>
    </row>
    <row r="69" spans="1:31" ht="13.7" customHeight="1" x14ac:dyDescent="0.2">
      <c r="A69" s="256" t="s">
        <v>60</v>
      </c>
      <c r="B69" s="73" t="s">
        <v>1</v>
      </c>
      <c r="C69" s="194">
        <v>6121.09955423477</v>
      </c>
      <c r="D69" s="194">
        <v>7156.0008178286653</v>
      </c>
      <c r="E69" s="194">
        <v>11235.955056179777</v>
      </c>
      <c r="F69" s="233">
        <v>8171.0184760810707</v>
      </c>
      <c r="G69" s="194">
        <v>12954.031071921967</v>
      </c>
      <c r="H69" s="194">
        <v>13277.812696417348</v>
      </c>
      <c r="I69" s="194">
        <v>12630.249447426586</v>
      </c>
      <c r="J69" s="194">
        <v>17309.100325011608</v>
      </c>
      <c r="K69" s="194">
        <v>16448.80174291939</v>
      </c>
      <c r="L69" s="194">
        <v>18169.398907103827</v>
      </c>
      <c r="M69" s="194">
        <v>11070.110701107011</v>
      </c>
      <c r="N69" s="194">
        <v>12456.638284452853</v>
      </c>
      <c r="O69" s="194">
        <v>15759.705226837796</v>
      </c>
      <c r="P69" s="194">
        <v>14807.576668671078</v>
      </c>
      <c r="Q69" s="194">
        <v>16711.833785004514</v>
      </c>
      <c r="R69" s="194">
        <v>14796.074823673718</v>
      </c>
      <c r="S69" s="194">
        <v>12967.368770521607</v>
      </c>
      <c r="T69" s="194">
        <v>13111.888111888109</v>
      </c>
      <c r="U69" s="194">
        <v>12673.173803526448</v>
      </c>
      <c r="V69" s="194">
        <v>13117.044396150262</v>
      </c>
      <c r="W69" s="233">
        <v>13931.313579288744</v>
      </c>
      <c r="X69" s="194">
        <v>12572.789504105182</v>
      </c>
      <c r="Y69" s="194">
        <v>11897.683540617923</v>
      </c>
      <c r="Z69" s="194">
        <v>11704.453102144387</v>
      </c>
      <c r="AA69" s="194">
        <v>11118.468195622982</v>
      </c>
      <c r="AB69" s="194">
        <v>10624.848940407594</v>
      </c>
      <c r="AC69" s="195">
        <v>11470.691977430472</v>
      </c>
    </row>
    <row r="70" spans="1:31" ht="13.7" customHeight="1" x14ac:dyDescent="0.2">
      <c r="A70" s="256" t="s">
        <v>62</v>
      </c>
      <c r="B70" s="73" t="s">
        <v>1</v>
      </c>
      <c r="C70" s="194">
        <v>5462.9457652303126</v>
      </c>
      <c r="D70" s="194">
        <v>4621.9586091791225</v>
      </c>
      <c r="E70" s="194">
        <v>10165.864098448368</v>
      </c>
      <c r="F70" s="233">
        <v>6750.2561576192675</v>
      </c>
      <c r="G70" s="194">
        <v>11930.614204426263</v>
      </c>
      <c r="H70" s="194">
        <v>12099.308610936518</v>
      </c>
      <c r="I70" s="194">
        <v>11761.919797916007</v>
      </c>
      <c r="J70" s="194">
        <v>16927.836708453877</v>
      </c>
      <c r="K70" s="194">
        <v>15686.274509803923</v>
      </c>
      <c r="L70" s="194">
        <v>18169.398907103827</v>
      </c>
      <c r="M70" s="194">
        <v>11070.110701107011</v>
      </c>
      <c r="N70" s="194">
        <v>12456.638284452853</v>
      </c>
      <c r="O70" s="194">
        <v>15684.539863037433</v>
      </c>
      <c r="P70" s="194">
        <v>14657.245941070354</v>
      </c>
      <c r="Q70" s="194">
        <v>16711.833785004514</v>
      </c>
      <c r="R70" s="194">
        <v>14796.074823673718</v>
      </c>
      <c r="S70" s="194">
        <v>12810.170769781145</v>
      </c>
      <c r="T70" s="194">
        <v>12952.956134774315</v>
      </c>
      <c r="U70" s="194">
        <v>12515.743073047857</v>
      </c>
      <c r="V70" s="194">
        <v>12961.813101521268</v>
      </c>
      <c r="W70" s="233">
        <v>13647.932771245816</v>
      </c>
      <c r="X70" s="194">
        <v>9353.8255837436191</v>
      </c>
      <c r="Y70" s="194">
        <v>8199.765876508678</v>
      </c>
      <c r="Z70" s="194">
        <v>7463.6430301147902</v>
      </c>
      <c r="AA70" s="194">
        <v>9582.6555576196588</v>
      </c>
      <c r="AB70" s="194">
        <v>9878.4453671835709</v>
      </c>
      <c r="AC70" s="195">
        <v>9473.8093422959428</v>
      </c>
    </row>
    <row r="71" spans="1:31" ht="13.7" customHeight="1" x14ac:dyDescent="0.2">
      <c r="A71" s="256" t="s">
        <v>61</v>
      </c>
      <c r="B71" s="73" t="s">
        <v>1</v>
      </c>
      <c r="C71" s="194">
        <v>6110.698365527488</v>
      </c>
      <c r="D71" s="194">
        <v>6900.4293600490691</v>
      </c>
      <c r="E71" s="194">
        <v>10165.864098448368</v>
      </c>
      <c r="F71" s="233">
        <v>7725.6639413416415</v>
      </c>
      <c r="G71" s="194">
        <v>11930.614204426263</v>
      </c>
      <c r="H71" s="194">
        <v>12099.308610936518</v>
      </c>
      <c r="I71" s="194">
        <v>11761.919797916007</v>
      </c>
      <c r="J71" s="194">
        <v>17064.448730311797</v>
      </c>
      <c r="K71" s="194">
        <v>15686.274509803923</v>
      </c>
      <c r="L71" s="194">
        <v>18442.62295081967</v>
      </c>
      <c r="M71" s="194">
        <v>11824.890976182487</v>
      </c>
      <c r="N71" s="194">
        <v>13008.514664143802</v>
      </c>
      <c r="O71" s="194">
        <v>15872.736189445142</v>
      </c>
      <c r="P71" s="194">
        <v>14657.245941070354</v>
      </c>
      <c r="Q71" s="194">
        <v>17088.226437819932</v>
      </c>
      <c r="R71" s="194">
        <v>14796.074823673718</v>
      </c>
      <c r="S71" s="194">
        <v>12810.170769781145</v>
      </c>
      <c r="T71" s="194">
        <v>12952.956134774315</v>
      </c>
      <c r="U71" s="194">
        <v>12515.743073047857</v>
      </c>
      <c r="V71" s="194">
        <v>12961.813101521268</v>
      </c>
      <c r="W71" s="233">
        <v>13808.373919182664</v>
      </c>
      <c r="X71" s="194">
        <v>12578.3605735416</v>
      </c>
      <c r="Y71" s="194">
        <v>11812.943081270827</v>
      </c>
      <c r="Z71" s="194">
        <v>11707.071891701709</v>
      </c>
      <c r="AA71" s="194">
        <v>11127.721566247341</v>
      </c>
      <c r="AB71" s="194">
        <v>10626.652591940909</v>
      </c>
      <c r="AC71" s="195">
        <v>11453.747439297033</v>
      </c>
    </row>
    <row r="72" spans="1:31" ht="13.7" customHeight="1" x14ac:dyDescent="0.2">
      <c r="A72" s="256" t="s">
        <v>59</v>
      </c>
      <c r="B72" s="73" t="s">
        <v>1</v>
      </c>
      <c r="C72" s="194">
        <v>6121.8424962852896</v>
      </c>
      <c r="D72" s="194">
        <v>6491.5150276017166</v>
      </c>
      <c r="E72" s="194">
        <v>9563.9379347244521</v>
      </c>
      <c r="F72" s="233">
        <v>7392.4318195371525</v>
      </c>
      <c r="G72" s="194">
        <v>11182.553743557113</v>
      </c>
      <c r="H72" s="194">
        <v>11313.639220615965</v>
      </c>
      <c r="I72" s="194">
        <v>11051.468266498263</v>
      </c>
      <c r="J72" s="194">
        <v>16231.829708203863</v>
      </c>
      <c r="K72" s="194">
        <v>15250.544662309369</v>
      </c>
      <c r="L72" s="194">
        <v>17213.114754098358</v>
      </c>
      <c r="M72" s="194">
        <v>12244.21335122442</v>
      </c>
      <c r="N72" s="194">
        <v>13875.748975086723</v>
      </c>
      <c r="O72" s="194">
        <v>17452.62341378675</v>
      </c>
      <c r="P72" s="194">
        <v>15935.057125676489</v>
      </c>
      <c r="Q72" s="194">
        <v>18970.189701897016</v>
      </c>
      <c r="R72" s="194">
        <v>15332.720024532351</v>
      </c>
      <c r="S72" s="194">
        <v>11581.909121007891</v>
      </c>
      <c r="T72" s="194">
        <v>12078.830260648441</v>
      </c>
      <c r="U72" s="194">
        <v>11335.012594458438</v>
      </c>
      <c r="V72" s="194">
        <v>11331.884507916795</v>
      </c>
      <c r="W72" s="233">
        <v>13716.413749023739</v>
      </c>
      <c r="X72" s="194">
        <v>11959.414759155705</v>
      </c>
      <c r="Y72" s="194">
        <v>11248.947643105079</v>
      </c>
      <c r="Z72" s="194">
        <v>11244.205992543151</v>
      </c>
      <c r="AA72" s="194">
        <v>10730.269571284294</v>
      </c>
      <c r="AB72" s="194">
        <v>10260.565712131172</v>
      </c>
      <c r="AC72" s="195">
        <v>11047.017917370515</v>
      </c>
    </row>
    <row r="73" spans="1:31" ht="13.7" customHeight="1" thickBot="1" x14ac:dyDescent="0.25">
      <c r="A73" s="257" t="s">
        <v>63</v>
      </c>
      <c r="B73" s="164" t="s">
        <v>1</v>
      </c>
      <c r="C73" s="196">
        <v>6307.5780089153041</v>
      </c>
      <c r="D73" s="196">
        <v>6695.9721938253933</v>
      </c>
      <c r="E73" s="196">
        <v>10098.983413590155</v>
      </c>
      <c r="F73" s="234">
        <v>7700.8445387769507</v>
      </c>
      <c r="G73" s="196">
        <v>11615.60220826932</v>
      </c>
      <c r="H73" s="196">
        <v>11785.040854808298</v>
      </c>
      <c r="I73" s="196">
        <v>11446.163561730342</v>
      </c>
      <c r="J73" s="196">
        <v>17050.608950319653</v>
      </c>
      <c r="K73" s="196">
        <v>15795.20697167756</v>
      </c>
      <c r="L73" s="196">
        <v>18306.010928961747</v>
      </c>
      <c r="M73" s="196">
        <v>13250.587051325057</v>
      </c>
      <c r="N73" s="196">
        <v>15452.538631346577</v>
      </c>
      <c r="O73" s="196">
        <v>20010.509118253474</v>
      </c>
      <c r="P73" s="196">
        <v>18039.687312086589</v>
      </c>
      <c r="Q73" s="196">
        <v>21981.330924420356</v>
      </c>
      <c r="R73" s="196">
        <v>17479.300827966879</v>
      </c>
      <c r="S73" s="196">
        <v>12263.678449674335</v>
      </c>
      <c r="T73" s="196">
        <v>12873.490146217417</v>
      </c>
      <c r="U73" s="196">
        <v>11964.735516372797</v>
      </c>
      <c r="V73" s="196">
        <v>11952.809686432785</v>
      </c>
      <c r="W73" s="234">
        <v>14952.658447862334</v>
      </c>
      <c r="X73" s="196">
        <v>12907.053670290185</v>
      </c>
      <c r="Y73" s="196">
        <v>12110.538980143836</v>
      </c>
      <c r="Z73" s="196">
        <v>12111.602706941721</v>
      </c>
      <c r="AA73" s="196">
        <v>11510.672660501381</v>
      </c>
      <c r="AB73" s="196">
        <v>10953.430744615029</v>
      </c>
      <c r="AC73" s="197">
        <v>11879.133914799495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817.23625557206469</v>
      </c>
      <c r="D87" s="194">
        <v>715.60008178286625</v>
      </c>
      <c r="E87" s="194">
        <v>735.68753344034121</v>
      </c>
      <c r="F87" s="233">
        <v>756.17462359842375</v>
      </c>
      <c r="G87" s="194">
        <v>747.87440086197057</v>
      </c>
      <c r="H87" s="194">
        <v>864.23632935260866</v>
      </c>
      <c r="I87" s="194">
        <v>631.51247237133066</v>
      </c>
      <c r="J87" s="194">
        <v>108.93246187363911</v>
      </c>
      <c r="K87" s="194">
        <v>217.86492374727823</v>
      </c>
      <c r="L87" s="194">
        <v>0</v>
      </c>
      <c r="M87" s="194">
        <v>167.72895001677352</v>
      </c>
      <c r="N87" s="194">
        <v>0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233">
        <v>159.13674836012433</v>
      </c>
      <c r="X87" s="194">
        <v>0</v>
      </c>
      <c r="Y87" s="194">
        <v>0</v>
      </c>
      <c r="Z87" s="200">
        <v>0</v>
      </c>
      <c r="AA87" s="200">
        <v>0</v>
      </c>
      <c r="AB87" s="194">
        <v>0</v>
      </c>
      <c r="AC87" s="201">
        <v>30.027876967940756</v>
      </c>
    </row>
    <row r="88" spans="1:29" x14ac:dyDescent="0.2">
      <c r="A88" s="256" t="s">
        <v>58</v>
      </c>
      <c r="B88" s="159"/>
      <c r="C88" s="194">
        <v>761.51560178306045</v>
      </c>
      <c r="D88" s="194">
        <v>674.70864853813055</v>
      </c>
      <c r="E88" s="194">
        <v>735.68753344034303</v>
      </c>
      <c r="F88" s="233">
        <v>723.97059458717831</v>
      </c>
      <c r="G88" s="194">
        <v>747.87440086196875</v>
      </c>
      <c r="H88" s="194">
        <v>864.23632935260866</v>
      </c>
      <c r="I88" s="194">
        <v>631.51247237132884</v>
      </c>
      <c r="J88" s="194">
        <v>108.93246187363911</v>
      </c>
      <c r="K88" s="194">
        <v>217.86492374727823</v>
      </c>
      <c r="L88" s="194">
        <v>0</v>
      </c>
      <c r="M88" s="194">
        <v>167.72895001677171</v>
      </c>
      <c r="N88" s="194">
        <v>0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233">
        <v>159.13674836012615</v>
      </c>
      <c r="X88" s="194">
        <v>0</v>
      </c>
      <c r="Y88" s="194">
        <v>0</v>
      </c>
      <c r="Z88" s="194">
        <v>0</v>
      </c>
      <c r="AA88" s="194">
        <v>0</v>
      </c>
      <c r="AB88" s="194">
        <v>0</v>
      </c>
      <c r="AC88" s="195">
        <v>29.399770917598289</v>
      </c>
    </row>
    <row r="89" spans="1:29" x14ac:dyDescent="0.2">
      <c r="A89" s="256" t="s">
        <v>60</v>
      </c>
      <c r="B89" s="135"/>
      <c r="C89" s="194">
        <v>855.49777117384929</v>
      </c>
      <c r="D89" s="194">
        <v>776.93723164997027</v>
      </c>
      <c r="E89" s="194">
        <v>936.32958801498171</v>
      </c>
      <c r="F89" s="233">
        <v>856.25486361293315</v>
      </c>
      <c r="G89" s="194">
        <v>1023.2308074885241</v>
      </c>
      <c r="H89" s="194">
        <v>1257.0710245128867</v>
      </c>
      <c r="I89" s="194">
        <v>789.39059046416151</v>
      </c>
      <c r="J89" s="194">
        <v>381.26361655773144</v>
      </c>
      <c r="K89" s="194">
        <v>762.52723311546652</v>
      </c>
      <c r="L89" s="194">
        <v>0</v>
      </c>
      <c r="M89" s="194">
        <v>0</v>
      </c>
      <c r="N89" s="194">
        <v>0</v>
      </c>
      <c r="O89" s="194">
        <v>75.221947181722498</v>
      </c>
      <c r="P89" s="194">
        <v>75.165363800360865</v>
      </c>
      <c r="Q89" s="194">
        <v>75.278530563082313</v>
      </c>
      <c r="R89" s="194">
        <v>76.663600122659773</v>
      </c>
      <c r="S89" s="194">
        <v>157.19800074046179</v>
      </c>
      <c r="T89" s="194">
        <v>158.93197711379435</v>
      </c>
      <c r="U89" s="194">
        <v>157.4307304785907</v>
      </c>
      <c r="V89" s="194">
        <v>155.23129462899487</v>
      </c>
      <c r="W89" s="233">
        <v>290.5550057149012</v>
      </c>
      <c r="X89" s="194">
        <v>-2.2284277745675354</v>
      </c>
      <c r="Y89" s="194">
        <v>-53.010287349414284</v>
      </c>
      <c r="Z89" s="194">
        <v>-140.05369034102659</v>
      </c>
      <c r="AA89" s="194">
        <v>-178.69437433550956</v>
      </c>
      <c r="AB89" s="194">
        <v>-192.69161607177557</v>
      </c>
      <c r="AC89" s="195">
        <v>-87.200954714897307</v>
      </c>
    </row>
    <row r="90" spans="1:29" x14ac:dyDescent="0.2">
      <c r="A90" s="256" t="s">
        <v>62</v>
      </c>
      <c r="B90" s="135"/>
      <c r="C90" s="194">
        <v>475.92867756315172</v>
      </c>
      <c r="D90" s="194">
        <v>0</v>
      </c>
      <c r="E90" s="194">
        <v>601.92616372391603</v>
      </c>
      <c r="F90" s="233">
        <v>359.28494709568895</v>
      </c>
      <c r="G90" s="194">
        <v>629.65187229952426</v>
      </c>
      <c r="H90" s="194">
        <v>785.66939032055234</v>
      </c>
      <c r="I90" s="194">
        <v>473.63435427849618</v>
      </c>
      <c r="J90" s="194">
        <v>340.63716561306137</v>
      </c>
      <c r="K90" s="194">
        <v>544.66230936819193</v>
      </c>
      <c r="L90" s="194">
        <v>136.61202185792718</v>
      </c>
      <c r="M90" s="194">
        <v>0</v>
      </c>
      <c r="N90" s="194">
        <v>0</v>
      </c>
      <c r="O90" s="194">
        <v>112.8046290819002</v>
      </c>
      <c r="P90" s="194">
        <v>150.33072760072173</v>
      </c>
      <c r="Q90" s="194">
        <v>75.278530563082313</v>
      </c>
      <c r="R90" s="194">
        <v>153.32720024532318</v>
      </c>
      <c r="S90" s="194">
        <v>235.79700111068996</v>
      </c>
      <c r="T90" s="194">
        <v>238.39796567069243</v>
      </c>
      <c r="U90" s="194">
        <v>236.14609571788242</v>
      </c>
      <c r="V90" s="194">
        <v>232.84694194349686</v>
      </c>
      <c r="W90" s="233">
        <v>249.46641904814715</v>
      </c>
      <c r="X90" s="194">
        <v>-161.28246018426398</v>
      </c>
      <c r="Y90" s="194">
        <v>3.7095439176064247</v>
      </c>
      <c r="Z90" s="194">
        <v>-75.429387406869864</v>
      </c>
      <c r="AA90" s="194">
        <v>32.683301998624302</v>
      </c>
      <c r="AB90" s="194">
        <v>-112.4699089291953</v>
      </c>
      <c r="AC90" s="195">
        <v>-9.3001569186744746</v>
      </c>
    </row>
    <row r="91" spans="1:29" x14ac:dyDescent="0.2">
      <c r="A91" s="256" t="s">
        <v>61</v>
      </c>
      <c r="B91" s="159"/>
      <c r="C91" s="194">
        <v>817.23625557206469</v>
      </c>
      <c r="D91" s="194">
        <v>766.71437333878475</v>
      </c>
      <c r="E91" s="194">
        <v>601.92616372391603</v>
      </c>
      <c r="F91" s="233">
        <v>728.62559754492122</v>
      </c>
      <c r="G91" s="194">
        <v>629.65187229952426</v>
      </c>
      <c r="H91" s="194">
        <v>785.66939032055234</v>
      </c>
      <c r="I91" s="194">
        <v>473.63435427849618</v>
      </c>
      <c r="J91" s="194">
        <v>477.24918747098127</v>
      </c>
      <c r="K91" s="194">
        <v>544.66230936819193</v>
      </c>
      <c r="L91" s="194">
        <v>409.83606557377061</v>
      </c>
      <c r="M91" s="194">
        <v>251.59342502515938</v>
      </c>
      <c r="N91" s="194">
        <v>236.51844843897743</v>
      </c>
      <c r="O91" s="194">
        <v>150.443894363445</v>
      </c>
      <c r="P91" s="194">
        <v>150.33072760072173</v>
      </c>
      <c r="Q91" s="194">
        <v>150.55706112616826</v>
      </c>
      <c r="R91" s="194">
        <v>153.32720024532318</v>
      </c>
      <c r="S91" s="194">
        <v>235.79700111068996</v>
      </c>
      <c r="T91" s="194">
        <v>238.39796567069243</v>
      </c>
      <c r="U91" s="194">
        <v>236.14609571788242</v>
      </c>
      <c r="V91" s="194">
        <v>232.84694194349686</v>
      </c>
      <c r="W91" s="233">
        <v>312.07759873081886</v>
      </c>
      <c r="X91" s="194">
        <v>-0.55710694363915536</v>
      </c>
      <c r="Y91" s="194">
        <v>31.874934687146379</v>
      </c>
      <c r="Z91" s="194">
        <v>-55.602882215041973</v>
      </c>
      <c r="AA91" s="194">
        <v>-91.502595627338451</v>
      </c>
      <c r="AB91" s="194">
        <v>-93.789879732392365</v>
      </c>
      <c r="AC91" s="195">
        <v>-19.512059356751706</v>
      </c>
    </row>
    <row r="92" spans="1:29" x14ac:dyDescent="0.2">
      <c r="A92" s="256" t="s">
        <v>59</v>
      </c>
      <c r="B92" s="135"/>
      <c r="C92" s="194">
        <v>828.38038632986627</v>
      </c>
      <c r="D92" s="194">
        <v>613.37149867102744</v>
      </c>
      <c r="E92" s="194">
        <v>601.92616372391785</v>
      </c>
      <c r="F92" s="233">
        <v>681.22601624160325</v>
      </c>
      <c r="G92" s="194">
        <v>708.77699135312105</v>
      </c>
      <c r="H92" s="194">
        <v>707.10245128849783</v>
      </c>
      <c r="I92" s="194">
        <v>710.45153141774608</v>
      </c>
      <c r="J92" s="194">
        <v>544.66230936819193</v>
      </c>
      <c r="K92" s="194">
        <v>1089.3246187363839</v>
      </c>
      <c r="L92" s="194">
        <v>0</v>
      </c>
      <c r="M92" s="194">
        <v>0</v>
      </c>
      <c r="N92" s="194">
        <v>0</v>
      </c>
      <c r="O92" s="194">
        <v>150.55706112616463</v>
      </c>
      <c r="P92" s="194">
        <v>0</v>
      </c>
      <c r="Q92" s="194">
        <v>301.11412225233289</v>
      </c>
      <c r="R92" s="194">
        <v>-306.65440049064637</v>
      </c>
      <c r="S92" s="194">
        <v>0</v>
      </c>
      <c r="T92" s="194">
        <v>0</v>
      </c>
      <c r="U92" s="194">
        <v>0</v>
      </c>
      <c r="V92" s="194">
        <v>0</v>
      </c>
      <c r="W92" s="233">
        <v>194.35553693162728</v>
      </c>
      <c r="X92" s="194">
        <v>0</v>
      </c>
      <c r="Y92" s="194">
        <v>0</v>
      </c>
      <c r="Z92" s="194">
        <v>0</v>
      </c>
      <c r="AA92" s="194">
        <v>0</v>
      </c>
      <c r="AB92" s="194">
        <v>0</v>
      </c>
      <c r="AC92" s="195">
        <v>30.777196466591704</v>
      </c>
    </row>
    <row r="93" spans="1:29" ht="13.7" customHeight="1" thickBot="1" x14ac:dyDescent="0.25">
      <c r="A93" s="257" t="s">
        <v>63</v>
      </c>
      <c r="B93" s="164"/>
      <c r="C93" s="196">
        <v>828.38038632986536</v>
      </c>
      <c r="D93" s="196">
        <v>613.37149867102835</v>
      </c>
      <c r="E93" s="196">
        <v>601.92616372391603</v>
      </c>
      <c r="F93" s="234">
        <v>681.22601624160325</v>
      </c>
      <c r="G93" s="196">
        <v>708.77699135312287</v>
      </c>
      <c r="H93" s="196">
        <v>707.10245128849965</v>
      </c>
      <c r="I93" s="196">
        <v>710.45153141774426</v>
      </c>
      <c r="J93" s="196">
        <v>544.66230936818829</v>
      </c>
      <c r="K93" s="196">
        <v>1089.324618736382</v>
      </c>
      <c r="L93" s="196">
        <v>0</v>
      </c>
      <c r="M93" s="196">
        <v>0</v>
      </c>
      <c r="N93" s="196">
        <v>0</v>
      </c>
      <c r="O93" s="196">
        <v>150.5570611261719</v>
      </c>
      <c r="P93" s="196">
        <v>0</v>
      </c>
      <c r="Q93" s="196">
        <v>301.11412225233653</v>
      </c>
      <c r="R93" s="196">
        <v>-306.65440049065</v>
      </c>
      <c r="S93" s="196">
        <v>0</v>
      </c>
      <c r="T93" s="196">
        <v>0</v>
      </c>
      <c r="U93" s="196">
        <v>0</v>
      </c>
      <c r="V93" s="196">
        <v>0</v>
      </c>
      <c r="W93" s="234">
        <v>194.35553693162728</v>
      </c>
      <c r="X93" s="196">
        <v>0</v>
      </c>
      <c r="Y93" s="196">
        <v>0</v>
      </c>
      <c r="Z93" s="196">
        <v>0</v>
      </c>
      <c r="AA93" s="196">
        <v>0</v>
      </c>
      <c r="AB93" s="196">
        <v>0</v>
      </c>
      <c r="AC93" s="197">
        <v>30.777196466589885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37188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5256.3150074294208</v>
      </c>
      <c r="D107" s="194">
        <v>6133.7149867102844</v>
      </c>
      <c r="E107" s="194">
        <v>10299.625468164795</v>
      </c>
      <c r="F107" s="194">
        <v>7229.8851541015001</v>
      </c>
      <c r="G107" s="200">
        <v>11733.266556810222</v>
      </c>
      <c r="H107" s="200">
        <v>12099.308610936518</v>
      </c>
      <c r="I107" s="200">
        <v>11367.224502683926</v>
      </c>
      <c r="J107" s="200">
        <v>15468.409586056643</v>
      </c>
      <c r="K107" s="200">
        <v>14270.152505446622</v>
      </c>
      <c r="L107" s="200">
        <v>16666.666666666664</v>
      </c>
      <c r="M107" s="200">
        <v>9560.5501509560545</v>
      </c>
      <c r="N107" s="200">
        <v>9303.0589719331438</v>
      </c>
      <c r="O107" s="200">
        <v>13992.074343139369</v>
      </c>
      <c r="P107" s="200">
        <v>12928.442573662058</v>
      </c>
      <c r="Q107" s="200">
        <v>15055.706112616681</v>
      </c>
      <c r="R107" s="200">
        <v>13186.139221097821</v>
      </c>
      <c r="S107" s="200">
        <v>11999.792652241478</v>
      </c>
      <c r="T107" s="200">
        <v>12396.694214876032</v>
      </c>
      <c r="U107" s="200">
        <v>11649.874055415616</v>
      </c>
      <c r="V107" s="200">
        <v>11952.809686432785</v>
      </c>
      <c r="W107" s="200">
        <v>12384.295681296053</v>
      </c>
      <c r="X107" s="200">
        <v>11399.522280795829</v>
      </c>
      <c r="Y107" s="200">
        <v>10966.986114694573</v>
      </c>
      <c r="Z107" s="200">
        <v>10740.738545051039</v>
      </c>
      <c r="AA107" s="200">
        <v>10350.041480418278</v>
      </c>
      <c r="AB107" s="200">
        <v>10007.909480258326</v>
      </c>
      <c r="AC107" s="201">
        <v>10566.661143059033</v>
      </c>
    </row>
    <row r="108" spans="1:29" x14ac:dyDescent="0.2">
      <c r="A108" s="158" t="s">
        <v>58</v>
      </c>
      <c r="B108" s="159"/>
      <c r="C108" s="194">
        <v>5312.035661218425</v>
      </c>
      <c r="D108" s="194">
        <v>6287.0578613780417</v>
      </c>
      <c r="E108" s="194">
        <v>10366.506153023007</v>
      </c>
      <c r="F108" s="233">
        <v>7321.8665585398239</v>
      </c>
      <c r="G108" s="194">
        <v>11717.478745000939</v>
      </c>
      <c r="H108" s="194">
        <v>12099.308610936518</v>
      </c>
      <c r="I108" s="194">
        <v>11335.64887906536</v>
      </c>
      <c r="J108" s="194">
        <v>16014.857673488339</v>
      </c>
      <c r="K108" s="194">
        <v>14270.152505446622</v>
      </c>
      <c r="L108" s="194">
        <v>17759.562841530056</v>
      </c>
      <c r="M108" s="194">
        <v>10399.194901039918</v>
      </c>
      <c r="N108" s="194">
        <v>10091.453800063071</v>
      </c>
      <c r="O108" s="194">
        <v>14819.459178756952</v>
      </c>
      <c r="P108" s="194">
        <v>13830.426939266386</v>
      </c>
      <c r="Q108" s="194">
        <v>15808.491418247515</v>
      </c>
      <c r="R108" s="194">
        <v>14259.429622815087</v>
      </c>
      <c r="S108" s="194">
        <v>11999.792652241478</v>
      </c>
      <c r="T108" s="194">
        <v>12396.694214876032</v>
      </c>
      <c r="U108" s="194">
        <v>11649.874055415616</v>
      </c>
      <c r="V108" s="194">
        <v>11952.809686432785</v>
      </c>
      <c r="W108" s="194">
        <v>12825.182738228203</v>
      </c>
      <c r="X108" s="194">
        <v>11923.202807818996</v>
      </c>
      <c r="Y108" s="194">
        <v>11418.564276820642</v>
      </c>
      <c r="Z108" s="194">
        <v>11222.430860475997</v>
      </c>
      <c r="AA108" s="194">
        <v>11000.514950196266</v>
      </c>
      <c r="AB108" s="194">
        <v>10769.485478943501</v>
      </c>
      <c r="AC108" s="195">
        <v>11150.027309626043</v>
      </c>
    </row>
    <row r="109" spans="1:29" x14ac:dyDescent="0.2">
      <c r="A109" s="158" t="s">
        <v>60</v>
      </c>
      <c r="B109" s="135"/>
      <c r="C109" s="194">
        <v>5265.6017830609208</v>
      </c>
      <c r="D109" s="194">
        <v>6379.063586178695</v>
      </c>
      <c r="E109" s="194">
        <v>10299.625468164795</v>
      </c>
      <c r="F109" s="233">
        <v>7314.7636124681376</v>
      </c>
      <c r="G109" s="194">
        <v>11930.800264433443</v>
      </c>
      <c r="H109" s="194">
        <v>12020.741671904461</v>
      </c>
      <c r="I109" s="194">
        <v>11840.858856962424</v>
      </c>
      <c r="J109" s="194">
        <v>16927.836708453877</v>
      </c>
      <c r="K109" s="194">
        <v>15686.274509803923</v>
      </c>
      <c r="L109" s="194">
        <v>18169.398907103827</v>
      </c>
      <c r="M109" s="194">
        <v>11070.110701107011</v>
      </c>
      <c r="N109" s="194">
        <v>12456.638284452853</v>
      </c>
      <c r="O109" s="194">
        <v>15684.483279656073</v>
      </c>
      <c r="P109" s="194">
        <v>14732.411304870717</v>
      </c>
      <c r="Q109" s="194">
        <v>16636.555254441431</v>
      </c>
      <c r="R109" s="194">
        <v>14719.411223551058</v>
      </c>
      <c r="S109" s="194">
        <v>12810.170769781145</v>
      </c>
      <c r="T109" s="194">
        <v>12952.956134774315</v>
      </c>
      <c r="U109" s="194">
        <v>12515.743073047857</v>
      </c>
      <c r="V109" s="194">
        <v>12961.813101521268</v>
      </c>
      <c r="W109" s="194">
        <v>13640.758573573843</v>
      </c>
      <c r="X109" s="194">
        <v>12575.017931879749</v>
      </c>
      <c r="Y109" s="194">
        <v>11950.693827967338</v>
      </c>
      <c r="Z109" s="194">
        <v>11844.506792485414</v>
      </c>
      <c r="AA109" s="194">
        <v>11297.162569958491</v>
      </c>
      <c r="AB109" s="194">
        <v>10817.540556479369</v>
      </c>
      <c r="AC109" s="195">
        <v>11557.892932145369</v>
      </c>
    </row>
    <row r="110" spans="1:29" x14ac:dyDescent="0.2">
      <c r="A110" s="158" t="s">
        <v>62</v>
      </c>
      <c r="B110" s="135"/>
      <c r="C110" s="194">
        <v>4987.0170876671609</v>
      </c>
      <c r="D110" s="194">
        <v>4621.9586091791225</v>
      </c>
      <c r="E110" s="194">
        <v>9563.9379347244521</v>
      </c>
      <c r="F110" s="233">
        <v>6390.9712105235785</v>
      </c>
      <c r="G110" s="194">
        <v>11300.962332126739</v>
      </c>
      <c r="H110" s="194">
        <v>11313.639220615965</v>
      </c>
      <c r="I110" s="194">
        <v>11288.285443637511</v>
      </c>
      <c r="J110" s="194">
        <v>16587.199542840815</v>
      </c>
      <c r="K110" s="194">
        <v>15141.612200435731</v>
      </c>
      <c r="L110" s="194">
        <v>18032.7868852459</v>
      </c>
      <c r="M110" s="194">
        <v>11070.110701107011</v>
      </c>
      <c r="N110" s="194">
        <v>12456.638284452853</v>
      </c>
      <c r="O110" s="194">
        <v>15571.735233955533</v>
      </c>
      <c r="P110" s="194">
        <v>14506.915213469632</v>
      </c>
      <c r="Q110" s="194">
        <v>16636.555254441431</v>
      </c>
      <c r="R110" s="194">
        <v>14642.747623428395</v>
      </c>
      <c r="S110" s="194">
        <v>12574.373768670455</v>
      </c>
      <c r="T110" s="194">
        <v>12714.558169103622</v>
      </c>
      <c r="U110" s="194">
        <v>12279.596977329975</v>
      </c>
      <c r="V110" s="194">
        <v>12728.966159577771</v>
      </c>
      <c r="W110" s="194">
        <v>13398.466352197669</v>
      </c>
      <c r="X110" s="194">
        <v>9515.108043927883</v>
      </c>
      <c r="Y110" s="194">
        <v>8196.0563325910716</v>
      </c>
      <c r="Z110" s="194">
        <v>7539.0724175216601</v>
      </c>
      <c r="AA110" s="194">
        <v>9549.9722556210345</v>
      </c>
      <c r="AB110" s="194">
        <v>9990.9152761127662</v>
      </c>
      <c r="AC110" s="195">
        <v>9483.1094992146172</v>
      </c>
    </row>
    <row r="111" spans="1:29" x14ac:dyDescent="0.2">
      <c r="A111" s="158" t="s">
        <v>61</v>
      </c>
      <c r="B111" s="159"/>
      <c r="C111" s="194">
        <v>5293.4621099554233</v>
      </c>
      <c r="D111" s="194">
        <v>6133.7149867102844</v>
      </c>
      <c r="E111" s="194">
        <v>9563.9379347244521</v>
      </c>
      <c r="F111" s="233">
        <v>6997.0383437967203</v>
      </c>
      <c r="G111" s="194">
        <v>11300.962332126739</v>
      </c>
      <c r="H111" s="194">
        <v>11313.639220615965</v>
      </c>
      <c r="I111" s="194">
        <v>11288.285443637511</v>
      </c>
      <c r="J111" s="194">
        <v>16587.199542840815</v>
      </c>
      <c r="K111" s="194">
        <v>15141.612200435731</v>
      </c>
      <c r="L111" s="194">
        <v>18032.7868852459</v>
      </c>
      <c r="M111" s="194">
        <v>11573.297551157328</v>
      </c>
      <c r="N111" s="194">
        <v>12771.996215704825</v>
      </c>
      <c r="O111" s="194">
        <v>15722.292295081697</v>
      </c>
      <c r="P111" s="194">
        <v>14506.915213469632</v>
      </c>
      <c r="Q111" s="194">
        <v>16937.669376693764</v>
      </c>
      <c r="R111" s="194">
        <v>14642.747623428395</v>
      </c>
      <c r="S111" s="194">
        <v>12574.373768670455</v>
      </c>
      <c r="T111" s="194">
        <v>12714.558169103622</v>
      </c>
      <c r="U111" s="194">
        <v>12279.596977329975</v>
      </c>
      <c r="V111" s="194">
        <v>12728.966159577771</v>
      </c>
      <c r="W111" s="194">
        <v>13496.296320451846</v>
      </c>
      <c r="X111" s="194">
        <v>12578.91768048524</v>
      </c>
      <c r="Y111" s="194">
        <v>11781.068146583681</v>
      </c>
      <c r="Z111" s="194">
        <v>11762.674773916751</v>
      </c>
      <c r="AA111" s="194">
        <v>11219.224161874679</v>
      </c>
      <c r="AB111" s="194">
        <v>10720.442471673301</v>
      </c>
      <c r="AC111" s="195">
        <v>11473.259498653784</v>
      </c>
    </row>
    <row r="112" spans="1:29" x14ac:dyDescent="0.2">
      <c r="A112" s="158" t="s">
        <v>59</v>
      </c>
      <c r="B112" s="135"/>
      <c r="C112" s="194">
        <v>5293.4621099554233</v>
      </c>
      <c r="D112" s="194">
        <v>5878.1435289306892</v>
      </c>
      <c r="E112" s="194">
        <v>8962.0117710005343</v>
      </c>
      <c r="F112" s="233">
        <v>6711.2058032955492</v>
      </c>
      <c r="G112" s="194">
        <v>10473.776752203992</v>
      </c>
      <c r="H112" s="194">
        <v>10606.536769327467</v>
      </c>
      <c r="I112" s="194">
        <v>10341.016735080517</v>
      </c>
      <c r="J112" s="194">
        <v>15687.167398835671</v>
      </c>
      <c r="K112" s="194">
        <v>14161.220043572985</v>
      </c>
      <c r="L112" s="194">
        <v>17213.114754098358</v>
      </c>
      <c r="M112" s="194">
        <v>12244.21335122442</v>
      </c>
      <c r="N112" s="194">
        <v>13875.748975086723</v>
      </c>
      <c r="O112" s="194">
        <v>17302.066352660586</v>
      </c>
      <c r="P112" s="194">
        <v>15935.057125676489</v>
      </c>
      <c r="Q112" s="194">
        <v>18669.075579644683</v>
      </c>
      <c r="R112" s="194">
        <v>15639.374425022997</v>
      </c>
      <c r="S112" s="194">
        <v>11581.909121007891</v>
      </c>
      <c r="T112" s="194">
        <v>12078.830260648441</v>
      </c>
      <c r="U112" s="194">
        <v>11335.012594458438</v>
      </c>
      <c r="V112" s="194">
        <v>11331.884507916795</v>
      </c>
      <c r="W112" s="194">
        <v>13522.058212092112</v>
      </c>
      <c r="X112" s="194">
        <v>11959.414759155705</v>
      </c>
      <c r="Y112" s="194">
        <v>11248.947643105079</v>
      </c>
      <c r="Z112" s="194">
        <v>11244.205992543151</v>
      </c>
      <c r="AA112" s="194">
        <v>10730.269571284294</v>
      </c>
      <c r="AB112" s="194">
        <v>10260.565712131172</v>
      </c>
      <c r="AC112" s="195">
        <v>11016.240720903923</v>
      </c>
    </row>
    <row r="113" spans="1:29" ht="12" thickBot="1" x14ac:dyDescent="0.25">
      <c r="A113" s="158" t="s">
        <v>63</v>
      </c>
      <c r="C113" s="196">
        <v>5479.1976225854387</v>
      </c>
      <c r="D113" s="196">
        <v>6082.600695154365</v>
      </c>
      <c r="E113" s="196">
        <v>9497.0572498662386</v>
      </c>
      <c r="F113" s="234">
        <v>7019.6185225353474</v>
      </c>
      <c r="G113" s="194">
        <v>10906.825216916197</v>
      </c>
      <c r="H113" s="194">
        <v>11077.938403519798</v>
      </c>
      <c r="I113" s="194">
        <v>10735.712030312598</v>
      </c>
      <c r="J113" s="194">
        <v>16505.946640951464</v>
      </c>
      <c r="K113" s="194">
        <v>14705.882352941178</v>
      </c>
      <c r="L113" s="194">
        <v>18306.010928961747</v>
      </c>
      <c r="M113" s="194">
        <v>13250.587051325057</v>
      </c>
      <c r="N113" s="194">
        <v>15452.538631346577</v>
      </c>
      <c r="O113" s="194">
        <v>19859.952057127302</v>
      </c>
      <c r="P113" s="194">
        <v>18039.687312086589</v>
      </c>
      <c r="Q113" s="194">
        <v>21680.216802168019</v>
      </c>
      <c r="R113" s="194">
        <v>17785.955228457529</v>
      </c>
      <c r="S113" s="194">
        <v>12263.678449674335</v>
      </c>
      <c r="T113" s="194">
        <v>12873.490146217417</v>
      </c>
      <c r="U113" s="194">
        <v>11964.735516372797</v>
      </c>
      <c r="V113" s="194">
        <v>11952.809686432785</v>
      </c>
      <c r="W113" s="194">
        <v>14758.302910930706</v>
      </c>
      <c r="X113" s="194">
        <v>12907.053670290185</v>
      </c>
      <c r="Y113" s="194">
        <v>12110.538980143836</v>
      </c>
      <c r="Z113" s="194">
        <v>12111.602706941721</v>
      </c>
      <c r="AA113" s="194">
        <v>11510.672660501381</v>
      </c>
      <c r="AB113" s="194">
        <v>10953.430744615029</v>
      </c>
      <c r="AC113" s="195">
        <v>11848.356718332905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37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37189</v>
      </c>
      <c r="B2" s="133"/>
    </row>
    <row r="3" spans="1:140" ht="10.5" hidden="1" customHeight="1" x14ac:dyDescent="0.2">
      <c r="A3" s="136"/>
      <c r="B3" s="133"/>
      <c r="C3" s="73">
        <v>64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80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37189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26</v>
      </c>
      <c r="D9" s="209">
        <v>26.608526315789472</v>
      </c>
      <c r="E9" s="209">
        <v>31.527756097560978</v>
      </c>
      <c r="F9" s="154">
        <v>28.869516402795607</v>
      </c>
      <c r="G9" s="99">
        <v>29.251478632478634</v>
      </c>
      <c r="H9" s="99">
        <v>31.003179487179487</v>
      </c>
      <c r="I9" s="99">
        <v>27.49977777777778</v>
      </c>
      <c r="J9" s="99">
        <v>22.000087933247755</v>
      </c>
      <c r="K9" s="99">
        <v>24.000439024390246</v>
      </c>
      <c r="L9" s="99">
        <v>19.999736842105264</v>
      </c>
      <c r="M9" s="99">
        <v>20.436076923076925</v>
      </c>
      <c r="N9" s="99">
        <v>21.500250000000001</v>
      </c>
      <c r="O9" s="99">
        <v>32.46812820512821</v>
      </c>
      <c r="P9" s="95">
        <v>30.936076923076925</v>
      </c>
      <c r="Q9" s="99">
        <v>34.000179487179487</v>
      </c>
      <c r="R9" s="99">
        <v>29.887499999999999</v>
      </c>
      <c r="S9" s="99">
        <v>27.462350164027956</v>
      </c>
      <c r="T9" s="99">
        <v>27.999666666666666</v>
      </c>
      <c r="U9" s="99">
        <v>25.381578947368421</v>
      </c>
      <c r="V9" s="99">
        <v>29.005804878048782</v>
      </c>
      <c r="W9" s="154">
        <v>26.800780158067781</v>
      </c>
      <c r="X9" s="99">
        <v>27.593992798995895</v>
      </c>
      <c r="Y9" s="99">
        <v>27.807971510693122</v>
      </c>
      <c r="Z9" s="99">
        <v>28.004117489678187</v>
      </c>
      <c r="AA9" s="99">
        <v>28.657678436271031</v>
      </c>
      <c r="AB9" s="95">
        <v>29.261989191983549</v>
      </c>
      <c r="AC9" s="210">
        <v>28.227381683391243</v>
      </c>
      <c r="AD9" s="156"/>
      <c r="AE9" s="157"/>
      <c r="AG9" s="211">
        <v>31.003179487179487</v>
      </c>
      <c r="AH9" s="211">
        <v>27.49977777777778</v>
      </c>
      <c r="AI9" s="211">
        <v>24.000439024390246</v>
      </c>
      <c r="AJ9" s="211">
        <v>19.999736842105264</v>
      </c>
      <c r="AK9" s="211">
        <v>20.436076923076925</v>
      </c>
      <c r="AL9" s="211">
        <v>21.500250000000001</v>
      </c>
      <c r="AM9" s="211">
        <v>30.936076923076925</v>
      </c>
      <c r="AN9" s="211">
        <v>34.000179487179487</v>
      </c>
      <c r="AO9" s="211">
        <v>29.887499999999999</v>
      </c>
      <c r="AP9" s="211">
        <v>27.999666666666666</v>
      </c>
      <c r="AQ9" s="211">
        <v>25.381578947368421</v>
      </c>
      <c r="AR9" s="211">
        <v>29.005804878048782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14.654179487179487</v>
      </c>
      <c r="AX9" s="211">
        <v>18</v>
      </c>
      <c r="AY9" s="211">
        <v>35.961487179487186</v>
      </c>
      <c r="AZ9" s="211">
        <v>38.999756097560976</v>
      </c>
      <c r="BA9" s="211">
        <v>32.881578947368418</v>
      </c>
      <c r="BB9" s="211">
        <v>28.99969230769231</v>
      </c>
      <c r="BC9" s="211">
        <v>24.862500000000001</v>
      </c>
      <c r="BD9" s="211">
        <v>30.038512820512825</v>
      </c>
      <c r="BE9" s="211">
        <v>28.888179487179485</v>
      </c>
      <c r="BF9" s="211">
        <v>28.229846153846154</v>
      </c>
      <c r="BG9" s="211">
        <v>26.219974358974358</v>
      </c>
      <c r="BH9" s="211">
        <v>23.79</v>
      </c>
      <c r="BI9" s="211">
        <v>16.968902439024387</v>
      </c>
      <c r="BJ9" s="211">
        <v>19.739999999999998</v>
      </c>
      <c r="BK9" s="211">
        <v>34.459615384615383</v>
      </c>
      <c r="BL9" s="211">
        <v>37.040365853658528</v>
      </c>
      <c r="BM9" s="211">
        <v>31.998947368421053</v>
      </c>
      <c r="BN9" s="211">
        <v>28.879658536585367</v>
      </c>
      <c r="BO9" s="211">
        <v>25.464473684210528</v>
      </c>
      <c r="BP9" s="211">
        <v>29.774923076923081</v>
      </c>
      <c r="BQ9" s="211">
        <v>29.141780487804876</v>
      </c>
      <c r="BR9" s="211">
        <v>28.539666666666669</v>
      </c>
      <c r="BS9" s="211">
        <v>26.69969230769231</v>
      </c>
      <c r="BT9" s="211">
        <v>24.490263157894738</v>
      </c>
      <c r="BU9" s="211">
        <v>18.238170731707314</v>
      </c>
      <c r="BV9" s="211">
        <v>20.79</v>
      </c>
      <c r="BW9" s="211">
        <v>34.217756097560979</v>
      </c>
      <c r="BX9" s="211">
        <v>36.549948717948723</v>
      </c>
      <c r="BY9" s="211">
        <v>31.965789473684211</v>
      </c>
      <c r="BZ9" s="211">
        <v>29.119707317073168</v>
      </c>
      <c r="CA9" s="211">
        <v>25.993421052631582</v>
      </c>
      <c r="CB9" s="211">
        <v>29.913897435897439</v>
      </c>
      <c r="CC9" s="211">
        <v>29.331048780487805</v>
      </c>
      <c r="CD9" s="211">
        <v>28.800111111111111</v>
      </c>
      <c r="CE9" s="211">
        <v>27.119923076923079</v>
      </c>
      <c r="CF9" s="211">
        <v>25.109625000000001</v>
      </c>
      <c r="CG9" s="211">
        <v>19.398692307692308</v>
      </c>
      <c r="CH9" s="211">
        <v>21.75</v>
      </c>
      <c r="CI9" s="211">
        <v>33.942243902439024</v>
      </c>
      <c r="CJ9" s="211">
        <v>36.069615384615389</v>
      </c>
      <c r="CK9" s="211">
        <v>31.883684210526319</v>
      </c>
      <c r="CL9" s="211">
        <v>29.309682926829268</v>
      </c>
      <c r="CM9" s="211">
        <v>26.453684210526319</v>
      </c>
      <c r="CN9" s="211">
        <v>30.012707317073172</v>
      </c>
      <c r="CO9" s="211">
        <v>29.461923076923078</v>
      </c>
      <c r="CP9" s="211">
        <v>28.99988888888889</v>
      </c>
      <c r="CQ9" s="211">
        <v>27.479897435897438</v>
      </c>
      <c r="CR9" s="211">
        <v>25.65</v>
      </c>
      <c r="CS9" s="211">
        <v>20.451179487179488</v>
      </c>
      <c r="CT9" s="211">
        <v>22.600263157894737</v>
      </c>
      <c r="CU9" s="211">
        <v>33.653512195121955</v>
      </c>
      <c r="CV9" s="211">
        <v>35.610230769230775</v>
      </c>
      <c r="CW9" s="211">
        <v>31.807125000000003</v>
      </c>
      <c r="CX9" s="211">
        <v>29.479948717948719</v>
      </c>
      <c r="CY9" s="211">
        <v>26.872105263157898</v>
      </c>
      <c r="CZ9" s="211">
        <v>30.110341463414635</v>
      </c>
      <c r="DA9" s="211">
        <v>29.624307692307696</v>
      </c>
      <c r="DB9" s="211">
        <v>29.210108108108109</v>
      </c>
      <c r="DC9" s="211">
        <v>27.799780487804878</v>
      </c>
      <c r="DD9" s="211">
        <v>26.110263157894735</v>
      </c>
      <c r="DE9" s="211">
        <v>21.276051282051281</v>
      </c>
      <c r="DF9" s="211">
        <v>23.280375000000003</v>
      </c>
      <c r="DG9" s="211">
        <v>33.518589743589743</v>
      </c>
      <c r="DH9" s="211">
        <v>35.360341463414635</v>
      </c>
      <c r="DI9" s="211">
        <v>31.803157894736845</v>
      </c>
      <c r="DJ9" s="211">
        <v>29.669948717948717</v>
      </c>
      <c r="DK9" s="211">
        <v>27.244125000000004</v>
      </c>
      <c r="DL9" s="211">
        <v>30.235333333333337</v>
      </c>
      <c r="DM9" s="211">
        <v>29.787487179487179</v>
      </c>
      <c r="DN9" s="211">
        <v>29.430111111111113</v>
      </c>
      <c r="DO9" s="211">
        <v>28.12012195121951</v>
      </c>
      <c r="DP9" s="211">
        <v>26.55</v>
      </c>
      <c r="DQ9" s="211">
        <v>22.062780487804876</v>
      </c>
      <c r="DR9" s="211">
        <v>23.929736842105264</v>
      </c>
      <c r="DS9" s="211">
        <v>33.418461538461543</v>
      </c>
      <c r="DT9" s="211">
        <v>35.139780487804885</v>
      </c>
      <c r="DU9" s="211">
        <v>31.825263157894739</v>
      </c>
      <c r="DV9" s="211">
        <v>29.859948717948718</v>
      </c>
      <c r="DW9" s="211">
        <v>27.598875</v>
      </c>
      <c r="DX9" s="211">
        <v>30.38194871794872</v>
      </c>
      <c r="DY9" s="211">
        <v>29.967365853658535</v>
      </c>
      <c r="DZ9" s="211">
        <v>29.639888888888891</v>
      </c>
      <c r="EA9" s="211">
        <v>28.429948717948719</v>
      </c>
      <c r="EB9" s="211">
        <v>26.98026315789474</v>
      </c>
      <c r="EC9" s="211">
        <v>22.79480487804878</v>
      </c>
      <c r="ED9" s="211">
        <v>24.550263157894737</v>
      </c>
      <c r="EE9" s="211">
        <v>33.338102564102563</v>
      </c>
      <c r="EF9" s="211">
        <v>34.959804878048779</v>
      </c>
      <c r="EG9" s="211">
        <v>31.867894736842107</v>
      </c>
      <c r="EH9" s="211">
        <v>30.059707317073169</v>
      </c>
      <c r="EI9" s="211">
        <v>27.935526315789478</v>
      </c>
      <c r="EJ9" s="211">
        <v>30.529410256410259</v>
      </c>
    </row>
    <row r="10" spans="1:140" ht="13.7" customHeight="1" x14ac:dyDescent="0.2">
      <c r="A10" s="256" t="s">
        <v>58</v>
      </c>
      <c r="B10" s="159" t="s">
        <v>11</v>
      </c>
      <c r="C10" s="211">
        <v>26</v>
      </c>
      <c r="D10" s="211">
        <v>26.263210526315788</v>
      </c>
      <c r="E10" s="211">
        <v>28.372048780487805</v>
      </c>
      <c r="F10" s="160">
        <v>27.232242333475966</v>
      </c>
      <c r="G10" s="95">
        <v>28.738940170940172</v>
      </c>
      <c r="H10" s="95">
        <v>30.477769230769233</v>
      </c>
      <c r="I10" s="95">
        <v>27.00011111111111</v>
      </c>
      <c r="J10" s="95">
        <v>22.750109756097565</v>
      </c>
      <c r="K10" s="95">
        <v>24.500219512195123</v>
      </c>
      <c r="L10" s="95">
        <v>21</v>
      </c>
      <c r="M10" s="95">
        <v>21.916820512820514</v>
      </c>
      <c r="N10" s="95">
        <v>23.000250000000001</v>
      </c>
      <c r="O10" s="95">
        <v>33.948782051282052</v>
      </c>
      <c r="P10" s="95">
        <v>32.397564102564104</v>
      </c>
      <c r="Q10" s="95">
        <v>35.5</v>
      </c>
      <c r="R10" s="95">
        <v>31.331250000000001</v>
      </c>
      <c r="S10" s="95">
        <v>27.262230900892007</v>
      </c>
      <c r="T10" s="95">
        <v>29.500384615384618</v>
      </c>
      <c r="U10" s="95">
        <v>24.329210526315794</v>
      </c>
      <c r="V10" s="95">
        <v>27.957097560975612</v>
      </c>
      <c r="W10" s="160">
        <v>27.410781461525499</v>
      </c>
      <c r="X10" s="95">
        <v>29.176432195842299</v>
      </c>
      <c r="Y10" s="95">
        <v>29.137786589486414</v>
      </c>
      <c r="Z10" s="95">
        <v>29.578372108196909</v>
      </c>
      <c r="AA10" s="95">
        <v>31.025729700256065</v>
      </c>
      <c r="AB10" s="95">
        <v>33.467874703769397</v>
      </c>
      <c r="AC10" s="212">
        <v>30.263255278754205</v>
      </c>
      <c r="AD10" s="156"/>
      <c r="AE10" s="157"/>
      <c r="AG10" s="211">
        <v>30.477769230769233</v>
      </c>
      <c r="AH10" s="211">
        <v>27.00011111111111</v>
      </c>
      <c r="AI10" s="211">
        <v>24.500219512195123</v>
      </c>
      <c r="AJ10" s="211">
        <v>21</v>
      </c>
      <c r="AK10" s="211">
        <v>21.916820512820514</v>
      </c>
      <c r="AL10" s="211">
        <v>23.000250000000001</v>
      </c>
      <c r="AM10" s="211">
        <v>32.397564102564104</v>
      </c>
      <c r="AN10" s="211">
        <v>35.5</v>
      </c>
      <c r="AO10" s="211">
        <v>31.331250000000001</v>
      </c>
      <c r="AP10" s="211">
        <v>29.500384615384618</v>
      </c>
      <c r="AQ10" s="211">
        <v>24.329210526315794</v>
      </c>
      <c r="AR10" s="211">
        <v>27.957097560975612</v>
      </c>
      <c r="AS10" s="211">
        <v>28.336717948717951</v>
      </c>
      <c r="AT10" s="211">
        <v>28.25033333333333</v>
      </c>
      <c r="AU10" s="211">
        <v>26.499804878048778</v>
      </c>
      <c r="AV10" s="211">
        <v>25.249736842105264</v>
      </c>
      <c r="AW10" s="211">
        <v>17.673435897435898</v>
      </c>
      <c r="AX10" s="211">
        <v>21.499875000000003</v>
      </c>
      <c r="AY10" s="211">
        <v>37.891410256410254</v>
      </c>
      <c r="AZ10" s="211">
        <v>40.84975609756097</v>
      </c>
      <c r="BA10" s="211">
        <v>34.585263157894737</v>
      </c>
      <c r="BB10" s="211">
        <v>30.749820512820516</v>
      </c>
      <c r="BC10" s="211">
        <v>26.681249999999999</v>
      </c>
      <c r="BD10" s="211">
        <v>31.868615384615389</v>
      </c>
      <c r="BE10" s="211">
        <v>28.311820512820514</v>
      </c>
      <c r="BF10" s="211">
        <v>28.309743589743587</v>
      </c>
      <c r="BG10" s="211">
        <v>26.910025641025641</v>
      </c>
      <c r="BH10" s="211">
        <v>25.92</v>
      </c>
      <c r="BI10" s="211">
        <v>19.722707317073169</v>
      </c>
      <c r="BJ10" s="211">
        <v>22.89</v>
      </c>
      <c r="BK10" s="211">
        <v>36.319948717948719</v>
      </c>
      <c r="BL10" s="211">
        <v>38.839658536585361</v>
      </c>
      <c r="BM10" s="211">
        <v>33.680526315789479</v>
      </c>
      <c r="BN10" s="211">
        <v>30.599731707317076</v>
      </c>
      <c r="BO10" s="211">
        <v>27.247105263157898</v>
      </c>
      <c r="BP10" s="211">
        <v>31.56494871794872</v>
      </c>
      <c r="BQ10" s="211">
        <v>28.730341463414632</v>
      </c>
      <c r="BR10" s="211">
        <v>28.740333333333332</v>
      </c>
      <c r="BS10" s="211">
        <v>27.459923076923076</v>
      </c>
      <c r="BT10" s="211">
        <v>26.560263157894738</v>
      </c>
      <c r="BU10" s="211">
        <v>20.895341463414631</v>
      </c>
      <c r="BV10" s="211">
        <v>23.809736842105263</v>
      </c>
      <c r="BW10" s="211">
        <v>36.061390243902437</v>
      </c>
      <c r="BX10" s="211">
        <v>38.340205128205135</v>
      </c>
      <c r="BY10" s="211">
        <v>33.645000000000003</v>
      </c>
      <c r="BZ10" s="211">
        <v>30.840195121951218</v>
      </c>
      <c r="CA10" s="211">
        <v>27.78</v>
      </c>
      <c r="CB10" s="211">
        <v>31.705974358974363</v>
      </c>
      <c r="CC10" s="211">
        <v>29.081634146341464</v>
      </c>
      <c r="CD10" s="211">
        <v>29.119888888888887</v>
      </c>
      <c r="CE10" s="211">
        <v>27.970307692307692</v>
      </c>
      <c r="CF10" s="211">
        <v>27.159750000000003</v>
      </c>
      <c r="CG10" s="211">
        <v>21.986025641025641</v>
      </c>
      <c r="CH10" s="211">
        <v>24.679736842105264</v>
      </c>
      <c r="CI10" s="211">
        <v>35.818878048780483</v>
      </c>
      <c r="CJ10" s="211">
        <v>37.929717948717951</v>
      </c>
      <c r="CK10" s="211">
        <v>33.646578947368425</v>
      </c>
      <c r="CL10" s="211">
        <v>31.120170731707319</v>
      </c>
      <c r="CM10" s="211">
        <v>28.317631578947367</v>
      </c>
      <c r="CN10" s="211">
        <v>31.911121951219517</v>
      </c>
      <c r="CO10" s="211">
        <v>29.349794871794877</v>
      </c>
      <c r="CP10" s="211">
        <v>29.459777777777777</v>
      </c>
      <c r="CQ10" s="211">
        <v>28.460179487179488</v>
      </c>
      <c r="CR10" s="211">
        <v>27.75975</v>
      </c>
      <c r="CS10" s="211">
        <v>23.061230769230768</v>
      </c>
      <c r="CT10" s="211">
        <v>25.579736842105262</v>
      </c>
      <c r="CU10" s="211">
        <v>35.794512195121946</v>
      </c>
      <c r="CV10" s="211">
        <v>37.800102564102566</v>
      </c>
      <c r="CW10" s="211">
        <v>33.9285</v>
      </c>
      <c r="CX10" s="211">
        <v>31.649820512820515</v>
      </c>
      <c r="CY10" s="211">
        <v>29.120526315789473</v>
      </c>
      <c r="CZ10" s="211">
        <v>32.475292682926828</v>
      </c>
      <c r="DA10" s="211">
        <v>30.299102564102565</v>
      </c>
      <c r="DB10" s="211">
        <v>30.40997297297297</v>
      </c>
      <c r="DC10" s="211">
        <v>29.470365853658535</v>
      </c>
      <c r="DD10" s="211">
        <v>28.83</v>
      </c>
      <c r="DE10" s="211">
        <v>24.385307692307695</v>
      </c>
      <c r="DF10" s="211">
        <v>26.780249999999999</v>
      </c>
      <c r="DG10" s="211">
        <v>36.491794871794873</v>
      </c>
      <c r="DH10" s="211">
        <v>38.400024390243907</v>
      </c>
      <c r="DI10" s="211">
        <v>34.746315789473684</v>
      </c>
      <c r="DJ10" s="211">
        <v>32.590179487179491</v>
      </c>
      <c r="DK10" s="211">
        <v>30.214125000000003</v>
      </c>
      <c r="DL10" s="211">
        <v>33.411538461538463</v>
      </c>
      <c r="DM10" s="211">
        <v>31.395410256410258</v>
      </c>
      <c r="DN10" s="211">
        <v>31.489666666666665</v>
      </c>
      <c r="DO10" s="211">
        <v>30.600292682926828</v>
      </c>
      <c r="DP10" s="211">
        <v>29.989736842105266</v>
      </c>
      <c r="DQ10" s="211">
        <v>25.804658536585364</v>
      </c>
      <c r="DR10" s="211">
        <v>28.05</v>
      </c>
      <c r="DS10" s="211">
        <v>37.320794871794874</v>
      </c>
      <c r="DT10" s="211">
        <v>39.11007317073171</v>
      </c>
      <c r="DU10" s="211">
        <v>35.655789473684209</v>
      </c>
      <c r="DV10" s="211">
        <v>33.590205128205127</v>
      </c>
      <c r="DW10" s="211">
        <v>31.356000000000002</v>
      </c>
      <c r="DX10" s="211">
        <v>34.398384615384614</v>
      </c>
      <c r="DY10" s="211">
        <v>32.497902439024386</v>
      </c>
      <c r="DZ10" s="211">
        <v>32.57</v>
      </c>
      <c r="EA10" s="211">
        <v>31.730076923076926</v>
      </c>
      <c r="EB10" s="211">
        <v>31.150263157894738</v>
      </c>
      <c r="EC10" s="211">
        <v>27.191560975609754</v>
      </c>
      <c r="ED10" s="211">
        <v>29.320263157894736</v>
      </c>
      <c r="EE10" s="211">
        <v>38.148897435897439</v>
      </c>
      <c r="EF10" s="211">
        <v>39.830024390243899</v>
      </c>
      <c r="EG10" s="211">
        <v>36.585000000000001</v>
      </c>
      <c r="EH10" s="211">
        <v>34.599853658536588</v>
      </c>
      <c r="EI10" s="211">
        <v>32.496315789473684</v>
      </c>
      <c r="EJ10" s="211">
        <v>35.395564102564109</v>
      </c>
    </row>
    <row r="11" spans="1:140" ht="13.7" customHeight="1" x14ac:dyDescent="0.2">
      <c r="A11" s="256" t="s">
        <v>60</v>
      </c>
      <c r="B11" s="135"/>
      <c r="C11" s="211">
        <v>24.95</v>
      </c>
      <c r="D11" s="211">
        <v>27.376315789473686</v>
      </c>
      <c r="E11" s="211">
        <v>29.926560975609753</v>
      </c>
      <c r="F11" s="160">
        <v>28.333473482147102</v>
      </c>
      <c r="G11" s="95">
        <v>30.35117948717949</v>
      </c>
      <c r="H11" s="95">
        <v>30.70235897435898</v>
      </c>
      <c r="I11" s="95">
        <v>30</v>
      </c>
      <c r="J11" s="95">
        <v>26.624878048780488</v>
      </c>
      <c r="K11" s="95">
        <v>28.499756097560976</v>
      </c>
      <c r="L11" s="95">
        <v>24.75</v>
      </c>
      <c r="M11" s="95">
        <v>26.590128205128206</v>
      </c>
      <c r="N11" s="95">
        <v>29.000250000000001</v>
      </c>
      <c r="O11" s="95">
        <v>34.161730769230772</v>
      </c>
      <c r="P11" s="95">
        <v>33.323717948717949</v>
      </c>
      <c r="Q11" s="95">
        <v>34.999743589743588</v>
      </c>
      <c r="R11" s="95">
        <v>33.365749999999998</v>
      </c>
      <c r="S11" s="95">
        <v>28.955433132549945</v>
      </c>
      <c r="T11" s="95">
        <v>27.749769230769232</v>
      </c>
      <c r="U11" s="95">
        <v>28.674578947368424</v>
      </c>
      <c r="V11" s="95">
        <v>30.441951219512191</v>
      </c>
      <c r="W11" s="160">
        <v>29.859999460688694</v>
      </c>
      <c r="X11" s="95">
        <v>29.924156422786826</v>
      </c>
      <c r="Y11" s="95">
        <v>29.879303758231266</v>
      </c>
      <c r="Z11" s="95">
        <v>29.922165102407163</v>
      </c>
      <c r="AA11" s="95">
        <v>29.916705469755222</v>
      </c>
      <c r="AB11" s="95">
        <v>29.900583760049962</v>
      </c>
      <c r="AC11" s="212">
        <v>29.878330206068057</v>
      </c>
      <c r="AD11" s="156"/>
      <c r="AE11" s="157"/>
      <c r="AG11" s="211">
        <v>30.70235897435898</v>
      </c>
      <c r="AH11" s="211">
        <v>30</v>
      </c>
      <c r="AI11" s="211">
        <v>28.499756097560976</v>
      </c>
      <c r="AJ11" s="211">
        <v>24.75</v>
      </c>
      <c r="AK11" s="211">
        <v>26.590128205128206</v>
      </c>
      <c r="AL11" s="211">
        <v>29.000250000000001</v>
      </c>
      <c r="AM11" s="211">
        <v>33.323717948717949</v>
      </c>
      <c r="AN11" s="211">
        <v>34.999743589743588</v>
      </c>
      <c r="AO11" s="211">
        <v>33.365749999999998</v>
      </c>
      <c r="AP11" s="211">
        <v>27.749769230769232</v>
      </c>
      <c r="AQ11" s="211">
        <v>28.674578947368424</v>
      </c>
      <c r="AR11" s="211">
        <v>30.441951219512191</v>
      </c>
      <c r="AS11" s="211">
        <v>30.37215384615385</v>
      </c>
      <c r="AT11" s="211">
        <v>28.74977777777778</v>
      </c>
      <c r="AU11" s="211">
        <v>27.749853658536583</v>
      </c>
      <c r="AV11" s="211">
        <v>26.250105263157895</v>
      </c>
      <c r="AW11" s="211">
        <v>27.009333333333334</v>
      </c>
      <c r="AX11" s="211">
        <v>29.250500000000002</v>
      </c>
      <c r="AY11" s="211">
        <v>32.974256410256409</v>
      </c>
      <c r="AZ11" s="211">
        <v>34.750341463414635</v>
      </c>
      <c r="BA11" s="211">
        <v>32.828684210526319</v>
      </c>
      <c r="BB11" s="211">
        <v>29.25048717948718</v>
      </c>
      <c r="BC11" s="211">
        <v>28.903250000000003</v>
      </c>
      <c r="BD11" s="211">
        <v>30.887641025641027</v>
      </c>
      <c r="BE11" s="211">
        <v>30.374948717948719</v>
      </c>
      <c r="BF11" s="211">
        <v>28.749820512820509</v>
      </c>
      <c r="BG11" s="211">
        <v>27.749871794871797</v>
      </c>
      <c r="BH11" s="211">
        <v>26.25</v>
      </c>
      <c r="BI11" s="211">
        <v>27.009146341463413</v>
      </c>
      <c r="BJ11" s="211">
        <v>29.250105263157895</v>
      </c>
      <c r="BK11" s="211">
        <v>32.973358974358973</v>
      </c>
      <c r="BL11" s="211">
        <v>34.74978048780487</v>
      </c>
      <c r="BM11" s="211">
        <v>32.826315789473689</v>
      </c>
      <c r="BN11" s="211">
        <v>29.250024390243901</v>
      </c>
      <c r="BO11" s="211">
        <v>28.894631578947369</v>
      </c>
      <c r="BP11" s="211">
        <v>30.883948717948719</v>
      </c>
      <c r="BQ11" s="211">
        <v>30.373341463414633</v>
      </c>
      <c r="BR11" s="211">
        <v>28.749777777777776</v>
      </c>
      <c r="BS11" s="211">
        <v>27.749794871794876</v>
      </c>
      <c r="BT11" s="211">
        <v>26.25</v>
      </c>
      <c r="BU11" s="211">
        <v>27.003634146341462</v>
      </c>
      <c r="BV11" s="211">
        <v>29.250105263157895</v>
      </c>
      <c r="BW11" s="211">
        <v>32.978951219512197</v>
      </c>
      <c r="BX11" s="211">
        <v>34.750076923076925</v>
      </c>
      <c r="BY11" s="211">
        <v>32.816947368421054</v>
      </c>
      <c r="BZ11" s="211">
        <v>29.249878048780484</v>
      </c>
      <c r="CA11" s="211">
        <v>28.887736842105266</v>
      </c>
      <c r="CB11" s="211">
        <v>30.876564102564107</v>
      </c>
      <c r="CC11" s="211">
        <v>30.366634146341465</v>
      </c>
      <c r="CD11" s="211">
        <v>28.75022222222222</v>
      </c>
      <c r="CE11" s="211">
        <v>27.74966666666667</v>
      </c>
      <c r="CF11" s="211">
        <v>26.25</v>
      </c>
      <c r="CG11" s="211">
        <v>26.997307692307693</v>
      </c>
      <c r="CH11" s="211">
        <v>29.25</v>
      </c>
      <c r="CI11" s="211">
        <v>32.970243902439023</v>
      </c>
      <c r="CJ11" s="211">
        <v>34.750384615384618</v>
      </c>
      <c r="CK11" s="211">
        <v>32.806578947368422</v>
      </c>
      <c r="CL11" s="211">
        <v>29.249731707317071</v>
      </c>
      <c r="CM11" s="211">
        <v>28.880526315789478</v>
      </c>
      <c r="CN11" s="211">
        <v>30.87507317073171</v>
      </c>
      <c r="CO11" s="211">
        <v>30.353743589743591</v>
      </c>
      <c r="CP11" s="211">
        <v>28.750222222222224</v>
      </c>
      <c r="CQ11" s="211">
        <v>27.749589743589745</v>
      </c>
      <c r="CR11" s="211">
        <v>26.250250000000001</v>
      </c>
      <c r="CS11" s="211">
        <v>26.991666666666671</v>
      </c>
      <c r="CT11" s="211">
        <v>29.25</v>
      </c>
      <c r="CU11" s="211">
        <v>32.960658536585363</v>
      </c>
      <c r="CV11" s="211">
        <v>34.750384615384611</v>
      </c>
      <c r="CW11" s="211">
        <v>32.8185</v>
      </c>
      <c r="CX11" s="211">
        <v>29.250230769230768</v>
      </c>
      <c r="CY11" s="211">
        <v>28.871157894736843</v>
      </c>
      <c r="CZ11" s="211">
        <v>30.865487804878047</v>
      </c>
      <c r="DA11" s="211">
        <v>30.342076923076924</v>
      </c>
      <c r="DB11" s="211">
        <v>28.749891891891892</v>
      </c>
      <c r="DC11" s="211">
        <v>27.750317073170731</v>
      </c>
      <c r="DD11" s="211">
        <v>26.250105263157895</v>
      </c>
      <c r="DE11" s="211">
        <v>26.982538461538464</v>
      </c>
      <c r="DF11" s="211">
        <v>29.25</v>
      </c>
      <c r="DG11" s="211">
        <v>32.932948717948719</v>
      </c>
      <c r="DH11" s="211">
        <v>34.74978048780487</v>
      </c>
      <c r="DI11" s="211">
        <v>32.781210526315796</v>
      </c>
      <c r="DJ11" s="211">
        <v>29.250384615384618</v>
      </c>
      <c r="DK11" s="211">
        <v>28.867000000000001</v>
      </c>
      <c r="DL11" s="211">
        <v>30.847179487179488</v>
      </c>
      <c r="DM11" s="211">
        <v>30.331000000000003</v>
      </c>
      <c r="DN11" s="211">
        <v>28.749666666666663</v>
      </c>
      <c r="DO11" s="211">
        <v>27.749682926829269</v>
      </c>
      <c r="DP11" s="211">
        <v>26.250105263157895</v>
      </c>
      <c r="DQ11" s="211">
        <v>26.974560975609755</v>
      </c>
      <c r="DR11" s="211">
        <v>29.25</v>
      </c>
      <c r="DS11" s="211">
        <v>32.91912820512821</v>
      </c>
      <c r="DT11" s="211">
        <v>34.750121951219505</v>
      </c>
      <c r="DU11" s="211">
        <v>32.766315789473694</v>
      </c>
      <c r="DV11" s="211">
        <v>29.249743589743588</v>
      </c>
      <c r="DW11" s="211">
        <v>28.8565</v>
      </c>
      <c r="DX11" s="211">
        <v>30.836102564102564</v>
      </c>
      <c r="DY11" s="211">
        <v>30.328414634146341</v>
      </c>
      <c r="DZ11" s="211">
        <v>28.74988888888889</v>
      </c>
      <c r="EA11" s="211">
        <v>27.750358974358974</v>
      </c>
      <c r="EB11" s="211">
        <v>26.250105263157895</v>
      </c>
      <c r="EC11" s="211">
        <v>26.965536585365854</v>
      </c>
      <c r="ED11" s="211">
        <v>29.250105263157899</v>
      </c>
      <c r="EE11" s="211">
        <v>32.906461538461542</v>
      </c>
      <c r="EF11" s="211">
        <v>34.749634146341464</v>
      </c>
      <c r="EG11" s="211">
        <v>32.751315789473686</v>
      </c>
      <c r="EH11" s="211">
        <v>29.249878048780484</v>
      </c>
      <c r="EI11" s="211">
        <v>28.838684210526317</v>
      </c>
      <c r="EJ11" s="211">
        <v>30.82423076923077</v>
      </c>
    </row>
    <row r="12" spans="1:140" ht="13.7" customHeight="1" x14ac:dyDescent="0.2">
      <c r="A12" s="256" t="s">
        <v>62</v>
      </c>
      <c r="B12" s="135"/>
      <c r="C12" s="211">
        <v>26.31325</v>
      </c>
      <c r="D12" s="211">
        <v>20.839078395241149</v>
      </c>
      <c r="E12" s="211">
        <v>27.975268292682927</v>
      </c>
      <c r="F12" s="160">
        <v>24.766500362110392</v>
      </c>
      <c r="G12" s="95">
        <v>27.35876495726496</v>
      </c>
      <c r="H12" s="95">
        <v>28.217641025641029</v>
      </c>
      <c r="I12" s="95">
        <v>26.49988888888889</v>
      </c>
      <c r="J12" s="95">
        <v>25.125003851091144</v>
      </c>
      <c r="K12" s="95">
        <v>25.499902439024392</v>
      </c>
      <c r="L12" s="95">
        <v>24.750105263157895</v>
      </c>
      <c r="M12" s="95">
        <v>26.327025641025642</v>
      </c>
      <c r="N12" s="95">
        <v>28.5</v>
      </c>
      <c r="O12" s="95">
        <v>34.171358974358974</v>
      </c>
      <c r="P12" s="95">
        <v>33.342974358974359</v>
      </c>
      <c r="Q12" s="95">
        <v>34.999743589743588</v>
      </c>
      <c r="R12" s="95">
        <v>31.003249999999998</v>
      </c>
      <c r="S12" s="95">
        <v>27.3957045960743</v>
      </c>
      <c r="T12" s="95">
        <v>27.500358974358974</v>
      </c>
      <c r="U12" s="95">
        <v>25.799315789473688</v>
      </c>
      <c r="V12" s="95">
        <v>28.887439024390243</v>
      </c>
      <c r="W12" s="160">
        <v>28.464617946935274</v>
      </c>
      <c r="X12" s="95">
        <v>18.658345133442854</v>
      </c>
      <c r="Y12" s="95">
        <v>17.497694878366453</v>
      </c>
      <c r="Z12" s="95">
        <v>17.76558883230318</v>
      </c>
      <c r="AA12" s="95">
        <v>25.509634411764935</v>
      </c>
      <c r="AB12" s="95">
        <v>27.951914743739579</v>
      </c>
      <c r="AC12" s="212">
        <v>23.642963014153896</v>
      </c>
      <c r="AD12" s="156"/>
      <c r="AE12" s="157"/>
      <c r="AG12" s="211">
        <v>28.217641025641029</v>
      </c>
      <c r="AH12" s="211">
        <v>26.49988888888889</v>
      </c>
      <c r="AI12" s="211">
        <v>25.499902439024392</v>
      </c>
      <c r="AJ12" s="211">
        <v>24.750105263157895</v>
      </c>
      <c r="AK12" s="211">
        <v>26.327025641025642</v>
      </c>
      <c r="AL12" s="211">
        <v>28.5</v>
      </c>
      <c r="AM12" s="211">
        <v>33.342974358974359</v>
      </c>
      <c r="AN12" s="211">
        <v>34.999743589743588</v>
      </c>
      <c r="AO12" s="211">
        <v>31.003249999999998</v>
      </c>
      <c r="AP12" s="211">
        <v>27.500358974358974</v>
      </c>
      <c r="AQ12" s="211">
        <v>25.799315789473688</v>
      </c>
      <c r="AR12" s="211">
        <v>28.887439024390243</v>
      </c>
      <c r="AS12" s="211">
        <v>17.448846153846155</v>
      </c>
      <c r="AT12" s="211">
        <v>17.25</v>
      </c>
      <c r="AU12" s="211">
        <v>16.750414634146338</v>
      </c>
      <c r="AV12" s="211">
        <v>16.249842105263159</v>
      </c>
      <c r="AW12" s="211">
        <v>16.618384615384617</v>
      </c>
      <c r="AX12" s="211">
        <v>18.250250000000001</v>
      </c>
      <c r="AY12" s="211">
        <v>22.320205128205128</v>
      </c>
      <c r="AZ12" s="211">
        <v>24.74992682926829</v>
      </c>
      <c r="BA12" s="211">
        <v>22.914473684210531</v>
      </c>
      <c r="BB12" s="211">
        <v>16.499923076923075</v>
      </c>
      <c r="BC12" s="211">
        <v>15.9375</v>
      </c>
      <c r="BD12" s="211">
        <v>18.772897435897438</v>
      </c>
      <c r="BE12" s="211">
        <v>16.113589743589745</v>
      </c>
      <c r="BF12" s="211">
        <v>16.049794871794866</v>
      </c>
      <c r="BG12" s="211">
        <v>15.650307692307694</v>
      </c>
      <c r="BH12" s="211">
        <v>15.250263157894739</v>
      </c>
      <c r="BI12" s="211">
        <v>15.663317073170731</v>
      </c>
      <c r="BJ12" s="211">
        <v>17.28</v>
      </c>
      <c r="BK12" s="211">
        <v>21.241282051282052</v>
      </c>
      <c r="BL12" s="211">
        <v>23.639756097560969</v>
      </c>
      <c r="BM12" s="211">
        <v>22.022368421052633</v>
      </c>
      <c r="BN12" s="211">
        <v>15.900048780487804</v>
      </c>
      <c r="BO12" s="211">
        <v>15.456421052631582</v>
      </c>
      <c r="BP12" s="211">
        <v>18.313974358974356</v>
      </c>
      <c r="BQ12" s="211">
        <v>16.278463414634146</v>
      </c>
      <c r="BR12" s="211">
        <v>16.050222222222221</v>
      </c>
      <c r="BS12" s="211">
        <v>15.649948717948719</v>
      </c>
      <c r="BT12" s="211">
        <v>15.250368421052633</v>
      </c>
      <c r="BU12" s="211">
        <v>15.757</v>
      </c>
      <c r="BV12" s="211">
        <v>17.28</v>
      </c>
      <c r="BW12" s="211">
        <v>21.387999999999998</v>
      </c>
      <c r="BX12" s="211">
        <v>23.64</v>
      </c>
      <c r="BY12" s="211">
        <v>22.127368421052633</v>
      </c>
      <c r="BZ12" s="211">
        <v>15.899682926829266</v>
      </c>
      <c r="CA12" s="211">
        <v>15.516315789473687</v>
      </c>
      <c r="CB12" s="211">
        <v>18.365358974358976</v>
      </c>
      <c r="CC12" s="211">
        <v>12.413780487804877</v>
      </c>
      <c r="CD12" s="211">
        <v>13.040111111111111</v>
      </c>
      <c r="CE12" s="211">
        <v>13.450256410256411</v>
      </c>
      <c r="CF12" s="211">
        <v>13.820250000000001</v>
      </c>
      <c r="CG12" s="211">
        <v>15.001230769230771</v>
      </c>
      <c r="CH12" s="211">
        <v>17.279894736842106</v>
      </c>
      <c r="CI12" s="211">
        <v>22.385951219512194</v>
      </c>
      <c r="CJ12" s="211">
        <v>25.85969230769231</v>
      </c>
      <c r="CK12" s="211">
        <v>25.256842105263161</v>
      </c>
      <c r="CL12" s="211">
        <v>18.88</v>
      </c>
      <c r="CM12" s="211">
        <v>19.196052631578951</v>
      </c>
      <c r="CN12" s="211">
        <v>23.577512195121951</v>
      </c>
      <c r="CO12" s="211">
        <v>25.48597435897436</v>
      </c>
      <c r="CP12" s="211">
        <v>25.050222222222224</v>
      </c>
      <c r="CQ12" s="211">
        <v>24.439820512820514</v>
      </c>
      <c r="CR12" s="211">
        <v>23.81025</v>
      </c>
      <c r="CS12" s="211">
        <v>24.682948717948719</v>
      </c>
      <c r="CT12" s="211">
        <v>26.989736842105263</v>
      </c>
      <c r="CU12" s="211">
        <v>33.526341463414632</v>
      </c>
      <c r="CV12" s="211">
        <v>36.939871794871799</v>
      </c>
      <c r="CW12" s="211">
        <v>34.709250000000004</v>
      </c>
      <c r="CX12" s="211">
        <v>24.859692307692313</v>
      </c>
      <c r="CY12" s="211">
        <v>24.365526315789474</v>
      </c>
      <c r="CZ12" s="211">
        <v>28.815560975609756</v>
      </c>
      <c r="DA12" s="211">
        <v>25.528461538461542</v>
      </c>
      <c r="DB12" s="211">
        <v>25.100135135135137</v>
      </c>
      <c r="DC12" s="211">
        <v>24.480170731707315</v>
      </c>
      <c r="DD12" s="211">
        <v>23.860157894736844</v>
      </c>
      <c r="DE12" s="211">
        <v>24.716051282051286</v>
      </c>
      <c r="DF12" s="211">
        <v>27.039750000000002</v>
      </c>
      <c r="DG12" s="211">
        <v>33.560743589743595</v>
      </c>
      <c r="DH12" s="211">
        <v>37.010195121951213</v>
      </c>
      <c r="DI12" s="211">
        <v>34.760631578947368</v>
      </c>
      <c r="DJ12" s="211">
        <v>24.899794871794874</v>
      </c>
      <c r="DK12" s="211">
        <v>24.408750000000001</v>
      </c>
      <c r="DL12" s="211">
        <v>28.863641025641027</v>
      </c>
      <c r="DM12" s="211">
        <v>25.559615384615388</v>
      </c>
      <c r="DN12" s="211">
        <v>25.140222222222221</v>
      </c>
      <c r="DO12" s="211">
        <v>24.520170731707314</v>
      </c>
      <c r="DP12" s="211">
        <v>23.899736842105263</v>
      </c>
      <c r="DQ12" s="211">
        <v>24.75958536585366</v>
      </c>
      <c r="DR12" s="211">
        <v>27.09</v>
      </c>
      <c r="DS12" s="211">
        <v>33.609666666666669</v>
      </c>
      <c r="DT12" s="211">
        <v>37.079975609756097</v>
      </c>
      <c r="DU12" s="211">
        <v>34.809368421052639</v>
      </c>
      <c r="DV12" s="211">
        <v>24.950025641025643</v>
      </c>
      <c r="DW12" s="211">
        <v>24.440249999999999</v>
      </c>
      <c r="DX12" s="211">
        <v>28.905179487179488</v>
      </c>
      <c r="DY12" s="211">
        <v>25.610707317073167</v>
      </c>
      <c r="DZ12" s="211">
        <v>25.189777777777781</v>
      </c>
      <c r="EA12" s="211">
        <v>24.57</v>
      </c>
      <c r="EB12" s="211">
        <v>23.94</v>
      </c>
      <c r="EC12" s="211">
        <v>24.792463414634142</v>
      </c>
      <c r="ED12" s="211">
        <v>27.139736842105265</v>
      </c>
      <c r="EE12" s="211">
        <v>33.65779487179487</v>
      </c>
      <c r="EF12" s="211">
        <v>37.139682926829266</v>
      </c>
      <c r="EG12" s="211">
        <v>34.85763157894737</v>
      </c>
      <c r="EH12" s="211">
        <v>24.989853658536589</v>
      </c>
      <c r="EI12" s="211">
        <v>24.468947368421055</v>
      </c>
      <c r="EJ12" s="211">
        <v>28.94671794871795</v>
      </c>
    </row>
    <row r="13" spans="1:140" ht="13.7" customHeight="1" x14ac:dyDescent="0.2">
      <c r="A13" s="256" t="s">
        <v>61</v>
      </c>
      <c r="B13" s="159" t="s">
        <v>8</v>
      </c>
      <c r="C13" s="211">
        <v>24.297499999999999</v>
      </c>
      <c r="D13" s="211">
        <v>23.836368421052633</v>
      </c>
      <c r="E13" s="211">
        <v>27.975268292682927</v>
      </c>
      <c r="F13" s="160">
        <v>25.837816021252319</v>
      </c>
      <c r="G13" s="95">
        <v>27.35876495726496</v>
      </c>
      <c r="H13" s="95">
        <v>28.217641025641029</v>
      </c>
      <c r="I13" s="95">
        <v>26.49988888888889</v>
      </c>
      <c r="J13" s="95">
        <v>25.500003851091144</v>
      </c>
      <c r="K13" s="95">
        <v>25.499902439024392</v>
      </c>
      <c r="L13" s="95">
        <v>25.500105263157895</v>
      </c>
      <c r="M13" s="95">
        <v>26.240871794871797</v>
      </c>
      <c r="N13" s="95">
        <v>28.500500000000002</v>
      </c>
      <c r="O13" s="95">
        <v>34.940820512820522</v>
      </c>
      <c r="P13" s="95">
        <v>34.131487179487188</v>
      </c>
      <c r="Q13" s="95">
        <v>35.75015384615385</v>
      </c>
      <c r="R13" s="95">
        <v>31.003249999999998</v>
      </c>
      <c r="S13" s="95">
        <v>27.3957045960743</v>
      </c>
      <c r="T13" s="95">
        <v>27.500358974358974</v>
      </c>
      <c r="U13" s="95">
        <v>25.799315789473688</v>
      </c>
      <c r="V13" s="95">
        <v>28.887439024390243</v>
      </c>
      <c r="W13" s="160">
        <v>28.646652806200503</v>
      </c>
      <c r="X13" s="95">
        <v>28.91395473497824</v>
      </c>
      <c r="Y13" s="95">
        <v>28.38326572627285</v>
      </c>
      <c r="Z13" s="95">
        <v>28.38693743332146</v>
      </c>
      <c r="AA13" s="95">
        <v>28.534086087632264</v>
      </c>
      <c r="AB13" s="95">
        <v>28.632289414067099</v>
      </c>
      <c r="AC13" s="212">
        <v>28.538555294226622</v>
      </c>
      <c r="AD13" s="156"/>
      <c r="AE13" s="157"/>
      <c r="AF13" s="157"/>
      <c r="AG13" s="211">
        <v>28.217641025641029</v>
      </c>
      <c r="AH13" s="211">
        <v>26.49988888888889</v>
      </c>
      <c r="AI13" s="211">
        <v>25.499902439024392</v>
      </c>
      <c r="AJ13" s="211">
        <v>25.500105263157895</v>
      </c>
      <c r="AK13" s="211">
        <v>26.240871794871797</v>
      </c>
      <c r="AL13" s="211">
        <v>28.500500000000002</v>
      </c>
      <c r="AM13" s="211">
        <v>34.131487179487188</v>
      </c>
      <c r="AN13" s="211">
        <v>35.75015384615385</v>
      </c>
      <c r="AO13" s="211">
        <v>31.003249999999998</v>
      </c>
      <c r="AP13" s="211">
        <v>27.500358974358974</v>
      </c>
      <c r="AQ13" s="211">
        <v>25.799315789473688</v>
      </c>
      <c r="AR13" s="211">
        <v>28.887439024390243</v>
      </c>
      <c r="AS13" s="211">
        <v>27.576692307692309</v>
      </c>
      <c r="AT13" s="211">
        <v>27.24977777777778</v>
      </c>
      <c r="AU13" s="211">
        <v>26.750073170731707</v>
      </c>
      <c r="AV13" s="211">
        <v>26.749736842105264</v>
      </c>
      <c r="AW13" s="211">
        <v>26.631384615384619</v>
      </c>
      <c r="AX13" s="211">
        <v>28.249875000000003</v>
      </c>
      <c r="AY13" s="211">
        <v>32.24715384615385</v>
      </c>
      <c r="AZ13" s="211">
        <v>36.750097560975604</v>
      </c>
      <c r="BA13" s="211">
        <v>33.045789473684209</v>
      </c>
      <c r="BB13" s="211">
        <v>26.499794871794876</v>
      </c>
      <c r="BC13" s="211">
        <v>26.0625</v>
      </c>
      <c r="BD13" s="211">
        <v>28.900743589743591</v>
      </c>
      <c r="BE13" s="211">
        <v>27.327512820512823</v>
      </c>
      <c r="BF13" s="211">
        <v>27.020051282051281</v>
      </c>
      <c r="BG13" s="211">
        <v>26.52002564102564</v>
      </c>
      <c r="BH13" s="211">
        <v>26.519894736842108</v>
      </c>
      <c r="BI13" s="211">
        <v>26.396560975609756</v>
      </c>
      <c r="BJ13" s="211">
        <v>28.009842105263161</v>
      </c>
      <c r="BK13" s="211">
        <v>31.952153846153848</v>
      </c>
      <c r="BL13" s="211">
        <v>36.430463414634147</v>
      </c>
      <c r="BM13" s="211">
        <v>32.738684210526316</v>
      </c>
      <c r="BN13" s="211">
        <v>26.270292682926829</v>
      </c>
      <c r="BO13" s="211">
        <v>25.807105263157901</v>
      </c>
      <c r="BP13" s="211">
        <v>28.634692307692308</v>
      </c>
      <c r="BQ13" s="211">
        <v>26.951682926829264</v>
      </c>
      <c r="BR13" s="211">
        <v>26.690333333333335</v>
      </c>
      <c r="BS13" s="211">
        <v>26.220384615384617</v>
      </c>
      <c r="BT13" s="211">
        <v>26.239736842105266</v>
      </c>
      <c r="BU13" s="211">
        <v>26.128365853658536</v>
      </c>
      <c r="BV13" s="211">
        <v>27.760157894736846</v>
      </c>
      <c r="BW13" s="211">
        <v>31.694658536585365</v>
      </c>
      <c r="BX13" s="211">
        <v>36.18</v>
      </c>
      <c r="BY13" s="211">
        <v>32.519210526315788</v>
      </c>
      <c r="BZ13" s="211">
        <v>26.129829268292681</v>
      </c>
      <c r="CA13" s="211">
        <v>25.684736842105266</v>
      </c>
      <c r="CB13" s="211">
        <v>28.521743589743593</v>
      </c>
      <c r="CC13" s="211">
        <v>26.997902439024386</v>
      </c>
      <c r="CD13" s="211">
        <v>26.729666666666667</v>
      </c>
      <c r="CE13" s="211">
        <v>26.270333333333333</v>
      </c>
      <c r="CF13" s="211">
        <v>26.290250000000004</v>
      </c>
      <c r="CG13" s="211">
        <v>26.155794871794875</v>
      </c>
      <c r="CH13" s="211">
        <v>27.81</v>
      </c>
      <c r="CI13" s="211">
        <v>31.748585365853657</v>
      </c>
      <c r="CJ13" s="211">
        <v>36.239769230769234</v>
      </c>
      <c r="CK13" s="211">
        <v>32.573684210526316</v>
      </c>
      <c r="CL13" s="211">
        <v>26.180390243902437</v>
      </c>
      <c r="CM13" s="211">
        <v>25.719473684210527</v>
      </c>
      <c r="CN13" s="211">
        <v>28.573341463414636</v>
      </c>
      <c r="CO13" s="211">
        <v>27.033769230769231</v>
      </c>
      <c r="CP13" s="211">
        <v>26.780222222222221</v>
      </c>
      <c r="CQ13" s="211">
        <v>26.310051282051283</v>
      </c>
      <c r="CR13" s="211">
        <v>26.340250000000001</v>
      </c>
      <c r="CS13" s="211">
        <v>26.202076923076923</v>
      </c>
      <c r="CT13" s="211">
        <v>27.859736842105267</v>
      </c>
      <c r="CU13" s="211">
        <v>31.801878048780484</v>
      </c>
      <c r="CV13" s="211">
        <v>36.309615384615384</v>
      </c>
      <c r="CW13" s="211">
        <v>32.639249999999997</v>
      </c>
      <c r="CX13" s="211">
        <v>26.230230769230769</v>
      </c>
      <c r="CY13" s="211">
        <v>25.763684210526318</v>
      </c>
      <c r="CZ13" s="211">
        <v>28.617560975609752</v>
      </c>
      <c r="DA13" s="211">
        <v>27.076051282051285</v>
      </c>
      <c r="DB13" s="211">
        <v>26.830351351351354</v>
      </c>
      <c r="DC13" s="211">
        <v>26.360268292682928</v>
      </c>
      <c r="DD13" s="211">
        <v>26.380157894736847</v>
      </c>
      <c r="DE13" s="211">
        <v>26.233974358974358</v>
      </c>
      <c r="DF13" s="211">
        <v>27.91</v>
      </c>
      <c r="DG13" s="211">
        <v>31.811717948717948</v>
      </c>
      <c r="DH13" s="211">
        <v>36.369926829268294</v>
      </c>
      <c r="DI13" s="211">
        <v>32.666157894736841</v>
      </c>
      <c r="DJ13" s="211">
        <v>26.270076923076928</v>
      </c>
      <c r="DK13" s="211">
        <v>25.817750000000004</v>
      </c>
      <c r="DL13" s="211">
        <v>28.652282051282054</v>
      </c>
      <c r="DM13" s="211">
        <v>27.107410256410258</v>
      </c>
      <c r="DN13" s="211">
        <v>26.879555555555555</v>
      </c>
      <c r="DO13" s="211">
        <v>26.399951219512193</v>
      </c>
      <c r="DP13" s="211">
        <v>26.429894736842108</v>
      </c>
      <c r="DQ13" s="211">
        <v>26.285121951219512</v>
      </c>
      <c r="DR13" s="211">
        <v>27.96</v>
      </c>
      <c r="DS13" s="211">
        <v>31.860641025641026</v>
      </c>
      <c r="DT13" s="211">
        <v>36.429804878048778</v>
      </c>
      <c r="DU13" s="211">
        <v>32.715684210526319</v>
      </c>
      <c r="DV13" s="211">
        <v>26.32046153846154</v>
      </c>
      <c r="DW13" s="211">
        <v>25.849499999999999</v>
      </c>
      <c r="DX13" s="211">
        <v>28.694769230769232</v>
      </c>
      <c r="DY13" s="211">
        <v>27.160975609756097</v>
      </c>
      <c r="DZ13" s="211">
        <v>26.920222222222222</v>
      </c>
      <c r="EA13" s="211">
        <v>26.449974358974359</v>
      </c>
      <c r="EB13" s="211">
        <v>26.470368421052633</v>
      </c>
      <c r="EC13" s="211">
        <v>26.328146341463412</v>
      </c>
      <c r="ED13" s="211">
        <v>28.009736842105262</v>
      </c>
      <c r="EE13" s="211">
        <v>31.908615384615388</v>
      </c>
      <c r="EF13" s="211">
        <v>36.499585365853662</v>
      </c>
      <c r="EG13" s="211">
        <v>32.766315789473687</v>
      </c>
      <c r="EH13" s="211">
        <v>26.359804878048781</v>
      </c>
      <c r="EI13" s="211">
        <v>25.878842105263161</v>
      </c>
      <c r="EJ13" s="211">
        <v>28.736256410256409</v>
      </c>
    </row>
    <row r="14" spans="1:140" ht="13.7" customHeight="1" x14ac:dyDescent="0.2">
      <c r="A14" s="256" t="s">
        <v>59</v>
      </c>
      <c r="B14" s="135"/>
      <c r="C14" s="211">
        <v>24.512499999999999</v>
      </c>
      <c r="D14" s="211">
        <v>22.433736842105269</v>
      </c>
      <c r="E14" s="211">
        <v>24.387439024390247</v>
      </c>
      <c r="F14" s="160">
        <v>23.568044305377271</v>
      </c>
      <c r="G14" s="95">
        <v>24.436076923076925</v>
      </c>
      <c r="H14" s="95">
        <v>24.37215384615385</v>
      </c>
      <c r="I14" s="95">
        <v>24.5</v>
      </c>
      <c r="J14" s="95">
        <v>23.99992682926829</v>
      </c>
      <c r="K14" s="95">
        <v>23.999853658536583</v>
      </c>
      <c r="L14" s="95">
        <v>24</v>
      </c>
      <c r="M14" s="95">
        <v>24.352897435897439</v>
      </c>
      <c r="N14" s="95">
        <v>24.999750000000002</v>
      </c>
      <c r="O14" s="95">
        <v>33.827205128205129</v>
      </c>
      <c r="P14" s="95">
        <v>32.654179487179491</v>
      </c>
      <c r="Q14" s="95">
        <v>35.000230769230768</v>
      </c>
      <c r="R14" s="95">
        <v>29.625</v>
      </c>
      <c r="S14" s="95">
        <v>24.392655475461638</v>
      </c>
      <c r="T14" s="95">
        <v>25.50015384615385</v>
      </c>
      <c r="U14" s="95">
        <v>23.842105263157897</v>
      </c>
      <c r="V14" s="95">
        <v>23.835707317073169</v>
      </c>
      <c r="W14" s="160">
        <v>26.40260581565256</v>
      </c>
      <c r="X14" s="95">
        <v>26.261883491553714</v>
      </c>
      <c r="Y14" s="95">
        <v>26.291416584562899</v>
      </c>
      <c r="Z14" s="95">
        <v>26.644236567248122</v>
      </c>
      <c r="AA14" s="95">
        <v>27.154717140702129</v>
      </c>
      <c r="AB14" s="95">
        <v>27.652350560313728</v>
      </c>
      <c r="AC14" s="212">
        <v>26.825067718828471</v>
      </c>
      <c r="AD14" s="156"/>
      <c r="AE14" s="157"/>
      <c r="AG14" s="211">
        <v>24.37215384615385</v>
      </c>
      <c r="AH14" s="211">
        <v>24.5</v>
      </c>
      <c r="AI14" s="211">
        <v>23.999853658536583</v>
      </c>
      <c r="AJ14" s="211">
        <v>24</v>
      </c>
      <c r="AK14" s="211">
        <v>24.352897435897439</v>
      </c>
      <c r="AL14" s="211">
        <v>24.999750000000002</v>
      </c>
      <c r="AM14" s="211">
        <v>32.654179487179491</v>
      </c>
      <c r="AN14" s="211">
        <v>35.000230769230768</v>
      </c>
      <c r="AO14" s="211">
        <v>29.625</v>
      </c>
      <c r="AP14" s="211">
        <v>25.50015384615385</v>
      </c>
      <c r="AQ14" s="211">
        <v>23.842105263157897</v>
      </c>
      <c r="AR14" s="211">
        <v>23.835707317073169</v>
      </c>
      <c r="AS14" s="211">
        <v>24.352897435897439</v>
      </c>
      <c r="AT14" s="211">
        <v>24.500333333333337</v>
      </c>
      <c r="AU14" s="211">
        <v>23.999804878048778</v>
      </c>
      <c r="AV14" s="211">
        <v>23.500263157894736</v>
      </c>
      <c r="AW14" s="211">
        <v>23.301282051282055</v>
      </c>
      <c r="AX14" s="211">
        <v>24.999750000000002</v>
      </c>
      <c r="AY14" s="211">
        <v>30.512435897435896</v>
      </c>
      <c r="AZ14" s="211">
        <v>34.999756097560969</v>
      </c>
      <c r="BA14" s="211">
        <v>31.125</v>
      </c>
      <c r="BB14" s="211">
        <v>26.499923076923078</v>
      </c>
      <c r="BC14" s="211">
        <v>23.268750000000001</v>
      </c>
      <c r="BD14" s="211">
        <v>23.807435897435898</v>
      </c>
      <c r="BE14" s="211">
        <v>24.861153846153847</v>
      </c>
      <c r="BF14" s="211">
        <v>25.010102564102564</v>
      </c>
      <c r="BG14" s="211">
        <v>24.599615384615387</v>
      </c>
      <c r="BH14" s="211">
        <v>24.190263157894741</v>
      </c>
      <c r="BI14" s="211">
        <v>24.019268292682924</v>
      </c>
      <c r="BJ14" s="211">
        <v>25.44</v>
      </c>
      <c r="BK14" s="211">
        <v>29.904102564102566</v>
      </c>
      <c r="BL14" s="211">
        <v>33.710121951219506</v>
      </c>
      <c r="BM14" s="211">
        <v>30.424736842105268</v>
      </c>
      <c r="BN14" s="211">
        <v>26.689804878048783</v>
      </c>
      <c r="BO14" s="211">
        <v>23.978684210526318</v>
      </c>
      <c r="BP14" s="211">
        <v>24.443820512820515</v>
      </c>
      <c r="BQ14" s="211">
        <v>25.216097560975605</v>
      </c>
      <c r="BR14" s="211">
        <v>25.350333333333332</v>
      </c>
      <c r="BS14" s="211">
        <v>24.979820512820517</v>
      </c>
      <c r="BT14" s="211">
        <v>24.610263157894735</v>
      </c>
      <c r="BU14" s="211">
        <v>24.449731707317071</v>
      </c>
      <c r="BV14" s="211">
        <v>25.74</v>
      </c>
      <c r="BW14" s="211">
        <v>29.746804878048778</v>
      </c>
      <c r="BX14" s="211">
        <v>33.250051282051288</v>
      </c>
      <c r="BY14" s="211">
        <v>30.21</v>
      </c>
      <c r="BZ14" s="211">
        <v>26.889658536585365</v>
      </c>
      <c r="CA14" s="211">
        <v>24.420789473684213</v>
      </c>
      <c r="CB14" s="211">
        <v>24.843897435897439</v>
      </c>
      <c r="CC14" s="211">
        <v>25.541463414634144</v>
      </c>
      <c r="CD14" s="211">
        <v>25.68</v>
      </c>
      <c r="CE14" s="211">
        <v>25.349692307692312</v>
      </c>
      <c r="CF14" s="211">
        <v>25.010249999999999</v>
      </c>
      <c r="CG14" s="211">
        <v>24.851282051282055</v>
      </c>
      <c r="CH14" s="211">
        <v>26.04</v>
      </c>
      <c r="CI14" s="211">
        <v>29.607317073170726</v>
      </c>
      <c r="CJ14" s="211">
        <v>32.840076923076921</v>
      </c>
      <c r="CK14" s="211">
        <v>30.027631578947371</v>
      </c>
      <c r="CL14" s="211">
        <v>27.08</v>
      </c>
      <c r="CM14" s="211">
        <v>24.841578947368422</v>
      </c>
      <c r="CN14" s="211">
        <v>25.230487804878045</v>
      </c>
      <c r="CO14" s="211">
        <v>25.861025641025641</v>
      </c>
      <c r="CP14" s="211">
        <v>25.990111111111112</v>
      </c>
      <c r="CQ14" s="211">
        <v>25.690153846153848</v>
      </c>
      <c r="CR14" s="211">
        <v>25.389750000000003</v>
      </c>
      <c r="CS14" s="211">
        <v>25.24102564102564</v>
      </c>
      <c r="CT14" s="211">
        <v>26.329736842105266</v>
      </c>
      <c r="CU14" s="211">
        <v>29.499146341463412</v>
      </c>
      <c r="CV14" s="211">
        <v>32.500051282051281</v>
      </c>
      <c r="CW14" s="211">
        <v>29.91</v>
      </c>
      <c r="CX14" s="211">
        <v>27.279666666666667</v>
      </c>
      <c r="CY14" s="211">
        <v>25.24184210526316</v>
      </c>
      <c r="CZ14" s="211">
        <v>25.598195121951221</v>
      </c>
      <c r="DA14" s="211">
        <v>26.145846153846154</v>
      </c>
      <c r="DB14" s="211">
        <v>26.280216216216218</v>
      </c>
      <c r="DC14" s="211">
        <v>25.999731707317071</v>
      </c>
      <c r="DD14" s="211">
        <v>25.720263157894742</v>
      </c>
      <c r="DE14" s="211">
        <v>25.577461538461542</v>
      </c>
      <c r="DF14" s="211">
        <v>26.589749999999999</v>
      </c>
      <c r="DG14" s="211">
        <v>29.446461538461541</v>
      </c>
      <c r="DH14" s="211">
        <v>32.309926829268292</v>
      </c>
      <c r="DI14" s="211">
        <v>29.84131578947369</v>
      </c>
      <c r="DJ14" s="211">
        <v>27.469846153846156</v>
      </c>
      <c r="DK14" s="211">
        <v>25.58775</v>
      </c>
      <c r="DL14" s="211">
        <v>25.906512820512823</v>
      </c>
      <c r="DM14" s="211">
        <v>26.419487179487181</v>
      </c>
      <c r="DN14" s="211">
        <v>26.549777777777777</v>
      </c>
      <c r="DO14" s="211">
        <v>26.299829268292683</v>
      </c>
      <c r="DP14" s="211">
        <v>26.04</v>
      </c>
      <c r="DQ14" s="211">
        <v>25.911292682926828</v>
      </c>
      <c r="DR14" s="211">
        <v>26.85</v>
      </c>
      <c r="DS14" s="211">
        <v>29.442128205128206</v>
      </c>
      <c r="DT14" s="211">
        <v>32.149658536585363</v>
      </c>
      <c r="DU14" s="211">
        <v>29.816052631578952</v>
      </c>
      <c r="DV14" s="211">
        <v>27.670307692307695</v>
      </c>
      <c r="DW14" s="211">
        <v>25.913625000000003</v>
      </c>
      <c r="DX14" s="211">
        <v>26.222282051282054</v>
      </c>
      <c r="DY14" s="211">
        <v>26.698317073170735</v>
      </c>
      <c r="DZ14" s="211">
        <v>26.820222222222224</v>
      </c>
      <c r="EA14" s="211">
        <v>26.589923076923082</v>
      </c>
      <c r="EB14" s="211">
        <v>26.350263157894737</v>
      </c>
      <c r="EC14" s="211">
        <v>26.226512195121948</v>
      </c>
      <c r="ED14" s="211">
        <v>27.100263157894741</v>
      </c>
      <c r="EE14" s="211">
        <v>29.448923076923077</v>
      </c>
      <c r="EF14" s="211">
        <v>32.019951219512194</v>
      </c>
      <c r="EG14" s="211">
        <v>29.801842105263162</v>
      </c>
      <c r="EH14" s="211">
        <v>27.869780487804874</v>
      </c>
      <c r="EI14" s="211">
        <v>26.230263157894736</v>
      </c>
      <c r="EJ14" s="211">
        <v>26.516589743589748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25.137499999999999</v>
      </c>
      <c r="D15" s="213">
        <v>23.039000000000001</v>
      </c>
      <c r="E15" s="213">
        <v>25.143536585365851</v>
      </c>
      <c r="F15" s="165">
        <v>24.246545054200539</v>
      </c>
      <c r="G15" s="107">
        <v>24.979153846153849</v>
      </c>
      <c r="H15" s="107">
        <v>24.968307692307697</v>
      </c>
      <c r="I15" s="107">
        <v>24.99</v>
      </c>
      <c r="J15" s="107">
        <v>24.632834403080871</v>
      </c>
      <c r="K15" s="107">
        <v>24.476195121951218</v>
      </c>
      <c r="L15" s="107">
        <v>24.789473684210527</v>
      </c>
      <c r="M15" s="107">
        <v>25.545205128205129</v>
      </c>
      <c r="N15" s="107">
        <v>26.874750000000002</v>
      </c>
      <c r="O15" s="107">
        <v>37.205410256410261</v>
      </c>
      <c r="P15" s="107">
        <v>35.436230769230775</v>
      </c>
      <c r="Q15" s="107">
        <v>38.974589743589746</v>
      </c>
      <c r="R15" s="107">
        <v>32.25</v>
      </c>
      <c r="S15" s="107">
        <v>25.239042471720264</v>
      </c>
      <c r="T15" s="107">
        <v>26.493743589743595</v>
      </c>
      <c r="U15" s="107">
        <v>24.631578947368421</v>
      </c>
      <c r="V15" s="107">
        <v>24.59180487804878</v>
      </c>
      <c r="W15" s="165">
        <v>27.856565905869225</v>
      </c>
      <c r="X15" s="107">
        <v>27.56190049913701</v>
      </c>
      <c r="Y15" s="107">
        <v>27.530670794840095</v>
      </c>
      <c r="Z15" s="107">
        <v>27.920433655912905</v>
      </c>
      <c r="AA15" s="107">
        <v>28.38432917409536</v>
      </c>
      <c r="AB15" s="107">
        <v>28.81233857542658</v>
      </c>
      <c r="AC15" s="214">
        <v>28.080310669005289</v>
      </c>
      <c r="AD15" s="156"/>
      <c r="AE15" s="157"/>
      <c r="AG15" s="211">
        <v>24.968307692307697</v>
      </c>
      <c r="AH15" s="211">
        <v>24.99</v>
      </c>
      <c r="AI15" s="211">
        <v>24.476195121951218</v>
      </c>
      <c r="AJ15" s="211">
        <v>24.789473684210527</v>
      </c>
      <c r="AK15" s="211">
        <v>25.545205128205129</v>
      </c>
      <c r="AL15" s="211">
        <v>26.874750000000002</v>
      </c>
      <c r="AM15" s="211">
        <v>35.436230769230775</v>
      </c>
      <c r="AN15" s="211">
        <v>38.974589743589746</v>
      </c>
      <c r="AO15" s="211">
        <v>32.25</v>
      </c>
      <c r="AP15" s="211">
        <v>26.493743589743595</v>
      </c>
      <c r="AQ15" s="211">
        <v>24.631578947368421</v>
      </c>
      <c r="AR15" s="211">
        <v>24.59180487804878</v>
      </c>
      <c r="AS15" s="211">
        <v>25.147769230769232</v>
      </c>
      <c r="AT15" s="211">
        <v>25.278111111111109</v>
      </c>
      <c r="AU15" s="211">
        <v>24.755902439024389</v>
      </c>
      <c r="AV15" s="211">
        <v>24.289736842105263</v>
      </c>
      <c r="AW15" s="211">
        <v>24.096153846153847</v>
      </c>
      <c r="AX15" s="211">
        <v>26.687250000000002</v>
      </c>
      <c r="AY15" s="211">
        <v>32.897051282051279</v>
      </c>
      <c r="AZ15" s="211">
        <v>38.024146341463407</v>
      </c>
      <c r="BA15" s="211">
        <v>33.493421052631582</v>
      </c>
      <c r="BB15" s="211">
        <v>27.398128205128209</v>
      </c>
      <c r="BC15" s="211">
        <v>23.928750000000001</v>
      </c>
      <c r="BD15" s="211">
        <v>24.403589743589745</v>
      </c>
      <c r="BE15" s="211">
        <v>25.735512820512824</v>
      </c>
      <c r="BF15" s="211">
        <v>25.82805128205128</v>
      </c>
      <c r="BG15" s="211">
        <v>25.47397435897436</v>
      </c>
      <c r="BH15" s="211">
        <v>25.058684210526316</v>
      </c>
      <c r="BI15" s="211">
        <v>24.850975609756098</v>
      </c>
      <c r="BJ15" s="211">
        <v>27.145263157894739</v>
      </c>
      <c r="BK15" s="211">
        <v>32.12974358974359</v>
      </c>
      <c r="BL15" s="211">
        <v>36.469878048780487</v>
      </c>
      <c r="BM15" s="211">
        <v>32.635263157894741</v>
      </c>
      <c r="BN15" s="211">
        <v>27.597121951219513</v>
      </c>
      <c r="BO15" s="211">
        <v>24.760263157894737</v>
      </c>
      <c r="BP15" s="211">
        <v>25.151256410256408</v>
      </c>
      <c r="BQ15" s="211">
        <v>26.093170731707318</v>
      </c>
      <c r="BR15" s="211">
        <v>26.252555555555556</v>
      </c>
      <c r="BS15" s="211">
        <v>25.901871794871795</v>
      </c>
      <c r="BT15" s="211">
        <v>25.526052631578946</v>
      </c>
      <c r="BU15" s="211">
        <v>25.32680487804878</v>
      </c>
      <c r="BV15" s="211">
        <v>27.374210526315792</v>
      </c>
      <c r="BW15" s="211">
        <v>31.712658536585366</v>
      </c>
      <c r="BX15" s="211">
        <v>35.88902564102564</v>
      </c>
      <c r="BY15" s="211">
        <v>32.262631578947371</v>
      </c>
      <c r="BZ15" s="211">
        <v>27.834780487804878</v>
      </c>
      <c r="CA15" s="211">
        <v>25.265526315789476</v>
      </c>
      <c r="CB15" s="211">
        <v>25.622871794871791</v>
      </c>
      <c r="CC15" s="211">
        <v>26.456341463414631</v>
      </c>
      <c r="CD15" s="211">
        <v>26.621111111111109</v>
      </c>
      <c r="CE15" s="211">
        <v>26.311487179487184</v>
      </c>
      <c r="CF15" s="211">
        <v>25.917750000000005</v>
      </c>
      <c r="CG15" s="211">
        <v>25.813076923076927</v>
      </c>
      <c r="CH15" s="211">
        <v>27.603157894736846</v>
      </c>
      <c r="CI15" s="211">
        <v>31.44463414634146</v>
      </c>
      <c r="CJ15" s="211">
        <v>35.256487179487181</v>
      </c>
      <c r="CK15" s="211">
        <v>31.946052631578951</v>
      </c>
      <c r="CL15" s="211">
        <v>28.04780487804878</v>
      </c>
      <c r="CM15" s="211">
        <v>25.733684210526317</v>
      </c>
      <c r="CN15" s="211">
        <v>26.024390243902438</v>
      </c>
      <c r="CO15" s="211">
        <v>26.838717948717949</v>
      </c>
      <c r="CP15" s="211">
        <v>26.946777777777775</v>
      </c>
      <c r="CQ15" s="211">
        <v>26.667846153846156</v>
      </c>
      <c r="CR15" s="211">
        <v>26.312250000000002</v>
      </c>
      <c r="CS15" s="211">
        <v>26.218717948717948</v>
      </c>
      <c r="CT15" s="211">
        <v>27.845526315789474</v>
      </c>
      <c r="CU15" s="211">
        <v>31.253292682926826</v>
      </c>
      <c r="CV15" s="211">
        <v>34.781333333333336</v>
      </c>
      <c r="CW15" s="211">
        <v>31.65</v>
      </c>
      <c r="CX15" s="211">
        <v>28.305051282051284</v>
      </c>
      <c r="CY15" s="211">
        <v>26.15763157894737</v>
      </c>
      <c r="CZ15" s="211">
        <v>26.414780487804876</v>
      </c>
      <c r="DA15" s="211">
        <v>27.123538461538462</v>
      </c>
      <c r="DB15" s="211">
        <v>27.24427027027027</v>
      </c>
      <c r="DC15" s="211">
        <v>26.929731707317075</v>
      </c>
      <c r="DD15" s="211">
        <v>26.691315789473684</v>
      </c>
      <c r="DE15" s="211">
        <v>26.55515384615385</v>
      </c>
      <c r="DF15" s="211">
        <v>27.992250000000002</v>
      </c>
      <c r="DG15" s="211">
        <v>31.219025641025645</v>
      </c>
      <c r="DH15" s="211">
        <v>34.381634146341462</v>
      </c>
      <c r="DI15" s="211">
        <v>31.609736842105271</v>
      </c>
      <c r="DJ15" s="211">
        <v>28.495230769230773</v>
      </c>
      <c r="DK15" s="211">
        <v>26.465250000000005</v>
      </c>
      <c r="DL15" s="211">
        <v>26.7808717948718</v>
      </c>
      <c r="DM15" s="211">
        <v>27.397179487179489</v>
      </c>
      <c r="DN15" s="211">
        <v>27.506444444444444</v>
      </c>
      <c r="DO15" s="211">
        <v>27.237390243902439</v>
      </c>
      <c r="DP15" s="211">
        <v>27.018947368421053</v>
      </c>
      <c r="DQ15" s="211">
        <v>26.848853658536584</v>
      </c>
      <c r="DR15" s="211">
        <v>28.286842105263162</v>
      </c>
      <c r="DS15" s="211">
        <v>31.151102564102565</v>
      </c>
      <c r="DT15" s="211">
        <v>34.130634146341457</v>
      </c>
      <c r="DU15" s="211">
        <v>31.521315789473686</v>
      </c>
      <c r="DV15" s="211">
        <v>28.695692307692312</v>
      </c>
      <c r="DW15" s="211">
        <v>26.791125000000001</v>
      </c>
      <c r="DX15" s="211">
        <v>27.104589743589749</v>
      </c>
      <c r="DY15" s="211">
        <v>27.613195121951222</v>
      </c>
      <c r="DZ15" s="211">
        <v>27.761333333333333</v>
      </c>
      <c r="EA15" s="211">
        <v>27.55171794871795</v>
      </c>
      <c r="EB15" s="211">
        <v>27.305526315789475</v>
      </c>
      <c r="EC15" s="211">
        <v>27.141390243902435</v>
      </c>
      <c r="ED15" s="211">
        <v>28.481842105263162</v>
      </c>
      <c r="EE15" s="211">
        <v>31.078410256410258</v>
      </c>
      <c r="EF15" s="211">
        <v>33.887512195121943</v>
      </c>
      <c r="EG15" s="211">
        <v>31.420263157894745</v>
      </c>
      <c r="EH15" s="211">
        <v>28.822463414634147</v>
      </c>
      <c r="EI15" s="211">
        <v>27.138157894736842</v>
      </c>
      <c r="EJ15" s="211">
        <v>27.390948717948724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33.700385093688965</v>
      </c>
      <c r="D18" s="215">
        <v>34.745835781641276</v>
      </c>
      <c r="E18" s="215">
        <v>35.188604052433568</v>
      </c>
      <c r="F18" s="173">
        <v>34.848439709816567</v>
      </c>
      <c r="G18" s="172">
        <v>34.97568731282707</v>
      </c>
      <c r="H18" s="172">
        <v>36.076309683016568</v>
      </c>
      <c r="I18" s="172">
        <v>33.875064942637572</v>
      </c>
      <c r="J18" s="172">
        <v>30.292533194266042</v>
      </c>
      <c r="K18" s="172">
        <v>32.545729515532564</v>
      </c>
      <c r="L18" s="172">
        <v>28.039336872999524</v>
      </c>
      <c r="M18" s="172">
        <v>28.947111704724044</v>
      </c>
      <c r="N18" s="172">
        <v>31.233207769829324</v>
      </c>
      <c r="O18" s="172">
        <v>37.072383068536098</v>
      </c>
      <c r="P18" s="172">
        <v>35.868650852433838</v>
      </c>
      <c r="Q18" s="172">
        <v>38.276115284638351</v>
      </c>
      <c r="R18" s="172">
        <v>35.20783634880577</v>
      </c>
      <c r="S18" s="172">
        <v>34.878175759972329</v>
      </c>
      <c r="T18" s="172">
        <v>34.891214959840831</v>
      </c>
      <c r="U18" s="172">
        <v>33.32829714627826</v>
      </c>
      <c r="V18" s="172">
        <v>36.415015173797904</v>
      </c>
      <c r="W18" s="173">
        <v>33.740347724338193</v>
      </c>
      <c r="X18" s="172">
        <v>34.903624103871046</v>
      </c>
      <c r="Y18" s="172">
        <v>34.18087628799546</v>
      </c>
      <c r="Z18" s="172">
        <v>34.162498005389729</v>
      </c>
      <c r="AA18" s="172">
        <v>34.752200486264947</v>
      </c>
      <c r="AB18" s="172">
        <v>37.376411335406999</v>
      </c>
      <c r="AC18" s="216">
        <v>34.810566748661302</v>
      </c>
      <c r="AD18" s="156"/>
      <c r="AE18" s="157"/>
      <c r="AG18" s="211">
        <v>36.076309683016568</v>
      </c>
      <c r="AH18" s="211">
        <v>33.875064942637572</v>
      </c>
      <c r="AI18" s="211">
        <v>32.545729515532564</v>
      </c>
      <c r="AJ18" s="211">
        <v>28.039336872999524</v>
      </c>
      <c r="AK18" s="211">
        <v>28.947111704724044</v>
      </c>
      <c r="AL18" s="211">
        <v>31.233207769829324</v>
      </c>
      <c r="AM18" s="211">
        <v>35.868650852433838</v>
      </c>
      <c r="AN18" s="211">
        <v>38.276115284638351</v>
      </c>
      <c r="AO18" s="211">
        <v>35.20783634880577</v>
      </c>
      <c r="AP18" s="211">
        <v>34.891214959840831</v>
      </c>
      <c r="AQ18" s="211">
        <v>33.32829714627826</v>
      </c>
      <c r="AR18" s="211">
        <v>36.415015173797904</v>
      </c>
      <c r="AS18" s="211">
        <v>34.679463117132492</v>
      </c>
      <c r="AT18" s="211">
        <v>34.657713331057593</v>
      </c>
      <c r="AU18" s="211">
        <v>33.910222167398814</v>
      </c>
      <c r="AV18" s="211">
        <v>31.36436902804239</v>
      </c>
      <c r="AW18" s="211">
        <v>26.30320323538097</v>
      </c>
      <c r="AX18" s="211">
        <v>29.587587843471976</v>
      </c>
      <c r="AY18" s="211">
        <v>39.778712104007496</v>
      </c>
      <c r="AZ18" s="211">
        <v>41.597164200910527</v>
      </c>
      <c r="BA18" s="211">
        <v>37.667287447563517</v>
      </c>
      <c r="BB18" s="211">
        <v>35.66717565272171</v>
      </c>
      <c r="BC18" s="211">
        <v>34.996513383005926</v>
      </c>
      <c r="BD18" s="211">
        <v>38.589914618038385</v>
      </c>
      <c r="BE18" s="211">
        <v>34.702881505585026</v>
      </c>
      <c r="BF18" s="211">
        <v>34.355735231584696</v>
      </c>
      <c r="BG18" s="211">
        <v>32.511881492795688</v>
      </c>
      <c r="BH18" s="211">
        <v>30.959756909190769</v>
      </c>
      <c r="BI18" s="211">
        <v>27.149835357120221</v>
      </c>
      <c r="BJ18" s="211">
        <v>29.298976787884285</v>
      </c>
      <c r="BK18" s="211">
        <v>38.261754432021604</v>
      </c>
      <c r="BL18" s="211">
        <v>39.423254306694382</v>
      </c>
      <c r="BM18" s="211">
        <v>36.362363251703613</v>
      </c>
      <c r="BN18" s="211">
        <v>35.365648934331276</v>
      </c>
      <c r="BO18" s="211">
        <v>33.388264997148745</v>
      </c>
      <c r="BP18" s="211">
        <v>37.339252453423008</v>
      </c>
      <c r="BQ18" s="211">
        <v>35.036166719752217</v>
      </c>
      <c r="BR18" s="211">
        <v>34.243452551304635</v>
      </c>
      <c r="BS18" s="211">
        <v>32.663076963992928</v>
      </c>
      <c r="BT18" s="211">
        <v>31.575057089743741</v>
      </c>
      <c r="BU18" s="211">
        <v>27.05502164576027</v>
      </c>
      <c r="BV18" s="211">
        <v>29.607624839014065</v>
      </c>
      <c r="BW18" s="211">
        <v>37.9599613307198</v>
      </c>
      <c r="BX18" s="211">
        <v>39.109039312416932</v>
      </c>
      <c r="BY18" s="211">
        <v>36.178789924420343</v>
      </c>
      <c r="BZ18" s="211">
        <v>35.219286342329447</v>
      </c>
      <c r="CA18" s="211">
        <v>33.448412520337307</v>
      </c>
      <c r="CB18" s="211">
        <v>37.517305832940849</v>
      </c>
      <c r="CC18" s="211">
        <v>33.645927989413622</v>
      </c>
      <c r="CD18" s="211">
        <v>33.429533800702671</v>
      </c>
      <c r="CE18" s="211">
        <v>32.056108281837737</v>
      </c>
      <c r="CF18" s="211">
        <v>31.216807828647653</v>
      </c>
      <c r="CG18" s="211">
        <v>26.6871122193104</v>
      </c>
      <c r="CH18" s="211">
        <v>29.327169924667356</v>
      </c>
      <c r="CI18" s="211">
        <v>36.83288775240986</v>
      </c>
      <c r="CJ18" s="211">
        <v>38.005271150171104</v>
      </c>
      <c r="CK18" s="211">
        <v>35.553162749413019</v>
      </c>
      <c r="CL18" s="211">
        <v>34.148061967331969</v>
      </c>
      <c r="CM18" s="211">
        <v>32.847807825912497</v>
      </c>
      <c r="CN18" s="211">
        <v>36.842434059219812</v>
      </c>
      <c r="CO18" s="211">
        <v>33.98495321258649</v>
      </c>
      <c r="CP18" s="211">
        <v>34.076798706499929</v>
      </c>
      <c r="CQ18" s="211">
        <v>33.182276306005562</v>
      </c>
      <c r="CR18" s="211">
        <v>31.669437072812286</v>
      </c>
      <c r="CS18" s="211">
        <v>27.822073686361996</v>
      </c>
      <c r="CT18" s="211">
        <v>30.747653000896467</v>
      </c>
      <c r="CU18" s="211">
        <v>37.084941974595793</v>
      </c>
      <c r="CV18" s="211">
        <v>38.329451710776439</v>
      </c>
      <c r="CW18" s="211">
        <v>36.221769957915825</v>
      </c>
      <c r="CX18" s="211">
        <v>34.696383725051888</v>
      </c>
      <c r="CY18" s="211">
        <v>33.767802430540947</v>
      </c>
      <c r="CZ18" s="211">
        <v>37.598237116346674</v>
      </c>
      <c r="DA18" s="211">
        <v>35.067703176428729</v>
      </c>
      <c r="DB18" s="211">
        <v>35.058013721873735</v>
      </c>
      <c r="DC18" s="211">
        <v>34.540398315924527</v>
      </c>
      <c r="DD18" s="211">
        <v>32.600271284560129</v>
      </c>
      <c r="DE18" s="211">
        <v>29.654745481948645</v>
      </c>
      <c r="DF18" s="211">
        <v>31.811626954502756</v>
      </c>
      <c r="DG18" s="211">
        <v>37.974166896713704</v>
      </c>
      <c r="DH18" s="211">
        <v>39.312744165873738</v>
      </c>
      <c r="DI18" s="211">
        <v>36.918786439119209</v>
      </c>
      <c r="DJ18" s="211">
        <v>35.744168889425005</v>
      </c>
      <c r="DK18" s="211">
        <v>35.559725612385229</v>
      </c>
      <c r="DL18" s="211">
        <v>37.904744635314138</v>
      </c>
      <c r="DM18" s="211">
        <v>36.687905993326197</v>
      </c>
      <c r="DN18" s="211">
        <v>36.308105342564339</v>
      </c>
      <c r="DO18" s="211">
        <v>35.328398003534971</v>
      </c>
      <c r="DP18" s="211">
        <v>33.653924470210647</v>
      </c>
      <c r="DQ18" s="211">
        <v>31.104837994778823</v>
      </c>
      <c r="DR18" s="211">
        <v>32.64778652721921</v>
      </c>
      <c r="DS18" s="211">
        <v>38.86319340145031</v>
      </c>
      <c r="DT18" s="211">
        <v>40.166587917787083</v>
      </c>
      <c r="DU18" s="211">
        <v>37.881260154460989</v>
      </c>
      <c r="DV18" s="211">
        <v>37.036144110547419</v>
      </c>
      <c r="DW18" s="211">
        <v>36.441220442062843</v>
      </c>
      <c r="DX18" s="211">
        <v>39.04792120725088</v>
      </c>
      <c r="DY18" s="211">
        <v>38.241101969686198</v>
      </c>
      <c r="DZ18" s="211">
        <v>37.564772309287363</v>
      </c>
      <c r="EA18" s="211">
        <v>36.301873157070659</v>
      </c>
      <c r="EB18" s="211">
        <v>34.795173877456442</v>
      </c>
      <c r="EC18" s="211">
        <v>32.407590762694895</v>
      </c>
      <c r="ED18" s="211">
        <v>33.859280663416328</v>
      </c>
      <c r="EE18" s="211">
        <v>39.996168615632797</v>
      </c>
      <c r="EF18" s="211">
        <v>40.93958283637668</v>
      </c>
      <c r="EG18" s="211">
        <v>38.910221225395276</v>
      </c>
      <c r="EH18" s="211">
        <v>38.289663177113638</v>
      </c>
      <c r="EI18" s="211">
        <v>37.15306452826691</v>
      </c>
      <c r="EJ18" s="211">
        <v>39.977056364168988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2.027777777777775</v>
      </c>
      <c r="D28" s="99">
        <v>1.5541578947368393</v>
      </c>
      <c r="E28" s="99">
        <v>2.5219512195121965</v>
      </c>
      <c r="F28" s="154">
        <v>2.0594104713756707</v>
      </c>
      <c r="G28" s="99">
        <v>2.1487008547008521</v>
      </c>
      <c r="H28" s="99">
        <v>3.0478461538461517</v>
      </c>
      <c r="I28" s="99">
        <v>1.2495555555555562</v>
      </c>
      <c r="J28" s="99">
        <v>0.49974903722721464</v>
      </c>
      <c r="K28" s="99">
        <v>0.75002439024390455</v>
      </c>
      <c r="L28" s="99">
        <v>0.24947368421052474</v>
      </c>
      <c r="M28" s="99">
        <v>-1.9256410256410561E-2</v>
      </c>
      <c r="N28" s="99">
        <v>0</v>
      </c>
      <c r="O28" s="99">
        <v>0.5258076923076942</v>
      </c>
      <c r="P28" s="99">
        <v>1.0516153846153813</v>
      </c>
      <c r="Q28" s="99">
        <v>0</v>
      </c>
      <c r="R28" s="99">
        <v>0.52500000000000213</v>
      </c>
      <c r="S28" s="99">
        <v>0.85904486356604082</v>
      </c>
      <c r="T28" s="99">
        <v>0.99915384615384184</v>
      </c>
      <c r="U28" s="99">
        <v>1.5787368421052612</v>
      </c>
      <c r="V28" s="99">
        <v>-7.5609756097705372E-4</v>
      </c>
      <c r="W28" s="154">
        <v>0.7755317089982654</v>
      </c>
      <c r="X28" s="99">
        <v>0.12859664313825192</v>
      </c>
      <c r="Y28" s="99">
        <v>0.11424002236863018</v>
      </c>
      <c r="Z28" s="99">
        <v>0.12633723600133351</v>
      </c>
      <c r="AA28" s="99">
        <v>0.12734951850457676</v>
      </c>
      <c r="AB28" s="95">
        <v>0.12827739214784017</v>
      </c>
      <c r="AC28" s="210">
        <v>0.23750084095839341</v>
      </c>
      <c r="AD28" s="156"/>
      <c r="AE28" s="157"/>
      <c r="AG28" s="95">
        <v>11657.195487179488</v>
      </c>
      <c r="AH28" s="95">
        <v>9679.9217777777776</v>
      </c>
      <c r="AI28" s="95">
        <v>9792.1791219512197</v>
      </c>
      <c r="AJ28" s="95">
        <v>7359.903157894737</v>
      </c>
      <c r="AK28" s="95">
        <v>7683.9649230769237</v>
      </c>
      <c r="AL28" s="95">
        <v>8600.1</v>
      </c>
      <c r="AM28" s="95">
        <v>11631.964923076925</v>
      </c>
      <c r="AN28" s="95">
        <v>13328.070358974359</v>
      </c>
      <c r="AO28" s="95">
        <v>11476.8</v>
      </c>
      <c r="AP28" s="95">
        <v>10527.874666666667</v>
      </c>
      <c r="AQ28" s="95">
        <v>9746.5263157894733</v>
      </c>
      <c r="AR28" s="95">
        <v>11370.275512195123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5744.4383589743593</v>
      </c>
      <c r="AX28" s="95">
        <v>6912</v>
      </c>
      <c r="AY28" s="95">
        <v>13521.519179487183</v>
      </c>
      <c r="AZ28" s="95">
        <v>15911.900487804878</v>
      </c>
      <c r="BA28" s="95">
        <v>12100.421052631578</v>
      </c>
      <c r="BB28" s="95">
        <v>10903.884307692309</v>
      </c>
      <c r="BC28" s="95">
        <v>9945</v>
      </c>
      <c r="BD28" s="95">
        <v>11294.480820512823</v>
      </c>
      <c r="BE28" s="95">
        <v>11324.166358974358</v>
      </c>
      <c r="BF28" s="95">
        <v>10614.422153846153</v>
      </c>
      <c r="BG28" s="95">
        <v>9858.7103589743583</v>
      </c>
      <c r="BH28" s="95">
        <v>8754.7199999999993</v>
      </c>
      <c r="BI28" s="95">
        <v>6923.31219512195</v>
      </c>
      <c r="BJ28" s="95">
        <v>7264.32</v>
      </c>
      <c r="BK28" s="95">
        <v>13508.16923076923</v>
      </c>
      <c r="BL28" s="95">
        <v>14519.823414634144</v>
      </c>
      <c r="BM28" s="95">
        <v>11775.612631578948</v>
      </c>
      <c r="BN28" s="95">
        <v>11782.900682926829</v>
      </c>
      <c r="BO28" s="95">
        <v>9370.9263157894748</v>
      </c>
      <c r="BP28" s="95">
        <v>11195.371076923078</v>
      </c>
      <c r="BQ28" s="95">
        <v>11889.84643902439</v>
      </c>
      <c r="BR28" s="95">
        <v>10045.962666666668</v>
      </c>
      <c r="BS28" s="95">
        <v>10039.084307692308</v>
      </c>
      <c r="BT28" s="95">
        <v>9404.2610526315802</v>
      </c>
      <c r="BU28" s="95">
        <v>7149.3629268292671</v>
      </c>
      <c r="BV28" s="95">
        <v>7650.72</v>
      </c>
      <c r="BW28" s="95">
        <v>13960.844487804879</v>
      </c>
      <c r="BX28" s="95">
        <v>13742.780717948721</v>
      </c>
      <c r="BY28" s="95">
        <v>11763.410526315789</v>
      </c>
      <c r="BZ28" s="95">
        <v>11880.840585365853</v>
      </c>
      <c r="CA28" s="95">
        <v>9565.5789473684217</v>
      </c>
      <c r="CB28" s="95">
        <v>11726.247794871797</v>
      </c>
      <c r="CC28" s="95">
        <v>11497.77112195122</v>
      </c>
      <c r="CD28" s="95">
        <v>10137.639111111112</v>
      </c>
      <c r="CE28" s="95">
        <v>10197.091076923078</v>
      </c>
      <c r="CF28" s="95">
        <v>10043.85</v>
      </c>
      <c r="CG28" s="95">
        <v>7293.908307692308</v>
      </c>
      <c r="CH28" s="95">
        <v>8004</v>
      </c>
      <c r="CI28" s="95">
        <v>13848.435512195121</v>
      </c>
      <c r="CJ28" s="95">
        <v>13562.175384615386</v>
      </c>
      <c r="CK28" s="95">
        <v>12243.334736842105</v>
      </c>
      <c r="CL28" s="95">
        <v>11489.395707317073</v>
      </c>
      <c r="CM28" s="95">
        <v>9734.9557894736863</v>
      </c>
      <c r="CN28" s="95">
        <v>12245.184585365854</v>
      </c>
      <c r="CO28" s="95">
        <v>11077.683076923078</v>
      </c>
      <c r="CP28" s="95">
        <v>10207.960888888889</v>
      </c>
      <c r="CQ28" s="95">
        <v>10772.119794871796</v>
      </c>
      <c r="CR28" s="95">
        <v>9849.6</v>
      </c>
      <c r="CS28" s="95">
        <v>7689.6434871794872</v>
      </c>
      <c r="CT28" s="95">
        <v>8678.5010526315782</v>
      </c>
      <c r="CU28" s="95">
        <v>13192.176780487807</v>
      </c>
      <c r="CV28" s="95">
        <v>13389.446769230772</v>
      </c>
      <c r="CW28" s="95">
        <v>12722.85</v>
      </c>
      <c r="CX28" s="95">
        <v>11084.460717948719</v>
      </c>
      <c r="CY28" s="95">
        <v>9888.9347368421058</v>
      </c>
      <c r="CZ28" s="95">
        <v>12285.019317073171</v>
      </c>
      <c r="DA28" s="95">
        <v>11138.739692307694</v>
      </c>
      <c r="DB28" s="95">
        <v>10515.638918918919</v>
      </c>
      <c r="DC28" s="95">
        <v>11342.31043902439</v>
      </c>
      <c r="DD28" s="95">
        <v>9608.5768421052635</v>
      </c>
      <c r="DE28" s="95">
        <v>8340.2121025641027</v>
      </c>
      <c r="DF28" s="95">
        <v>8939.6640000000007</v>
      </c>
      <c r="DG28" s="95">
        <v>12602.989743589744</v>
      </c>
      <c r="DH28" s="95">
        <v>14427.019317073171</v>
      </c>
      <c r="DI28" s="95">
        <v>11703.56210526316</v>
      </c>
      <c r="DJ28" s="95">
        <v>11155.900717948718</v>
      </c>
      <c r="DK28" s="95">
        <v>10897.65</v>
      </c>
      <c r="DL28" s="95">
        <v>11368.485333333334</v>
      </c>
      <c r="DM28" s="95">
        <v>11676.694974358974</v>
      </c>
      <c r="DN28" s="95">
        <v>10359.399111111112</v>
      </c>
      <c r="DO28" s="95">
        <v>11023.087804878047</v>
      </c>
      <c r="DP28" s="95">
        <v>9770.4</v>
      </c>
      <c r="DQ28" s="95">
        <v>9001.6144390243899</v>
      </c>
      <c r="DR28" s="95">
        <v>8806.1431578947377</v>
      </c>
      <c r="DS28" s="95">
        <v>12565.34153846154</v>
      </c>
      <c r="DT28" s="95">
        <v>14337.030439024393</v>
      </c>
      <c r="DU28" s="95">
        <v>11711.696842105264</v>
      </c>
      <c r="DV28" s="95">
        <v>11705.099897435897</v>
      </c>
      <c r="DW28" s="95">
        <v>10597.968000000001</v>
      </c>
      <c r="DX28" s="95">
        <v>11423.612717948719</v>
      </c>
      <c r="DY28" s="95">
        <v>12226.685268292682</v>
      </c>
      <c r="DZ28" s="95">
        <v>10433.240888888889</v>
      </c>
      <c r="EA28" s="95">
        <v>10689.660717948718</v>
      </c>
      <c r="EB28" s="95">
        <v>9928.7368421052633</v>
      </c>
      <c r="EC28" s="95">
        <v>9300.2803902439027</v>
      </c>
      <c r="ED28" s="95">
        <v>9034.4968421052636</v>
      </c>
      <c r="EE28" s="95">
        <v>13068.536205128205</v>
      </c>
      <c r="EF28" s="95">
        <v>13704.243512195122</v>
      </c>
      <c r="EG28" s="95">
        <v>11727.385263157896</v>
      </c>
      <c r="EH28" s="95">
        <v>12264.360585365854</v>
      </c>
      <c r="EI28" s="95">
        <v>10280.273684210528</v>
      </c>
      <c r="EJ28" s="95">
        <v>11479.058256410257</v>
      </c>
    </row>
    <row r="29" spans="1:140" ht="13.7" customHeight="1" x14ac:dyDescent="0.2">
      <c r="A29" s="256" t="s">
        <v>58</v>
      </c>
      <c r="B29" s="159"/>
      <c r="C29" s="95">
        <v>2</v>
      </c>
      <c r="D29" s="95">
        <v>1.4408421052631546</v>
      </c>
      <c r="E29" s="95">
        <v>-0.10043902439024421</v>
      </c>
      <c r="F29" s="160">
        <v>0.76996617220557795</v>
      </c>
      <c r="G29" s="95">
        <v>2.0238675213675172</v>
      </c>
      <c r="H29" s="95">
        <v>3.0478461538461517</v>
      </c>
      <c r="I29" s="95">
        <v>0.99988888888888638</v>
      </c>
      <c r="J29" s="95">
        <v>0.24993902439024396</v>
      </c>
      <c r="K29" s="95">
        <v>0.49987804878048792</v>
      </c>
      <c r="L29" s="95">
        <v>0</v>
      </c>
      <c r="M29" s="95">
        <v>-1.9256410256410561E-2</v>
      </c>
      <c r="N29" s="95">
        <v>0</v>
      </c>
      <c r="O29" s="95">
        <v>-0.23726923076923612</v>
      </c>
      <c r="P29" s="95">
        <v>0.52541025641025385</v>
      </c>
      <c r="Q29" s="95">
        <v>-0.99994871794872608</v>
      </c>
      <c r="R29" s="95">
        <v>0</v>
      </c>
      <c r="S29" s="95">
        <v>0.43426213752016452</v>
      </c>
      <c r="T29" s="95">
        <v>0.25038461538461831</v>
      </c>
      <c r="U29" s="95">
        <v>1.0531578947368416</v>
      </c>
      <c r="V29" s="95">
        <v>-7.56097560973501E-4</v>
      </c>
      <c r="W29" s="160">
        <v>0.43597209687501604</v>
      </c>
      <c r="X29" s="95">
        <v>0.12877042958346152</v>
      </c>
      <c r="Y29" s="95">
        <v>0.11384085439941316</v>
      </c>
      <c r="Z29" s="95">
        <v>0.12554028060062095</v>
      </c>
      <c r="AA29" s="95">
        <v>0.12632364304466392</v>
      </c>
      <c r="AB29" s="95">
        <v>0.12652965273927919</v>
      </c>
      <c r="AC29" s="212">
        <v>0.17342328637322524</v>
      </c>
      <c r="AD29" s="156"/>
      <c r="AE29" s="157"/>
      <c r="AG29" s="95">
        <v>11459.641230769232</v>
      </c>
      <c r="AH29" s="95">
        <v>9504.0391111111112</v>
      </c>
      <c r="AI29" s="95">
        <v>9996.0895609756099</v>
      </c>
      <c r="AJ29" s="95">
        <v>7728</v>
      </c>
      <c r="AK29" s="95">
        <v>8240.7245128205141</v>
      </c>
      <c r="AL29" s="95">
        <v>9200.1</v>
      </c>
      <c r="AM29" s="95">
        <v>12181.484102564104</v>
      </c>
      <c r="AN29" s="95">
        <v>13916</v>
      </c>
      <c r="AO29" s="95">
        <v>12031.2</v>
      </c>
      <c r="AP29" s="95">
        <v>11092.144615384617</v>
      </c>
      <c r="AQ29" s="95">
        <v>9342.4168421052655</v>
      </c>
      <c r="AR29" s="95">
        <v>10959.18224390244</v>
      </c>
      <c r="AS29" s="95">
        <v>10654.60594871795</v>
      </c>
      <c r="AT29" s="95">
        <v>9944.1173333333318</v>
      </c>
      <c r="AU29" s="95">
        <v>10811.920390243902</v>
      </c>
      <c r="AV29" s="95">
        <v>9291.9031578947379</v>
      </c>
      <c r="AW29" s="95">
        <v>6927.9868717948721</v>
      </c>
      <c r="AX29" s="95">
        <v>8255.9520000000011</v>
      </c>
      <c r="AY29" s="95">
        <v>14247.170256410256</v>
      </c>
      <c r="AZ29" s="95">
        <v>16666.700487804876</v>
      </c>
      <c r="BA29" s="95">
        <v>12727.376842105263</v>
      </c>
      <c r="BB29" s="95">
        <v>11561.932512820515</v>
      </c>
      <c r="BC29" s="95">
        <v>10672.5</v>
      </c>
      <c r="BD29" s="95">
        <v>11982.599384615387</v>
      </c>
      <c r="BE29" s="95">
        <v>11098.233641025641</v>
      </c>
      <c r="BF29" s="95">
        <v>10644.463589743589</v>
      </c>
      <c r="BG29" s="95">
        <v>10118.169641025641</v>
      </c>
      <c r="BH29" s="95">
        <v>9538.56</v>
      </c>
      <c r="BI29" s="95">
        <v>8046.8645853658527</v>
      </c>
      <c r="BJ29" s="95">
        <v>8423.52</v>
      </c>
      <c r="BK29" s="95">
        <v>14237.419897435899</v>
      </c>
      <c r="BL29" s="95">
        <v>15225.146146341462</v>
      </c>
      <c r="BM29" s="95">
        <v>12394.433684210528</v>
      </c>
      <c r="BN29" s="95">
        <v>12484.690536585367</v>
      </c>
      <c r="BO29" s="95">
        <v>10026.934736842106</v>
      </c>
      <c r="BP29" s="95">
        <v>11868.420717948718</v>
      </c>
      <c r="BQ29" s="95">
        <v>11721.97931707317</v>
      </c>
      <c r="BR29" s="95">
        <v>10116.597333333333</v>
      </c>
      <c r="BS29" s="95">
        <v>10324.931076923076</v>
      </c>
      <c r="BT29" s="95">
        <v>10199.141052631579</v>
      </c>
      <c r="BU29" s="95">
        <v>8190.9738536585355</v>
      </c>
      <c r="BV29" s="95">
        <v>8761.983157894736</v>
      </c>
      <c r="BW29" s="95">
        <v>14713.047219512195</v>
      </c>
      <c r="BX29" s="95">
        <v>14415.91712820513</v>
      </c>
      <c r="BY29" s="95">
        <v>12381.36</v>
      </c>
      <c r="BZ29" s="95">
        <v>12582.799609756097</v>
      </c>
      <c r="CA29" s="95">
        <v>10223.040000000001</v>
      </c>
      <c r="CB29" s="95">
        <v>12428.74194871795</v>
      </c>
      <c r="CC29" s="95">
        <v>11400.000585365855</v>
      </c>
      <c r="CD29" s="95">
        <v>10250.200888888889</v>
      </c>
      <c r="CE29" s="95">
        <v>10516.835692307692</v>
      </c>
      <c r="CF29" s="95">
        <v>10863.9</v>
      </c>
      <c r="CG29" s="95">
        <v>8266.7456410256418</v>
      </c>
      <c r="CH29" s="95">
        <v>9082.1431578947377</v>
      </c>
      <c r="CI29" s="95">
        <v>14614.102243902436</v>
      </c>
      <c r="CJ29" s="95">
        <v>14261.573948717949</v>
      </c>
      <c r="CK29" s="95">
        <v>12920.286315789475</v>
      </c>
      <c r="CL29" s="95">
        <v>12199.106926829269</v>
      </c>
      <c r="CM29" s="95">
        <v>10420.88842105263</v>
      </c>
      <c r="CN29" s="95">
        <v>13019.737756097564</v>
      </c>
      <c r="CO29" s="95">
        <v>11035.522871794874</v>
      </c>
      <c r="CP29" s="95">
        <v>10369.841777777778</v>
      </c>
      <c r="CQ29" s="95">
        <v>11156.390358974359</v>
      </c>
      <c r="CR29" s="95">
        <v>10659.744000000001</v>
      </c>
      <c r="CS29" s="95">
        <v>8671.022769230769</v>
      </c>
      <c r="CT29" s="95">
        <v>9822.6189473684208</v>
      </c>
      <c r="CU29" s="95">
        <v>14031.448780487803</v>
      </c>
      <c r="CV29" s="95">
        <v>14212.838564102565</v>
      </c>
      <c r="CW29" s="95">
        <v>13571.4</v>
      </c>
      <c r="CX29" s="95">
        <v>11900.332512820514</v>
      </c>
      <c r="CY29" s="95">
        <v>10716.353684210526</v>
      </c>
      <c r="CZ29" s="95">
        <v>13249.919414634145</v>
      </c>
      <c r="DA29" s="95">
        <v>11392.462564102565</v>
      </c>
      <c r="DB29" s="95">
        <v>10947.59027027027</v>
      </c>
      <c r="DC29" s="95">
        <v>12023.909268292682</v>
      </c>
      <c r="DD29" s="95">
        <v>10609.44</v>
      </c>
      <c r="DE29" s="95">
        <v>9559.0406153846161</v>
      </c>
      <c r="DF29" s="95">
        <v>10283.616</v>
      </c>
      <c r="DG29" s="95">
        <v>13720.914871794872</v>
      </c>
      <c r="DH29" s="95">
        <v>15667.209951219515</v>
      </c>
      <c r="DI29" s="95">
        <v>12786.644210526316</v>
      </c>
      <c r="DJ29" s="95">
        <v>12253.907487179489</v>
      </c>
      <c r="DK29" s="95">
        <v>12085.65</v>
      </c>
      <c r="DL29" s="95">
        <v>12562.738461538462</v>
      </c>
      <c r="DM29" s="95">
        <v>12307.000820512822</v>
      </c>
      <c r="DN29" s="95">
        <v>11084.362666666666</v>
      </c>
      <c r="DO29" s="95">
        <v>11995.314731707316</v>
      </c>
      <c r="DP29" s="95">
        <v>11036.223157894738</v>
      </c>
      <c r="DQ29" s="95">
        <v>10528.300682926829</v>
      </c>
      <c r="DR29" s="95">
        <v>10322.4</v>
      </c>
      <c r="DS29" s="95">
        <v>14032.618871794872</v>
      </c>
      <c r="DT29" s="95">
        <v>15956.909853658537</v>
      </c>
      <c r="DU29" s="95">
        <v>13121.330526315789</v>
      </c>
      <c r="DV29" s="95">
        <v>13167.36041025641</v>
      </c>
      <c r="DW29" s="95">
        <v>12040.704000000002</v>
      </c>
      <c r="DX29" s="95">
        <v>12933.792615384615</v>
      </c>
      <c r="DY29" s="95">
        <v>13259.144195121949</v>
      </c>
      <c r="DZ29" s="95">
        <v>11464.64</v>
      </c>
      <c r="EA29" s="95">
        <v>11930.508923076924</v>
      </c>
      <c r="EB29" s="95">
        <v>11463.296842105263</v>
      </c>
      <c r="EC29" s="95">
        <v>11094.15687804878</v>
      </c>
      <c r="ED29" s="95">
        <v>10789.856842105262</v>
      </c>
      <c r="EE29" s="95">
        <v>14954.367794871796</v>
      </c>
      <c r="EF29" s="95">
        <v>15613.369560975609</v>
      </c>
      <c r="EG29" s="95">
        <v>13463.28</v>
      </c>
      <c r="EH29" s="95">
        <v>14116.740292682927</v>
      </c>
      <c r="EI29" s="95">
        <v>11958.644210526316</v>
      </c>
      <c r="EJ29" s="95">
        <v>13308.732102564105</v>
      </c>
    </row>
    <row r="30" spans="1:140" ht="13.7" customHeight="1" x14ac:dyDescent="0.2">
      <c r="A30" s="256" t="s">
        <v>60</v>
      </c>
      <c r="B30" s="135"/>
      <c r="C30" s="95">
        <v>1.0677777777777777</v>
      </c>
      <c r="D30" s="95">
        <v>2.1792894736842108</v>
      </c>
      <c r="E30" s="95">
        <v>-0.65268292682927154</v>
      </c>
      <c r="F30" s="160">
        <v>0.72875964885867006</v>
      </c>
      <c r="G30" s="95">
        <v>0.69279487179487376</v>
      </c>
      <c r="H30" s="95">
        <v>0.63525641025641377</v>
      </c>
      <c r="I30" s="95">
        <v>0.75033333333333374</v>
      </c>
      <c r="J30" s="95">
        <v>0.87493260590500554</v>
      </c>
      <c r="K30" s="95">
        <v>0.74970731707317029</v>
      </c>
      <c r="L30" s="95">
        <v>1.0001578947368408</v>
      </c>
      <c r="M30" s="95">
        <v>1.0516153846153848</v>
      </c>
      <c r="N30" s="95">
        <v>1.0004999999999988</v>
      </c>
      <c r="O30" s="95">
        <v>1.2772692307692353</v>
      </c>
      <c r="P30" s="95">
        <v>1.3047948717948685</v>
      </c>
      <c r="Q30" s="95">
        <v>1.2497435897435878</v>
      </c>
      <c r="R30" s="95">
        <v>1.3032499999999985</v>
      </c>
      <c r="S30" s="95">
        <v>0.50414728503560013</v>
      </c>
      <c r="T30" s="95">
        <v>0.49979487179486881</v>
      </c>
      <c r="U30" s="95">
        <v>0.50684210526316065</v>
      </c>
      <c r="V30" s="95">
        <v>0.50580487804877805</v>
      </c>
      <c r="W30" s="160">
        <v>0.88008200921019508</v>
      </c>
      <c r="X30" s="95">
        <v>0.76854412008026074</v>
      </c>
      <c r="Y30" s="95">
        <v>0.72960096787408091</v>
      </c>
      <c r="Z30" s="95">
        <v>0.56645027715167728</v>
      </c>
      <c r="AA30" s="95">
        <v>6.2333381619719574E-2</v>
      </c>
      <c r="AB30" s="95">
        <v>-0.54321220765811162</v>
      </c>
      <c r="AC30" s="212">
        <v>0.30734282837734384</v>
      </c>
      <c r="AD30" s="156"/>
      <c r="AE30" s="157"/>
      <c r="AG30" s="95">
        <v>11544.086974358976</v>
      </c>
      <c r="AH30" s="95">
        <v>10560</v>
      </c>
      <c r="AI30" s="95">
        <v>11627.900487804878</v>
      </c>
      <c r="AJ30" s="95">
        <v>9108</v>
      </c>
      <c r="AK30" s="95">
        <v>9997.8882051282053</v>
      </c>
      <c r="AL30" s="95">
        <v>11600.1</v>
      </c>
      <c r="AM30" s="95">
        <v>12529.717948717949</v>
      </c>
      <c r="AN30" s="95">
        <v>13719.899487179486</v>
      </c>
      <c r="AO30" s="95">
        <v>12812.448</v>
      </c>
      <c r="AP30" s="95">
        <v>10433.913230769231</v>
      </c>
      <c r="AQ30" s="95">
        <v>11011.038315789476</v>
      </c>
      <c r="AR30" s="95">
        <v>11933.244878048779</v>
      </c>
      <c r="AS30" s="95">
        <v>11419.929846153847</v>
      </c>
      <c r="AT30" s="95">
        <v>10119.921777777778</v>
      </c>
      <c r="AU30" s="95">
        <v>11321.940292682926</v>
      </c>
      <c r="AV30" s="95">
        <v>9660.0387368421052</v>
      </c>
      <c r="AW30" s="95">
        <v>10587.658666666666</v>
      </c>
      <c r="AX30" s="95">
        <v>11232.192000000001</v>
      </c>
      <c r="AY30" s="95">
        <v>12398.32041025641</v>
      </c>
      <c r="AZ30" s="95">
        <v>14178.139317073172</v>
      </c>
      <c r="BA30" s="95">
        <v>12080.955789473686</v>
      </c>
      <c r="BB30" s="95">
        <v>10998.18317948718</v>
      </c>
      <c r="BC30" s="95">
        <v>11561.3</v>
      </c>
      <c r="BD30" s="95">
        <v>11613.753025641026</v>
      </c>
      <c r="BE30" s="95">
        <v>11906.979897435898</v>
      </c>
      <c r="BF30" s="95">
        <v>10809.932512820511</v>
      </c>
      <c r="BG30" s="95">
        <v>10433.951794871797</v>
      </c>
      <c r="BH30" s="95">
        <v>9660</v>
      </c>
      <c r="BI30" s="95">
        <v>11019.731707317073</v>
      </c>
      <c r="BJ30" s="95">
        <v>10764.038736842105</v>
      </c>
      <c r="BK30" s="95">
        <v>12925.556717948717</v>
      </c>
      <c r="BL30" s="95">
        <v>13621.913951219509</v>
      </c>
      <c r="BM30" s="95">
        <v>12080.084210526318</v>
      </c>
      <c r="BN30" s="95">
        <v>11934.009951219512</v>
      </c>
      <c r="BO30" s="95">
        <v>10633.224421052631</v>
      </c>
      <c r="BP30" s="95">
        <v>11612.364717948718</v>
      </c>
      <c r="BQ30" s="95">
        <v>12392.323317073171</v>
      </c>
      <c r="BR30" s="95">
        <v>10119.921777777778</v>
      </c>
      <c r="BS30" s="95">
        <v>10433.922871794874</v>
      </c>
      <c r="BT30" s="95">
        <v>10080</v>
      </c>
      <c r="BU30" s="95">
        <v>10585.424585365852</v>
      </c>
      <c r="BV30" s="95">
        <v>10764.038736842105</v>
      </c>
      <c r="BW30" s="95">
        <v>13455.412097560977</v>
      </c>
      <c r="BX30" s="95">
        <v>13066.028923076923</v>
      </c>
      <c r="BY30" s="95">
        <v>12076.636631578947</v>
      </c>
      <c r="BZ30" s="95">
        <v>11933.950243902438</v>
      </c>
      <c r="CA30" s="95">
        <v>10630.687157894738</v>
      </c>
      <c r="CB30" s="95">
        <v>12103.61312820513</v>
      </c>
      <c r="CC30" s="95">
        <v>11903.720585365854</v>
      </c>
      <c r="CD30" s="95">
        <v>10120.078222222222</v>
      </c>
      <c r="CE30" s="95">
        <v>10433.874666666668</v>
      </c>
      <c r="CF30" s="95">
        <v>10500</v>
      </c>
      <c r="CG30" s="95">
        <v>10150.987692307692</v>
      </c>
      <c r="CH30" s="95">
        <v>10764</v>
      </c>
      <c r="CI30" s="95">
        <v>13451.859512195122</v>
      </c>
      <c r="CJ30" s="95">
        <v>13066.144615384617</v>
      </c>
      <c r="CK30" s="95">
        <v>12597.726315789474</v>
      </c>
      <c r="CL30" s="95">
        <v>11465.894829268293</v>
      </c>
      <c r="CM30" s="95">
        <v>10628.033684210528</v>
      </c>
      <c r="CN30" s="95">
        <v>12597.029853658538</v>
      </c>
      <c r="CO30" s="95">
        <v>11413.007589743591</v>
      </c>
      <c r="CP30" s="95">
        <v>10120.078222222222</v>
      </c>
      <c r="CQ30" s="95">
        <v>10877.83917948718</v>
      </c>
      <c r="CR30" s="95">
        <v>10080.096000000001</v>
      </c>
      <c r="CS30" s="95">
        <v>10148.866666666669</v>
      </c>
      <c r="CT30" s="95">
        <v>11232</v>
      </c>
      <c r="CU30" s="95">
        <v>12920.578146341462</v>
      </c>
      <c r="CV30" s="95">
        <v>13066.144615384614</v>
      </c>
      <c r="CW30" s="95">
        <v>13127.4</v>
      </c>
      <c r="CX30" s="95">
        <v>10998.086769230769</v>
      </c>
      <c r="CY30" s="95">
        <v>10624.586105263159</v>
      </c>
      <c r="CZ30" s="95">
        <v>12593.119024390244</v>
      </c>
      <c r="DA30" s="95">
        <v>11408.620923076924</v>
      </c>
      <c r="DB30" s="95">
        <v>10349.961081081081</v>
      </c>
      <c r="DC30" s="95">
        <v>11322.129365853658</v>
      </c>
      <c r="DD30" s="95">
        <v>9660.0387368421052</v>
      </c>
      <c r="DE30" s="95">
        <v>10577.155076923078</v>
      </c>
      <c r="DF30" s="95">
        <v>11232</v>
      </c>
      <c r="DG30" s="95">
        <v>12382.788717948719</v>
      </c>
      <c r="DH30" s="95">
        <v>14177.910439024387</v>
      </c>
      <c r="DI30" s="95">
        <v>12063.485473684214</v>
      </c>
      <c r="DJ30" s="95">
        <v>10998.144615384617</v>
      </c>
      <c r="DK30" s="95">
        <v>11546.8</v>
      </c>
      <c r="DL30" s="95">
        <v>11598.539487179487</v>
      </c>
      <c r="DM30" s="95">
        <v>11889.752</v>
      </c>
      <c r="DN30" s="95">
        <v>10119.882666666665</v>
      </c>
      <c r="DO30" s="95">
        <v>10877.875707317073</v>
      </c>
      <c r="DP30" s="95">
        <v>9660.0387368421052</v>
      </c>
      <c r="DQ30" s="95">
        <v>11005.62087804878</v>
      </c>
      <c r="DR30" s="95">
        <v>10764</v>
      </c>
      <c r="DS30" s="95">
        <v>12377.592205128207</v>
      </c>
      <c r="DT30" s="95">
        <v>14178.049756097558</v>
      </c>
      <c r="DU30" s="95">
        <v>12058.00421052632</v>
      </c>
      <c r="DV30" s="95">
        <v>11465.899487179486</v>
      </c>
      <c r="DW30" s="95">
        <v>11080.896000000001</v>
      </c>
      <c r="DX30" s="95">
        <v>11594.374564102563</v>
      </c>
      <c r="DY30" s="95">
        <v>12373.993170731706</v>
      </c>
      <c r="DZ30" s="95">
        <v>10119.960888888889</v>
      </c>
      <c r="EA30" s="95">
        <v>10434.134974358974</v>
      </c>
      <c r="EB30" s="95">
        <v>9660.0387368421052</v>
      </c>
      <c r="EC30" s="95">
        <v>11001.938926829269</v>
      </c>
      <c r="ED30" s="95">
        <v>10764.038736842107</v>
      </c>
      <c r="EE30" s="95">
        <v>12899.332923076925</v>
      </c>
      <c r="EF30" s="95">
        <v>13621.856585365855</v>
      </c>
      <c r="EG30" s="95">
        <v>12052.484210526316</v>
      </c>
      <c r="EH30" s="95">
        <v>11933.950243902438</v>
      </c>
      <c r="EI30" s="95">
        <v>10612.635789473685</v>
      </c>
      <c r="EJ30" s="95">
        <v>11589.91076923077</v>
      </c>
    </row>
    <row r="31" spans="1:140" ht="13.7" customHeight="1" x14ac:dyDescent="0.2">
      <c r="A31" s="256" t="s">
        <v>62</v>
      </c>
      <c r="B31" s="135"/>
      <c r="C31" s="95">
        <v>-5.9361111111108755E-2</v>
      </c>
      <c r="D31" s="95">
        <v>-2.0184262727440228E-2</v>
      </c>
      <c r="E31" s="95">
        <v>1.4904146341463402</v>
      </c>
      <c r="F31" s="160">
        <v>0.68916387068314222</v>
      </c>
      <c r="G31" s="95">
        <v>0.34589316239316048</v>
      </c>
      <c r="H31" s="95">
        <v>0.69223076923076832</v>
      </c>
      <c r="I31" s="95">
        <v>-4.4444444444380338E-4</v>
      </c>
      <c r="J31" s="95">
        <v>0.49990372272143446</v>
      </c>
      <c r="K31" s="95">
        <v>-5.6097560975842953E-4</v>
      </c>
      <c r="L31" s="95">
        <v>1.0003684210526309</v>
      </c>
      <c r="M31" s="95">
        <v>0.78851282051282112</v>
      </c>
      <c r="N31" s="95">
        <v>0.75</v>
      </c>
      <c r="O31" s="95">
        <v>1.2722051282051225</v>
      </c>
      <c r="P31" s="95">
        <v>1.2946666666666644</v>
      </c>
      <c r="Q31" s="95">
        <v>1.2497435897435878</v>
      </c>
      <c r="R31" s="95">
        <v>1.03125</v>
      </c>
      <c r="S31" s="95">
        <v>0.49803628364218611</v>
      </c>
      <c r="T31" s="95">
        <v>0.50020512820512408</v>
      </c>
      <c r="U31" s="95">
        <v>0.49668421052631828</v>
      </c>
      <c r="V31" s="95">
        <v>0.49721951219511951</v>
      </c>
      <c r="W31" s="160">
        <v>0.69173601960549647</v>
      </c>
      <c r="X31" s="95">
        <v>0.3306753422967148</v>
      </c>
      <c r="Y31" s="95">
        <v>-0.12820745584391702</v>
      </c>
      <c r="Z31" s="95">
        <v>0.1577204147901341</v>
      </c>
      <c r="AA31" s="95">
        <v>3.9710988359600421</v>
      </c>
      <c r="AB31" s="95">
        <v>4.7083687400764624</v>
      </c>
      <c r="AC31" s="212">
        <v>2.3990500298326332</v>
      </c>
      <c r="AD31" s="156"/>
      <c r="AE31" s="157"/>
      <c r="AG31" s="95">
        <v>10609.833025641026</v>
      </c>
      <c r="AH31" s="95">
        <v>9327.9608888888888</v>
      </c>
      <c r="AI31" s="95">
        <v>10403.960195121952</v>
      </c>
      <c r="AJ31" s="95">
        <v>9108.0387368421052</v>
      </c>
      <c r="AK31" s="95">
        <v>9898.9616410256422</v>
      </c>
      <c r="AL31" s="95">
        <v>11400</v>
      </c>
      <c r="AM31" s="95">
        <v>12536.95835897436</v>
      </c>
      <c r="AN31" s="95">
        <v>13719.899487179486</v>
      </c>
      <c r="AO31" s="95">
        <v>11905.248</v>
      </c>
      <c r="AP31" s="95">
        <v>10340.134974358974</v>
      </c>
      <c r="AQ31" s="95">
        <v>9906.9372631578954</v>
      </c>
      <c r="AR31" s="95">
        <v>11323.876097560975</v>
      </c>
      <c r="AS31" s="95">
        <v>6560.7661538461543</v>
      </c>
      <c r="AT31" s="95">
        <v>6072</v>
      </c>
      <c r="AU31" s="95">
        <v>6834.1691707317059</v>
      </c>
      <c r="AV31" s="95">
        <v>5979.9418947368422</v>
      </c>
      <c r="AW31" s="95">
        <v>6514.4067692307699</v>
      </c>
      <c r="AX31" s="95">
        <v>7008.0960000000005</v>
      </c>
      <c r="AY31" s="95">
        <v>8392.397128205128</v>
      </c>
      <c r="AZ31" s="95">
        <v>10097.970146341462</v>
      </c>
      <c r="BA31" s="95">
        <v>8432.5263157894751</v>
      </c>
      <c r="BB31" s="95">
        <v>6203.971076923076</v>
      </c>
      <c r="BC31" s="95">
        <v>6375</v>
      </c>
      <c r="BD31" s="95">
        <v>7058.6094358974369</v>
      </c>
      <c r="BE31" s="95">
        <v>6316.5271794871805</v>
      </c>
      <c r="BF31" s="95">
        <v>6034.7228717948692</v>
      </c>
      <c r="BG31" s="95">
        <v>5884.5156923076929</v>
      </c>
      <c r="BH31" s="95">
        <v>5612.0968421052639</v>
      </c>
      <c r="BI31" s="95">
        <v>6390.6333658536587</v>
      </c>
      <c r="BJ31" s="95">
        <v>6359.04</v>
      </c>
      <c r="BK31" s="95">
        <v>8326.582564102564</v>
      </c>
      <c r="BL31" s="95">
        <v>9266.7843902438999</v>
      </c>
      <c r="BM31" s="95">
        <v>8104.2315789473687</v>
      </c>
      <c r="BN31" s="95">
        <v>6487.2199024390238</v>
      </c>
      <c r="BO31" s="95">
        <v>5687.9629473684217</v>
      </c>
      <c r="BP31" s="95">
        <v>6886.0543589743575</v>
      </c>
      <c r="BQ31" s="95">
        <v>6641.6130731707317</v>
      </c>
      <c r="BR31" s="95">
        <v>5649.6782222222218</v>
      </c>
      <c r="BS31" s="95">
        <v>5884.3807179487185</v>
      </c>
      <c r="BT31" s="95">
        <v>5856.1414736842107</v>
      </c>
      <c r="BU31" s="95">
        <v>6176.7439999999997</v>
      </c>
      <c r="BV31" s="95">
        <v>6359.04</v>
      </c>
      <c r="BW31" s="95">
        <v>8726.3040000000001</v>
      </c>
      <c r="BX31" s="95">
        <v>8888.64</v>
      </c>
      <c r="BY31" s="95">
        <v>8142.871578947369</v>
      </c>
      <c r="BZ31" s="95">
        <v>6487.0706341463401</v>
      </c>
      <c r="CA31" s="95">
        <v>5710.0042105263165</v>
      </c>
      <c r="CB31" s="95">
        <v>7199.2207179487186</v>
      </c>
      <c r="CC31" s="95">
        <v>4866.201951219512</v>
      </c>
      <c r="CD31" s="95">
        <v>4590.1191111111111</v>
      </c>
      <c r="CE31" s="95">
        <v>5057.296410256411</v>
      </c>
      <c r="CF31" s="95">
        <v>5528.1</v>
      </c>
      <c r="CG31" s="95">
        <v>5640.4627692307704</v>
      </c>
      <c r="CH31" s="95">
        <v>6359.0012631578948</v>
      </c>
      <c r="CI31" s="95">
        <v>9133.4680975609754</v>
      </c>
      <c r="CJ31" s="95">
        <v>9723.2443076923082</v>
      </c>
      <c r="CK31" s="95">
        <v>9698.6273684210537</v>
      </c>
      <c r="CL31" s="95">
        <v>7400.96</v>
      </c>
      <c r="CM31" s="95">
        <v>7064.1473684210541</v>
      </c>
      <c r="CN31" s="95">
        <v>9619.6249756097568</v>
      </c>
      <c r="CO31" s="95">
        <v>9582.7263589743598</v>
      </c>
      <c r="CP31" s="95">
        <v>8817.6782222222228</v>
      </c>
      <c r="CQ31" s="95">
        <v>9580.4096410256407</v>
      </c>
      <c r="CR31" s="95">
        <v>9143.1360000000004</v>
      </c>
      <c r="CS31" s="95">
        <v>9280.7887179487188</v>
      </c>
      <c r="CT31" s="95">
        <v>10364.058947368421</v>
      </c>
      <c r="CU31" s="95">
        <v>13142.325853658536</v>
      </c>
      <c r="CV31" s="95">
        <v>13889.391794871797</v>
      </c>
      <c r="CW31" s="95">
        <v>13883.7</v>
      </c>
      <c r="CX31" s="95">
        <v>9347.24430769231</v>
      </c>
      <c r="CY31" s="95">
        <v>8966.5136842105258</v>
      </c>
      <c r="CZ31" s="95">
        <v>11756.74887804878</v>
      </c>
      <c r="DA31" s="95">
        <v>9598.7015384615406</v>
      </c>
      <c r="DB31" s="95">
        <v>9036.0486486486498</v>
      </c>
      <c r="DC31" s="95">
        <v>9987.9096585365842</v>
      </c>
      <c r="DD31" s="95">
        <v>8780.5381052631583</v>
      </c>
      <c r="DE31" s="95">
        <v>9688.6921025641041</v>
      </c>
      <c r="DF31" s="95">
        <v>10383.264000000001</v>
      </c>
      <c r="DG31" s="95">
        <v>12618.839589743591</v>
      </c>
      <c r="DH31" s="95">
        <v>15100.159609756094</v>
      </c>
      <c r="DI31" s="95">
        <v>12791.912421052632</v>
      </c>
      <c r="DJ31" s="95">
        <v>9362.3228717948732</v>
      </c>
      <c r="DK31" s="95">
        <v>9763.5</v>
      </c>
      <c r="DL31" s="95">
        <v>10852.729025641025</v>
      </c>
      <c r="DM31" s="95">
        <v>10019.369230769233</v>
      </c>
      <c r="DN31" s="95">
        <v>8849.3582222222212</v>
      </c>
      <c r="DO31" s="95">
        <v>9611.9069268292678</v>
      </c>
      <c r="DP31" s="95">
        <v>8795.1031578947368</v>
      </c>
      <c r="DQ31" s="95">
        <v>10101.910829268294</v>
      </c>
      <c r="DR31" s="95">
        <v>9969.1200000000008</v>
      </c>
      <c r="DS31" s="95">
        <v>12637.234666666667</v>
      </c>
      <c r="DT31" s="95">
        <v>15128.630048780487</v>
      </c>
      <c r="DU31" s="95">
        <v>12809.84757894737</v>
      </c>
      <c r="DV31" s="95">
        <v>9780.4100512820514</v>
      </c>
      <c r="DW31" s="95">
        <v>9385.0560000000005</v>
      </c>
      <c r="DX31" s="95">
        <v>10868.347487179488</v>
      </c>
      <c r="DY31" s="95">
        <v>10449.168585365853</v>
      </c>
      <c r="DZ31" s="95">
        <v>8866.8017777777786</v>
      </c>
      <c r="EA31" s="95">
        <v>9238.32</v>
      </c>
      <c r="EB31" s="95">
        <v>8809.92</v>
      </c>
      <c r="EC31" s="95">
        <v>10115.32507317073</v>
      </c>
      <c r="ED31" s="95">
        <v>9987.4231578947365</v>
      </c>
      <c r="EE31" s="95">
        <v>13193.855589743589</v>
      </c>
      <c r="EF31" s="95">
        <v>14558.755707317072</v>
      </c>
      <c r="EG31" s="95">
        <v>12827.608421052631</v>
      </c>
      <c r="EH31" s="95">
        <v>10195.860292682928</v>
      </c>
      <c r="EI31" s="95">
        <v>9004.5726315789489</v>
      </c>
      <c r="EJ31" s="95">
        <v>10883.965948717949</v>
      </c>
    </row>
    <row r="32" spans="1:140" ht="13.7" customHeight="1" x14ac:dyDescent="0.2">
      <c r="A32" s="256" t="s">
        <v>61</v>
      </c>
      <c r="B32" s="159"/>
      <c r="C32" s="95">
        <v>1.6819444444444436</v>
      </c>
      <c r="D32" s="95">
        <v>1.7534736842105261</v>
      </c>
      <c r="E32" s="95">
        <v>1.4904146341463402</v>
      </c>
      <c r="F32" s="160">
        <v>1.6219659694818205</v>
      </c>
      <c r="G32" s="95">
        <v>0.34589316239316048</v>
      </c>
      <c r="H32" s="95">
        <v>0.69223076923076832</v>
      </c>
      <c r="I32" s="95">
        <v>-4.4444444444380338E-4</v>
      </c>
      <c r="J32" s="95">
        <v>-2.2785622593346488E-4</v>
      </c>
      <c r="K32" s="95">
        <v>-5.6097560975842953E-4</v>
      </c>
      <c r="L32" s="95">
        <v>1.0526315789505247E-4</v>
      </c>
      <c r="M32" s="95">
        <v>-2.8384615384613454E-2</v>
      </c>
      <c r="N32" s="95">
        <v>0.75050000000000239</v>
      </c>
      <c r="O32" s="95">
        <v>1.0160641025641084</v>
      </c>
      <c r="P32" s="95">
        <v>1.0323589743589778</v>
      </c>
      <c r="Q32" s="95">
        <v>0.99976923076923185</v>
      </c>
      <c r="R32" s="95">
        <v>1.03125</v>
      </c>
      <c r="S32" s="95">
        <v>0.49803628364218611</v>
      </c>
      <c r="T32" s="95">
        <v>0.50020512820512408</v>
      </c>
      <c r="U32" s="95">
        <v>0.49668421052631828</v>
      </c>
      <c r="V32" s="95">
        <v>0.49721951219511951</v>
      </c>
      <c r="W32" s="160">
        <v>0.50158158700769562</v>
      </c>
      <c r="X32" s="95">
        <v>0.2581884847677749</v>
      </c>
      <c r="Y32" s="95">
        <v>-0.29944988721299381</v>
      </c>
      <c r="Z32" s="95">
        <v>-0.66746263775653247</v>
      </c>
      <c r="AA32" s="95">
        <v>-0.96898970641429827</v>
      </c>
      <c r="AB32" s="95">
        <v>-1.428502406790745</v>
      </c>
      <c r="AC32" s="212">
        <v>-0.54652443703139753</v>
      </c>
      <c r="AD32" s="156"/>
      <c r="AE32" s="157"/>
      <c r="AF32" s="157"/>
      <c r="AG32" s="95">
        <v>10609.833025641026</v>
      </c>
      <c r="AH32" s="95">
        <v>9327.9608888888888</v>
      </c>
      <c r="AI32" s="95">
        <v>10403.960195121952</v>
      </c>
      <c r="AJ32" s="95">
        <v>9384.0387368421052</v>
      </c>
      <c r="AK32" s="95">
        <v>9866.5677948717948</v>
      </c>
      <c r="AL32" s="95">
        <v>11400.2</v>
      </c>
      <c r="AM32" s="95">
        <v>12833.439179487183</v>
      </c>
      <c r="AN32" s="95">
        <v>14014.060307692309</v>
      </c>
      <c r="AO32" s="95">
        <v>11905.248</v>
      </c>
      <c r="AP32" s="95">
        <v>10340.134974358974</v>
      </c>
      <c r="AQ32" s="95">
        <v>9906.9372631578954</v>
      </c>
      <c r="AR32" s="95">
        <v>11323.876097560975</v>
      </c>
      <c r="AS32" s="95">
        <v>10368.836307692309</v>
      </c>
      <c r="AT32" s="95">
        <v>9591.9217777777776</v>
      </c>
      <c r="AU32" s="95">
        <v>10914.029853658536</v>
      </c>
      <c r="AV32" s="95">
        <v>9843.9031578947379</v>
      </c>
      <c r="AW32" s="95">
        <v>10439.50276923077</v>
      </c>
      <c r="AX32" s="95">
        <v>10847.952000000001</v>
      </c>
      <c r="AY32" s="95">
        <v>12124.929846153847</v>
      </c>
      <c r="AZ32" s="95">
        <v>14994.039804878046</v>
      </c>
      <c r="BA32" s="95">
        <v>12160.850526315789</v>
      </c>
      <c r="BB32" s="95">
        <v>9963.9228717948736</v>
      </c>
      <c r="BC32" s="95">
        <v>10425</v>
      </c>
      <c r="BD32" s="95">
        <v>10866.67958974359</v>
      </c>
      <c r="BE32" s="95">
        <v>10712.385025641026</v>
      </c>
      <c r="BF32" s="95">
        <v>10159.539282051281</v>
      </c>
      <c r="BG32" s="95">
        <v>9971.5296410256415</v>
      </c>
      <c r="BH32" s="95">
        <v>9759.3212631578954</v>
      </c>
      <c r="BI32" s="95">
        <v>10769.796878048781</v>
      </c>
      <c r="BJ32" s="95">
        <v>10307.621894736843</v>
      </c>
      <c r="BK32" s="95">
        <v>12525.244307692308</v>
      </c>
      <c r="BL32" s="95">
        <v>14280.741658536586</v>
      </c>
      <c r="BM32" s="95">
        <v>12047.835789473684</v>
      </c>
      <c r="BN32" s="95">
        <v>10718.279414634146</v>
      </c>
      <c r="BO32" s="95">
        <v>9497.0147368421076</v>
      </c>
      <c r="BP32" s="95">
        <v>10766.644307692308</v>
      </c>
      <c r="BQ32" s="95">
        <v>10996.28663414634</v>
      </c>
      <c r="BR32" s="95">
        <v>9394.9973333333346</v>
      </c>
      <c r="BS32" s="95">
        <v>9858.8646153846166</v>
      </c>
      <c r="BT32" s="95">
        <v>10076.058947368423</v>
      </c>
      <c r="BU32" s="95">
        <v>10242.319414634147</v>
      </c>
      <c r="BV32" s="95">
        <v>10215.738105263159</v>
      </c>
      <c r="BW32" s="95">
        <v>12931.42068292683</v>
      </c>
      <c r="BX32" s="95">
        <v>13603.68</v>
      </c>
      <c r="BY32" s="95">
        <v>11967.069473684211</v>
      </c>
      <c r="BZ32" s="95">
        <v>10660.970341463413</v>
      </c>
      <c r="CA32" s="95">
        <v>9451.9831578947378</v>
      </c>
      <c r="CB32" s="95">
        <v>11180.523487179489</v>
      </c>
      <c r="CC32" s="95">
        <v>10583.177756097559</v>
      </c>
      <c r="CD32" s="95">
        <v>9408.8426666666674</v>
      </c>
      <c r="CE32" s="95">
        <v>9877.6453333333338</v>
      </c>
      <c r="CF32" s="95">
        <v>10516.1</v>
      </c>
      <c r="CG32" s="95">
        <v>9834.5788717948726</v>
      </c>
      <c r="CH32" s="95">
        <v>10234.08</v>
      </c>
      <c r="CI32" s="95">
        <v>12953.422829268293</v>
      </c>
      <c r="CJ32" s="95">
        <v>13626.153230769232</v>
      </c>
      <c r="CK32" s="95">
        <v>12508.294736842105</v>
      </c>
      <c r="CL32" s="95">
        <v>10262.712975609755</v>
      </c>
      <c r="CM32" s="95">
        <v>9464.7663157894749</v>
      </c>
      <c r="CN32" s="95">
        <v>11657.923317073171</v>
      </c>
      <c r="CO32" s="95">
        <v>10164.69723076923</v>
      </c>
      <c r="CP32" s="95">
        <v>9426.6382222222219</v>
      </c>
      <c r="CQ32" s="95">
        <v>10313.540102564102</v>
      </c>
      <c r="CR32" s="95">
        <v>10114.656000000001</v>
      </c>
      <c r="CS32" s="95">
        <v>9851.9809230769224</v>
      </c>
      <c r="CT32" s="95">
        <v>10698.138947368423</v>
      </c>
      <c r="CU32" s="95">
        <v>12466.33619512195</v>
      </c>
      <c r="CV32" s="95">
        <v>13652.415384615384</v>
      </c>
      <c r="CW32" s="95">
        <v>13055.7</v>
      </c>
      <c r="CX32" s="95">
        <v>9862.5667692307688</v>
      </c>
      <c r="CY32" s="95">
        <v>9481.0357894736844</v>
      </c>
      <c r="CZ32" s="95">
        <v>11675.964878048779</v>
      </c>
      <c r="DA32" s="95">
        <v>10180.595282051283</v>
      </c>
      <c r="DB32" s="95">
        <v>9658.9264864864872</v>
      </c>
      <c r="DC32" s="95">
        <v>10754.989463414635</v>
      </c>
      <c r="DD32" s="95">
        <v>9707.8981052631589</v>
      </c>
      <c r="DE32" s="95">
        <v>10283.717948717947</v>
      </c>
      <c r="DF32" s="95">
        <v>10717.44</v>
      </c>
      <c r="DG32" s="95">
        <v>11961.205948717949</v>
      </c>
      <c r="DH32" s="95">
        <v>14838.930146341465</v>
      </c>
      <c r="DI32" s="95">
        <v>12021.146105263157</v>
      </c>
      <c r="DJ32" s="95">
        <v>9877.5489230769253</v>
      </c>
      <c r="DK32" s="95">
        <v>10327.1</v>
      </c>
      <c r="DL32" s="95">
        <v>10773.258051282051</v>
      </c>
      <c r="DM32" s="95">
        <v>10626.104820512821</v>
      </c>
      <c r="DN32" s="95">
        <v>9461.6035555555554</v>
      </c>
      <c r="DO32" s="95">
        <v>10348.780878048779</v>
      </c>
      <c r="DP32" s="95">
        <v>9726.2012631578964</v>
      </c>
      <c r="DQ32" s="95">
        <v>10724.329756097561</v>
      </c>
      <c r="DR32" s="95">
        <v>10289.280000000001</v>
      </c>
      <c r="DS32" s="95">
        <v>11979.601025641026</v>
      </c>
      <c r="DT32" s="95">
        <v>14863.360390243901</v>
      </c>
      <c r="DU32" s="95">
        <v>12039.371789473686</v>
      </c>
      <c r="DV32" s="95">
        <v>10317.620923076924</v>
      </c>
      <c r="DW32" s="95">
        <v>9926.2079999999987</v>
      </c>
      <c r="DX32" s="95">
        <v>10789.23323076923</v>
      </c>
      <c r="DY32" s="95">
        <v>11081.678048780488</v>
      </c>
      <c r="DZ32" s="95">
        <v>9475.9182222222225</v>
      </c>
      <c r="EA32" s="95">
        <v>9945.1903589743597</v>
      </c>
      <c r="EB32" s="95">
        <v>9741.0955789473683</v>
      </c>
      <c r="EC32" s="95">
        <v>10741.883707317073</v>
      </c>
      <c r="ED32" s="95">
        <v>10307.583157894736</v>
      </c>
      <c r="EE32" s="95">
        <v>12508.177230769232</v>
      </c>
      <c r="EF32" s="95">
        <v>14307.837463414635</v>
      </c>
      <c r="EG32" s="95">
        <v>12058.004210526316</v>
      </c>
      <c r="EH32" s="95">
        <v>10754.800390243903</v>
      </c>
      <c r="EI32" s="95">
        <v>9523.4138947368428</v>
      </c>
      <c r="EJ32" s="95">
        <v>10804.832410256409</v>
      </c>
    </row>
    <row r="33" spans="1:140" ht="13.7" customHeight="1" x14ac:dyDescent="0.2">
      <c r="A33" s="256" t="s">
        <v>59</v>
      </c>
      <c r="B33" s="135"/>
      <c r="C33" s="95">
        <v>2.5236111111111121</v>
      </c>
      <c r="D33" s="95">
        <v>2.0495526315789547</v>
      </c>
      <c r="E33" s="95">
        <v>-8.2024390243901735E-2</v>
      </c>
      <c r="F33" s="160">
        <v>1.0912583275223646</v>
      </c>
      <c r="G33" s="95">
        <v>-4.3123931623931355E-2</v>
      </c>
      <c r="H33" s="95">
        <v>-8.6358974358972773E-2</v>
      </c>
      <c r="I33" s="95">
        <v>1.1111111110650995E-4</v>
      </c>
      <c r="J33" s="95">
        <v>-6.0975609756042104E-5</v>
      </c>
      <c r="K33" s="95">
        <v>-1.2195121951208421E-4</v>
      </c>
      <c r="L33" s="95">
        <v>0</v>
      </c>
      <c r="M33" s="95">
        <v>0</v>
      </c>
      <c r="N33" s="95">
        <v>0</v>
      </c>
      <c r="O33" s="95">
        <v>2.1794871794611481E-4</v>
      </c>
      <c r="P33" s="95">
        <v>0</v>
      </c>
      <c r="Q33" s="95">
        <v>4.3589743589222962E-4</v>
      </c>
      <c r="R33" s="95">
        <v>3.7500000000001421E-2</v>
      </c>
      <c r="S33" s="95">
        <v>0</v>
      </c>
      <c r="T33" s="95">
        <v>0</v>
      </c>
      <c r="U33" s="95">
        <v>0</v>
      </c>
      <c r="V33" s="95">
        <v>0</v>
      </c>
      <c r="W33" s="160">
        <v>-3.9072311410421889E-3</v>
      </c>
      <c r="X33" s="95">
        <v>0</v>
      </c>
      <c r="Y33" s="95">
        <v>9.8543777202309002E-5</v>
      </c>
      <c r="Z33" s="95">
        <v>-1.682050519136169E-5</v>
      </c>
      <c r="AA33" s="95">
        <v>5.8166501435863438E-5</v>
      </c>
      <c r="AB33" s="95">
        <v>-2.8054104571850758E-4</v>
      </c>
      <c r="AC33" s="212">
        <v>2.1930636055770947E-2</v>
      </c>
      <c r="AD33" s="156"/>
      <c r="AE33" s="157"/>
      <c r="AG33" s="95">
        <v>9163.9298461538474</v>
      </c>
      <c r="AH33" s="95">
        <v>8624</v>
      </c>
      <c r="AI33" s="95">
        <v>9791.9402926829262</v>
      </c>
      <c r="AJ33" s="95">
        <v>8832</v>
      </c>
      <c r="AK33" s="95">
        <v>9156.6894358974369</v>
      </c>
      <c r="AL33" s="95">
        <v>9999.9</v>
      </c>
      <c r="AM33" s="95">
        <v>12277.971487179488</v>
      </c>
      <c r="AN33" s="95">
        <v>13720.090461538461</v>
      </c>
      <c r="AO33" s="95">
        <v>11376</v>
      </c>
      <c r="AP33" s="95">
        <v>9588.057846153848</v>
      </c>
      <c r="AQ33" s="95">
        <v>9155.3684210526335</v>
      </c>
      <c r="AR33" s="95">
        <v>9343.5972682926822</v>
      </c>
      <c r="AS33" s="95">
        <v>9156.6894358974369</v>
      </c>
      <c r="AT33" s="95">
        <v>8624.1173333333354</v>
      </c>
      <c r="AU33" s="95">
        <v>9791.9203902439021</v>
      </c>
      <c r="AV33" s="95">
        <v>8648.0968421052621</v>
      </c>
      <c r="AW33" s="95">
        <v>9134.1025641025662</v>
      </c>
      <c r="AX33" s="95">
        <v>9599.9040000000005</v>
      </c>
      <c r="AY33" s="95">
        <v>11472.675897435896</v>
      </c>
      <c r="AZ33" s="95">
        <v>14279.900487804875</v>
      </c>
      <c r="BA33" s="95">
        <v>11454</v>
      </c>
      <c r="BB33" s="95">
        <v>9963.9710769230769</v>
      </c>
      <c r="BC33" s="95">
        <v>9307.5</v>
      </c>
      <c r="BD33" s="95">
        <v>8951.5958974358982</v>
      </c>
      <c r="BE33" s="95">
        <v>9745.5723076923077</v>
      </c>
      <c r="BF33" s="95">
        <v>9403.7985641025643</v>
      </c>
      <c r="BG33" s="95">
        <v>9249.4553846153849</v>
      </c>
      <c r="BH33" s="95">
        <v>8902.016842105264</v>
      </c>
      <c r="BI33" s="95">
        <v>9799.8614634146325</v>
      </c>
      <c r="BJ33" s="95">
        <v>9361.92</v>
      </c>
      <c r="BK33" s="95">
        <v>11722.408205128206</v>
      </c>
      <c r="BL33" s="95">
        <v>13214.367804878046</v>
      </c>
      <c r="BM33" s="95">
        <v>11196.303157894739</v>
      </c>
      <c r="BN33" s="95">
        <v>10889.440390243903</v>
      </c>
      <c r="BO33" s="95">
        <v>8824.1557894736852</v>
      </c>
      <c r="BP33" s="95">
        <v>9190.8765128205141</v>
      </c>
      <c r="BQ33" s="95">
        <v>10288.167804878047</v>
      </c>
      <c r="BR33" s="95">
        <v>8923.3173333333325</v>
      </c>
      <c r="BS33" s="95">
        <v>9392.4125128205142</v>
      </c>
      <c r="BT33" s="95">
        <v>9450.3410526315783</v>
      </c>
      <c r="BU33" s="95">
        <v>9584.2948292682922</v>
      </c>
      <c r="BV33" s="95">
        <v>9472.32</v>
      </c>
      <c r="BW33" s="95">
        <v>12136.696390243902</v>
      </c>
      <c r="BX33" s="95">
        <v>12502.019282051284</v>
      </c>
      <c r="BY33" s="95">
        <v>11117.28</v>
      </c>
      <c r="BZ33" s="95">
        <v>10970.980682926829</v>
      </c>
      <c r="CA33" s="95">
        <v>8986.8505263157895</v>
      </c>
      <c r="CB33" s="95">
        <v>9738.8077948717964</v>
      </c>
      <c r="CC33" s="95">
        <v>10012.253658536585</v>
      </c>
      <c r="CD33" s="95">
        <v>9039.36</v>
      </c>
      <c r="CE33" s="95">
        <v>9531.4843076923098</v>
      </c>
      <c r="CF33" s="95">
        <v>10004.1</v>
      </c>
      <c r="CG33" s="95">
        <v>9344.0820512820537</v>
      </c>
      <c r="CH33" s="95">
        <v>9582.7199999999993</v>
      </c>
      <c r="CI33" s="95">
        <v>12079.785365853657</v>
      </c>
      <c r="CJ33" s="95">
        <v>12347.868923076923</v>
      </c>
      <c r="CK33" s="95">
        <v>11530.610526315792</v>
      </c>
      <c r="CL33" s="95">
        <v>10615.36</v>
      </c>
      <c r="CM33" s="95">
        <v>9141.7010526315789</v>
      </c>
      <c r="CN33" s="95">
        <v>10294.039024390242</v>
      </c>
      <c r="CO33" s="95">
        <v>9723.7456410256418</v>
      </c>
      <c r="CP33" s="95">
        <v>9148.5191111111108</v>
      </c>
      <c r="CQ33" s="95">
        <v>10070.540307692308</v>
      </c>
      <c r="CR33" s="95">
        <v>9749.6640000000007</v>
      </c>
      <c r="CS33" s="95">
        <v>9490.625641025641</v>
      </c>
      <c r="CT33" s="95">
        <v>10110.618947368423</v>
      </c>
      <c r="CU33" s="95">
        <v>11563.665365853658</v>
      </c>
      <c r="CV33" s="95">
        <v>12220.019282051282</v>
      </c>
      <c r="CW33" s="95">
        <v>11964</v>
      </c>
      <c r="CX33" s="95">
        <v>10257.154666666667</v>
      </c>
      <c r="CY33" s="95">
        <v>9288.9978947368436</v>
      </c>
      <c r="CZ33" s="95">
        <v>10444.063609756098</v>
      </c>
      <c r="DA33" s="95">
        <v>9830.8381538461545</v>
      </c>
      <c r="DB33" s="95">
        <v>9460.8778378378374</v>
      </c>
      <c r="DC33" s="95">
        <v>10607.890536585364</v>
      </c>
      <c r="DD33" s="95">
        <v>9465.0568421052649</v>
      </c>
      <c r="DE33" s="95">
        <v>10026.364923076924</v>
      </c>
      <c r="DF33" s="95">
        <v>10210.464</v>
      </c>
      <c r="DG33" s="95">
        <v>11071.86953846154</v>
      </c>
      <c r="DH33" s="95">
        <v>13182.450146341464</v>
      </c>
      <c r="DI33" s="95">
        <v>10981.604210526319</v>
      </c>
      <c r="DJ33" s="95">
        <v>10328.662153846155</v>
      </c>
      <c r="DK33" s="95">
        <v>10235.1</v>
      </c>
      <c r="DL33" s="95">
        <v>9740.8488205128215</v>
      </c>
      <c r="DM33" s="95">
        <v>10356.438974358975</v>
      </c>
      <c r="DN33" s="95">
        <v>9345.521777777778</v>
      </c>
      <c r="DO33" s="95">
        <v>10309.533073170733</v>
      </c>
      <c r="DP33" s="95">
        <v>9582.7199999999993</v>
      </c>
      <c r="DQ33" s="95">
        <v>10571.807414634146</v>
      </c>
      <c r="DR33" s="95">
        <v>9880.7999999999993</v>
      </c>
      <c r="DS33" s="95">
        <v>11070.240205128206</v>
      </c>
      <c r="DT33" s="95">
        <v>13117.060682926829</v>
      </c>
      <c r="DU33" s="95">
        <v>10972.307368421054</v>
      </c>
      <c r="DV33" s="95">
        <v>10846.760615384617</v>
      </c>
      <c r="DW33" s="95">
        <v>9950.8320000000022</v>
      </c>
      <c r="DX33" s="95">
        <v>9859.5780512820529</v>
      </c>
      <c r="DY33" s="95">
        <v>10892.913365853659</v>
      </c>
      <c r="DZ33" s="95">
        <v>9440.7182222222236</v>
      </c>
      <c r="EA33" s="95">
        <v>9997.8110769230789</v>
      </c>
      <c r="EB33" s="95">
        <v>9696.8968421052632</v>
      </c>
      <c r="EC33" s="95">
        <v>10700.416975609754</v>
      </c>
      <c r="ED33" s="95">
        <v>9972.896842105265</v>
      </c>
      <c r="EE33" s="95">
        <v>11543.977846153846</v>
      </c>
      <c r="EF33" s="95">
        <v>12551.82087804878</v>
      </c>
      <c r="EG33" s="95">
        <v>10967.077894736844</v>
      </c>
      <c r="EH33" s="95">
        <v>11370.870439024389</v>
      </c>
      <c r="EI33" s="95">
        <v>9652.7368421052633</v>
      </c>
      <c r="EJ33" s="95">
        <v>9970.2377435897452</v>
      </c>
    </row>
    <row r="34" spans="1:140" ht="13.7" customHeight="1" thickBot="1" x14ac:dyDescent="0.25">
      <c r="A34" s="257" t="s">
        <v>63</v>
      </c>
      <c r="B34" s="164"/>
      <c r="C34" s="107">
        <v>2.5375000000000001</v>
      </c>
      <c r="D34" s="107">
        <v>2.0916578947368443</v>
      </c>
      <c r="E34" s="107">
        <v>-8.2024390243905287E-2</v>
      </c>
      <c r="F34" s="165">
        <v>1.1106066597727313</v>
      </c>
      <c r="G34" s="107">
        <v>-4.3123931623931355E-2</v>
      </c>
      <c r="H34" s="107">
        <v>-8.6358974358972773E-2</v>
      </c>
      <c r="I34" s="107">
        <v>1.1111111111006267E-4</v>
      </c>
      <c r="J34" s="107">
        <v>-6.0975609756042104E-5</v>
      </c>
      <c r="K34" s="107">
        <v>-1.2195121951208421E-4</v>
      </c>
      <c r="L34" s="107">
        <v>0</v>
      </c>
      <c r="M34" s="107">
        <v>0</v>
      </c>
      <c r="N34" s="107">
        <v>0</v>
      </c>
      <c r="O34" s="107">
        <v>2.1794871794611481E-4</v>
      </c>
      <c r="P34" s="107">
        <v>0</v>
      </c>
      <c r="Q34" s="107">
        <v>4.3589743589222962E-4</v>
      </c>
      <c r="R34" s="107">
        <v>3.7500000000001421E-2</v>
      </c>
      <c r="S34" s="107">
        <v>0</v>
      </c>
      <c r="T34" s="107">
        <v>0</v>
      </c>
      <c r="U34" s="107">
        <v>0</v>
      </c>
      <c r="V34" s="107">
        <v>0</v>
      </c>
      <c r="W34" s="165">
        <v>-3.9072311410492944E-3</v>
      </c>
      <c r="X34" s="107">
        <v>0</v>
      </c>
      <c r="Y34" s="107">
        <v>9.8543777209414429E-5</v>
      </c>
      <c r="Z34" s="107">
        <v>-1.6820505184256263E-5</v>
      </c>
      <c r="AA34" s="107">
        <v>5.8166501432310724E-5</v>
      </c>
      <c r="AB34" s="107">
        <v>-2.80541045725613E-4</v>
      </c>
      <c r="AC34" s="214">
        <v>2.2327073142278664E-2</v>
      </c>
      <c r="AD34" s="156"/>
      <c r="AE34" s="157"/>
      <c r="AG34" s="95">
        <v>9388.0836923076931</v>
      </c>
      <c r="AH34" s="95">
        <v>8796.48</v>
      </c>
      <c r="AI34" s="95">
        <v>9986.2876097560966</v>
      </c>
      <c r="AJ34" s="95">
        <v>9122.5263157894733</v>
      </c>
      <c r="AK34" s="95">
        <v>9604.9971282051283</v>
      </c>
      <c r="AL34" s="95">
        <v>10749.9</v>
      </c>
      <c r="AM34" s="95">
        <v>13324.022769230771</v>
      </c>
      <c r="AN34" s="95">
        <v>15278.039179487181</v>
      </c>
      <c r="AO34" s="95">
        <v>12384</v>
      </c>
      <c r="AP34" s="95">
        <v>9961.6475897435921</v>
      </c>
      <c r="AQ34" s="95">
        <v>9458.5263157894733</v>
      </c>
      <c r="AR34" s="95">
        <v>9639.9875121951227</v>
      </c>
      <c r="AS34" s="95">
        <v>9455.5612307692318</v>
      </c>
      <c r="AT34" s="95">
        <v>8897.895111111111</v>
      </c>
      <c r="AU34" s="95">
        <v>10100.40819512195</v>
      </c>
      <c r="AV34" s="95">
        <v>8938.6231578947372</v>
      </c>
      <c r="AW34" s="95">
        <v>9445.6923076923085</v>
      </c>
      <c r="AX34" s="95">
        <v>10247.904</v>
      </c>
      <c r="AY34" s="95">
        <v>12369.291282051281</v>
      </c>
      <c r="AZ34" s="95">
        <v>15513.85170731707</v>
      </c>
      <c r="BA34" s="95">
        <v>12325.578947368422</v>
      </c>
      <c r="BB34" s="95">
        <v>10301.696205128206</v>
      </c>
      <c r="BC34" s="95">
        <v>9571.5</v>
      </c>
      <c r="BD34" s="95">
        <v>9175.749743589744</v>
      </c>
      <c r="BE34" s="95">
        <v>10088.321025641028</v>
      </c>
      <c r="BF34" s="95">
        <v>9711.3472820512816</v>
      </c>
      <c r="BG34" s="95">
        <v>9578.2143589743591</v>
      </c>
      <c r="BH34" s="95">
        <v>9221.5957894736839</v>
      </c>
      <c r="BI34" s="95">
        <v>10139.198048780489</v>
      </c>
      <c r="BJ34" s="95">
        <v>9989.4568421052645</v>
      </c>
      <c r="BK34" s="95">
        <v>12594.859487179487</v>
      </c>
      <c r="BL34" s="95">
        <v>14296.19219512195</v>
      </c>
      <c r="BM34" s="95">
        <v>12009.776842105264</v>
      </c>
      <c r="BN34" s="95">
        <v>11259.625756097561</v>
      </c>
      <c r="BO34" s="95">
        <v>9111.7768421052642</v>
      </c>
      <c r="BP34" s="95">
        <v>9456.8724102564101</v>
      </c>
      <c r="BQ34" s="95">
        <v>10646.013658536585</v>
      </c>
      <c r="BR34" s="95">
        <v>9240.8995555555557</v>
      </c>
      <c r="BS34" s="95">
        <v>9739.1037948717949</v>
      </c>
      <c r="BT34" s="95">
        <v>9802.0042105263146</v>
      </c>
      <c r="BU34" s="95">
        <v>9928.1075121951217</v>
      </c>
      <c r="BV34" s="95">
        <v>10073.709473684212</v>
      </c>
      <c r="BW34" s="95">
        <v>12938.764682926829</v>
      </c>
      <c r="BX34" s="95">
        <v>13494.27364102564</v>
      </c>
      <c r="BY34" s="95">
        <v>11872.648421052632</v>
      </c>
      <c r="BZ34" s="95">
        <v>11356.59043902439</v>
      </c>
      <c r="CA34" s="95">
        <v>9297.7136842105265</v>
      </c>
      <c r="CB34" s="95">
        <v>10044.165743589741</v>
      </c>
      <c r="CC34" s="95">
        <v>10370.885853658536</v>
      </c>
      <c r="CD34" s="95">
        <v>9370.6311111111099</v>
      </c>
      <c r="CE34" s="95">
        <v>9893.1191794871811</v>
      </c>
      <c r="CF34" s="95">
        <v>10367.1</v>
      </c>
      <c r="CG34" s="95">
        <v>9705.716923076925</v>
      </c>
      <c r="CH34" s="95">
        <v>10157.962105263159</v>
      </c>
      <c r="CI34" s="95">
        <v>12829.410731707316</v>
      </c>
      <c r="CJ34" s="95">
        <v>13256.439179487181</v>
      </c>
      <c r="CK34" s="95">
        <v>12267.284210526317</v>
      </c>
      <c r="CL34" s="95">
        <v>10994.739512195121</v>
      </c>
      <c r="CM34" s="95">
        <v>9469.9957894736854</v>
      </c>
      <c r="CN34" s="95">
        <v>10617.951219512195</v>
      </c>
      <c r="CO34" s="95">
        <v>10091.357948717949</v>
      </c>
      <c r="CP34" s="95">
        <v>9485.2657777777767</v>
      </c>
      <c r="CQ34" s="95">
        <v>10453.795692307693</v>
      </c>
      <c r="CR34" s="95">
        <v>10103.904</v>
      </c>
      <c r="CS34" s="95">
        <v>9858.2379487179478</v>
      </c>
      <c r="CT34" s="95">
        <v>10692.682105263159</v>
      </c>
      <c r="CU34" s="95">
        <v>12251.290731707315</v>
      </c>
      <c r="CV34" s="95">
        <v>13077.781333333334</v>
      </c>
      <c r="CW34" s="95">
        <v>12660</v>
      </c>
      <c r="CX34" s="95">
        <v>10642.699282051282</v>
      </c>
      <c r="CY34" s="95">
        <v>9626.0084210526329</v>
      </c>
      <c r="CZ34" s="95">
        <v>10777.23043902439</v>
      </c>
      <c r="DA34" s="95">
        <v>10198.450461538461</v>
      </c>
      <c r="DB34" s="95">
        <v>9807.9372972972978</v>
      </c>
      <c r="DC34" s="95">
        <v>10987.330536585367</v>
      </c>
      <c r="DD34" s="95">
        <v>9822.4042105263161</v>
      </c>
      <c r="DE34" s="95">
        <v>10409.620307692308</v>
      </c>
      <c r="DF34" s="95">
        <v>10749.024000000001</v>
      </c>
      <c r="DG34" s="95">
        <v>11738.353641025642</v>
      </c>
      <c r="DH34" s="95">
        <v>14027.706731707316</v>
      </c>
      <c r="DI34" s="95">
        <v>11632.383157894739</v>
      </c>
      <c r="DJ34" s="95">
        <v>10714.20676923077</v>
      </c>
      <c r="DK34" s="95">
        <v>10586.1</v>
      </c>
      <c r="DL34" s="95">
        <v>10069.607794871798</v>
      </c>
      <c r="DM34" s="95">
        <v>10739.694358974361</v>
      </c>
      <c r="DN34" s="95">
        <v>9682.268444444444</v>
      </c>
      <c r="DO34" s="95">
        <v>10677.056975609756</v>
      </c>
      <c r="DP34" s="95">
        <v>9942.9726315789467</v>
      </c>
      <c r="DQ34" s="95">
        <v>10954.332292682926</v>
      </c>
      <c r="DR34" s="95">
        <v>10409.557894736843</v>
      </c>
      <c r="DS34" s="95">
        <v>11712.814564102564</v>
      </c>
      <c r="DT34" s="95">
        <v>13925.298731707315</v>
      </c>
      <c r="DU34" s="95">
        <v>11599.844210526317</v>
      </c>
      <c r="DV34" s="95">
        <v>11248.711384615386</v>
      </c>
      <c r="DW34" s="95">
        <v>10287.792000000001</v>
      </c>
      <c r="DX34" s="95">
        <v>10191.325743589745</v>
      </c>
      <c r="DY34" s="95">
        <v>11266.183609756099</v>
      </c>
      <c r="DZ34" s="95">
        <v>9771.989333333333</v>
      </c>
      <c r="EA34" s="95">
        <v>10359.44594871795</v>
      </c>
      <c r="EB34" s="95">
        <v>10048.433684210528</v>
      </c>
      <c r="EC34" s="95">
        <v>11073.687219512194</v>
      </c>
      <c r="ED34" s="95">
        <v>10481.317894736843</v>
      </c>
      <c r="EE34" s="95">
        <v>12182.73682051282</v>
      </c>
      <c r="EF34" s="95">
        <v>13283.904780487801</v>
      </c>
      <c r="EG34" s="95">
        <v>11562.656842105265</v>
      </c>
      <c r="EH34" s="95">
        <v>11759.565073170732</v>
      </c>
      <c r="EI34" s="95">
        <v>9986.8421052631584</v>
      </c>
      <c r="EJ34" s="95">
        <v>10298.996717948721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2.5182168266989962</v>
      </c>
      <c r="D37" s="172">
        <v>6.7922575957190645E-2</v>
      </c>
      <c r="E37" s="172">
        <v>-1.0041447944052351</v>
      </c>
      <c r="F37" s="173">
        <v>-0.18876445302728939</v>
      </c>
      <c r="G37" s="172">
        <v>0.81998721118316809</v>
      </c>
      <c r="H37" s="172">
        <v>1.6902162316649409</v>
      </c>
      <c r="I37" s="172">
        <v>-5.0241809298604778E-2</v>
      </c>
      <c r="J37" s="172">
        <v>-0.33882938201863055</v>
      </c>
      <c r="K37" s="172">
        <v>-0.36433751387165358</v>
      </c>
      <c r="L37" s="172">
        <v>-0.31332125016560397</v>
      </c>
      <c r="M37" s="172">
        <v>-0.38595170678241431</v>
      </c>
      <c r="N37" s="172">
        <v>-0.3918044840246111</v>
      </c>
      <c r="O37" s="172">
        <v>-0.56372090668236297</v>
      </c>
      <c r="P37" s="172">
        <v>8.332790143952451E-2</v>
      </c>
      <c r="Q37" s="172">
        <v>-1.2107697148042504</v>
      </c>
      <c r="R37" s="172">
        <v>-0.41245762899012561</v>
      </c>
      <c r="S37" s="172">
        <v>-0.10791729878994971</v>
      </c>
      <c r="T37" s="172">
        <v>-0.17559625866514494</v>
      </c>
      <c r="U37" s="172">
        <v>0.3636779218965458</v>
      </c>
      <c r="V37" s="172">
        <v>-0.51183355960124999</v>
      </c>
      <c r="W37" s="173">
        <v>-0.14760911174856517</v>
      </c>
      <c r="X37" s="172">
        <v>-0.35940353091220345</v>
      </c>
      <c r="Y37" s="172">
        <v>-0.18018502451326412</v>
      </c>
      <c r="Z37" s="172">
        <v>-0.13344996329709602</v>
      </c>
      <c r="AA37" s="172">
        <v>-6.7043650475824279E-2</v>
      </c>
      <c r="AB37" s="172">
        <v>-3.0989720113808517E-2</v>
      </c>
      <c r="AC37" s="216">
        <v>-0.12508223956414355</v>
      </c>
      <c r="AD37" s="156"/>
      <c r="AE37" s="157"/>
      <c r="AG37" s="95">
        <v>13564.692440814229</v>
      </c>
      <c r="AH37" s="95">
        <v>11924.022859808425</v>
      </c>
      <c r="AI37" s="95">
        <v>13278.657642337286</v>
      </c>
      <c r="AJ37" s="95">
        <v>10318.475969263825</v>
      </c>
      <c r="AK37" s="95">
        <v>10884.11400097624</v>
      </c>
      <c r="AL37" s="95">
        <v>12493.283107931729</v>
      </c>
      <c r="AM37" s="95">
        <v>13486.612720515122</v>
      </c>
      <c r="AN37" s="95">
        <v>15004.237191578233</v>
      </c>
      <c r="AO37" s="95">
        <v>13519.809157941416</v>
      </c>
      <c r="AP37" s="95">
        <v>13119.096824900153</v>
      </c>
      <c r="AQ37" s="95">
        <v>12798.066104170852</v>
      </c>
      <c r="AR37" s="95">
        <v>14274.685948128779</v>
      </c>
      <c r="AS37" s="95">
        <v>13039.478132041817</v>
      </c>
      <c r="AT37" s="95">
        <v>12199.515092532272</v>
      </c>
      <c r="AU37" s="95">
        <v>13835.370644298717</v>
      </c>
      <c r="AV37" s="95">
        <v>11542.0878023196</v>
      </c>
      <c r="AW37" s="95">
        <v>10310.85566826934</v>
      </c>
      <c r="AX37" s="95">
        <v>11361.633731893238</v>
      </c>
      <c r="AY37" s="95">
        <v>14956.795751106818</v>
      </c>
      <c r="AZ37" s="95">
        <v>16971.642993971494</v>
      </c>
      <c r="BA37" s="95">
        <v>13861.561780703374</v>
      </c>
      <c r="BB37" s="95">
        <v>13410.858045423363</v>
      </c>
      <c r="BC37" s="95">
        <v>13998.605353202371</v>
      </c>
      <c r="BD37" s="95">
        <v>14509.807896382434</v>
      </c>
      <c r="BE37" s="95">
        <v>13603.529550189331</v>
      </c>
      <c r="BF37" s="95">
        <v>12917.756447075846</v>
      </c>
      <c r="BG37" s="95">
        <v>12224.467441291179</v>
      </c>
      <c r="BH37" s="95">
        <v>11393.190542582202</v>
      </c>
      <c r="BI37" s="95">
        <v>11077.13282570505</v>
      </c>
      <c r="BJ37" s="95">
        <v>10782.023457941417</v>
      </c>
      <c r="BK37" s="95">
        <v>14998.607737352469</v>
      </c>
      <c r="BL37" s="95">
        <v>15453.915688224197</v>
      </c>
      <c r="BM37" s="95">
        <v>13381.349676626929</v>
      </c>
      <c r="BN37" s="95">
        <v>14429.184765207161</v>
      </c>
      <c r="BO37" s="95">
        <v>12286.881518950739</v>
      </c>
      <c r="BP37" s="95">
        <v>14039.558922487051</v>
      </c>
      <c r="BQ37" s="95">
        <v>14294.756021658905</v>
      </c>
      <c r="BR37" s="95">
        <v>12053.695298059232</v>
      </c>
      <c r="BS37" s="95">
        <v>12281.316938461341</v>
      </c>
      <c r="BT37" s="95">
        <v>12124.821922461597</v>
      </c>
      <c r="BU37" s="95">
        <v>10605.568485138027</v>
      </c>
      <c r="BV37" s="95">
        <v>10895.605940757176</v>
      </c>
      <c r="BW37" s="95">
        <v>15487.664222933678</v>
      </c>
      <c r="BX37" s="95">
        <v>14704.998781468767</v>
      </c>
      <c r="BY37" s="95">
        <v>13313.794692186686</v>
      </c>
      <c r="BZ37" s="95">
        <v>14369.468827670415</v>
      </c>
      <c r="CA37" s="95">
        <v>12309.015807484129</v>
      </c>
      <c r="CB37" s="95">
        <v>14706.783886512812</v>
      </c>
      <c r="CC37" s="95">
        <v>13189.20377185014</v>
      </c>
      <c r="CD37" s="95">
        <v>11767.195897847341</v>
      </c>
      <c r="CE37" s="95">
        <v>12053.09671397099</v>
      </c>
      <c r="CF37" s="95">
        <v>12486.723131459061</v>
      </c>
      <c r="CG37" s="95">
        <v>10034.35419446071</v>
      </c>
      <c r="CH37" s="95">
        <v>10792.398532277586</v>
      </c>
      <c r="CI37" s="95">
        <v>15027.818202983222</v>
      </c>
      <c r="CJ37" s="95">
        <v>14289.981952464335</v>
      </c>
      <c r="CK37" s="95">
        <v>13652.414495774599</v>
      </c>
      <c r="CL37" s="95">
        <v>13386.040291194133</v>
      </c>
      <c r="CM37" s="95">
        <v>12087.993279935799</v>
      </c>
      <c r="CN37" s="95">
        <v>15031.713096161684</v>
      </c>
      <c r="CO37" s="95">
        <v>12778.34240793252</v>
      </c>
      <c r="CP37" s="95">
        <v>11995.033144687975</v>
      </c>
      <c r="CQ37" s="95">
        <v>13007.452311954181</v>
      </c>
      <c r="CR37" s="95">
        <v>12161.063835959918</v>
      </c>
      <c r="CS37" s="95">
        <v>10461.099706072111</v>
      </c>
      <c r="CT37" s="95">
        <v>11807.098752344244</v>
      </c>
      <c r="CU37" s="95">
        <v>14537.29725404155</v>
      </c>
      <c r="CV37" s="95">
        <v>14411.87384325194</v>
      </c>
      <c r="CW37" s="95">
        <v>14488.70798316633</v>
      </c>
      <c r="CX37" s="95">
        <v>13045.84028061951</v>
      </c>
      <c r="CY37" s="95">
        <v>12426.551294439068</v>
      </c>
      <c r="CZ37" s="95">
        <v>15340.080743469443</v>
      </c>
      <c r="DA37" s="95">
        <v>13185.456394337201</v>
      </c>
      <c r="DB37" s="95">
        <v>12620.884939874544</v>
      </c>
      <c r="DC37" s="95">
        <v>14092.482512897208</v>
      </c>
      <c r="DD37" s="95">
        <v>11996.899832718127</v>
      </c>
      <c r="DE37" s="95">
        <v>11624.660228923869</v>
      </c>
      <c r="DF37" s="95">
        <v>12215.664750529058</v>
      </c>
      <c r="DG37" s="95">
        <v>14278.286753164353</v>
      </c>
      <c r="DH37" s="95">
        <v>16039.599619676485</v>
      </c>
      <c r="DI37" s="95">
        <v>13586.11340959587</v>
      </c>
      <c r="DJ37" s="95">
        <v>13439.807502423802</v>
      </c>
      <c r="DK37" s="95">
        <v>14223.890244954091</v>
      </c>
      <c r="DL37" s="95">
        <v>14252.183982878116</v>
      </c>
      <c r="DM37" s="95">
        <v>14381.65914938387</v>
      </c>
      <c r="DN37" s="95">
        <v>12780.453080582647</v>
      </c>
      <c r="DO37" s="95">
        <v>13848.732017385708</v>
      </c>
      <c r="DP37" s="95">
        <v>12384.644205037519</v>
      </c>
      <c r="DQ37" s="95">
        <v>12690.773901869759</v>
      </c>
      <c r="DR37" s="95">
        <v>12014.38544201667</v>
      </c>
      <c r="DS37" s="95">
        <v>14612.560718945317</v>
      </c>
      <c r="DT37" s="95">
        <v>16387.967870457131</v>
      </c>
      <c r="DU37" s="95">
        <v>13940.303736841644</v>
      </c>
      <c r="DV37" s="95">
        <v>14518.168491334589</v>
      </c>
      <c r="DW37" s="95">
        <v>13993.428649752132</v>
      </c>
      <c r="DX37" s="95">
        <v>14682.01837392633</v>
      </c>
      <c r="DY37" s="95">
        <v>15602.369603631969</v>
      </c>
      <c r="DZ37" s="95">
        <v>13222.799852869151</v>
      </c>
      <c r="EA37" s="95">
        <v>13649.504307058567</v>
      </c>
      <c r="EB37" s="95">
        <v>12804.623986903971</v>
      </c>
      <c r="EC37" s="95">
        <v>13222.297031179518</v>
      </c>
      <c r="ED37" s="95">
        <v>12460.215284137208</v>
      </c>
      <c r="EE37" s="95">
        <v>15678.498097328056</v>
      </c>
      <c r="EF37" s="95">
        <v>16048.316471859658</v>
      </c>
      <c r="EG37" s="95">
        <v>14318.961410945461</v>
      </c>
      <c r="EH37" s="95">
        <v>15622.182576262365</v>
      </c>
      <c r="EI37" s="95">
        <v>13672.327746402223</v>
      </c>
      <c r="EJ37" s="95">
        <v>15031.37319292754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37188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23.972222222222225</v>
      </c>
      <c r="D47" s="209">
        <v>25.054368421052633</v>
      </c>
      <c r="E47" s="209">
        <v>29.005804878048782</v>
      </c>
      <c r="F47" s="99">
        <v>26.810105931419937</v>
      </c>
      <c r="G47" s="99">
        <v>27.102777777777781</v>
      </c>
      <c r="H47" s="99">
        <v>27.955333333333336</v>
      </c>
      <c r="I47" s="99">
        <v>26.250222222222224</v>
      </c>
      <c r="J47" s="99">
        <v>21.500338896020541</v>
      </c>
      <c r="K47" s="99">
        <v>23.250414634146342</v>
      </c>
      <c r="L47" s="99">
        <v>19.750263157894739</v>
      </c>
      <c r="M47" s="99">
        <v>20.455333333333336</v>
      </c>
      <c r="N47" s="99">
        <v>21.500250000000001</v>
      </c>
      <c r="O47" s="99">
        <v>31.942320512820515</v>
      </c>
      <c r="P47" s="99">
        <v>29.884461538461544</v>
      </c>
      <c r="Q47" s="99">
        <v>34.000179487179487</v>
      </c>
      <c r="R47" s="99">
        <v>29.362500000000001</v>
      </c>
      <c r="S47" s="99">
        <v>26.603305300461916</v>
      </c>
      <c r="T47" s="99">
        <v>27.000512820512824</v>
      </c>
      <c r="U47" s="99">
        <v>23.80284210526316</v>
      </c>
      <c r="V47" s="99">
        <v>29.006560975609759</v>
      </c>
      <c r="W47" s="99">
        <v>26.025248449069515</v>
      </c>
      <c r="X47" s="99">
        <v>27.465396155857643</v>
      </c>
      <c r="Y47" s="99">
        <v>27.693731488324492</v>
      </c>
      <c r="Z47" s="99">
        <v>27.877780253676853</v>
      </c>
      <c r="AA47" s="99">
        <v>28.530328917766454</v>
      </c>
      <c r="AB47" s="95">
        <v>29.133711799835709</v>
      </c>
      <c r="AC47" s="97">
        <v>27.98988084243285</v>
      </c>
      <c r="AD47" s="156"/>
      <c r="AG47" s="135">
        <v>27.955333333333336</v>
      </c>
      <c r="AH47" s="135">
        <v>26.250222222222224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3.1800003051757812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3.1800003051757812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3.1800003051757812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3.1800003051757812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3.1800003051757812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3.1800003051757812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3.1800003051757812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3.1800003051757812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24.822368421052634</v>
      </c>
      <c r="E48" s="211">
        <v>28.47248780487805</v>
      </c>
      <c r="F48" s="95">
        <v>26.462276161270388</v>
      </c>
      <c r="G48" s="95">
        <v>26.715072649572654</v>
      </c>
      <c r="H48" s="95">
        <v>27.429923076923082</v>
      </c>
      <c r="I48" s="95">
        <v>26.000222222222224</v>
      </c>
      <c r="J48" s="95">
        <v>22.500170731707321</v>
      </c>
      <c r="K48" s="95">
        <v>24.000341463414635</v>
      </c>
      <c r="L48" s="95">
        <v>21</v>
      </c>
      <c r="M48" s="95">
        <v>21.936076923076925</v>
      </c>
      <c r="N48" s="95">
        <v>23.000250000000001</v>
      </c>
      <c r="O48" s="95">
        <v>34.186051282051288</v>
      </c>
      <c r="P48" s="95">
        <v>31.87215384615385</v>
      </c>
      <c r="Q48" s="95">
        <v>36.499948717948726</v>
      </c>
      <c r="R48" s="95">
        <v>31.331250000000001</v>
      </c>
      <c r="S48" s="95">
        <v>26.827968763371842</v>
      </c>
      <c r="T48" s="95">
        <v>29.25</v>
      </c>
      <c r="U48" s="95">
        <v>23.276052631578953</v>
      </c>
      <c r="V48" s="95">
        <v>27.957853658536585</v>
      </c>
      <c r="W48" s="95">
        <v>26.974809364650483</v>
      </c>
      <c r="X48" s="95">
        <v>29.047661766258837</v>
      </c>
      <c r="Y48" s="95">
        <v>29.023945735087</v>
      </c>
      <c r="Z48" s="95">
        <v>29.452831827596288</v>
      </c>
      <c r="AA48" s="95">
        <v>30.899406057211401</v>
      </c>
      <c r="AB48" s="95">
        <v>33.341345051030117</v>
      </c>
      <c r="AC48" s="94">
        <v>30.089831992380979</v>
      </c>
      <c r="AD48" s="156"/>
      <c r="AG48" s="135">
        <v>27.429923076923082</v>
      </c>
      <c r="AH48" s="135">
        <v>26.000222222222224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23.882222222222222</v>
      </c>
      <c r="D49" s="211">
        <v>25.197026315789476</v>
      </c>
      <c r="E49" s="211">
        <v>30.579243902439025</v>
      </c>
      <c r="F49" s="95">
        <v>27.604713833288432</v>
      </c>
      <c r="G49" s="95">
        <v>29.658384615384616</v>
      </c>
      <c r="H49" s="95">
        <v>30.067102564102566</v>
      </c>
      <c r="I49" s="95">
        <v>29.249666666666666</v>
      </c>
      <c r="J49" s="95">
        <v>25.749945442875482</v>
      </c>
      <c r="K49" s="95">
        <v>27.750048780487806</v>
      </c>
      <c r="L49" s="95">
        <v>23.749842105263159</v>
      </c>
      <c r="M49" s="95">
        <v>25.538512820512821</v>
      </c>
      <c r="N49" s="95">
        <v>27.999750000000002</v>
      </c>
      <c r="O49" s="95">
        <v>32.884461538461537</v>
      </c>
      <c r="P49" s="95">
        <v>32.01892307692308</v>
      </c>
      <c r="Q49" s="95">
        <v>33.75</v>
      </c>
      <c r="R49" s="95">
        <v>32.0625</v>
      </c>
      <c r="S49" s="95">
        <v>28.451285847514345</v>
      </c>
      <c r="T49" s="95">
        <v>27.249974358974363</v>
      </c>
      <c r="U49" s="95">
        <v>28.167736842105263</v>
      </c>
      <c r="V49" s="95">
        <v>29.936146341463413</v>
      </c>
      <c r="W49" s="95">
        <v>28.979917451478499</v>
      </c>
      <c r="X49" s="95">
        <v>29.155612302706565</v>
      </c>
      <c r="Y49" s="95">
        <v>29.149702790357185</v>
      </c>
      <c r="Z49" s="95">
        <v>29.355714825255486</v>
      </c>
      <c r="AA49" s="95">
        <v>29.854372088135502</v>
      </c>
      <c r="AB49" s="95">
        <v>30.443795967708073</v>
      </c>
      <c r="AC49" s="94">
        <v>29.570987377690713</v>
      </c>
      <c r="AD49" s="156"/>
      <c r="AG49" s="135">
        <v>30.067102564102566</v>
      </c>
      <c r="AH49" s="135">
        <v>29.249666666666666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26.372611111111109</v>
      </c>
      <c r="D50" s="211">
        <v>20.859262657968589</v>
      </c>
      <c r="E50" s="211">
        <v>26.484853658536586</v>
      </c>
      <c r="F50" s="95">
        <v>24.07733649142725</v>
      </c>
      <c r="G50" s="95">
        <v>27.012871794871799</v>
      </c>
      <c r="H50" s="95">
        <v>27.525410256410261</v>
      </c>
      <c r="I50" s="95">
        <v>26.500333333333334</v>
      </c>
      <c r="J50" s="95">
        <v>24.625100128369709</v>
      </c>
      <c r="K50" s="95">
        <v>25.500463414634151</v>
      </c>
      <c r="L50" s="95">
        <v>23.749736842105264</v>
      </c>
      <c r="M50" s="95">
        <v>25.538512820512821</v>
      </c>
      <c r="N50" s="95">
        <v>27.75</v>
      </c>
      <c r="O50" s="95">
        <v>32.899153846153851</v>
      </c>
      <c r="P50" s="95">
        <v>32.048307692307695</v>
      </c>
      <c r="Q50" s="95">
        <v>33.75</v>
      </c>
      <c r="R50" s="95">
        <v>29.971999999999998</v>
      </c>
      <c r="S50" s="95">
        <v>26.897668312432113</v>
      </c>
      <c r="T50" s="95">
        <v>27.00015384615385</v>
      </c>
      <c r="U50" s="95">
        <v>25.30263157894737</v>
      </c>
      <c r="V50" s="95">
        <v>28.390219512195124</v>
      </c>
      <c r="W50" s="95">
        <v>27.772881927329777</v>
      </c>
      <c r="X50" s="95">
        <v>18.327669791146139</v>
      </c>
      <c r="Y50" s="95">
        <v>17.62590233421037</v>
      </c>
      <c r="Z50" s="95">
        <v>17.607868417513046</v>
      </c>
      <c r="AA50" s="95">
        <v>21.538535575804893</v>
      </c>
      <c r="AB50" s="95">
        <v>23.243546003663116</v>
      </c>
      <c r="AC50" s="94">
        <v>21.243912984321263</v>
      </c>
      <c r="AD50" s="156"/>
      <c r="AG50" s="135">
        <v>27.525410256410261</v>
      </c>
      <c r="AH50" s="135">
        <v>26.500333333333334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22.615555555555556</v>
      </c>
      <c r="D51" s="211">
        <v>22.082894736842107</v>
      </c>
      <c r="E51" s="211">
        <v>26.484853658536586</v>
      </c>
      <c r="F51" s="95">
        <v>24.215850051770499</v>
      </c>
      <c r="G51" s="95">
        <v>27.012871794871799</v>
      </c>
      <c r="H51" s="95">
        <v>27.525410256410261</v>
      </c>
      <c r="I51" s="95">
        <v>26.500333333333334</v>
      </c>
      <c r="J51" s="95">
        <v>25.500231707317077</v>
      </c>
      <c r="K51" s="95">
        <v>25.500463414634151</v>
      </c>
      <c r="L51" s="95">
        <v>25.5</v>
      </c>
      <c r="M51" s="95">
        <v>26.269256410256411</v>
      </c>
      <c r="N51" s="95">
        <v>27.75</v>
      </c>
      <c r="O51" s="95">
        <v>33.924756410256414</v>
      </c>
      <c r="P51" s="95">
        <v>33.09912820512821</v>
      </c>
      <c r="Q51" s="95">
        <v>34.750384615384618</v>
      </c>
      <c r="R51" s="95">
        <v>29.971999999999998</v>
      </c>
      <c r="S51" s="95">
        <v>26.897668312432113</v>
      </c>
      <c r="T51" s="95">
        <v>27.00015384615385</v>
      </c>
      <c r="U51" s="95">
        <v>25.30263157894737</v>
      </c>
      <c r="V51" s="95">
        <v>28.390219512195124</v>
      </c>
      <c r="W51" s="95">
        <v>28.145071219192808</v>
      </c>
      <c r="X51" s="95">
        <v>28.655766250210466</v>
      </c>
      <c r="Y51" s="95">
        <v>28.682715613485843</v>
      </c>
      <c r="Z51" s="95">
        <v>29.054400071077993</v>
      </c>
      <c r="AA51" s="95">
        <v>29.503075794046563</v>
      </c>
      <c r="AB51" s="95">
        <v>30.060791820857844</v>
      </c>
      <c r="AC51" s="94">
        <v>29.08507973125802</v>
      </c>
      <c r="AD51" s="156"/>
      <c r="AG51" s="135">
        <v>27.525410256410261</v>
      </c>
      <c r="AH51" s="135">
        <v>26.500333333333334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21.988888888888887</v>
      </c>
      <c r="D52" s="218">
        <v>20.384184210526314</v>
      </c>
      <c r="E52" s="218">
        <v>24.469463414634149</v>
      </c>
      <c r="F52" s="162">
        <v>22.476785977854906</v>
      </c>
      <c r="G52" s="162">
        <v>24.479200854700856</v>
      </c>
      <c r="H52" s="162">
        <v>24.458512820512823</v>
      </c>
      <c r="I52" s="162">
        <v>24.499888888888893</v>
      </c>
      <c r="J52" s="162">
        <v>23.999987804878046</v>
      </c>
      <c r="K52" s="162">
        <v>23.999975609756095</v>
      </c>
      <c r="L52" s="162">
        <v>24</v>
      </c>
      <c r="M52" s="162">
        <v>24.352897435897439</v>
      </c>
      <c r="N52" s="162">
        <v>24.999750000000002</v>
      </c>
      <c r="O52" s="162">
        <v>33.826987179487183</v>
      </c>
      <c r="P52" s="162">
        <v>32.654179487179491</v>
      </c>
      <c r="Q52" s="162">
        <v>34.999794871794876</v>
      </c>
      <c r="R52" s="162">
        <v>29.587499999999999</v>
      </c>
      <c r="S52" s="162">
        <v>24.392655475461638</v>
      </c>
      <c r="T52" s="162">
        <v>25.50015384615385</v>
      </c>
      <c r="U52" s="162">
        <v>23.842105263157897</v>
      </c>
      <c r="V52" s="162">
        <v>23.835707317073169</v>
      </c>
      <c r="W52" s="162">
        <v>26.406513046793602</v>
      </c>
      <c r="X52" s="162">
        <v>26.261883491553714</v>
      </c>
      <c r="Y52" s="162">
        <v>26.291318040785697</v>
      </c>
      <c r="Z52" s="162">
        <v>26.644253387753313</v>
      </c>
      <c r="AA52" s="162">
        <v>27.154658974200693</v>
      </c>
      <c r="AB52" s="162">
        <v>27.652631101359447</v>
      </c>
      <c r="AC52" s="231">
        <v>26.8031370827727</v>
      </c>
      <c r="AD52" s="156"/>
      <c r="AG52" s="135">
        <v>24.458512820512823</v>
      </c>
      <c r="AH52" s="135">
        <v>24.499888888888893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22.6</v>
      </c>
      <c r="D53" s="95">
        <v>20.947342105263157</v>
      </c>
      <c r="E53" s="95">
        <v>25.225560975609756</v>
      </c>
      <c r="F53" s="95">
        <v>23.135938394427807</v>
      </c>
      <c r="G53" s="95">
        <v>25.022277777777781</v>
      </c>
      <c r="H53" s="95">
        <v>25.05466666666667</v>
      </c>
      <c r="I53" s="95">
        <v>24.989888888888892</v>
      </c>
      <c r="J53" s="95">
        <v>24.632895378690627</v>
      </c>
      <c r="K53" s="95">
        <v>24.47631707317073</v>
      </c>
      <c r="L53" s="95">
        <v>24.789473684210527</v>
      </c>
      <c r="M53" s="95">
        <v>25.545205128205129</v>
      </c>
      <c r="N53" s="95">
        <v>26.874750000000002</v>
      </c>
      <c r="O53" s="95">
        <v>37.205192307692315</v>
      </c>
      <c r="P53" s="95">
        <v>35.436230769230775</v>
      </c>
      <c r="Q53" s="95">
        <v>38.974153846153854</v>
      </c>
      <c r="R53" s="95">
        <v>32.212499999999999</v>
      </c>
      <c r="S53" s="95">
        <v>25.239042471720264</v>
      </c>
      <c r="T53" s="95">
        <v>26.493743589743595</v>
      </c>
      <c r="U53" s="95">
        <v>24.631578947368421</v>
      </c>
      <c r="V53" s="95">
        <v>24.59180487804878</v>
      </c>
      <c r="W53" s="95">
        <v>27.860473137010274</v>
      </c>
      <c r="X53" s="95">
        <v>27.56190049913701</v>
      </c>
      <c r="Y53" s="95">
        <v>27.530572251062885</v>
      </c>
      <c r="Z53" s="95">
        <v>27.92045047641809</v>
      </c>
      <c r="AA53" s="95">
        <v>28.384271007593927</v>
      </c>
      <c r="AB53" s="95">
        <v>28.812619116472305</v>
      </c>
      <c r="AC53" s="95">
        <v>28.057983595863011</v>
      </c>
      <c r="AD53" s="156"/>
      <c r="AG53" s="135">
        <v>25.05466666666667</v>
      </c>
      <c r="AH53" s="135">
        <v>24.989888888888892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31.182168266989969</v>
      </c>
      <c r="D56" s="95">
        <v>34.677913205684085</v>
      </c>
      <c r="E56" s="95">
        <v>36.192748846838803</v>
      </c>
      <c r="F56" s="95">
        <v>35.037204162843857</v>
      </c>
      <c r="G56" s="95">
        <v>34.155700101643902</v>
      </c>
      <c r="H56" s="95">
        <v>34.386093451351627</v>
      </c>
      <c r="I56" s="95">
        <v>33.925306751936176</v>
      </c>
      <c r="J56" s="95">
        <v>30.631362576284673</v>
      </c>
      <c r="K56" s="95">
        <v>32.910067029404217</v>
      </c>
      <c r="L56" s="95">
        <v>28.352658123165128</v>
      </c>
      <c r="M56" s="95">
        <v>29.333063411506458</v>
      </c>
      <c r="N56" s="95">
        <v>31.625012253853935</v>
      </c>
      <c r="O56" s="95">
        <v>37.636103975218461</v>
      </c>
      <c r="P56" s="95">
        <v>35.785322950994313</v>
      </c>
      <c r="Q56" s="95">
        <v>39.486884999442601</v>
      </c>
      <c r="R56" s="95">
        <v>35.620293977795896</v>
      </c>
      <c r="S56" s="95">
        <v>34.986093058762279</v>
      </c>
      <c r="T56" s="95">
        <v>35.066811218505975</v>
      </c>
      <c r="U56" s="95">
        <v>32.964619224381714</v>
      </c>
      <c r="V56" s="95">
        <v>36.926848733399154</v>
      </c>
      <c r="W56" s="95">
        <v>33.887956836086758</v>
      </c>
      <c r="X56" s="95">
        <v>35.263027634783249</v>
      </c>
      <c r="Y56" s="95">
        <v>34.361061312508724</v>
      </c>
      <c r="Z56" s="95">
        <v>34.295947968686825</v>
      </c>
      <c r="AA56" s="95">
        <v>34.819244136740771</v>
      </c>
      <c r="AB56" s="95">
        <v>37.407401055520808</v>
      </c>
      <c r="AC56" s="95">
        <v>34.935648988225445</v>
      </c>
      <c r="AD56" s="156"/>
      <c r="AG56" s="135">
        <v>34.386093451351627</v>
      </c>
      <c r="AH56" s="135">
        <v>33.925306751936176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4829.1233283803858</v>
      </c>
      <c r="D67" s="194">
        <v>5440.3038879144297</v>
      </c>
      <c r="E67" s="194">
        <v>8434.3916793903099</v>
      </c>
      <c r="F67" s="232">
        <v>6234.6062985617073</v>
      </c>
      <c r="G67" s="194">
        <v>9213.2629886648429</v>
      </c>
      <c r="H67" s="194">
        <v>9743.2996502763945</v>
      </c>
      <c r="I67" s="194">
        <v>8683.2263270532931</v>
      </c>
      <c r="J67" s="194">
        <v>10693.262791202749</v>
      </c>
      <c r="K67" s="194">
        <v>10457.707635899889</v>
      </c>
      <c r="L67" s="194">
        <v>10928.817946505609</v>
      </c>
      <c r="M67" s="194">
        <v>6855.4434495393907</v>
      </c>
      <c r="N67" s="194">
        <v>6780.2743614001893</v>
      </c>
      <c r="O67" s="194">
        <v>9769.610054309971</v>
      </c>
      <c r="P67" s="194">
        <v>9301.2859059160928</v>
      </c>
      <c r="Q67" s="194">
        <v>10237.934202703849</v>
      </c>
      <c r="R67" s="194">
        <v>9165.1333946642135</v>
      </c>
      <c r="S67" s="194">
        <v>8632.3276928135692</v>
      </c>
      <c r="T67" s="194">
        <v>8900.0847637211264</v>
      </c>
      <c r="U67" s="194">
        <v>7991.6810287683948</v>
      </c>
      <c r="V67" s="194">
        <v>9005.2172859511902</v>
      </c>
      <c r="W67" s="232">
        <v>8914.5262049730682</v>
      </c>
      <c r="X67" s="194">
        <v>7840.1305454705989</v>
      </c>
      <c r="Y67" s="194">
        <v>7497.5994366800151</v>
      </c>
      <c r="Z67" s="194">
        <v>7362.5618359033842</v>
      </c>
      <c r="AA67" s="194">
        <v>7075.1692963811147</v>
      </c>
      <c r="AB67" s="219">
        <v>6789.5871902200888</v>
      </c>
      <c r="AC67" s="220">
        <v>7290.9870057858507</v>
      </c>
    </row>
    <row r="68" spans="1:30" ht="13.7" customHeight="1" x14ac:dyDescent="0.2">
      <c r="A68" s="256" t="s">
        <v>58</v>
      </c>
      <c r="B68" s="73" t="s">
        <v>1</v>
      </c>
      <c r="C68" s="194">
        <v>4829.1233283803858</v>
      </c>
      <c r="D68" s="194">
        <v>5369.701600146348</v>
      </c>
      <c r="E68" s="194">
        <v>7590.1682130785994</v>
      </c>
      <c r="F68" s="233">
        <v>5929.6643805351114</v>
      </c>
      <c r="G68" s="194">
        <v>9051.8168044933882</v>
      </c>
      <c r="H68" s="194">
        <v>9578.1801479475907</v>
      </c>
      <c r="I68" s="194">
        <v>8525.4534610391875</v>
      </c>
      <c r="J68" s="194">
        <v>11075.443373848721</v>
      </c>
      <c r="K68" s="194">
        <v>10675.476911631864</v>
      </c>
      <c r="L68" s="194">
        <v>11475.409836065575</v>
      </c>
      <c r="M68" s="194">
        <v>7352.1705846429095</v>
      </c>
      <c r="N68" s="194">
        <v>7253.3112582781459</v>
      </c>
      <c r="O68" s="194">
        <v>10215.125054008402</v>
      </c>
      <c r="P68" s="194">
        <v>9740.6987680589609</v>
      </c>
      <c r="Q68" s="194">
        <v>10689.551339957843</v>
      </c>
      <c r="R68" s="194">
        <v>9607.8656853725843</v>
      </c>
      <c r="S68" s="194">
        <v>8572.3575240834489</v>
      </c>
      <c r="T68" s="194">
        <v>9377.1089050809333</v>
      </c>
      <c r="U68" s="194">
        <v>7660.3307702505645</v>
      </c>
      <c r="V68" s="194">
        <v>8679.6328969188489</v>
      </c>
      <c r="W68" s="233">
        <v>9117.4259926907998</v>
      </c>
      <c r="X68" s="194">
        <v>8289.7404131669846</v>
      </c>
      <c r="Y68" s="194">
        <v>7856.1448552775273</v>
      </c>
      <c r="Z68" s="194">
        <v>7776.4490786837596</v>
      </c>
      <c r="AA68" s="194">
        <v>7659.8071494598908</v>
      </c>
      <c r="AB68" s="219">
        <v>7765.4684335286111</v>
      </c>
      <c r="AC68" s="221">
        <v>7816.842648215048</v>
      </c>
    </row>
    <row r="69" spans="1:30" ht="13.7" customHeight="1" x14ac:dyDescent="0.2">
      <c r="A69" s="256" t="s">
        <v>60</v>
      </c>
      <c r="B69" s="73" t="s">
        <v>1</v>
      </c>
      <c r="C69" s="194">
        <v>4634.1010401188705</v>
      </c>
      <c r="D69" s="194">
        <v>5597.2839479602708</v>
      </c>
      <c r="E69" s="194">
        <v>8006.0355739994002</v>
      </c>
      <c r="F69" s="233">
        <v>6079.1401873595141</v>
      </c>
      <c r="G69" s="194">
        <v>9560.7242741424452</v>
      </c>
      <c r="H69" s="194">
        <v>9648.7614627149524</v>
      </c>
      <c r="I69" s="194">
        <v>9472.6870855699399</v>
      </c>
      <c r="J69" s="194">
        <v>12971.392270978318</v>
      </c>
      <c r="K69" s="194">
        <v>12418.194378022212</v>
      </c>
      <c r="L69" s="194">
        <v>13524.590163934425</v>
      </c>
      <c r="M69" s="194">
        <v>8919.8685693150637</v>
      </c>
      <c r="N69" s="194">
        <v>9145.4588457899717</v>
      </c>
      <c r="O69" s="194">
        <v>10279.037300633185</v>
      </c>
      <c r="P69" s="194">
        <v>10019.15753118399</v>
      </c>
      <c r="Q69" s="194">
        <v>10538.91707008238</v>
      </c>
      <c r="R69" s="194">
        <v>10231.754063170805</v>
      </c>
      <c r="S69" s="194">
        <v>9100.0860646570436</v>
      </c>
      <c r="T69" s="194">
        <v>8820.6513765954314</v>
      </c>
      <c r="U69" s="194">
        <v>9028.5198197003847</v>
      </c>
      <c r="V69" s="194">
        <v>9451.0869976753147</v>
      </c>
      <c r="W69" s="233">
        <v>9932.0895176501454</v>
      </c>
      <c r="X69" s="194">
        <v>8502.1872161345309</v>
      </c>
      <c r="Y69" s="194">
        <v>8056.0730918456684</v>
      </c>
      <c r="Z69" s="194">
        <v>7866.835686280172</v>
      </c>
      <c r="AA69" s="194">
        <v>7386.0049919672174</v>
      </c>
      <c r="AB69" s="219">
        <v>6937.7587130322036</v>
      </c>
      <c r="AC69" s="221">
        <v>7717.4184885592067</v>
      </c>
    </row>
    <row r="70" spans="1:30" ht="13.7" customHeight="1" x14ac:dyDescent="0.2">
      <c r="A70" s="256" t="s">
        <v>62</v>
      </c>
      <c r="B70" s="73" t="s">
        <v>1</v>
      </c>
      <c r="C70" s="194">
        <v>4887.3049777117385</v>
      </c>
      <c r="D70" s="194">
        <v>4260.6989154040375</v>
      </c>
      <c r="E70" s="194">
        <v>7484.0204100275359</v>
      </c>
      <c r="F70" s="233">
        <v>5544.0081010477707</v>
      </c>
      <c r="G70" s="194">
        <v>8617.6999516268588</v>
      </c>
      <c r="H70" s="194">
        <v>8867.8947283598463</v>
      </c>
      <c r="I70" s="194">
        <v>8367.5051748938695</v>
      </c>
      <c r="J70" s="194">
        <v>12317.858142833911</v>
      </c>
      <c r="K70" s="194">
        <v>11111.068600882089</v>
      </c>
      <c r="L70" s="194">
        <v>13524.647684785734</v>
      </c>
      <c r="M70" s="194">
        <v>8831.6087356677763</v>
      </c>
      <c r="N70" s="194">
        <v>8987.7010406811714</v>
      </c>
      <c r="O70" s="194">
        <v>10281.93213079801</v>
      </c>
      <c r="P70" s="194">
        <v>10024.947191513638</v>
      </c>
      <c r="Q70" s="194">
        <v>10538.91707008238</v>
      </c>
      <c r="R70" s="194">
        <v>9507.2830420116516</v>
      </c>
      <c r="S70" s="194">
        <v>8611.0174079939588</v>
      </c>
      <c r="T70" s="194">
        <v>8741.3728462679501</v>
      </c>
      <c r="U70" s="194">
        <v>8123.2102611692962</v>
      </c>
      <c r="V70" s="194">
        <v>8968.4691165446275</v>
      </c>
      <c r="W70" s="233">
        <v>9467.9550783940831</v>
      </c>
      <c r="X70" s="194">
        <v>5301.2937516589136</v>
      </c>
      <c r="Y70" s="194">
        <v>4717.7374017659558</v>
      </c>
      <c r="Z70" s="194">
        <v>4670.7505200718215</v>
      </c>
      <c r="AA70" s="194">
        <v>6297.9624310248664</v>
      </c>
      <c r="AB70" s="219">
        <v>6485.6138467240598</v>
      </c>
      <c r="AC70" s="221">
        <v>6106.8553239530111</v>
      </c>
    </row>
    <row r="71" spans="1:30" ht="13.7" customHeight="1" x14ac:dyDescent="0.2">
      <c r="A71" s="256" t="s">
        <v>61</v>
      </c>
      <c r="B71" s="73" t="s">
        <v>1</v>
      </c>
      <c r="C71" s="194">
        <v>4512.9086181277862</v>
      </c>
      <c r="D71" s="194">
        <v>4873.5163404319428</v>
      </c>
      <c r="E71" s="194">
        <v>7484.0204100275359</v>
      </c>
      <c r="F71" s="233">
        <v>5623.481789529088</v>
      </c>
      <c r="G71" s="194">
        <v>8617.6999516268588</v>
      </c>
      <c r="H71" s="194">
        <v>8867.8947283598463</v>
      </c>
      <c r="I71" s="194">
        <v>8367.5051748938695</v>
      </c>
      <c r="J71" s="194">
        <v>12522.776175620796</v>
      </c>
      <c r="K71" s="194">
        <v>11111.068600882089</v>
      </c>
      <c r="L71" s="194">
        <v>13934.483750359504</v>
      </c>
      <c r="M71" s="194">
        <v>8802.7077473571935</v>
      </c>
      <c r="N71" s="194">
        <v>8987.8587196467979</v>
      </c>
      <c r="O71" s="194">
        <v>10513.449399672263</v>
      </c>
      <c r="P71" s="194">
        <v>10262.02260357402</v>
      </c>
      <c r="Q71" s="194">
        <v>10764.876195770505</v>
      </c>
      <c r="R71" s="194">
        <v>9507.2830420116516</v>
      </c>
      <c r="S71" s="194">
        <v>8611.0174079939588</v>
      </c>
      <c r="T71" s="194">
        <v>8741.3728462679501</v>
      </c>
      <c r="U71" s="194">
        <v>8123.2102611692962</v>
      </c>
      <c r="V71" s="194">
        <v>8968.4691165446275</v>
      </c>
      <c r="W71" s="233">
        <v>9528.5038577045234</v>
      </c>
      <c r="X71" s="194">
        <v>8215.1641250086159</v>
      </c>
      <c r="Y71" s="194">
        <v>7652.7105559861184</v>
      </c>
      <c r="Z71" s="194">
        <v>7463.2090178090284</v>
      </c>
      <c r="AA71" s="194">
        <v>7044.6561202248122</v>
      </c>
      <c r="AB71" s="219">
        <v>6643.4795036313308</v>
      </c>
      <c r="AC71" s="221">
        <v>7371.361543480898</v>
      </c>
    </row>
    <row r="72" spans="1:30" ht="13.7" customHeight="1" x14ac:dyDescent="0.2">
      <c r="A72" s="256" t="s">
        <v>59</v>
      </c>
      <c r="B72" s="73" t="s">
        <v>1</v>
      </c>
      <c r="C72" s="194">
        <v>4552.8417533432385</v>
      </c>
      <c r="D72" s="194">
        <v>4586.7382625445243</v>
      </c>
      <c r="E72" s="194">
        <v>6524.1944955565141</v>
      </c>
      <c r="F72" s="233">
        <v>5221.2581704814256</v>
      </c>
      <c r="G72" s="194">
        <v>7697.7049438956756</v>
      </c>
      <c r="H72" s="194">
        <v>7659.3821012425678</v>
      </c>
      <c r="I72" s="194">
        <v>7736.0277865487833</v>
      </c>
      <c r="J72" s="194">
        <v>11786.103336443201</v>
      </c>
      <c r="K72" s="194">
        <v>10457.452574525745</v>
      </c>
      <c r="L72" s="194">
        <v>13114.754098360656</v>
      </c>
      <c r="M72" s="194">
        <v>8169.3718335784752</v>
      </c>
      <c r="N72" s="194">
        <v>7883.8694418164614</v>
      </c>
      <c r="O72" s="194">
        <v>10178.458444865271</v>
      </c>
      <c r="P72" s="194">
        <v>9817.8531230245007</v>
      </c>
      <c r="Q72" s="194">
        <v>10539.063766706042</v>
      </c>
      <c r="R72" s="194">
        <v>9084.6366145354186</v>
      </c>
      <c r="S72" s="194">
        <v>7670.8784136191216</v>
      </c>
      <c r="T72" s="194">
        <v>8105.5797349503646</v>
      </c>
      <c r="U72" s="194">
        <v>7506.9600954527386</v>
      </c>
      <c r="V72" s="194">
        <v>7400.0954104542598</v>
      </c>
      <c r="W72" s="233">
        <v>8782.0847018274999</v>
      </c>
      <c r="X72" s="194">
        <v>7461.6455995890756</v>
      </c>
      <c r="Y72" s="194">
        <v>7088.7051253680265</v>
      </c>
      <c r="Z72" s="194">
        <v>7005.0355762543522</v>
      </c>
      <c r="AA72" s="194">
        <v>6704.1097342569356</v>
      </c>
      <c r="AB72" s="219">
        <v>6416.1067079887989</v>
      </c>
      <c r="AC72" s="221">
        <v>6928.7765461570334</v>
      </c>
    </row>
    <row r="73" spans="1:30" ht="13.7" customHeight="1" thickBot="1" x14ac:dyDescent="0.25">
      <c r="A73" s="257" t="s">
        <v>63</v>
      </c>
      <c r="B73" s="164" t="s">
        <v>1</v>
      </c>
      <c r="C73" s="196">
        <v>4668.9264487369974</v>
      </c>
      <c r="D73" s="196">
        <v>4710.4886526272749</v>
      </c>
      <c r="E73" s="196">
        <v>6726.4677863472043</v>
      </c>
      <c r="F73" s="234">
        <v>5368.6276292371595</v>
      </c>
      <c r="G73" s="196">
        <v>7868.7411875301532</v>
      </c>
      <c r="H73" s="196">
        <v>7846.7340327805459</v>
      </c>
      <c r="I73" s="196">
        <v>7890.7483422797604</v>
      </c>
      <c r="J73" s="196">
        <v>12105.584625454943</v>
      </c>
      <c r="K73" s="196">
        <v>10665.008767734736</v>
      </c>
      <c r="L73" s="196">
        <v>13546.160483175152</v>
      </c>
      <c r="M73" s="196">
        <v>8569.3408682338559</v>
      </c>
      <c r="N73" s="196">
        <v>8475.1655629139077</v>
      </c>
      <c r="O73" s="196">
        <v>11195.054045358456</v>
      </c>
      <c r="P73" s="196">
        <v>10654.308709931081</v>
      </c>
      <c r="Q73" s="196">
        <v>11735.799380785831</v>
      </c>
      <c r="R73" s="196">
        <v>9889.6044158233672</v>
      </c>
      <c r="S73" s="196">
        <v>7937.2588165815641</v>
      </c>
      <c r="T73" s="196">
        <v>8421.4060997277793</v>
      </c>
      <c r="U73" s="196">
        <v>7755.5349330505096</v>
      </c>
      <c r="V73" s="196">
        <v>7634.8354169664017</v>
      </c>
      <c r="W73" s="234">
        <v>9265.703658021197</v>
      </c>
      <c r="X73" s="196">
        <v>7831.012335495303</v>
      </c>
      <c r="Y73" s="196">
        <v>7422.8334764886667</v>
      </c>
      <c r="Z73" s="196">
        <v>7340.5605212399441</v>
      </c>
      <c r="AA73" s="196">
        <v>7007.683288704864</v>
      </c>
      <c r="AB73" s="222">
        <v>6685.2558665284614</v>
      </c>
      <c r="AC73" s="223">
        <v>7252.9993218113696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376.63034505530686</v>
      </c>
      <c r="D87" s="194">
        <v>317.75871902204926</v>
      </c>
      <c r="E87" s="194">
        <v>674.67929895992438</v>
      </c>
      <c r="F87" s="232">
        <v>456.35612101242532</v>
      </c>
      <c r="G87" s="194">
        <v>676.1973654601843</v>
      </c>
      <c r="H87" s="194">
        <v>957.8397717932603</v>
      </c>
      <c r="I87" s="194">
        <v>394.55495912711012</v>
      </c>
      <c r="J87" s="194">
        <v>231.56621538977561</v>
      </c>
      <c r="K87" s="194">
        <v>326.80801317817168</v>
      </c>
      <c r="L87" s="194">
        <v>136.32441760137954</v>
      </c>
      <c r="M87" s="194">
        <v>-6.459714946799977</v>
      </c>
      <c r="N87" s="194">
        <v>0</v>
      </c>
      <c r="O87" s="194">
        <v>158.09010592534287</v>
      </c>
      <c r="P87" s="194">
        <v>316.18021185068574</v>
      </c>
      <c r="Q87" s="194">
        <v>0</v>
      </c>
      <c r="R87" s="194">
        <v>160.99356025759153</v>
      </c>
      <c r="S87" s="194">
        <v>271.48121366194573</v>
      </c>
      <c r="T87" s="194">
        <v>317.59499242016682</v>
      </c>
      <c r="U87" s="194">
        <v>497.08338857218587</v>
      </c>
      <c r="V87" s="194">
        <v>-0.23474000651185634</v>
      </c>
      <c r="W87" s="232">
        <v>257.95882440278365</v>
      </c>
      <c r="X87" s="194">
        <v>36.537462238878106</v>
      </c>
      <c r="Y87" s="194">
        <v>30.801452994440297</v>
      </c>
      <c r="Z87" s="200">
        <v>33.215319589334285</v>
      </c>
      <c r="AA87" s="200">
        <v>31.440767445142228</v>
      </c>
      <c r="AB87" s="95">
        <v>29.763886959551201</v>
      </c>
      <c r="AC87" s="220">
        <v>61.345241464947321</v>
      </c>
    </row>
    <row r="88" spans="1:29" x14ac:dyDescent="0.2">
      <c r="A88" s="256" t="s">
        <v>58</v>
      </c>
      <c r="B88" s="159"/>
      <c r="C88" s="194">
        <v>371.47102526002891</v>
      </c>
      <c r="D88" s="194">
        <v>294.59049381786008</v>
      </c>
      <c r="E88" s="194">
        <v>-26.869722950840696</v>
      </c>
      <c r="F88" s="233">
        <v>213.06393204234973</v>
      </c>
      <c r="G88" s="194">
        <v>636.78046197633921</v>
      </c>
      <c r="H88" s="194">
        <v>957.8397717932603</v>
      </c>
      <c r="I88" s="194">
        <v>315.72115215941994</v>
      </c>
      <c r="J88" s="194">
        <v>108.90589298049963</v>
      </c>
      <c r="K88" s="194">
        <v>217.81178596099744</v>
      </c>
      <c r="L88" s="194">
        <v>0</v>
      </c>
      <c r="M88" s="194">
        <v>-6.459714946799977</v>
      </c>
      <c r="N88" s="194">
        <v>0</v>
      </c>
      <c r="O88" s="194">
        <v>-71.564034116203402</v>
      </c>
      <c r="P88" s="194">
        <v>157.97061227006998</v>
      </c>
      <c r="Q88" s="194">
        <v>-301.09868050247678</v>
      </c>
      <c r="R88" s="194">
        <v>0</v>
      </c>
      <c r="S88" s="194">
        <v>136.98411242427574</v>
      </c>
      <c r="T88" s="194">
        <v>79.588243923910341</v>
      </c>
      <c r="U88" s="194">
        <v>331.59883335542872</v>
      </c>
      <c r="V88" s="194">
        <v>-0.23474000651185634</v>
      </c>
      <c r="W88" s="233">
        <v>145.01386374976209</v>
      </c>
      <c r="X88" s="194">
        <v>36.586839232901184</v>
      </c>
      <c r="Y88" s="194">
        <v>30.693829123350042</v>
      </c>
      <c r="Z88" s="194">
        <v>33.005792064664092</v>
      </c>
      <c r="AA88" s="194">
        <v>31.187493525135324</v>
      </c>
      <c r="AB88" s="95">
        <v>29.358363294623814</v>
      </c>
      <c r="AC88" s="221">
        <v>44.794339823301016</v>
      </c>
    </row>
    <row r="89" spans="1:29" x14ac:dyDescent="0.2">
      <c r="A89" s="256" t="s">
        <v>60</v>
      </c>
      <c r="B89" s="135"/>
      <c r="C89" s="194">
        <v>198.32425293049437</v>
      </c>
      <c r="D89" s="194">
        <v>445.57135017055953</v>
      </c>
      <c r="E89" s="194">
        <v>-174.60752456641694</v>
      </c>
      <c r="F89" s="233">
        <v>156.42935951154595</v>
      </c>
      <c r="G89" s="194">
        <v>218.28151791766322</v>
      </c>
      <c r="H89" s="194">
        <v>199.6406066173513</v>
      </c>
      <c r="I89" s="194">
        <v>236.92242921797697</v>
      </c>
      <c r="J89" s="194">
        <v>436.6021118212484</v>
      </c>
      <c r="K89" s="194">
        <v>326.66985493384345</v>
      </c>
      <c r="L89" s="194">
        <v>546.53436870865517</v>
      </c>
      <c r="M89" s="194">
        <v>352.77268856604678</v>
      </c>
      <c r="N89" s="194">
        <v>315.51561021759699</v>
      </c>
      <c r="O89" s="194">
        <v>384.30848447967401</v>
      </c>
      <c r="P89" s="194">
        <v>392.30152489322609</v>
      </c>
      <c r="Q89" s="194">
        <v>376.31544406612011</v>
      </c>
      <c r="R89" s="194">
        <v>399.64734743943518</v>
      </c>
      <c r="S89" s="194">
        <v>158.49510402916894</v>
      </c>
      <c r="T89" s="194">
        <v>158.86677425138805</v>
      </c>
      <c r="U89" s="194">
        <v>159.585045737771</v>
      </c>
      <c r="V89" s="194">
        <v>157.03349209834778</v>
      </c>
      <c r="W89" s="233">
        <v>292.73454307515385</v>
      </c>
      <c r="X89" s="194">
        <v>218.36224555376248</v>
      </c>
      <c r="Y89" s="194">
        <v>196.71538442242763</v>
      </c>
      <c r="Z89" s="194">
        <v>148.925428342136</v>
      </c>
      <c r="AA89" s="194">
        <v>15.389216846583622</v>
      </c>
      <c r="AB89" s="95">
        <v>-126.04018894577075</v>
      </c>
      <c r="AC89" s="221">
        <v>79.385066357011056</v>
      </c>
    </row>
    <row r="90" spans="1:29" x14ac:dyDescent="0.2">
      <c r="A90" s="256" t="s">
        <v>62</v>
      </c>
      <c r="B90" s="135"/>
      <c r="C90" s="194">
        <v>-11.025466402508755</v>
      </c>
      <c r="D90" s="194">
        <v>-4.126817159566599</v>
      </c>
      <c r="E90" s="194">
        <v>398.71980581764092</v>
      </c>
      <c r="F90" s="233">
        <v>127.85584075185579</v>
      </c>
      <c r="G90" s="194">
        <v>108.70273723204809</v>
      </c>
      <c r="H90" s="194">
        <v>217.54581056906682</v>
      </c>
      <c r="I90" s="194">
        <v>-0.14033610497244808</v>
      </c>
      <c r="J90" s="194">
        <v>273.20248829719276</v>
      </c>
      <c r="K90" s="194">
        <v>-0.24443381688797672</v>
      </c>
      <c r="L90" s="194">
        <v>546.64941041127349</v>
      </c>
      <c r="M90" s="194">
        <v>264.51285491875933</v>
      </c>
      <c r="N90" s="194">
        <v>236.51844843897743</v>
      </c>
      <c r="O90" s="194">
        <v>382.78590403346243</v>
      </c>
      <c r="P90" s="194">
        <v>389.25636400080111</v>
      </c>
      <c r="Q90" s="194">
        <v>376.31544406612011</v>
      </c>
      <c r="R90" s="194">
        <v>316.23735050598043</v>
      </c>
      <c r="S90" s="194">
        <v>156.58398444086015</v>
      </c>
      <c r="T90" s="194">
        <v>158.99717997620064</v>
      </c>
      <c r="U90" s="194">
        <v>156.38671616067859</v>
      </c>
      <c r="V90" s="194">
        <v>154.36805718569485</v>
      </c>
      <c r="W90" s="233">
        <v>230.08654365013717</v>
      </c>
      <c r="X90" s="194">
        <v>93.952979935137591</v>
      </c>
      <c r="Y90" s="194">
        <v>-34.567359519334786</v>
      </c>
      <c r="Z90" s="194">
        <v>41.46627034773428</v>
      </c>
      <c r="AA90" s="194">
        <v>980.40727966013128</v>
      </c>
      <c r="AB90" s="95">
        <v>1092.4711876120027</v>
      </c>
      <c r="AC90" s="221">
        <v>619.66224107961443</v>
      </c>
    </row>
    <row r="91" spans="1:29" x14ac:dyDescent="0.2">
      <c r="A91" s="256" t="s">
        <v>61</v>
      </c>
      <c r="B91" s="159"/>
      <c r="C91" s="194">
        <v>312.39681360409486</v>
      </c>
      <c r="D91" s="194">
        <v>358.51026052147336</v>
      </c>
      <c r="E91" s="194">
        <v>398.71980581764092</v>
      </c>
      <c r="F91" s="233">
        <v>356.54229331440274</v>
      </c>
      <c r="G91" s="194">
        <v>108.70273723204809</v>
      </c>
      <c r="H91" s="194">
        <v>217.54581056906682</v>
      </c>
      <c r="I91" s="194">
        <v>-0.14033610497244808</v>
      </c>
      <c r="J91" s="194">
        <v>-9.3456482789406436E-2</v>
      </c>
      <c r="K91" s="194">
        <v>-0.24443381688797672</v>
      </c>
      <c r="L91" s="194">
        <v>5.7520851309163845E-2</v>
      </c>
      <c r="M91" s="194">
        <v>-9.5218434701837396</v>
      </c>
      <c r="N91" s="194">
        <v>236.6761274046039</v>
      </c>
      <c r="O91" s="194">
        <v>305.71759294950607</v>
      </c>
      <c r="P91" s="194">
        <v>310.39055152104083</v>
      </c>
      <c r="Q91" s="194">
        <v>301.04463437796767</v>
      </c>
      <c r="R91" s="194">
        <v>316.23735050598043</v>
      </c>
      <c r="S91" s="194">
        <v>156.58398444086015</v>
      </c>
      <c r="T91" s="194">
        <v>158.99717997620064</v>
      </c>
      <c r="U91" s="194">
        <v>156.38671616067859</v>
      </c>
      <c r="V91" s="194">
        <v>154.36805718569485</v>
      </c>
      <c r="W91" s="233">
        <v>166.83701649506293</v>
      </c>
      <c r="X91" s="194">
        <v>73.357684792548753</v>
      </c>
      <c r="Y91" s="194">
        <v>-80.737831050305431</v>
      </c>
      <c r="Z91" s="194">
        <v>-175.48258556796009</v>
      </c>
      <c r="AA91" s="194">
        <v>-239.22964431950277</v>
      </c>
      <c r="AB91" s="95">
        <v>-331.4518906664789</v>
      </c>
      <c r="AC91" s="221">
        <v>-141.16444144321395</v>
      </c>
    </row>
    <row r="92" spans="1:29" x14ac:dyDescent="0.2">
      <c r="A92" s="256" t="s">
        <v>59</v>
      </c>
      <c r="B92" s="135"/>
      <c r="C92" s="194">
        <v>468.72420340102326</v>
      </c>
      <c r="D92" s="194">
        <v>419.04572307891067</v>
      </c>
      <c r="E92" s="194">
        <v>-21.9433895783568</v>
      </c>
      <c r="F92" s="233">
        <v>288.60884563385935</v>
      </c>
      <c r="G92" s="194">
        <v>-13.55237853354356</v>
      </c>
      <c r="H92" s="194">
        <v>-27.139841093328869</v>
      </c>
      <c r="I92" s="194">
        <v>3.5084026241747779E-2</v>
      </c>
      <c r="J92" s="194">
        <v>-2.6568893139483407E-2</v>
      </c>
      <c r="K92" s="194">
        <v>-5.3137786278966814E-2</v>
      </c>
      <c r="L92" s="194">
        <v>0</v>
      </c>
      <c r="M92" s="194">
        <v>0</v>
      </c>
      <c r="N92" s="194">
        <v>0</v>
      </c>
      <c r="O92" s="194">
        <v>6.5627436899376335E-2</v>
      </c>
      <c r="P92" s="194">
        <v>0</v>
      </c>
      <c r="Q92" s="194">
        <v>0.13125487380057166</v>
      </c>
      <c r="R92" s="194">
        <v>11.499540018399784</v>
      </c>
      <c r="S92" s="194">
        <v>0</v>
      </c>
      <c r="T92" s="194">
        <v>0</v>
      </c>
      <c r="U92" s="194">
        <v>0</v>
      </c>
      <c r="V92" s="194">
        <v>0</v>
      </c>
      <c r="W92" s="233">
        <v>-1.2996306148670556</v>
      </c>
      <c r="X92" s="194">
        <v>0</v>
      </c>
      <c r="Y92" s="194">
        <v>2.6569423381261004E-2</v>
      </c>
      <c r="Z92" s="194">
        <v>-4.422278603669838E-3</v>
      </c>
      <c r="AA92" s="194">
        <v>1.4360473963279219E-2</v>
      </c>
      <c r="AB92" s="95">
        <v>-6.5093247005279409E-2</v>
      </c>
      <c r="AC92" s="221">
        <v>5.6645701080142317</v>
      </c>
    </row>
    <row r="93" spans="1:29" ht="13.7" customHeight="1" thickBot="1" x14ac:dyDescent="0.25">
      <c r="A93" s="257" t="s">
        <v>63</v>
      </c>
      <c r="B93" s="164"/>
      <c r="C93" s="196">
        <v>471.30386329866178</v>
      </c>
      <c r="D93" s="196">
        <v>427.65444586727517</v>
      </c>
      <c r="E93" s="196">
        <v>-21.943389578359529</v>
      </c>
      <c r="F93" s="234">
        <v>292.33830652919278</v>
      </c>
      <c r="G93" s="196">
        <v>-13.552378533542651</v>
      </c>
      <c r="H93" s="196">
        <v>-27.139841093328869</v>
      </c>
      <c r="I93" s="196">
        <v>3.5084026243566768E-2</v>
      </c>
      <c r="J93" s="196">
        <v>-2.6568893139483407E-2</v>
      </c>
      <c r="K93" s="196">
        <v>-5.3137786278966814E-2</v>
      </c>
      <c r="L93" s="196">
        <v>0</v>
      </c>
      <c r="M93" s="196">
        <v>0</v>
      </c>
      <c r="N93" s="196">
        <v>0</v>
      </c>
      <c r="O93" s="196">
        <v>6.5627436901195324E-2</v>
      </c>
      <c r="P93" s="196">
        <v>0</v>
      </c>
      <c r="Q93" s="196">
        <v>0.13125487380057166</v>
      </c>
      <c r="R93" s="196">
        <v>11.499540018399784</v>
      </c>
      <c r="S93" s="196">
        <v>0</v>
      </c>
      <c r="T93" s="196">
        <v>0</v>
      </c>
      <c r="U93" s="196">
        <v>0</v>
      </c>
      <c r="V93" s="196">
        <v>0</v>
      </c>
      <c r="W93" s="234">
        <v>-1.2996306148688745</v>
      </c>
      <c r="X93" s="196">
        <v>0</v>
      </c>
      <c r="Y93" s="196">
        <v>2.6569423383079993E-2</v>
      </c>
      <c r="Z93" s="196">
        <v>-4.4222786027603433E-3</v>
      </c>
      <c r="AA93" s="196">
        <v>1.4360473963279219E-2</v>
      </c>
      <c r="AB93" s="107">
        <v>-6.5093247006188903E-2</v>
      </c>
      <c r="AC93" s="223">
        <v>5.7669677614258035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37188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4452.492983325079</v>
      </c>
      <c r="D107" s="194">
        <v>5122.5451688923804</v>
      </c>
      <c r="E107" s="194">
        <v>7759.7123804303856</v>
      </c>
      <c r="F107" s="232">
        <v>5778.2501775492819</v>
      </c>
      <c r="G107" s="200">
        <v>8537.0656232046586</v>
      </c>
      <c r="H107" s="200">
        <v>8785.4598784831342</v>
      </c>
      <c r="I107" s="200">
        <v>8288.6713679261829</v>
      </c>
      <c r="J107" s="200">
        <v>10461.696575812974</v>
      </c>
      <c r="K107" s="200">
        <v>10130.899622721718</v>
      </c>
      <c r="L107" s="200">
        <v>10792.49352890423</v>
      </c>
      <c r="M107" s="200">
        <v>6861.9031644861907</v>
      </c>
      <c r="N107" s="200">
        <v>6780.2743614001893</v>
      </c>
      <c r="O107" s="200">
        <v>9611.5199483846282</v>
      </c>
      <c r="P107" s="200">
        <v>8985.1056940654071</v>
      </c>
      <c r="Q107" s="200">
        <v>10237.934202703849</v>
      </c>
      <c r="R107" s="200">
        <v>9004.139834406622</v>
      </c>
      <c r="S107" s="200">
        <v>8360.8464791516235</v>
      </c>
      <c r="T107" s="200">
        <v>8582.4897713009595</v>
      </c>
      <c r="U107" s="200">
        <v>7494.5976401962089</v>
      </c>
      <c r="V107" s="200">
        <v>9005.4520259577021</v>
      </c>
      <c r="W107" s="200">
        <v>8656.5673805702845</v>
      </c>
      <c r="X107" s="200">
        <v>7803.5930832317208</v>
      </c>
      <c r="Y107" s="200">
        <v>7466.7979836855748</v>
      </c>
      <c r="Z107" s="200">
        <v>7329.3465163140499</v>
      </c>
      <c r="AA107" s="200">
        <v>7043.7285289359725</v>
      </c>
      <c r="AB107" s="99">
        <v>6759.8233032605376</v>
      </c>
      <c r="AC107" s="201">
        <v>7229.6417643209033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5075.1111063284879</v>
      </c>
      <c r="E108" s="194">
        <v>7617.0379360294401</v>
      </c>
      <c r="F108" s="233">
        <v>5716.6004484927616</v>
      </c>
      <c r="G108" s="194">
        <v>8415.036342517049</v>
      </c>
      <c r="H108" s="194">
        <v>8620.3403761543304</v>
      </c>
      <c r="I108" s="194">
        <v>8209.7323088797675</v>
      </c>
      <c r="J108" s="194">
        <v>10966.537480868221</v>
      </c>
      <c r="K108" s="194">
        <v>10457.665125670866</v>
      </c>
      <c r="L108" s="194">
        <v>11475.409836065575</v>
      </c>
      <c r="M108" s="194">
        <v>7358.6302995897095</v>
      </c>
      <c r="N108" s="194">
        <v>7253.3112582781459</v>
      </c>
      <c r="O108" s="194">
        <v>10286.689088124605</v>
      </c>
      <c r="P108" s="194">
        <v>9582.7281557888909</v>
      </c>
      <c r="Q108" s="194">
        <v>10990.65002046032</v>
      </c>
      <c r="R108" s="194">
        <v>9607.8656853725843</v>
      </c>
      <c r="S108" s="194">
        <v>8435.3734116591731</v>
      </c>
      <c r="T108" s="194">
        <v>9297.5206611570229</v>
      </c>
      <c r="U108" s="194">
        <v>7328.7319368951357</v>
      </c>
      <c r="V108" s="194">
        <v>8679.8676369253608</v>
      </c>
      <c r="W108" s="194">
        <v>8972.4121289410377</v>
      </c>
      <c r="X108" s="194">
        <v>8253.1535739340834</v>
      </c>
      <c r="Y108" s="194">
        <v>7825.4510261541773</v>
      </c>
      <c r="Z108" s="194">
        <v>7743.4432866190955</v>
      </c>
      <c r="AA108" s="194">
        <v>7628.6196559347554</v>
      </c>
      <c r="AB108" s="95">
        <v>7736.1100702339872</v>
      </c>
      <c r="AC108" s="195">
        <v>7772.048308391747</v>
      </c>
    </row>
    <row r="109" spans="1:29" hidden="1" x14ac:dyDescent="0.2">
      <c r="A109" s="158" t="s">
        <v>60</v>
      </c>
      <c r="B109" s="135"/>
      <c r="C109" s="194">
        <v>4435.7767871883761</v>
      </c>
      <c r="D109" s="194">
        <v>5151.7125977897113</v>
      </c>
      <c r="E109" s="194">
        <v>8180.6430985658171</v>
      </c>
      <c r="F109" s="233">
        <v>5922.7108278479682</v>
      </c>
      <c r="G109" s="194">
        <v>9342.442756224782</v>
      </c>
      <c r="H109" s="194">
        <v>9449.1208560976011</v>
      </c>
      <c r="I109" s="194">
        <v>9235.7646563519629</v>
      </c>
      <c r="J109" s="194">
        <v>12534.79015915707</v>
      </c>
      <c r="K109" s="194">
        <v>12091.524523088368</v>
      </c>
      <c r="L109" s="194">
        <v>12978.05579522577</v>
      </c>
      <c r="M109" s="194">
        <v>8567.0958807490169</v>
      </c>
      <c r="N109" s="194">
        <v>8829.9432355723748</v>
      </c>
      <c r="O109" s="194">
        <v>9894.7288161535107</v>
      </c>
      <c r="P109" s="194">
        <v>9626.8560062907636</v>
      </c>
      <c r="Q109" s="194">
        <v>10162.60162601626</v>
      </c>
      <c r="R109" s="194">
        <v>9832.1067157313701</v>
      </c>
      <c r="S109" s="194">
        <v>8941.5909606278747</v>
      </c>
      <c r="T109" s="194">
        <v>8661.7846023440434</v>
      </c>
      <c r="U109" s="194">
        <v>8868.9347739626137</v>
      </c>
      <c r="V109" s="194">
        <v>9294.0535055769669</v>
      </c>
      <c r="W109" s="194">
        <v>9639.3549745749915</v>
      </c>
      <c r="X109" s="194">
        <v>8283.8249705807684</v>
      </c>
      <c r="Y109" s="194">
        <v>7859.3577074232408</v>
      </c>
      <c r="Z109" s="194">
        <v>7717.910257938036</v>
      </c>
      <c r="AA109" s="194">
        <v>7370.6157751206338</v>
      </c>
      <c r="AB109" s="95">
        <v>7063.7989019779743</v>
      </c>
      <c r="AC109" s="195">
        <v>7638.0334222021957</v>
      </c>
    </row>
    <row r="110" spans="1:29" hidden="1" x14ac:dyDescent="0.2">
      <c r="A110" s="158" t="s">
        <v>62</v>
      </c>
      <c r="B110" s="135"/>
      <c r="C110" s="194">
        <v>4898.3304441142473</v>
      </c>
      <c r="D110" s="194">
        <v>4264.8257325636041</v>
      </c>
      <c r="E110" s="194">
        <v>7085.300604209895</v>
      </c>
      <c r="F110" s="233">
        <v>5416.1522602959149</v>
      </c>
      <c r="G110" s="194">
        <v>8508.9972143948107</v>
      </c>
      <c r="H110" s="194">
        <v>8650.3489177907795</v>
      </c>
      <c r="I110" s="194">
        <v>8367.6455109988419</v>
      </c>
      <c r="J110" s="194">
        <v>12044.655654536718</v>
      </c>
      <c r="K110" s="194">
        <v>11111.313034698976</v>
      </c>
      <c r="L110" s="194">
        <v>12977.99827437446</v>
      </c>
      <c r="M110" s="194">
        <v>8567.0958807490169</v>
      </c>
      <c r="N110" s="194">
        <v>8751.182592242194</v>
      </c>
      <c r="O110" s="194">
        <v>9899.1462267645475</v>
      </c>
      <c r="P110" s="194">
        <v>9635.6908275128371</v>
      </c>
      <c r="Q110" s="194">
        <v>10162.60162601626</v>
      </c>
      <c r="R110" s="194">
        <v>9191.0456915056711</v>
      </c>
      <c r="S110" s="194">
        <v>8454.4334235530987</v>
      </c>
      <c r="T110" s="194">
        <v>8582.3756662917494</v>
      </c>
      <c r="U110" s="194">
        <v>7966.8235450086177</v>
      </c>
      <c r="V110" s="194">
        <v>8814.1010593589326</v>
      </c>
      <c r="W110" s="194">
        <v>9237.8685347439459</v>
      </c>
      <c r="X110" s="194">
        <v>5207.340771723776</v>
      </c>
      <c r="Y110" s="194">
        <v>4752.3047612852906</v>
      </c>
      <c r="Z110" s="194">
        <v>4629.2842497240872</v>
      </c>
      <c r="AA110" s="194">
        <v>5317.5551513647351</v>
      </c>
      <c r="AB110" s="95">
        <v>5393.1426591120571</v>
      </c>
      <c r="AC110" s="195">
        <v>5487.1930828733966</v>
      </c>
    </row>
    <row r="111" spans="1:29" hidden="1" x14ac:dyDescent="0.2">
      <c r="A111" s="158" t="s">
        <v>61</v>
      </c>
      <c r="B111" s="159"/>
      <c r="C111" s="194">
        <v>4200.5118045236914</v>
      </c>
      <c r="D111" s="194">
        <v>4515.0060799104695</v>
      </c>
      <c r="E111" s="194">
        <v>7085.300604209895</v>
      </c>
      <c r="F111" s="233">
        <v>5266.9394962146853</v>
      </c>
      <c r="G111" s="194">
        <v>8508.9972143948107</v>
      </c>
      <c r="H111" s="194">
        <v>8650.3489177907795</v>
      </c>
      <c r="I111" s="194">
        <v>8367.6455109988419</v>
      </c>
      <c r="J111" s="194">
        <v>12522.869632103586</v>
      </c>
      <c r="K111" s="194">
        <v>11111.313034698976</v>
      </c>
      <c r="L111" s="194">
        <v>13934.426229508195</v>
      </c>
      <c r="M111" s="194">
        <v>8812.2295908273773</v>
      </c>
      <c r="N111" s="194">
        <v>8751.182592242194</v>
      </c>
      <c r="O111" s="194">
        <v>10207.731806722757</v>
      </c>
      <c r="P111" s="194">
        <v>9951.6320520529789</v>
      </c>
      <c r="Q111" s="194">
        <v>10463.831561392537</v>
      </c>
      <c r="R111" s="194">
        <v>9191.0456915056711</v>
      </c>
      <c r="S111" s="194">
        <v>8454.4334235530987</v>
      </c>
      <c r="T111" s="194">
        <v>8582.3756662917494</v>
      </c>
      <c r="U111" s="194">
        <v>7966.8235450086177</v>
      </c>
      <c r="V111" s="194">
        <v>8814.1010593589326</v>
      </c>
      <c r="W111" s="194">
        <v>9361.6668412094605</v>
      </c>
      <c r="X111" s="194">
        <v>8141.8064402160671</v>
      </c>
      <c r="Y111" s="194">
        <v>7733.4483870364238</v>
      </c>
      <c r="Z111" s="194">
        <v>7638.6916033769885</v>
      </c>
      <c r="AA111" s="194">
        <v>7283.885764544315</v>
      </c>
      <c r="AB111" s="95">
        <v>6974.9313942978097</v>
      </c>
      <c r="AC111" s="195">
        <v>7512.525984924112</v>
      </c>
    </row>
    <row r="112" spans="1:29" hidden="1" x14ac:dyDescent="0.2">
      <c r="A112" s="186" t="s">
        <v>59</v>
      </c>
      <c r="B112" s="135"/>
      <c r="C112" s="194">
        <v>4084.1175499422152</v>
      </c>
      <c r="D112" s="194">
        <v>4167.6925394656137</v>
      </c>
      <c r="E112" s="194">
        <v>6546.1378851348709</v>
      </c>
      <c r="F112" s="233">
        <v>4932.6493248475663</v>
      </c>
      <c r="G112" s="194">
        <v>7711.2573224292191</v>
      </c>
      <c r="H112" s="194">
        <v>7686.5219423358967</v>
      </c>
      <c r="I112" s="194">
        <v>7735.9927025225415</v>
      </c>
      <c r="J112" s="194">
        <v>11786.12990533634</v>
      </c>
      <c r="K112" s="194">
        <v>10457.505712312024</v>
      </c>
      <c r="L112" s="194">
        <v>13114.754098360656</v>
      </c>
      <c r="M112" s="194">
        <v>8169.3718335784752</v>
      </c>
      <c r="N112" s="194">
        <v>7883.8694418164614</v>
      </c>
      <c r="O112" s="194">
        <v>10178.392817428372</v>
      </c>
      <c r="P112" s="194">
        <v>9817.8531230245007</v>
      </c>
      <c r="Q112" s="194">
        <v>10538.932511832241</v>
      </c>
      <c r="R112" s="194">
        <v>9073.1370745170188</v>
      </c>
      <c r="S112" s="194">
        <v>7670.8784136191216</v>
      </c>
      <c r="T112" s="194">
        <v>8105.5797349503646</v>
      </c>
      <c r="U112" s="194">
        <v>7506.9600954527386</v>
      </c>
      <c r="V112" s="194">
        <v>7400.0954104542598</v>
      </c>
      <c r="W112" s="194">
        <v>8783.3843324423669</v>
      </c>
      <c r="X112" s="194">
        <v>7461.6455995890756</v>
      </c>
      <c r="Y112" s="194">
        <v>7088.6785559446453</v>
      </c>
      <c r="Z112" s="194">
        <v>7005.0399985329559</v>
      </c>
      <c r="AA112" s="194">
        <v>6704.0953737829723</v>
      </c>
      <c r="AB112" s="95">
        <v>6416.1718012358042</v>
      </c>
      <c r="AC112" s="195">
        <v>6923.1119760490192</v>
      </c>
    </row>
    <row r="113" spans="1:29" ht="12" hidden="1" thickBot="1" x14ac:dyDescent="0.25">
      <c r="A113" s="158" t="s">
        <v>63</v>
      </c>
      <c r="C113" s="196">
        <v>4197.6225854383356</v>
      </c>
      <c r="D113" s="196">
        <v>4282.8342067599997</v>
      </c>
      <c r="E113" s="196">
        <v>6748.4111759255638</v>
      </c>
      <c r="F113" s="234">
        <v>5076.2893227079667</v>
      </c>
      <c r="G113" s="194">
        <v>7882.2935660636958</v>
      </c>
      <c r="H113" s="194">
        <v>7873.8738738738748</v>
      </c>
      <c r="I113" s="194">
        <v>7890.7132582535169</v>
      </c>
      <c r="J113" s="194">
        <v>12105.611194348083</v>
      </c>
      <c r="K113" s="194">
        <v>10665.061905521015</v>
      </c>
      <c r="L113" s="194">
        <v>13546.160483175152</v>
      </c>
      <c r="M113" s="194">
        <v>8569.3408682338559</v>
      </c>
      <c r="N113" s="194">
        <v>8475.1655629139077</v>
      </c>
      <c r="O113" s="194">
        <v>11194.988417921555</v>
      </c>
      <c r="P113" s="194">
        <v>10654.308709931081</v>
      </c>
      <c r="Q113" s="194">
        <v>11735.668125912031</v>
      </c>
      <c r="R113" s="194">
        <v>9878.1048758049674</v>
      </c>
      <c r="S113" s="194">
        <v>7937.2588165815641</v>
      </c>
      <c r="T113" s="194">
        <v>8421.4060997277793</v>
      </c>
      <c r="U113" s="194">
        <v>7755.5349330505096</v>
      </c>
      <c r="V113" s="194">
        <v>7634.8354169664017</v>
      </c>
      <c r="W113" s="194">
        <v>9267.0032886360659</v>
      </c>
      <c r="X113" s="194">
        <v>7831.012335495303</v>
      </c>
      <c r="Y113" s="194">
        <v>7422.8069070652837</v>
      </c>
      <c r="Z113" s="194">
        <v>7340.5649435185469</v>
      </c>
      <c r="AA113" s="194">
        <v>7007.6689282309007</v>
      </c>
      <c r="AB113" s="224">
        <v>6685.3209597754676</v>
      </c>
      <c r="AC113" s="195">
        <v>7247.2323540499438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7" width="9.140625" style="228"/>
    <col min="8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37189</v>
      </c>
    </row>
    <row r="3" spans="1:60" ht="15.75" thickBot="1" x14ac:dyDescent="0.3">
      <c r="A3" s="237" t="s">
        <v>101</v>
      </c>
      <c r="B3" s="238">
        <v>37190</v>
      </c>
      <c r="C3" s="238">
        <v>37191</v>
      </c>
      <c r="D3" s="238">
        <v>37193</v>
      </c>
      <c r="E3" s="238">
        <v>37194</v>
      </c>
      <c r="F3" s="238">
        <v>37195</v>
      </c>
      <c r="G3" s="238">
        <v>37196</v>
      </c>
      <c r="H3" s="238">
        <v>37197</v>
      </c>
      <c r="I3" s="238">
        <v>37198</v>
      </c>
      <c r="J3" s="238">
        <v>37200</v>
      </c>
      <c r="K3" s="238">
        <v>37201</v>
      </c>
      <c r="L3" s="238">
        <v>37202</v>
      </c>
      <c r="M3" s="238">
        <v>37203</v>
      </c>
      <c r="N3" s="238">
        <v>37204</v>
      </c>
      <c r="O3" s="238">
        <v>37205</v>
      </c>
      <c r="P3" s="238">
        <v>37207</v>
      </c>
      <c r="Q3" s="238">
        <v>37208</v>
      </c>
      <c r="R3" s="238">
        <v>37209</v>
      </c>
      <c r="S3" s="238">
        <v>37210</v>
      </c>
      <c r="T3" s="238">
        <v>37211</v>
      </c>
      <c r="U3" s="238">
        <v>37212</v>
      </c>
      <c r="V3" s="238">
        <v>37214</v>
      </c>
      <c r="W3" s="238">
        <v>37215</v>
      </c>
      <c r="X3" s="238">
        <v>37216</v>
      </c>
      <c r="Y3" s="238">
        <v>37218</v>
      </c>
      <c r="Z3" s="238">
        <v>37219</v>
      </c>
      <c r="AA3" s="238">
        <v>37221</v>
      </c>
      <c r="AB3" s="238">
        <v>37222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33</v>
      </c>
      <c r="C4" s="241">
        <v>33</v>
      </c>
      <c r="D4" s="241">
        <v>32.5</v>
      </c>
      <c r="E4" s="241">
        <v>32.5</v>
      </c>
      <c r="F4" s="241">
        <v>32.5</v>
      </c>
      <c r="G4" s="241">
        <v>33.5</v>
      </c>
      <c r="H4" s="241">
        <v>33.5</v>
      </c>
      <c r="I4" s="241">
        <v>33.5</v>
      </c>
      <c r="J4" s="241">
        <v>33.5</v>
      </c>
      <c r="K4" s="241">
        <v>33.5</v>
      </c>
      <c r="L4" s="241">
        <v>33.5</v>
      </c>
      <c r="M4" s="241">
        <v>33.5</v>
      </c>
      <c r="N4" s="241">
        <v>33.5</v>
      </c>
      <c r="O4" s="241">
        <v>33.5</v>
      </c>
      <c r="P4" s="241">
        <v>33.5</v>
      </c>
      <c r="Q4" s="241">
        <v>33.5</v>
      </c>
      <c r="R4" s="241">
        <v>33.5</v>
      </c>
      <c r="S4" s="241">
        <v>33.5</v>
      </c>
      <c r="T4" s="241">
        <v>33.5</v>
      </c>
      <c r="U4" s="241">
        <v>33.5</v>
      </c>
      <c r="V4" s="241">
        <v>33.5</v>
      </c>
      <c r="W4" s="241">
        <v>33.5</v>
      </c>
      <c r="X4" s="241">
        <v>33.5</v>
      </c>
      <c r="Y4" s="241">
        <v>33.5</v>
      </c>
      <c r="Z4" s="241">
        <v>33.5</v>
      </c>
      <c r="AA4" s="241">
        <v>33.5</v>
      </c>
      <c r="AB4" s="241">
        <v>33.5</v>
      </c>
      <c r="AC4" s="241"/>
      <c r="AD4" s="241">
        <v>0</v>
      </c>
      <c r="AE4" s="241">
        <v>0</v>
      </c>
      <c r="AF4" s="241">
        <v>0</v>
      </c>
      <c r="AG4" s="242">
        <v>32.700000000000003</v>
      </c>
    </row>
    <row r="5" spans="1:60" x14ac:dyDescent="0.2">
      <c r="A5" s="260" t="s">
        <v>58</v>
      </c>
      <c r="B5" s="243">
        <v>33</v>
      </c>
      <c r="C5" s="244">
        <v>33</v>
      </c>
      <c r="D5" s="244">
        <v>32.5</v>
      </c>
      <c r="E5" s="244">
        <v>32.5</v>
      </c>
      <c r="F5" s="244">
        <v>32.5</v>
      </c>
      <c r="G5" s="244">
        <v>34</v>
      </c>
      <c r="H5" s="244">
        <v>34</v>
      </c>
      <c r="I5" s="244">
        <v>34</v>
      </c>
      <c r="J5" s="244">
        <v>34</v>
      </c>
      <c r="K5" s="244">
        <v>34</v>
      </c>
      <c r="L5" s="244">
        <v>34</v>
      </c>
      <c r="M5" s="244">
        <v>34</v>
      </c>
      <c r="N5" s="244">
        <v>34</v>
      </c>
      <c r="O5" s="244">
        <v>34</v>
      </c>
      <c r="P5" s="244">
        <v>34</v>
      </c>
      <c r="Q5" s="244">
        <v>34</v>
      </c>
      <c r="R5" s="244">
        <v>34</v>
      </c>
      <c r="S5" s="244">
        <v>34</v>
      </c>
      <c r="T5" s="244">
        <v>34</v>
      </c>
      <c r="U5" s="244">
        <v>34</v>
      </c>
      <c r="V5" s="244">
        <v>34</v>
      </c>
      <c r="W5" s="244">
        <v>34</v>
      </c>
      <c r="X5" s="244">
        <v>34</v>
      </c>
      <c r="Y5" s="244">
        <v>34</v>
      </c>
      <c r="Z5" s="244">
        <v>34</v>
      </c>
      <c r="AA5" s="244">
        <v>34</v>
      </c>
      <c r="AB5" s="244">
        <v>34</v>
      </c>
      <c r="AC5" s="244"/>
      <c r="AD5" s="244">
        <v>0</v>
      </c>
      <c r="AE5" s="244">
        <v>0</v>
      </c>
      <c r="AF5" s="244">
        <v>0</v>
      </c>
      <c r="AG5" s="245">
        <v>32.700000000000003</v>
      </c>
    </row>
    <row r="6" spans="1:60" x14ac:dyDescent="0.2">
      <c r="A6" s="260" t="s">
        <v>60</v>
      </c>
      <c r="B6" s="243">
        <v>32.89</v>
      </c>
      <c r="C6" s="244">
        <v>32.89</v>
      </c>
      <c r="D6" s="244">
        <v>33</v>
      </c>
      <c r="E6" s="244">
        <v>33</v>
      </c>
      <c r="F6" s="244">
        <v>33</v>
      </c>
      <c r="G6" s="244">
        <v>35</v>
      </c>
      <c r="H6" s="244">
        <v>35</v>
      </c>
      <c r="I6" s="244">
        <v>35</v>
      </c>
      <c r="J6" s="244">
        <v>35</v>
      </c>
      <c r="K6" s="244">
        <v>35</v>
      </c>
      <c r="L6" s="244">
        <v>35</v>
      </c>
      <c r="M6" s="244">
        <v>35</v>
      </c>
      <c r="N6" s="244">
        <v>35</v>
      </c>
      <c r="O6" s="244">
        <v>35</v>
      </c>
      <c r="P6" s="244">
        <v>35</v>
      </c>
      <c r="Q6" s="244">
        <v>35</v>
      </c>
      <c r="R6" s="244">
        <v>35</v>
      </c>
      <c r="S6" s="244">
        <v>35</v>
      </c>
      <c r="T6" s="244">
        <v>35</v>
      </c>
      <c r="U6" s="244">
        <v>35</v>
      </c>
      <c r="V6" s="244">
        <v>35</v>
      </c>
      <c r="W6" s="244">
        <v>35</v>
      </c>
      <c r="X6" s="244">
        <v>35</v>
      </c>
      <c r="Y6" s="244">
        <v>35</v>
      </c>
      <c r="Z6" s="244">
        <v>35</v>
      </c>
      <c r="AA6" s="244">
        <v>35</v>
      </c>
      <c r="AB6" s="244">
        <v>35</v>
      </c>
      <c r="AC6" s="244"/>
      <c r="AD6" s="244">
        <v>0</v>
      </c>
      <c r="AE6" s="244">
        <v>0</v>
      </c>
      <c r="AF6" s="244">
        <v>0</v>
      </c>
      <c r="AG6" s="245">
        <v>32.956000000000003</v>
      </c>
    </row>
    <row r="7" spans="1:60" x14ac:dyDescent="0.2">
      <c r="A7" s="260" t="s">
        <v>62</v>
      </c>
      <c r="B7" s="243">
        <v>32.75</v>
      </c>
      <c r="C7" s="244">
        <v>32.75</v>
      </c>
      <c r="D7" s="244">
        <v>27.1875</v>
      </c>
      <c r="E7" s="244">
        <v>27.1875</v>
      </c>
      <c r="F7" s="244">
        <v>27.1875</v>
      </c>
      <c r="G7" s="244">
        <v>24.9</v>
      </c>
      <c r="H7" s="244">
        <v>24.9</v>
      </c>
      <c r="I7" s="244">
        <v>24.899999618530298</v>
      </c>
      <c r="J7" s="244">
        <v>20.174999237060501</v>
      </c>
      <c r="K7" s="244">
        <v>20.174999237060501</v>
      </c>
      <c r="L7" s="244">
        <v>20.174999237060501</v>
      </c>
      <c r="M7" s="244">
        <v>20.174999237060501</v>
      </c>
      <c r="N7" s="244">
        <v>20.174999237060501</v>
      </c>
      <c r="O7" s="244">
        <v>26</v>
      </c>
      <c r="P7" s="244">
        <v>20.174999237060501</v>
      </c>
      <c r="Q7" s="244">
        <v>20.174999237060501</v>
      </c>
      <c r="R7" s="244">
        <v>20.174999237060501</v>
      </c>
      <c r="S7" s="244">
        <v>20.174999237060501</v>
      </c>
      <c r="T7" s="244">
        <v>20.174999237060501</v>
      </c>
      <c r="U7" s="244">
        <v>26</v>
      </c>
      <c r="V7" s="244">
        <v>20.174999237060501</v>
      </c>
      <c r="W7" s="244">
        <v>20.174999237060501</v>
      </c>
      <c r="X7" s="244">
        <v>20.174999237060501</v>
      </c>
      <c r="Y7" s="244">
        <v>20.174999237060501</v>
      </c>
      <c r="Z7" s="244">
        <v>26</v>
      </c>
      <c r="AA7" s="244">
        <v>26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29.412500000000001</v>
      </c>
    </row>
    <row r="8" spans="1:60" x14ac:dyDescent="0.2">
      <c r="A8" s="260" t="s">
        <v>61</v>
      </c>
      <c r="B8" s="243">
        <v>32.75</v>
      </c>
      <c r="C8" s="244">
        <v>32.75</v>
      </c>
      <c r="D8" s="244">
        <v>33</v>
      </c>
      <c r="E8" s="244">
        <v>33</v>
      </c>
      <c r="F8" s="244">
        <v>33</v>
      </c>
      <c r="G8" s="244">
        <v>33.75</v>
      </c>
      <c r="H8" s="244">
        <v>33.75</v>
      </c>
      <c r="I8" s="244">
        <v>33.75</v>
      </c>
      <c r="J8" s="244">
        <v>33.75</v>
      </c>
      <c r="K8" s="244">
        <v>33.75</v>
      </c>
      <c r="L8" s="244">
        <v>33.75</v>
      </c>
      <c r="M8" s="244">
        <v>33.75</v>
      </c>
      <c r="N8" s="244">
        <v>33.75</v>
      </c>
      <c r="O8" s="244">
        <v>33.75</v>
      </c>
      <c r="P8" s="244">
        <v>33.75</v>
      </c>
      <c r="Q8" s="244">
        <v>33.75</v>
      </c>
      <c r="R8" s="244">
        <v>33.75</v>
      </c>
      <c r="S8" s="244">
        <v>33.75</v>
      </c>
      <c r="T8" s="244">
        <v>33.75</v>
      </c>
      <c r="U8" s="244">
        <v>33.75</v>
      </c>
      <c r="V8" s="244">
        <v>33.75</v>
      </c>
      <c r="W8" s="244">
        <v>33.75</v>
      </c>
      <c r="X8" s="244">
        <v>33.75</v>
      </c>
      <c r="Y8" s="244">
        <v>33.75</v>
      </c>
      <c r="Z8" s="244">
        <v>33.75</v>
      </c>
      <c r="AA8" s="244">
        <v>33.75</v>
      </c>
      <c r="AB8" s="244">
        <v>33.75</v>
      </c>
      <c r="AC8" s="244"/>
      <c r="AD8" s="244">
        <v>0</v>
      </c>
      <c r="AE8" s="244">
        <v>0</v>
      </c>
      <c r="AF8" s="244">
        <v>0</v>
      </c>
      <c r="AG8" s="245">
        <v>32.9</v>
      </c>
    </row>
    <row r="9" spans="1:60" x14ac:dyDescent="0.2">
      <c r="A9" s="260" t="s">
        <v>59</v>
      </c>
      <c r="B9" s="243">
        <v>32.9</v>
      </c>
      <c r="C9" s="244">
        <v>32.9</v>
      </c>
      <c r="D9" s="244">
        <v>33</v>
      </c>
      <c r="E9" s="244">
        <v>33</v>
      </c>
      <c r="F9" s="244">
        <v>33</v>
      </c>
      <c r="G9" s="244">
        <v>31.75</v>
      </c>
      <c r="H9" s="244">
        <v>31.75</v>
      </c>
      <c r="I9" s="244">
        <v>31.75</v>
      </c>
      <c r="J9" s="244">
        <v>31.75</v>
      </c>
      <c r="K9" s="244">
        <v>31.75</v>
      </c>
      <c r="L9" s="244">
        <v>31.75</v>
      </c>
      <c r="M9" s="244">
        <v>31.75</v>
      </c>
      <c r="N9" s="244">
        <v>31.75</v>
      </c>
      <c r="O9" s="244">
        <v>31.75</v>
      </c>
      <c r="P9" s="244">
        <v>31.75</v>
      </c>
      <c r="Q9" s="244">
        <v>31.75</v>
      </c>
      <c r="R9" s="244">
        <v>31.75</v>
      </c>
      <c r="S9" s="244">
        <v>31.75</v>
      </c>
      <c r="T9" s="244">
        <v>31.75</v>
      </c>
      <c r="U9" s="244">
        <v>31.75</v>
      </c>
      <c r="V9" s="244">
        <v>31.75</v>
      </c>
      <c r="W9" s="244">
        <v>31.75</v>
      </c>
      <c r="X9" s="244">
        <v>31.75</v>
      </c>
      <c r="Y9" s="244">
        <v>31.75</v>
      </c>
      <c r="Z9" s="244">
        <v>31.75</v>
      </c>
      <c r="AA9" s="244">
        <v>31.75</v>
      </c>
      <c r="AB9" s="244">
        <v>31.75</v>
      </c>
      <c r="AC9" s="244"/>
      <c r="AD9" s="244">
        <v>0</v>
      </c>
      <c r="AE9" s="244">
        <v>0</v>
      </c>
      <c r="AF9" s="244">
        <v>0</v>
      </c>
      <c r="AG9" s="245">
        <v>32.96</v>
      </c>
    </row>
    <row r="10" spans="1:60" ht="12" thickBot="1" x14ac:dyDescent="0.25">
      <c r="A10" s="261" t="s">
        <v>63</v>
      </c>
      <c r="B10" s="246">
        <v>33.9</v>
      </c>
      <c r="C10" s="247">
        <v>33.9</v>
      </c>
      <c r="D10" s="247">
        <v>34</v>
      </c>
      <c r="E10" s="247">
        <v>34</v>
      </c>
      <c r="F10" s="247">
        <v>34</v>
      </c>
      <c r="G10" s="247">
        <v>32.75</v>
      </c>
      <c r="H10" s="247">
        <v>32.75</v>
      </c>
      <c r="I10" s="247">
        <v>32.75</v>
      </c>
      <c r="J10" s="247">
        <v>32.75</v>
      </c>
      <c r="K10" s="247">
        <v>32.75</v>
      </c>
      <c r="L10" s="247">
        <v>32.75</v>
      </c>
      <c r="M10" s="247">
        <v>32.75</v>
      </c>
      <c r="N10" s="247">
        <v>32.75</v>
      </c>
      <c r="O10" s="247">
        <v>32.75</v>
      </c>
      <c r="P10" s="247">
        <v>32.75</v>
      </c>
      <c r="Q10" s="247">
        <v>32.75</v>
      </c>
      <c r="R10" s="247">
        <v>32.75</v>
      </c>
      <c r="S10" s="247">
        <v>32.75</v>
      </c>
      <c r="T10" s="247">
        <v>32.75</v>
      </c>
      <c r="U10" s="247">
        <v>32.75</v>
      </c>
      <c r="V10" s="247">
        <v>32.75</v>
      </c>
      <c r="W10" s="247">
        <v>32.75</v>
      </c>
      <c r="X10" s="247">
        <v>32.75</v>
      </c>
      <c r="Y10" s="247">
        <v>32.75</v>
      </c>
      <c r="Z10" s="247">
        <v>32.75</v>
      </c>
      <c r="AA10" s="247">
        <v>32.75</v>
      </c>
      <c r="AB10" s="247">
        <v>32.75</v>
      </c>
      <c r="AC10" s="247"/>
      <c r="AD10" s="247">
        <v>0</v>
      </c>
      <c r="AE10" s="247">
        <v>0</v>
      </c>
      <c r="AF10" s="247">
        <v>0</v>
      </c>
      <c r="AG10" s="248">
        <v>33.96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61.5</v>
      </c>
      <c r="C13" s="252">
        <v>0</v>
      </c>
      <c r="D13" s="252">
        <v>54.75</v>
      </c>
      <c r="E13" s="252">
        <v>54.75</v>
      </c>
      <c r="F13" s="252">
        <v>54.75</v>
      </c>
      <c r="G13" s="252">
        <v>53.499996185302734</v>
      </c>
      <c r="H13" s="252">
        <v>53.499996185302734</v>
      </c>
      <c r="I13" s="252">
        <v>0</v>
      </c>
      <c r="J13" s="252">
        <v>53.499996185302734</v>
      </c>
      <c r="K13" s="252">
        <v>53.499996185302734</v>
      </c>
      <c r="L13" s="252">
        <v>53.499996185302734</v>
      </c>
      <c r="M13" s="252">
        <v>53.499996185302734</v>
      </c>
      <c r="N13" s="252">
        <v>53.499996185302734</v>
      </c>
      <c r="O13" s="252">
        <v>0</v>
      </c>
      <c r="P13" s="252">
        <v>53.499996185302734</v>
      </c>
      <c r="Q13" s="252">
        <v>53.499996185302734</v>
      </c>
      <c r="R13" s="252">
        <v>53.499996185302734</v>
      </c>
      <c r="S13" s="252">
        <v>53.499996185302734</v>
      </c>
      <c r="T13" s="252">
        <v>53.499996185302734</v>
      </c>
      <c r="U13" s="252">
        <v>0</v>
      </c>
      <c r="V13" s="252">
        <v>53.499996185302734</v>
      </c>
      <c r="W13" s="252">
        <v>53.499996185302734</v>
      </c>
      <c r="X13" s="252">
        <v>53.499996185302734</v>
      </c>
      <c r="Y13" s="252">
        <v>53.499996185302734</v>
      </c>
      <c r="Z13" s="252">
        <v>0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45.15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</v>
      </c>
      <c r="C17" s="241">
        <v>5</v>
      </c>
      <c r="D17" s="241">
        <v>4</v>
      </c>
      <c r="E17" s="241">
        <v>4</v>
      </c>
      <c r="F17" s="241">
        <v>4</v>
      </c>
      <c r="G17" s="241">
        <v>3.5</v>
      </c>
      <c r="H17" s="241">
        <v>3.5</v>
      </c>
      <c r="I17" s="241">
        <v>3.5</v>
      </c>
      <c r="J17" s="241">
        <v>3.5</v>
      </c>
      <c r="K17" s="241">
        <v>3.5</v>
      </c>
      <c r="L17" s="241">
        <v>3.5</v>
      </c>
      <c r="M17" s="241">
        <v>3.5</v>
      </c>
      <c r="N17" s="241">
        <v>3.5</v>
      </c>
      <c r="O17" s="241">
        <v>3.5</v>
      </c>
      <c r="P17" s="241">
        <v>3.5</v>
      </c>
      <c r="Q17" s="241">
        <v>3.5</v>
      </c>
      <c r="R17" s="241">
        <v>3.5</v>
      </c>
      <c r="S17" s="241">
        <v>3.5</v>
      </c>
      <c r="T17" s="241">
        <v>3.5</v>
      </c>
      <c r="U17" s="241">
        <v>3.5</v>
      </c>
      <c r="V17" s="241">
        <v>3.5</v>
      </c>
      <c r="W17" s="241">
        <v>3.5</v>
      </c>
      <c r="X17" s="241">
        <v>3.5</v>
      </c>
      <c r="Y17" s="241">
        <v>3.5</v>
      </c>
      <c r="Z17" s="241">
        <v>3.5</v>
      </c>
      <c r="AA17" s="241">
        <v>3.5</v>
      </c>
      <c r="AB17" s="241">
        <v>3.5</v>
      </c>
      <c r="AC17" s="241"/>
      <c r="AD17" s="241">
        <v>0</v>
      </c>
      <c r="AE17" s="241">
        <v>0</v>
      </c>
      <c r="AF17" s="241">
        <v>0</v>
      </c>
      <c r="AG17" s="242">
        <v>4.4000000000000004</v>
      </c>
    </row>
    <row r="18" spans="1:64" x14ac:dyDescent="0.2">
      <c r="A18" s="260" t="s">
        <v>58</v>
      </c>
      <c r="B18" s="243">
        <v>5</v>
      </c>
      <c r="C18" s="244">
        <v>5</v>
      </c>
      <c r="D18" s="244">
        <v>3.5</v>
      </c>
      <c r="E18" s="244">
        <v>3.5</v>
      </c>
      <c r="F18" s="244">
        <v>3.5</v>
      </c>
      <c r="G18" s="244">
        <v>3.25</v>
      </c>
      <c r="H18" s="244">
        <v>3.25</v>
      </c>
      <c r="I18" s="244">
        <v>3.25</v>
      </c>
      <c r="J18" s="244">
        <v>3.25</v>
      </c>
      <c r="K18" s="244">
        <v>3.25</v>
      </c>
      <c r="L18" s="244">
        <v>3.25</v>
      </c>
      <c r="M18" s="244">
        <v>3.25</v>
      </c>
      <c r="N18" s="244">
        <v>3.25</v>
      </c>
      <c r="O18" s="244">
        <v>3.25</v>
      </c>
      <c r="P18" s="244">
        <v>3.25</v>
      </c>
      <c r="Q18" s="244">
        <v>3.25</v>
      </c>
      <c r="R18" s="244">
        <v>3.25</v>
      </c>
      <c r="S18" s="244">
        <v>3.25</v>
      </c>
      <c r="T18" s="244">
        <v>3.25</v>
      </c>
      <c r="U18" s="244">
        <v>3.25</v>
      </c>
      <c r="V18" s="244">
        <v>3.25</v>
      </c>
      <c r="W18" s="244">
        <v>3.25</v>
      </c>
      <c r="X18" s="244">
        <v>3.25</v>
      </c>
      <c r="Y18" s="244">
        <v>3.25</v>
      </c>
      <c r="Z18" s="244">
        <v>3.25</v>
      </c>
      <c r="AA18" s="244">
        <v>3.25</v>
      </c>
      <c r="AB18" s="244">
        <v>3.25</v>
      </c>
      <c r="AC18" s="244"/>
      <c r="AD18" s="244">
        <v>0</v>
      </c>
      <c r="AE18" s="244">
        <v>0</v>
      </c>
      <c r="AF18" s="244">
        <v>0</v>
      </c>
      <c r="AG18" s="245">
        <v>4.158333333333335</v>
      </c>
    </row>
    <row r="19" spans="1:64" x14ac:dyDescent="0.2">
      <c r="A19" s="260" t="s">
        <v>60</v>
      </c>
      <c r="B19" s="243">
        <v>4.54</v>
      </c>
      <c r="C19" s="244">
        <v>4.54</v>
      </c>
      <c r="D19" s="244">
        <v>4.6500000000000004</v>
      </c>
      <c r="E19" s="244">
        <v>4.6500000000000004</v>
      </c>
      <c r="F19" s="244">
        <v>4.6500000000000004</v>
      </c>
      <c r="G19" s="244">
        <v>3.5</v>
      </c>
      <c r="H19" s="244">
        <v>3.5</v>
      </c>
      <c r="I19" s="244">
        <v>3.5</v>
      </c>
      <c r="J19" s="244">
        <v>3.5</v>
      </c>
      <c r="K19" s="244">
        <v>3.5</v>
      </c>
      <c r="L19" s="244">
        <v>3.5</v>
      </c>
      <c r="M19" s="244">
        <v>3.5</v>
      </c>
      <c r="N19" s="244">
        <v>3.5</v>
      </c>
      <c r="O19" s="244">
        <v>3.5</v>
      </c>
      <c r="P19" s="244">
        <v>3.5</v>
      </c>
      <c r="Q19" s="244">
        <v>3.5</v>
      </c>
      <c r="R19" s="244">
        <v>3.5</v>
      </c>
      <c r="S19" s="244">
        <v>3.5</v>
      </c>
      <c r="T19" s="244">
        <v>3.5</v>
      </c>
      <c r="U19" s="244">
        <v>3.5</v>
      </c>
      <c r="V19" s="244">
        <v>3.5</v>
      </c>
      <c r="W19" s="244">
        <v>3.5</v>
      </c>
      <c r="X19" s="244">
        <v>3.5</v>
      </c>
      <c r="Y19" s="244">
        <v>3.5</v>
      </c>
      <c r="Z19" s="244">
        <v>3.5</v>
      </c>
      <c r="AA19" s="244">
        <v>3.5</v>
      </c>
      <c r="AB19" s="244">
        <v>3.5</v>
      </c>
      <c r="AC19" s="244"/>
      <c r="AD19" s="244">
        <v>0</v>
      </c>
      <c r="AE19" s="244">
        <v>0</v>
      </c>
      <c r="AF19" s="244">
        <v>0</v>
      </c>
      <c r="AG19" s="245">
        <v>4.7726666666666695</v>
      </c>
    </row>
    <row r="20" spans="1:64" x14ac:dyDescent="0.2">
      <c r="A20" s="260" t="s">
        <v>62</v>
      </c>
      <c r="B20" s="243">
        <v>5.5619999999999976</v>
      </c>
      <c r="C20" s="244">
        <v>7.25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2.4790833333333318</v>
      </c>
    </row>
    <row r="21" spans="1:64" x14ac:dyDescent="0.2">
      <c r="A21" s="260" t="s">
        <v>61</v>
      </c>
      <c r="B21" s="243">
        <v>4.25</v>
      </c>
      <c r="C21" s="244">
        <v>4.25</v>
      </c>
      <c r="D21" s="244">
        <v>4.5</v>
      </c>
      <c r="E21" s="244">
        <v>4.5</v>
      </c>
      <c r="F21" s="244">
        <v>4.5</v>
      </c>
      <c r="G21" s="244">
        <v>3.75</v>
      </c>
      <c r="H21" s="244">
        <v>3.75</v>
      </c>
      <c r="I21" s="244">
        <v>3.75</v>
      </c>
      <c r="J21" s="244">
        <v>3.75</v>
      </c>
      <c r="K21" s="244">
        <v>3.75</v>
      </c>
      <c r="L21" s="244">
        <v>3.75</v>
      </c>
      <c r="M21" s="244">
        <v>3.75</v>
      </c>
      <c r="N21" s="244">
        <v>3.75</v>
      </c>
      <c r="O21" s="244">
        <v>3.75</v>
      </c>
      <c r="P21" s="244">
        <v>3.75</v>
      </c>
      <c r="Q21" s="244">
        <v>3.75</v>
      </c>
      <c r="R21" s="244">
        <v>3.75</v>
      </c>
      <c r="S21" s="244">
        <v>3.75</v>
      </c>
      <c r="T21" s="244">
        <v>3.75</v>
      </c>
      <c r="U21" s="244">
        <v>3.75</v>
      </c>
      <c r="V21" s="244">
        <v>3.75</v>
      </c>
      <c r="W21" s="244">
        <v>3.75</v>
      </c>
      <c r="X21" s="244">
        <v>3.75</v>
      </c>
      <c r="Y21" s="244">
        <v>3.75</v>
      </c>
      <c r="Z21" s="244">
        <v>3.75</v>
      </c>
      <c r="AA21" s="244">
        <v>3.75</v>
      </c>
      <c r="AB21" s="244">
        <v>3.75</v>
      </c>
      <c r="AC21" s="244"/>
      <c r="AD21" s="244">
        <v>0</v>
      </c>
      <c r="AE21" s="244">
        <v>0</v>
      </c>
      <c r="AF21" s="244">
        <v>0</v>
      </c>
      <c r="AG21" s="245">
        <v>4.581666666666667</v>
      </c>
    </row>
    <row r="22" spans="1:64" x14ac:dyDescent="0.2">
      <c r="A22" s="260" t="s">
        <v>59</v>
      </c>
      <c r="B22" s="243">
        <v>4.4000000000000004</v>
      </c>
      <c r="C22" s="244">
        <v>4.4000000000000004</v>
      </c>
      <c r="D22" s="244">
        <v>4.5</v>
      </c>
      <c r="E22" s="244">
        <v>4.5</v>
      </c>
      <c r="F22" s="244">
        <v>4.5</v>
      </c>
      <c r="G22" s="244">
        <v>3</v>
      </c>
      <c r="H22" s="244">
        <v>3</v>
      </c>
      <c r="I22" s="244">
        <v>3</v>
      </c>
      <c r="J22" s="244">
        <v>3</v>
      </c>
      <c r="K22" s="244">
        <v>3</v>
      </c>
      <c r="L22" s="244">
        <v>3</v>
      </c>
      <c r="M22" s="244">
        <v>3</v>
      </c>
      <c r="N22" s="244">
        <v>3</v>
      </c>
      <c r="O22" s="244">
        <v>3</v>
      </c>
      <c r="P22" s="244">
        <v>3</v>
      </c>
      <c r="Q22" s="244">
        <v>3</v>
      </c>
      <c r="R22" s="244">
        <v>3</v>
      </c>
      <c r="S22" s="244">
        <v>3</v>
      </c>
      <c r="T22" s="244">
        <v>3</v>
      </c>
      <c r="U22" s="244">
        <v>3</v>
      </c>
      <c r="V22" s="244">
        <v>3</v>
      </c>
      <c r="W22" s="244">
        <v>3</v>
      </c>
      <c r="X22" s="244">
        <v>3</v>
      </c>
      <c r="Y22" s="244">
        <v>3</v>
      </c>
      <c r="Z22" s="244">
        <v>3</v>
      </c>
      <c r="AA22" s="244">
        <v>3</v>
      </c>
      <c r="AB22" s="244">
        <v>3</v>
      </c>
      <c r="AC22" s="244"/>
      <c r="AD22" s="244">
        <v>0</v>
      </c>
      <c r="AE22" s="244">
        <v>0</v>
      </c>
      <c r="AF22" s="244">
        <v>0</v>
      </c>
      <c r="AG22" s="245">
        <v>4.71</v>
      </c>
    </row>
    <row r="23" spans="1:64" ht="12" thickBot="1" x14ac:dyDescent="0.25">
      <c r="A23" s="261" t="s">
        <v>63</v>
      </c>
      <c r="B23" s="246">
        <v>4.4000000000000004</v>
      </c>
      <c r="C23" s="247">
        <v>4.4000000000000004</v>
      </c>
      <c r="D23" s="247">
        <v>4.5</v>
      </c>
      <c r="E23" s="247">
        <v>4.5</v>
      </c>
      <c r="F23" s="247">
        <v>4.5</v>
      </c>
      <c r="G23" s="247">
        <v>3</v>
      </c>
      <c r="H23" s="247">
        <v>3</v>
      </c>
      <c r="I23" s="247">
        <v>3</v>
      </c>
      <c r="J23" s="247">
        <v>3</v>
      </c>
      <c r="K23" s="247">
        <v>3</v>
      </c>
      <c r="L23" s="247">
        <v>3</v>
      </c>
      <c r="M23" s="247">
        <v>3</v>
      </c>
      <c r="N23" s="247">
        <v>3</v>
      </c>
      <c r="O23" s="247">
        <v>3</v>
      </c>
      <c r="P23" s="247">
        <v>3</v>
      </c>
      <c r="Q23" s="247">
        <v>3</v>
      </c>
      <c r="R23" s="247">
        <v>3</v>
      </c>
      <c r="S23" s="247">
        <v>3</v>
      </c>
      <c r="T23" s="247">
        <v>3</v>
      </c>
      <c r="U23" s="247">
        <v>3</v>
      </c>
      <c r="V23" s="247">
        <v>3</v>
      </c>
      <c r="W23" s="247">
        <v>3</v>
      </c>
      <c r="X23" s="247">
        <v>3</v>
      </c>
      <c r="Y23" s="247">
        <v>3</v>
      </c>
      <c r="Z23" s="247">
        <v>3</v>
      </c>
      <c r="AA23" s="247">
        <v>3</v>
      </c>
      <c r="AB23" s="247">
        <v>3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5.5</v>
      </c>
      <c r="C26" s="252">
        <v>0</v>
      </c>
      <c r="D26" s="252">
        <v>-1.25</v>
      </c>
      <c r="E26" s="252">
        <v>-1.25</v>
      </c>
      <c r="F26" s="252">
        <v>-1.25</v>
      </c>
      <c r="G26" s="252">
        <v>-2</v>
      </c>
      <c r="H26" s="252">
        <v>-2</v>
      </c>
      <c r="I26" s="252">
        <v>0</v>
      </c>
      <c r="J26" s="252">
        <v>-2</v>
      </c>
      <c r="K26" s="252">
        <v>-2</v>
      </c>
      <c r="L26" s="252">
        <v>-2</v>
      </c>
      <c r="M26" s="252">
        <v>-2</v>
      </c>
      <c r="N26" s="252">
        <v>-2</v>
      </c>
      <c r="O26" s="252">
        <v>0</v>
      </c>
      <c r="P26" s="252">
        <v>-2</v>
      </c>
      <c r="Q26" s="252">
        <v>-2</v>
      </c>
      <c r="R26" s="252">
        <v>-2</v>
      </c>
      <c r="S26" s="252">
        <v>-2</v>
      </c>
      <c r="T26" s="252">
        <v>-2</v>
      </c>
      <c r="U26" s="252">
        <v>0</v>
      </c>
      <c r="V26" s="252">
        <v>-2</v>
      </c>
      <c r="W26" s="252">
        <v>-2</v>
      </c>
      <c r="X26" s="252">
        <v>-2</v>
      </c>
      <c r="Y26" s="252">
        <v>-2</v>
      </c>
      <c r="Z26" s="252">
        <v>0</v>
      </c>
      <c r="AA26" s="252">
        <v>0</v>
      </c>
      <c r="AB26" s="252">
        <v>0</v>
      </c>
      <c r="AC26" s="252">
        <v>-0.51666666666666572</v>
      </c>
      <c r="AD26" s="252">
        <v>0</v>
      </c>
      <c r="AE26" s="252">
        <v>0</v>
      </c>
      <c r="AF26" s="252">
        <v>0</v>
      </c>
      <c r="AG26" s="253">
        <v>-0.51666666666666572</v>
      </c>
    </row>
    <row r="29" spans="1:64" ht="15.75" thickBot="1" x14ac:dyDescent="0.3">
      <c r="A29" s="237" t="s">
        <v>106</v>
      </c>
      <c r="B29" s="238">
        <v>37190</v>
      </c>
      <c r="C29" s="238">
        <v>37191</v>
      </c>
      <c r="D29" s="238">
        <v>37192</v>
      </c>
      <c r="E29" s="238">
        <v>37193</v>
      </c>
      <c r="F29" s="238">
        <v>37194</v>
      </c>
      <c r="G29" s="238">
        <v>37195</v>
      </c>
      <c r="H29" s="238">
        <v>37196</v>
      </c>
      <c r="I29" s="238">
        <v>37197</v>
      </c>
      <c r="J29" s="238">
        <v>37198</v>
      </c>
      <c r="K29" s="238">
        <v>37199</v>
      </c>
      <c r="L29" s="238">
        <v>37200</v>
      </c>
      <c r="M29" s="238">
        <v>37201</v>
      </c>
      <c r="N29" s="238">
        <v>37202</v>
      </c>
      <c r="O29" s="238">
        <v>37203</v>
      </c>
      <c r="P29" s="238">
        <v>37204</v>
      </c>
      <c r="Q29" s="238">
        <v>37205</v>
      </c>
      <c r="R29" s="238">
        <v>37206</v>
      </c>
      <c r="S29" s="238">
        <v>37207</v>
      </c>
      <c r="T29" s="238">
        <v>37208</v>
      </c>
      <c r="U29" s="238">
        <v>37209</v>
      </c>
      <c r="V29" s="238">
        <v>37210</v>
      </c>
      <c r="W29" s="238">
        <v>37211</v>
      </c>
      <c r="X29" s="238">
        <v>37212</v>
      </c>
      <c r="Y29" s="238">
        <v>37213</v>
      </c>
      <c r="Z29" s="238">
        <v>37214</v>
      </c>
      <c r="AA29" s="238">
        <v>37215</v>
      </c>
      <c r="AB29" s="238">
        <v>37216</v>
      </c>
      <c r="AC29" s="238">
        <v>37217</v>
      </c>
      <c r="AD29" s="238">
        <v>37218</v>
      </c>
      <c r="AE29" s="238">
        <v>37219</v>
      </c>
      <c r="AF29" s="238">
        <v>37220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26</v>
      </c>
      <c r="C30" s="241">
        <v>26</v>
      </c>
      <c r="D30" s="241">
        <v>26</v>
      </c>
      <c r="E30" s="241">
        <v>26</v>
      </c>
      <c r="F30" s="241">
        <v>26</v>
      </c>
      <c r="G30" s="241">
        <v>26</v>
      </c>
      <c r="H30" s="241">
        <v>26</v>
      </c>
      <c r="I30" s="241">
        <v>26</v>
      </c>
      <c r="J30" s="241">
        <v>26</v>
      </c>
      <c r="K30" s="241">
        <v>26</v>
      </c>
      <c r="L30" s="241">
        <v>26</v>
      </c>
      <c r="M30" s="241">
        <v>26</v>
      </c>
      <c r="N30" s="241">
        <v>26</v>
      </c>
      <c r="O30" s="241">
        <v>26</v>
      </c>
      <c r="P30" s="241">
        <v>26</v>
      </c>
      <c r="Q30" s="241">
        <v>26</v>
      </c>
      <c r="R30" s="241">
        <v>26</v>
      </c>
      <c r="S30" s="241">
        <v>26</v>
      </c>
      <c r="T30" s="241">
        <v>26</v>
      </c>
      <c r="U30" s="241">
        <v>26</v>
      </c>
      <c r="V30" s="241">
        <v>26</v>
      </c>
      <c r="W30" s="241">
        <v>26</v>
      </c>
      <c r="X30" s="241">
        <v>26</v>
      </c>
      <c r="Y30" s="241">
        <v>26</v>
      </c>
      <c r="Z30" s="241">
        <v>26</v>
      </c>
      <c r="AA30" s="241">
        <v>26</v>
      </c>
      <c r="AB30" s="241">
        <v>26</v>
      </c>
      <c r="AC30" s="241">
        <v>26</v>
      </c>
      <c r="AD30" s="241">
        <v>26</v>
      </c>
      <c r="AE30" s="241">
        <v>26</v>
      </c>
      <c r="AF30" s="241">
        <v>26</v>
      </c>
      <c r="AG30" s="242">
        <v>26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26</v>
      </c>
      <c r="C31" s="244">
        <v>26</v>
      </c>
      <c r="D31" s="244">
        <v>26</v>
      </c>
      <c r="E31" s="244">
        <v>26</v>
      </c>
      <c r="F31" s="244">
        <v>26</v>
      </c>
      <c r="G31" s="244">
        <v>26</v>
      </c>
      <c r="H31" s="244">
        <v>26</v>
      </c>
      <c r="I31" s="244">
        <v>26</v>
      </c>
      <c r="J31" s="244">
        <v>26</v>
      </c>
      <c r="K31" s="244">
        <v>26</v>
      </c>
      <c r="L31" s="244">
        <v>26</v>
      </c>
      <c r="M31" s="244">
        <v>26</v>
      </c>
      <c r="N31" s="244">
        <v>26</v>
      </c>
      <c r="O31" s="244">
        <v>26</v>
      </c>
      <c r="P31" s="244">
        <v>26</v>
      </c>
      <c r="Q31" s="244">
        <v>26</v>
      </c>
      <c r="R31" s="244">
        <v>26</v>
      </c>
      <c r="S31" s="244">
        <v>26</v>
      </c>
      <c r="T31" s="244">
        <v>26</v>
      </c>
      <c r="U31" s="244">
        <v>26</v>
      </c>
      <c r="V31" s="244">
        <v>26</v>
      </c>
      <c r="W31" s="244">
        <v>26</v>
      </c>
      <c r="X31" s="244">
        <v>26</v>
      </c>
      <c r="Y31" s="244">
        <v>26</v>
      </c>
      <c r="Z31" s="244">
        <v>26</v>
      </c>
      <c r="AA31" s="244">
        <v>26</v>
      </c>
      <c r="AB31" s="244">
        <v>26</v>
      </c>
      <c r="AC31" s="244">
        <v>26</v>
      </c>
      <c r="AD31" s="244">
        <v>26</v>
      </c>
      <c r="AE31" s="244">
        <v>26</v>
      </c>
      <c r="AF31" s="244">
        <v>26</v>
      </c>
      <c r="AG31" s="245">
        <v>26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24.8</v>
      </c>
      <c r="C32" s="244">
        <v>24.8</v>
      </c>
      <c r="D32" s="244">
        <v>25</v>
      </c>
      <c r="E32" s="244">
        <v>25</v>
      </c>
      <c r="F32" s="244">
        <v>25</v>
      </c>
      <c r="G32" s="244">
        <v>25</v>
      </c>
      <c r="H32" s="244">
        <v>27</v>
      </c>
      <c r="I32" s="244">
        <v>27</v>
      </c>
      <c r="J32" s="244">
        <v>27</v>
      </c>
      <c r="K32" s="244">
        <v>27</v>
      </c>
      <c r="L32" s="244">
        <v>27</v>
      </c>
      <c r="M32" s="244">
        <v>27</v>
      </c>
      <c r="N32" s="244">
        <v>27</v>
      </c>
      <c r="O32" s="244">
        <v>27</v>
      </c>
      <c r="P32" s="244">
        <v>27</v>
      </c>
      <c r="Q32" s="244">
        <v>27</v>
      </c>
      <c r="R32" s="244">
        <v>27</v>
      </c>
      <c r="S32" s="244">
        <v>27</v>
      </c>
      <c r="T32" s="244">
        <v>27</v>
      </c>
      <c r="U32" s="244">
        <v>27</v>
      </c>
      <c r="V32" s="244">
        <v>27</v>
      </c>
      <c r="W32" s="244">
        <v>27</v>
      </c>
      <c r="X32" s="244">
        <v>27</v>
      </c>
      <c r="Y32" s="244">
        <v>27</v>
      </c>
      <c r="Z32" s="244">
        <v>27</v>
      </c>
      <c r="AA32" s="244">
        <v>27</v>
      </c>
      <c r="AB32" s="244">
        <v>27</v>
      </c>
      <c r="AC32" s="244">
        <v>27</v>
      </c>
      <c r="AD32" s="244">
        <v>27</v>
      </c>
      <c r="AE32" s="244">
        <v>27</v>
      </c>
      <c r="AF32" s="244">
        <v>27</v>
      </c>
      <c r="AG32" s="245">
        <v>24.95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23.69</v>
      </c>
      <c r="C33" s="244">
        <v>23.69</v>
      </c>
      <c r="D33" s="244">
        <v>27.1875</v>
      </c>
      <c r="E33" s="244">
        <v>27.1875</v>
      </c>
      <c r="F33" s="244">
        <v>27.1875</v>
      </c>
      <c r="G33" s="244">
        <v>27.1875</v>
      </c>
      <c r="H33" s="244">
        <v>18.608000000000001</v>
      </c>
      <c r="I33" s="244">
        <v>18.608000000000001</v>
      </c>
      <c r="J33" s="244">
        <v>24.899999618530298</v>
      </c>
      <c r="K33" s="244">
        <v>20.174999237060501</v>
      </c>
      <c r="L33" s="244">
        <v>20.174999237060501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26</v>
      </c>
      <c r="R33" s="244">
        <v>20.174999237060501</v>
      </c>
      <c r="S33" s="244">
        <v>20.174999237060501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26</v>
      </c>
      <c r="Y33" s="244">
        <v>20.174999237060501</v>
      </c>
      <c r="Z33" s="244">
        <v>20.174999237060501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26</v>
      </c>
      <c r="AF33" s="244">
        <v>20.174999237060501</v>
      </c>
      <c r="AG33" s="245">
        <v>26.313124999999999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23.69</v>
      </c>
      <c r="C34" s="244">
        <v>23.69</v>
      </c>
      <c r="D34" s="244">
        <v>24.5</v>
      </c>
      <c r="E34" s="244">
        <v>24.5</v>
      </c>
      <c r="F34" s="244">
        <v>24.5</v>
      </c>
      <c r="G34" s="244">
        <v>24.5</v>
      </c>
      <c r="H34" s="244">
        <v>23.5</v>
      </c>
      <c r="I34" s="244">
        <v>23.5</v>
      </c>
      <c r="J34" s="244">
        <v>23.5</v>
      </c>
      <c r="K34" s="244">
        <v>23.5</v>
      </c>
      <c r="L34" s="244">
        <v>23.5</v>
      </c>
      <c r="M34" s="244">
        <v>23.5</v>
      </c>
      <c r="N34" s="244">
        <v>23.5</v>
      </c>
      <c r="O34" s="244">
        <v>23.5</v>
      </c>
      <c r="P34" s="244">
        <v>23.5</v>
      </c>
      <c r="Q34" s="244">
        <v>23.5</v>
      </c>
      <c r="R34" s="244">
        <v>23.5</v>
      </c>
      <c r="S34" s="244">
        <v>23.5</v>
      </c>
      <c r="T34" s="244">
        <v>23.5</v>
      </c>
      <c r="U34" s="244">
        <v>23.5</v>
      </c>
      <c r="V34" s="244">
        <v>23.5</v>
      </c>
      <c r="W34" s="244">
        <v>23.5</v>
      </c>
      <c r="X34" s="244">
        <v>23.5</v>
      </c>
      <c r="Y34" s="244">
        <v>23.5</v>
      </c>
      <c r="Z34" s="244">
        <v>23.5</v>
      </c>
      <c r="AA34" s="244">
        <v>23.5</v>
      </c>
      <c r="AB34" s="244">
        <v>23.5</v>
      </c>
      <c r="AC34" s="244">
        <v>23.5</v>
      </c>
      <c r="AD34" s="244">
        <v>23.5</v>
      </c>
      <c r="AE34" s="244">
        <v>23.5</v>
      </c>
      <c r="AF34" s="244">
        <v>23.5</v>
      </c>
      <c r="AG34" s="245">
        <v>24.297499999999999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22.8</v>
      </c>
      <c r="C35" s="244">
        <v>22.8</v>
      </c>
      <c r="D35" s="244">
        <v>26.5</v>
      </c>
      <c r="E35" s="244">
        <v>26.5</v>
      </c>
      <c r="F35" s="244">
        <v>22.25</v>
      </c>
      <c r="G35" s="244">
        <v>22.25</v>
      </c>
      <c r="H35" s="244">
        <v>22</v>
      </c>
      <c r="I35" s="244">
        <v>22</v>
      </c>
      <c r="J35" s="244">
        <v>22</v>
      </c>
      <c r="K35" s="244">
        <v>22</v>
      </c>
      <c r="L35" s="244">
        <v>22</v>
      </c>
      <c r="M35" s="244">
        <v>22</v>
      </c>
      <c r="N35" s="244">
        <v>22</v>
      </c>
      <c r="O35" s="244">
        <v>22</v>
      </c>
      <c r="P35" s="244">
        <v>22</v>
      </c>
      <c r="Q35" s="244">
        <v>22</v>
      </c>
      <c r="R35" s="244">
        <v>22</v>
      </c>
      <c r="S35" s="244">
        <v>22</v>
      </c>
      <c r="T35" s="244">
        <v>22</v>
      </c>
      <c r="U35" s="244">
        <v>22</v>
      </c>
      <c r="V35" s="244">
        <v>22</v>
      </c>
      <c r="W35" s="244">
        <v>22</v>
      </c>
      <c r="X35" s="244">
        <v>22</v>
      </c>
      <c r="Y35" s="244">
        <v>22</v>
      </c>
      <c r="Z35" s="244">
        <v>22</v>
      </c>
      <c r="AA35" s="244">
        <v>22</v>
      </c>
      <c r="AB35" s="244">
        <v>22</v>
      </c>
      <c r="AC35" s="244">
        <v>22</v>
      </c>
      <c r="AD35" s="244">
        <v>22</v>
      </c>
      <c r="AE35" s="244">
        <v>22</v>
      </c>
      <c r="AF35" s="244">
        <v>22</v>
      </c>
      <c r="AG35" s="245">
        <v>24.512499999999999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23.3</v>
      </c>
      <c r="C36" s="247">
        <v>23.3</v>
      </c>
      <c r="D36" s="247">
        <v>27</v>
      </c>
      <c r="E36" s="247">
        <v>27</v>
      </c>
      <c r="F36" s="247">
        <v>22.75</v>
      </c>
      <c r="G36" s="247">
        <v>22.75</v>
      </c>
      <c r="H36" s="247">
        <v>22.5</v>
      </c>
      <c r="I36" s="247">
        <v>22.5</v>
      </c>
      <c r="J36" s="247">
        <v>22.5</v>
      </c>
      <c r="K36" s="247">
        <v>22.5</v>
      </c>
      <c r="L36" s="247">
        <v>22.5</v>
      </c>
      <c r="M36" s="247">
        <v>22.5</v>
      </c>
      <c r="N36" s="247">
        <v>22.5</v>
      </c>
      <c r="O36" s="247">
        <v>22.5</v>
      </c>
      <c r="P36" s="247">
        <v>22.5</v>
      </c>
      <c r="Q36" s="247">
        <v>22.5</v>
      </c>
      <c r="R36" s="247">
        <v>22.5</v>
      </c>
      <c r="S36" s="247">
        <v>22.5</v>
      </c>
      <c r="T36" s="247">
        <v>22.5</v>
      </c>
      <c r="U36" s="247">
        <v>22.5</v>
      </c>
      <c r="V36" s="247">
        <v>22.5</v>
      </c>
      <c r="W36" s="247">
        <v>22.5</v>
      </c>
      <c r="X36" s="247">
        <v>22.5</v>
      </c>
      <c r="Y36" s="247">
        <v>22.5</v>
      </c>
      <c r="Z36" s="247">
        <v>37.25</v>
      </c>
      <c r="AA36" s="247">
        <v>22.5</v>
      </c>
      <c r="AB36" s="247">
        <v>22.5</v>
      </c>
      <c r="AC36" s="247">
        <v>22.5</v>
      </c>
      <c r="AD36" s="247">
        <v>22.5</v>
      </c>
      <c r="AE36" s="247">
        <v>22.5</v>
      </c>
      <c r="AF36" s="247">
        <v>22.5</v>
      </c>
      <c r="AG36" s="248">
        <v>25.012499999999999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30.004999160766602</v>
      </c>
      <c r="C39" s="252">
        <v>27.997501373291016</v>
      </c>
      <c r="D39" s="252">
        <v>28.002500534057617</v>
      </c>
      <c r="E39" s="252">
        <v>30</v>
      </c>
      <c r="F39" s="252">
        <v>29.998849868774414</v>
      </c>
      <c r="G39" s="252">
        <v>30</v>
      </c>
      <c r="H39" s="252">
        <v>31.478848419189454</v>
      </c>
      <c r="I39" s="252">
        <v>31.482495269775391</v>
      </c>
      <c r="J39" s="252">
        <v>31.482495269775391</v>
      </c>
      <c r="K39" s="252">
        <v>31.482495269775391</v>
      </c>
      <c r="L39" s="252">
        <v>31.479996643066407</v>
      </c>
      <c r="M39" s="252">
        <v>31.479996643066407</v>
      </c>
      <c r="N39" s="252">
        <v>31.479996643066407</v>
      </c>
      <c r="O39" s="252">
        <v>31.479996643066407</v>
      </c>
      <c r="P39" s="252">
        <v>31.479996643066407</v>
      </c>
      <c r="Q39" s="252">
        <v>31.479996643066407</v>
      </c>
      <c r="R39" s="252">
        <v>31.479996643066407</v>
      </c>
      <c r="S39" s="252">
        <v>31.479996643066407</v>
      </c>
      <c r="T39" s="252">
        <v>31.484997711181641</v>
      </c>
      <c r="U39" s="252">
        <v>31.484997711181641</v>
      </c>
      <c r="V39" s="252">
        <v>31.484997711181641</v>
      </c>
      <c r="W39" s="252">
        <v>31.477498016357423</v>
      </c>
      <c r="X39" s="252">
        <v>31.474999389648438</v>
      </c>
      <c r="Y39" s="252">
        <v>31.482499084472657</v>
      </c>
      <c r="Z39" s="252">
        <v>31.482499084472657</v>
      </c>
      <c r="AA39" s="252">
        <v>31.475445709228516</v>
      </c>
      <c r="AB39" s="252">
        <v>31.475445709228516</v>
      </c>
      <c r="AC39" s="252">
        <v>31.475445709228516</v>
      </c>
      <c r="AD39" s="252">
        <v>31.480305633544923</v>
      </c>
      <c r="AE39" s="252">
        <v>31.484265289306641</v>
      </c>
      <c r="AF39" s="254">
        <v>31.482472381591798</v>
      </c>
      <c r="AG39" s="253">
        <v>28.800385475158691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2</v>
      </c>
      <c r="C43" s="241">
        <v>2</v>
      </c>
      <c r="D43" s="241">
        <v>2</v>
      </c>
      <c r="E43" s="241">
        <v>2</v>
      </c>
      <c r="F43" s="241">
        <v>2</v>
      </c>
      <c r="G43" s="241">
        <v>2</v>
      </c>
      <c r="H43" s="241">
        <v>1.25</v>
      </c>
      <c r="I43" s="241">
        <v>1.25</v>
      </c>
      <c r="J43" s="241">
        <v>1.25</v>
      </c>
      <c r="K43" s="241">
        <v>1.25</v>
      </c>
      <c r="L43" s="241">
        <v>1.25</v>
      </c>
      <c r="M43" s="241">
        <v>1.25</v>
      </c>
      <c r="N43" s="241">
        <v>1.25</v>
      </c>
      <c r="O43" s="241">
        <v>1.25</v>
      </c>
      <c r="P43" s="241">
        <v>1.25</v>
      </c>
      <c r="Q43" s="241">
        <v>1.25</v>
      </c>
      <c r="R43" s="241">
        <v>1.25</v>
      </c>
      <c r="S43" s="241">
        <v>1.25</v>
      </c>
      <c r="T43" s="241">
        <v>1.25</v>
      </c>
      <c r="U43" s="241">
        <v>1.25</v>
      </c>
      <c r="V43" s="241">
        <v>1.25</v>
      </c>
      <c r="W43" s="241">
        <v>1.25</v>
      </c>
      <c r="X43" s="241">
        <v>1.25</v>
      </c>
      <c r="Y43" s="241">
        <v>1.25</v>
      </c>
      <c r="Z43" s="241">
        <v>1.25</v>
      </c>
      <c r="AA43" s="241">
        <v>1.25</v>
      </c>
      <c r="AB43" s="241">
        <v>1.25</v>
      </c>
      <c r="AC43" s="241">
        <v>1.25</v>
      </c>
      <c r="AD43" s="241">
        <v>1.25</v>
      </c>
      <c r="AE43" s="241">
        <v>1.25</v>
      </c>
      <c r="AF43" s="241">
        <v>1.25</v>
      </c>
      <c r="AG43" s="242">
        <v>2.0277777777777786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2</v>
      </c>
      <c r="C44" s="244">
        <v>2</v>
      </c>
      <c r="D44" s="244">
        <v>2</v>
      </c>
      <c r="E44" s="244">
        <v>2</v>
      </c>
      <c r="F44" s="244">
        <v>2</v>
      </c>
      <c r="G44" s="244">
        <v>2</v>
      </c>
      <c r="H44" s="244">
        <v>1.25</v>
      </c>
      <c r="I44" s="244">
        <v>1.25</v>
      </c>
      <c r="J44" s="244">
        <v>1.25</v>
      </c>
      <c r="K44" s="244">
        <v>1.25</v>
      </c>
      <c r="L44" s="244">
        <v>1.25</v>
      </c>
      <c r="M44" s="244">
        <v>1.25</v>
      </c>
      <c r="N44" s="244">
        <v>1.25</v>
      </c>
      <c r="O44" s="244">
        <v>1.25</v>
      </c>
      <c r="P44" s="244">
        <v>1.25</v>
      </c>
      <c r="Q44" s="244">
        <v>1.25</v>
      </c>
      <c r="R44" s="244">
        <v>1.25</v>
      </c>
      <c r="S44" s="244">
        <v>1.25</v>
      </c>
      <c r="T44" s="244">
        <v>1.25</v>
      </c>
      <c r="U44" s="244">
        <v>1.25</v>
      </c>
      <c r="V44" s="244">
        <v>1.25</v>
      </c>
      <c r="W44" s="244">
        <v>1.25</v>
      </c>
      <c r="X44" s="244">
        <v>1.25</v>
      </c>
      <c r="Y44" s="244">
        <v>1.25</v>
      </c>
      <c r="Z44" s="244">
        <v>1.25</v>
      </c>
      <c r="AA44" s="244">
        <v>1.25</v>
      </c>
      <c r="AB44" s="244">
        <v>1.25</v>
      </c>
      <c r="AC44" s="244">
        <v>1.25</v>
      </c>
      <c r="AD44" s="244">
        <v>1.25</v>
      </c>
      <c r="AE44" s="244">
        <v>1.25</v>
      </c>
      <c r="AF44" s="244">
        <v>1.25</v>
      </c>
      <c r="AG44" s="245">
        <v>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0.80000000000000071</v>
      </c>
      <c r="C45" s="244">
        <v>0.80000000000000071</v>
      </c>
      <c r="D45" s="244">
        <v>1</v>
      </c>
      <c r="E45" s="244">
        <v>1</v>
      </c>
      <c r="F45" s="244">
        <v>1</v>
      </c>
      <c r="G45" s="244">
        <v>1</v>
      </c>
      <c r="H45" s="244">
        <v>2</v>
      </c>
      <c r="I45" s="244">
        <v>2</v>
      </c>
      <c r="J45" s="244">
        <v>2</v>
      </c>
      <c r="K45" s="244">
        <v>2</v>
      </c>
      <c r="L45" s="244">
        <v>2</v>
      </c>
      <c r="M45" s="244">
        <v>2</v>
      </c>
      <c r="N45" s="244">
        <v>2</v>
      </c>
      <c r="O45" s="244">
        <v>2</v>
      </c>
      <c r="P45" s="244">
        <v>2</v>
      </c>
      <c r="Q45" s="244">
        <v>2</v>
      </c>
      <c r="R45" s="244">
        <v>2</v>
      </c>
      <c r="S45" s="244">
        <v>2</v>
      </c>
      <c r="T45" s="244">
        <v>2</v>
      </c>
      <c r="U45" s="244">
        <v>2</v>
      </c>
      <c r="V45" s="244">
        <v>2</v>
      </c>
      <c r="W45" s="244">
        <v>2</v>
      </c>
      <c r="X45" s="244">
        <v>2</v>
      </c>
      <c r="Y45" s="244">
        <v>2</v>
      </c>
      <c r="Z45" s="244">
        <v>2</v>
      </c>
      <c r="AA45" s="244">
        <v>2</v>
      </c>
      <c r="AB45" s="244">
        <v>2</v>
      </c>
      <c r="AC45" s="244">
        <v>2</v>
      </c>
      <c r="AD45" s="244">
        <v>2</v>
      </c>
      <c r="AE45" s="244">
        <v>2</v>
      </c>
      <c r="AF45" s="244">
        <v>2</v>
      </c>
      <c r="AG45" s="245">
        <v>1.0677777777777777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-3.4975000000000001</v>
      </c>
      <c r="C46" s="244">
        <v>-1.81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-5.8250007629394993</v>
      </c>
      <c r="AG46" s="245">
        <v>-5.9374999999999289E-2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0.94000000000000128</v>
      </c>
      <c r="C47" s="244">
        <v>0.94000000000000128</v>
      </c>
      <c r="D47" s="244">
        <v>1.75</v>
      </c>
      <c r="E47" s="244">
        <v>1.75</v>
      </c>
      <c r="F47" s="244">
        <v>1.75</v>
      </c>
      <c r="G47" s="244">
        <v>1.75</v>
      </c>
      <c r="H47" s="244">
        <v>1.75</v>
      </c>
      <c r="I47" s="244">
        <v>1.75</v>
      </c>
      <c r="J47" s="244">
        <v>1.75</v>
      </c>
      <c r="K47" s="244">
        <v>1.75</v>
      </c>
      <c r="L47" s="244">
        <v>1.75</v>
      </c>
      <c r="M47" s="244">
        <v>1.75</v>
      </c>
      <c r="N47" s="244">
        <v>1.75</v>
      </c>
      <c r="O47" s="244">
        <v>1.75</v>
      </c>
      <c r="P47" s="244">
        <v>1.75</v>
      </c>
      <c r="Q47" s="244">
        <v>1.75</v>
      </c>
      <c r="R47" s="244">
        <v>1.75</v>
      </c>
      <c r="S47" s="244">
        <v>1.75</v>
      </c>
      <c r="T47" s="244">
        <v>1.75</v>
      </c>
      <c r="U47" s="244">
        <v>1.75</v>
      </c>
      <c r="V47" s="244">
        <v>1.75</v>
      </c>
      <c r="W47" s="244">
        <v>1.75</v>
      </c>
      <c r="X47" s="244">
        <v>1.75</v>
      </c>
      <c r="Y47" s="244">
        <v>1.75</v>
      </c>
      <c r="Z47" s="244">
        <v>1.75</v>
      </c>
      <c r="AA47" s="244">
        <v>1.75</v>
      </c>
      <c r="AB47" s="244">
        <v>1.75</v>
      </c>
      <c r="AC47" s="244">
        <v>1.75</v>
      </c>
      <c r="AD47" s="244">
        <v>1.75</v>
      </c>
      <c r="AE47" s="244">
        <v>1.75</v>
      </c>
      <c r="AF47" s="244">
        <v>1.75</v>
      </c>
      <c r="AG47" s="245">
        <v>1.6819444444444436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0.80000000000000071</v>
      </c>
      <c r="C48" s="244">
        <v>0.80000000000000071</v>
      </c>
      <c r="D48" s="244">
        <v>4.5</v>
      </c>
      <c r="E48" s="244">
        <v>4.5</v>
      </c>
      <c r="F48" s="244">
        <v>0.25</v>
      </c>
      <c r="G48" s="244">
        <v>0.25</v>
      </c>
      <c r="H48" s="244">
        <v>2</v>
      </c>
      <c r="I48" s="244">
        <v>2</v>
      </c>
      <c r="J48" s="244">
        <v>2</v>
      </c>
      <c r="K48" s="244">
        <v>2</v>
      </c>
      <c r="L48" s="244">
        <v>2</v>
      </c>
      <c r="M48" s="244">
        <v>2</v>
      </c>
      <c r="N48" s="244">
        <v>2</v>
      </c>
      <c r="O48" s="244">
        <v>2</v>
      </c>
      <c r="P48" s="244">
        <v>2</v>
      </c>
      <c r="Q48" s="244">
        <v>2</v>
      </c>
      <c r="R48" s="244">
        <v>2</v>
      </c>
      <c r="S48" s="244">
        <v>2</v>
      </c>
      <c r="T48" s="244">
        <v>2</v>
      </c>
      <c r="U48" s="244">
        <v>2</v>
      </c>
      <c r="V48" s="244">
        <v>2</v>
      </c>
      <c r="W48" s="244">
        <v>2</v>
      </c>
      <c r="X48" s="244">
        <v>2</v>
      </c>
      <c r="Y48" s="244">
        <v>2</v>
      </c>
      <c r="Z48" s="244">
        <v>2</v>
      </c>
      <c r="AA48" s="244">
        <v>2</v>
      </c>
      <c r="AB48" s="244">
        <v>2</v>
      </c>
      <c r="AC48" s="244">
        <v>2</v>
      </c>
      <c r="AD48" s="244">
        <v>2</v>
      </c>
      <c r="AE48" s="244">
        <v>2</v>
      </c>
      <c r="AF48" s="244">
        <v>2</v>
      </c>
      <c r="AG48" s="245">
        <v>2.5236111111111086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0.80000000000000071</v>
      </c>
      <c r="C49" s="247">
        <v>0.80000000000000071</v>
      </c>
      <c r="D49" s="247">
        <v>4.5</v>
      </c>
      <c r="E49" s="247">
        <v>4.5</v>
      </c>
      <c r="F49" s="247">
        <v>0.25</v>
      </c>
      <c r="G49" s="247">
        <v>0.25</v>
      </c>
      <c r="H49" s="247">
        <v>2</v>
      </c>
      <c r="I49" s="247">
        <v>2</v>
      </c>
      <c r="J49" s="247">
        <v>2</v>
      </c>
      <c r="K49" s="247">
        <v>2</v>
      </c>
      <c r="L49" s="247">
        <v>2</v>
      </c>
      <c r="M49" s="247">
        <v>2</v>
      </c>
      <c r="N49" s="247">
        <v>2</v>
      </c>
      <c r="O49" s="247">
        <v>2</v>
      </c>
      <c r="P49" s="247">
        <v>2</v>
      </c>
      <c r="Q49" s="247">
        <v>2</v>
      </c>
      <c r="R49" s="247">
        <v>2</v>
      </c>
      <c r="S49" s="247">
        <v>2</v>
      </c>
      <c r="T49" s="247">
        <v>2</v>
      </c>
      <c r="U49" s="247">
        <v>2</v>
      </c>
      <c r="V49" s="247">
        <v>2</v>
      </c>
      <c r="W49" s="247">
        <v>2</v>
      </c>
      <c r="X49" s="247">
        <v>2</v>
      </c>
      <c r="Y49" s="247">
        <v>2</v>
      </c>
      <c r="Z49" s="247">
        <v>2</v>
      </c>
      <c r="AA49" s="247">
        <v>2</v>
      </c>
      <c r="AB49" s="247">
        <v>2</v>
      </c>
      <c r="AC49" s="247">
        <v>2</v>
      </c>
      <c r="AD49" s="247">
        <v>2</v>
      </c>
      <c r="AE49" s="247">
        <v>2</v>
      </c>
      <c r="AF49" s="247">
        <v>2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1</v>
      </c>
      <c r="C52" s="252">
        <v>0</v>
      </c>
      <c r="D52" s="252">
        <v>0</v>
      </c>
      <c r="E52" s="252">
        <v>1</v>
      </c>
      <c r="F52" s="252">
        <v>1</v>
      </c>
      <c r="G52" s="252">
        <v>1</v>
      </c>
      <c r="H52" s="252">
        <v>-0.53999908447265454</v>
      </c>
      <c r="I52" s="252">
        <v>-0.54000099182128736</v>
      </c>
      <c r="J52" s="252">
        <v>-0.54000099182128736</v>
      </c>
      <c r="K52" s="252">
        <v>-0.54000099182128736</v>
      </c>
      <c r="L52" s="252">
        <v>-0.53999908447265454</v>
      </c>
      <c r="M52" s="252">
        <v>-0.54000099182128736</v>
      </c>
      <c r="N52" s="252">
        <v>-0.54000099182128736</v>
      </c>
      <c r="O52" s="252">
        <v>-0.54000099182128736</v>
      </c>
      <c r="P52" s="252">
        <v>-0.54000099182128736</v>
      </c>
      <c r="Q52" s="252">
        <v>-0.54000099182128736</v>
      </c>
      <c r="R52" s="252">
        <v>-0.54000099182128736</v>
      </c>
      <c r="S52" s="252">
        <v>-0.54000099182128736</v>
      </c>
      <c r="T52" s="252">
        <v>-0.54000099182128736</v>
      </c>
      <c r="U52" s="252">
        <v>-0.54000099182128736</v>
      </c>
      <c r="V52" s="252">
        <v>-0.54000099182128736</v>
      </c>
      <c r="W52" s="252">
        <v>-0.54000099182128736</v>
      </c>
      <c r="X52" s="252">
        <v>-0.54000099182128736</v>
      </c>
      <c r="Y52" s="252">
        <v>-0.54000099182128736</v>
      </c>
      <c r="Z52" s="252">
        <v>-0.54000099182128736</v>
      </c>
      <c r="AA52" s="252">
        <v>-0.53999908447265454</v>
      </c>
      <c r="AB52" s="252">
        <v>-0.53999908447265454</v>
      </c>
      <c r="AC52" s="252">
        <v>-0.53999908447265454</v>
      </c>
      <c r="AD52" s="252">
        <v>-0.54000099182128736</v>
      </c>
      <c r="AE52" s="252">
        <v>-0.53999885559081662</v>
      </c>
      <c r="AF52" s="252">
        <v>31.482472381591798</v>
      </c>
      <c r="AG52" s="253">
        <v>0.34548958865078916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37189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25.512820512820511</v>
      </c>
      <c r="L4" s="86">
        <v>25.999874999999999</v>
      </c>
      <c r="M4" s="86">
        <v>31.500325581395348</v>
      </c>
      <c r="N4" s="114">
        <v>20.753255273553965</v>
      </c>
      <c r="O4" s="84">
        <v>31</v>
      </c>
      <c r="P4" s="86">
        <v>27.499777777777783</v>
      </c>
      <c r="Q4" s="86">
        <v>24.000439024390246</v>
      </c>
      <c r="R4" s="111">
        <v>20.666719191270861</v>
      </c>
      <c r="S4" s="111">
        <v>31.666783406295604</v>
      </c>
      <c r="T4" s="111">
        <v>27.499795865633075</v>
      </c>
      <c r="U4" s="112">
        <v>26.833342682647224</v>
      </c>
      <c r="V4" s="122">
        <v>27.666599673955584</v>
      </c>
      <c r="W4" s="85">
        <v>27.686655774442357</v>
      </c>
      <c r="X4" s="85">
        <v>29.280293157073476</v>
      </c>
      <c r="Y4" s="111">
        <v>24.328324775850579</v>
      </c>
      <c r="Z4" s="111">
        <v>33.718280465928316</v>
      </c>
      <c r="AA4" s="111">
        <v>29.473339784070468</v>
      </c>
      <c r="AB4" s="112">
        <v>29.200059545730728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25.512820512820511</v>
      </c>
      <c r="L5" s="86">
        <v>26.000250000000001</v>
      </c>
      <c r="M5" s="86">
        <v>28.500093023255811</v>
      </c>
      <c r="N5" s="114">
        <v>20.00329088401908</v>
      </c>
      <c r="O5" s="84">
        <v>30.500219512195123</v>
      </c>
      <c r="P5" s="86">
        <v>27.000111111111114</v>
      </c>
      <c r="Q5" s="86">
        <v>24.500219512195127</v>
      </c>
      <c r="R5" s="86">
        <v>22.000132113821138</v>
      </c>
      <c r="S5" s="86">
        <v>33.166707317073168</v>
      </c>
      <c r="T5" s="86">
        <v>27.333475104353013</v>
      </c>
      <c r="U5" s="114">
        <v>27.458457811770277</v>
      </c>
      <c r="V5" s="113">
        <v>29.237498258574437</v>
      </c>
      <c r="W5" s="84">
        <v>29.258167595662993</v>
      </c>
      <c r="X5" s="84">
        <v>31.986038588813514</v>
      </c>
      <c r="Y5" s="86">
        <v>28.695297371530785</v>
      </c>
      <c r="Z5" s="86">
        <v>38.231042360777813</v>
      </c>
      <c r="AA5" s="86">
        <v>33.808018992248073</v>
      </c>
      <c r="AB5" s="114">
        <v>33.180099328342536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24.948717948717949</v>
      </c>
      <c r="L6" s="86">
        <v>27</v>
      </c>
      <c r="M6" s="86">
        <v>29.999744186046509</v>
      </c>
      <c r="N6" s="114">
        <v>20.487115533691114</v>
      </c>
      <c r="O6" s="84">
        <v>30.75043902439025</v>
      </c>
      <c r="P6" s="86">
        <v>30</v>
      </c>
      <c r="Q6" s="86">
        <v>28.499756097560979</v>
      </c>
      <c r="R6" s="86">
        <v>26.750205284552845</v>
      </c>
      <c r="S6" s="86">
        <v>33.999970279043453</v>
      </c>
      <c r="T6" s="86">
        <v>28.999975402504472</v>
      </c>
      <c r="U6" s="114">
        <v>29.87505400168779</v>
      </c>
      <c r="V6" s="113">
        <v>30.000067654837792</v>
      </c>
      <c r="W6" s="84">
        <v>29.999883939185523</v>
      </c>
      <c r="X6" s="84">
        <v>29.022357968243561</v>
      </c>
      <c r="Y6" s="86">
        <v>27.526316049944775</v>
      </c>
      <c r="Z6" s="86">
        <v>33.78733642320055</v>
      </c>
      <c r="AA6" s="86">
        <v>29.788675015219226</v>
      </c>
      <c r="AB6" s="114">
        <v>30.031171364152019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27.999674418604645</v>
      </c>
      <c r="N7" s="114">
        <v>18.984356104651162</v>
      </c>
      <c r="O7" s="84">
        <v>28.249707317073174</v>
      </c>
      <c r="P7" s="86">
        <v>26.499888888888893</v>
      </c>
      <c r="Q7" s="86">
        <v>25.499902439024392</v>
      </c>
      <c r="R7" s="86">
        <v>26.500067608044503</v>
      </c>
      <c r="S7" s="86">
        <v>33.249978409124758</v>
      </c>
      <c r="T7" s="86">
        <v>27.500204929437487</v>
      </c>
      <c r="U7" s="114">
        <v>28.500020957067221</v>
      </c>
      <c r="V7" s="113">
        <v>18.791706549735029</v>
      </c>
      <c r="W7" s="84">
        <v>17.846696883526246</v>
      </c>
      <c r="X7" s="84">
        <v>23.073737025677016</v>
      </c>
      <c r="Y7" s="86">
        <v>23.399295624483784</v>
      </c>
      <c r="Z7" s="86">
        <v>33.056998583295758</v>
      </c>
      <c r="AA7" s="86">
        <v>24.760652600947296</v>
      </c>
      <c r="AB7" s="114">
        <v>26.072670958600963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24.551282051282051</v>
      </c>
      <c r="L8" s="86">
        <v>23.500250000000001</v>
      </c>
      <c r="M8" s="86">
        <v>27.999674418604645</v>
      </c>
      <c r="N8" s="114">
        <v>19.012801617471673</v>
      </c>
      <c r="O8" s="84">
        <v>28.249707317073174</v>
      </c>
      <c r="P8" s="86">
        <v>26.499888888888893</v>
      </c>
      <c r="Q8" s="86">
        <v>25.499902439024392</v>
      </c>
      <c r="R8" s="86">
        <v>26.750364356011985</v>
      </c>
      <c r="S8" s="86">
        <v>33.750131421424108</v>
      </c>
      <c r="T8" s="86">
        <v>27.500204929437487</v>
      </c>
      <c r="U8" s="114">
        <v>28.687633397133936</v>
      </c>
      <c r="V8" s="113">
        <v>28.99994576048535</v>
      </c>
      <c r="W8" s="84">
        <v>28.750117775950851</v>
      </c>
      <c r="X8" s="84">
        <v>26.898067607268683</v>
      </c>
      <c r="Y8" s="86">
        <v>26.968699994775651</v>
      </c>
      <c r="Z8" s="86">
        <v>33.984302172384879</v>
      </c>
      <c r="AA8" s="86">
        <v>27.10972386865199</v>
      </c>
      <c r="AB8" s="114">
        <v>28.740198410770297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22.762820512820511</v>
      </c>
      <c r="L9" s="86">
        <v>22.563500000000005</v>
      </c>
      <c r="M9" s="86">
        <v>24.500255813953487</v>
      </c>
      <c r="N9" s="114">
        <v>17.456644081693501</v>
      </c>
      <c r="O9" s="84">
        <v>24.500341463414639</v>
      </c>
      <c r="P9" s="86">
        <v>24.5</v>
      </c>
      <c r="Q9" s="86">
        <v>23.999853658536587</v>
      </c>
      <c r="R9" s="86">
        <v>24.500022357723577</v>
      </c>
      <c r="S9" s="86">
        <v>32.666849280800498</v>
      </c>
      <c r="T9" s="86">
        <v>24.500159809183064</v>
      </c>
      <c r="U9" s="114">
        <v>26.500107455422725</v>
      </c>
      <c r="V9" s="113">
        <v>26.374961488402842</v>
      </c>
      <c r="W9" s="84">
        <v>26.575833572790614</v>
      </c>
      <c r="X9" s="84">
        <v>26.550357440122621</v>
      </c>
      <c r="Y9" s="86">
        <v>26.395401834119479</v>
      </c>
      <c r="Z9" s="86">
        <v>30.970337118644895</v>
      </c>
      <c r="AA9" s="86">
        <v>26.799654607409675</v>
      </c>
      <c r="AB9" s="114">
        <v>27.678937750074159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23.160256410256409</v>
      </c>
      <c r="L10" s="88">
        <v>22.938500000000005</v>
      </c>
      <c r="M10" s="88">
        <v>25.221186046511626</v>
      </c>
      <c r="N10" s="115">
        <v>17.829985614192012</v>
      </c>
      <c r="O10" s="87">
        <v>25.067414634146346</v>
      </c>
      <c r="P10" s="88">
        <v>24.99</v>
      </c>
      <c r="Q10" s="88">
        <v>24.476195121951218</v>
      </c>
      <c r="R10" s="88">
        <v>25.766229032948228</v>
      </c>
      <c r="S10" s="88">
        <v>35.70708276005837</v>
      </c>
      <c r="T10" s="88">
        <v>25.321666467899025</v>
      </c>
      <c r="U10" s="115">
        <v>27.909878711567867</v>
      </c>
      <c r="V10" s="116">
        <v>27.638259555007227</v>
      </c>
      <c r="W10" s="87">
        <v>27.841691543328341</v>
      </c>
      <c r="X10" s="87">
        <v>27.453602041807944</v>
      </c>
      <c r="Y10" s="88">
        <v>27.455109678603062</v>
      </c>
      <c r="Z10" s="88">
        <v>32.683281380943384</v>
      </c>
      <c r="AA10" s="88">
        <v>27.655602373247532</v>
      </c>
      <c r="AB10" s="115">
        <v>28.811898868650491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1.5897435897435876</v>
      </c>
      <c r="L16" s="93">
        <v>1.2494999999999976</v>
      </c>
      <c r="M16" s="93">
        <v>2.5006046511627886</v>
      </c>
      <c r="N16" s="104">
        <v>1.3349620602265944</v>
      </c>
      <c r="O16" s="91">
        <v>2.9998048780487778</v>
      </c>
      <c r="P16" s="93">
        <v>1.2495555555555562</v>
      </c>
      <c r="Q16" s="93">
        <v>0.750024390243901</v>
      </c>
      <c r="R16" s="98">
        <v>8.3149764655541247E-2</v>
      </c>
      <c r="S16" s="98">
        <v>0.5001056910569126</v>
      </c>
      <c r="T16" s="93">
        <v>0.83272763864043142</v>
      </c>
      <c r="U16" s="102">
        <v>0.77061117557557779</v>
      </c>
      <c r="V16" s="98">
        <v>0.12487133327377364</v>
      </c>
      <c r="W16" s="101">
        <v>0.12507370780620874</v>
      </c>
      <c r="X16" s="92">
        <v>5.7903034964805755E-2</v>
      </c>
      <c r="Y16" s="98">
        <v>0.33033058159437445</v>
      </c>
      <c r="Z16" s="98">
        <v>5.6549865234494234E-2</v>
      </c>
      <c r="AA16" s="98">
        <v>5.818941363198249E-2</v>
      </c>
      <c r="AB16" s="102">
        <v>0.125743223856432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1.5897435897435876</v>
      </c>
      <c r="L17" s="93">
        <v>1.2502500000000012</v>
      </c>
      <c r="M17" s="93">
        <v>1.395348837185395E-4</v>
      </c>
      <c r="N17" s="104">
        <v>0.71003328115682507</v>
      </c>
      <c r="O17" s="91">
        <v>2.9998048780487814</v>
      </c>
      <c r="P17" s="93">
        <v>0.99988888888888994</v>
      </c>
      <c r="Q17" s="93">
        <v>0.49987804878049147</v>
      </c>
      <c r="R17" s="93">
        <v>-8.1300813015161566E-6</v>
      </c>
      <c r="S17" s="93">
        <v>-0.16672274338128545</v>
      </c>
      <c r="T17" s="93">
        <v>0.41672122838402004</v>
      </c>
      <c r="U17" s="104">
        <v>0.43746190670687213</v>
      </c>
      <c r="V17" s="93">
        <v>0.12504830058717076</v>
      </c>
      <c r="W17" s="103">
        <v>0.12481682976649466</v>
      </c>
      <c r="X17" s="91">
        <v>5.4445536408596951E-2</v>
      </c>
      <c r="Y17" s="93">
        <v>0.34103130218129252</v>
      </c>
      <c r="Z17" s="93">
        <v>5.2002114814982292E-2</v>
      </c>
      <c r="AA17" s="93">
        <v>5.2980347974973085E-2</v>
      </c>
      <c r="AB17" s="104">
        <v>0.12511482534495855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1.5107692307692311</v>
      </c>
      <c r="L18" s="93">
        <v>2.419749999999997</v>
      </c>
      <c r="M18" s="93">
        <v>-0.50023255813953327</v>
      </c>
      <c r="N18" s="104">
        <v>0.85757166815742281</v>
      </c>
      <c r="O18" s="91">
        <v>0.75060975609756753</v>
      </c>
      <c r="P18" s="93">
        <v>0.75033333333332664</v>
      </c>
      <c r="Q18" s="93">
        <v>0.74970731707317384</v>
      </c>
      <c r="R18" s="93">
        <v>1.0003249893025234</v>
      </c>
      <c r="S18" s="93">
        <v>1.2500678400190637</v>
      </c>
      <c r="T18" s="93">
        <v>0.49992193400914431</v>
      </c>
      <c r="U18" s="104">
        <v>0.8751328913746832</v>
      </c>
      <c r="V18" s="93">
        <v>0.75004583068181674</v>
      </c>
      <c r="W18" s="103">
        <v>0.73482461040968516</v>
      </c>
      <c r="X18" s="91">
        <v>-0.90145824283203524</v>
      </c>
      <c r="Y18" s="93">
        <v>-1.5678622100486628</v>
      </c>
      <c r="Z18" s="93">
        <v>1.4137337705528878</v>
      </c>
      <c r="AA18" s="93">
        <v>-0.66645199863634019</v>
      </c>
      <c r="AB18" s="104">
        <v>-0.43050967024104381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1.49955813953488</v>
      </c>
      <c r="N19" s="104">
        <v>0.3748895348837209</v>
      </c>
      <c r="O19" s="91">
        <v>0.74992682926829346</v>
      </c>
      <c r="P19" s="93">
        <v>-4.4444444444025066E-4</v>
      </c>
      <c r="Q19" s="93">
        <v>-5.6097560975487681E-4</v>
      </c>
      <c r="R19" s="93">
        <v>0.83347240051348237</v>
      </c>
      <c r="S19" s="93">
        <v>1.1665161559307933</v>
      </c>
      <c r="T19" s="93">
        <v>0.50016139932418824</v>
      </c>
      <c r="U19" s="104">
        <v>0.68744760637662239</v>
      </c>
      <c r="V19" s="93">
        <v>0.31240681584615615</v>
      </c>
      <c r="W19" s="103">
        <v>0.13234822464806584</v>
      </c>
      <c r="X19" s="91">
        <v>2.1750851141424512</v>
      </c>
      <c r="Y19" s="93">
        <v>3.4368189235852</v>
      </c>
      <c r="Z19" s="93">
        <v>5.5313476444476244</v>
      </c>
      <c r="AA19" s="93">
        <v>3.5558169648614104</v>
      </c>
      <c r="AB19" s="104">
        <v>3.6747671617591884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2.082307692307694</v>
      </c>
      <c r="L20" s="93">
        <v>1.7502500000000012</v>
      </c>
      <c r="M20" s="93">
        <v>1.49955813953488</v>
      </c>
      <c r="N20" s="104">
        <v>1.3330289579606429</v>
      </c>
      <c r="O20" s="91">
        <v>0.74992682926829346</v>
      </c>
      <c r="P20" s="93">
        <v>-4.4444444444025066E-4</v>
      </c>
      <c r="Q20" s="93">
        <v>-5.6097560975487681E-4</v>
      </c>
      <c r="R20" s="93">
        <v>0.25035622593068396</v>
      </c>
      <c r="S20" s="93">
        <v>1.000020637898686</v>
      </c>
      <c r="T20" s="93">
        <v>0.50016139932418824</v>
      </c>
      <c r="U20" s="104">
        <v>0.50004468322289952</v>
      </c>
      <c r="V20" s="93">
        <v>0.24981187472341304</v>
      </c>
      <c r="W20" s="103">
        <v>-0.11497431118018397</v>
      </c>
      <c r="X20" s="91">
        <v>-2.186950582473056</v>
      </c>
      <c r="Y20" s="93">
        <v>-1.9250615298882465</v>
      </c>
      <c r="Z20" s="93">
        <v>0.98264683015824517</v>
      </c>
      <c r="AA20" s="93">
        <v>-1.9635935440512746</v>
      </c>
      <c r="AB20" s="104">
        <v>-1.2732397065635759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0.89000000000000057</v>
      </c>
      <c r="L21" s="93">
        <v>2.3767500000000048</v>
      </c>
      <c r="M21" s="93">
        <v>3.0232558139431376E-4</v>
      </c>
      <c r="N21" s="104">
        <v>0.81676308139534726</v>
      </c>
      <c r="O21" s="91">
        <v>1.4634146342018539E-4</v>
      </c>
      <c r="P21" s="93">
        <v>1.1111111111006267E-4</v>
      </c>
      <c r="Q21" s="93">
        <v>-1.2195121951208421E-4</v>
      </c>
      <c r="R21" s="93">
        <v>0</v>
      </c>
      <c r="S21" s="93">
        <v>1.452991452950414E-4</v>
      </c>
      <c r="T21" s="93">
        <v>0</v>
      </c>
      <c r="U21" s="104">
        <v>4.7616565911567932E-5</v>
      </c>
      <c r="V21" s="93">
        <v>0</v>
      </c>
      <c r="W21" s="103">
        <v>2.2641386880906111E-5</v>
      </c>
      <c r="X21" s="91">
        <v>-9.3507792797709044E-6</v>
      </c>
      <c r="Y21" s="93">
        <v>-1.3225649559700514E-4</v>
      </c>
      <c r="Z21" s="93">
        <v>1.1142751178994104E-4</v>
      </c>
      <c r="AA21" s="93">
        <v>-9.1001435698956357E-5</v>
      </c>
      <c r="AB21" s="104">
        <v>-3.0295299691118771E-5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0.89000000000000057</v>
      </c>
      <c r="L22" s="106">
        <v>2.3767500000000048</v>
      </c>
      <c r="M22" s="106">
        <v>3.0232558139431376E-4</v>
      </c>
      <c r="N22" s="110">
        <v>0.81676308139535081</v>
      </c>
      <c r="O22" s="105">
        <v>1.4634146342018539E-4</v>
      </c>
      <c r="P22" s="106">
        <v>1.1111111110295724E-4</v>
      </c>
      <c r="Q22" s="106">
        <v>-1.2195121951208421E-4</v>
      </c>
      <c r="R22" s="106">
        <v>0</v>
      </c>
      <c r="S22" s="106">
        <v>1.452991452950414E-4</v>
      </c>
      <c r="T22" s="106">
        <v>0</v>
      </c>
      <c r="U22" s="110">
        <v>4.7616565904462504E-5</v>
      </c>
      <c r="V22" s="106">
        <v>0</v>
      </c>
      <c r="W22" s="109">
        <v>2.2641386877353398E-5</v>
      </c>
      <c r="X22" s="105">
        <v>-9.3507792797709044E-6</v>
      </c>
      <c r="Y22" s="106">
        <v>-1.3225649560766328E-4</v>
      </c>
      <c r="Z22" s="106">
        <v>1.1142751180415189E-4</v>
      </c>
      <c r="AA22" s="106">
        <v>-9.1001435695403643E-5</v>
      </c>
      <c r="AB22" s="110">
        <v>-3.0295299694671485E-5</v>
      </c>
    </row>
    <row r="25" spans="1:28" ht="13.5" thickBot="1" x14ac:dyDescent="0.25">
      <c r="A25" s="183">
        <v>37188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23.923076923076923</v>
      </c>
      <c r="L27" s="111">
        <v>24.750375000000002</v>
      </c>
      <c r="M27" s="111">
        <v>28.999720930232559</v>
      </c>
      <c r="N27" s="112">
        <v>19.41829321332737</v>
      </c>
      <c r="O27" s="93">
        <v>28.000195121951222</v>
      </c>
      <c r="P27" s="86">
        <v>26.250222222222227</v>
      </c>
      <c r="Q27" s="86">
        <v>23.250414634146345</v>
      </c>
      <c r="R27" s="86">
        <v>20.58356942661532</v>
      </c>
      <c r="S27" s="86">
        <v>31.166677715238691</v>
      </c>
      <c r="T27" s="86">
        <v>26.667068226992644</v>
      </c>
      <c r="U27" s="86">
        <v>26.062731507071646</v>
      </c>
      <c r="V27" s="113">
        <v>27.541728340681811</v>
      </c>
      <c r="W27" s="86">
        <v>27.561582066636149</v>
      </c>
      <c r="X27" s="85">
        <v>29.222390122108671</v>
      </c>
      <c r="Y27" s="111">
        <v>23.997994194256204</v>
      </c>
      <c r="Z27" s="111">
        <v>33.661730600693822</v>
      </c>
      <c r="AA27" s="111">
        <v>29.415150370438486</v>
      </c>
      <c r="AB27" s="112">
        <v>29.074316321874296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23.923076923076923</v>
      </c>
      <c r="L28" s="86">
        <v>24.75</v>
      </c>
      <c r="M28" s="86">
        <v>28.499953488372093</v>
      </c>
      <c r="N28" s="114">
        <v>19.293257602862255</v>
      </c>
      <c r="O28" s="93">
        <v>27.500414634146342</v>
      </c>
      <c r="P28" s="86">
        <v>26.000222222222224</v>
      </c>
      <c r="Q28" s="86">
        <v>24.000341463414635</v>
      </c>
      <c r="R28" s="86">
        <v>22.00014024390244</v>
      </c>
      <c r="S28" s="86">
        <v>33.333430060454454</v>
      </c>
      <c r="T28" s="86">
        <v>26.916753875968993</v>
      </c>
      <c r="U28" s="86">
        <v>27.020995905063405</v>
      </c>
      <c r="V28" s="113">
        <v>29.112449957987266</v>
      </c>
      <c r="W28" s="86">
        <v>29.133350765896498</v>
      </c>
      <c r="X28" s="84">
        <v>31.931593052404917</v>
      </c>
      <c r="Y28" s="86">
        <v>28.354266069349492</v>
      </c>
      <c r="Z28" s="86">
        <v>38.179040245962831</v>
      </c>
      <c r="AA28" s="86">
        <v>33.7550386442731</v>
      </c>
      <c r="AB28" s="114">
        <v>33.054984502997577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23.437948717948718</v>
      </c>
      <c r="L29" s="86">
        <v>24.580250000000003</v>
      </c>
      <c r="M29" s="86">
        <v>30.499976744186043</v>
      </c>
      <c r="N29" s="114">
        <v>19.629543865533691</v>
      </c>
      <c r="O29" s="93">
        <v>29.999829268292682</v>
      </c>
      <c r="P29" s="86">
        <v>29.249666666666673</v>
      </c>
      <c r="Q29" s="86">
        <v>27.750048780487806</v>
      </c>
      <c r="R29" s="86">
        <v>25.749880295250321</v>
      </c>
      <c r="S29" s="86">
        <v>32.749902439024389</v>
      </c>
      <c r="T29" s="86">
        <v>28.500053468495327</v>
      </c>
      <c r="U29" s="86">
        <v>28.999921110313107</v>
      </c>
      <c r="V29" s="113">
        <v>29.250021824155976</v>
      </c>
      <c r="W29" s="86">
        <v>29.265059328775838</v>
      </c>
      <c r="X29" s="84">
        <v>29.923816211075597</v>
      </c>
      <c r="Y29" s="86">
        <v>29.094178259993438</v>
      </c>
      <c r="Z29" s="86">
        <v>32.373602652647662</v>
      </c>
      <c r="AA29" s="86">
        <v>30.455127013855567</v>
      </c>
      <c r="AB29" s="114">
        <v>30.461681034393063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26.500116279069765</v>
      </c>
      <c r="N30" s="114">
        <v>18.609466569767442</v>
      </c>
      <c r="O30" s="93">
        <v>27.49978048780488</v>
      </c>
      <c r="P30" s="86">
        <v>26.500333333333334</v>
      </c>
      <c r="Q30" s="86">
        <v>25.500463414634147</v>
      </c>
      <c r="R30" s="86">
        <v>25.666595207531021</v>
      </c>
      <c r="S30" s="86">
        <v>32.083462253193964</v>
      </c>
      <c r="T30" s="86">
        <v>27.000043530113299</v>
      </c>
      <c r="U30" s="86">
        <v>27.812573350690599</v>
      </c>
      <c r="V30" s="113">
        <v>18.479299733888872</v>
      </c>
      <c r="W30" s="86">
        <v>17.71434865887818</v>
      </c>
      <c r="X30" s="84">
        <v>20.898651911534564</v>
      </c>
      <c r="Y30" s="86">
        <v>19.962476700898584</v>
      </c>
      <c r="Z30" s="86">
        <v>27.525650938848134</v>
      </c>
      <c r="AA30" s="86">
        <v>21.204835636085885</v>
      </c>
      <c r="AB30" s="114">
        <v>22.397903796841774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22.468974358974357</v>
      </c>
      <c r="L31" s="86">
        <v>21.75</v>
      </c>
      <c r="M31" s="86">
        <v>26.500116279069765</v>
      </c>
      <c r="N31" s="114">
        <v>17.67977265951103</v>
      </c>
      <c r="O31" s="93">
        <v>27.49978048780488</v>
      </c>
      <c r="P31" s="86">
        <v>26.500333333333334</v>
      </c>
      <c r="Q31" s="86">
        <v>25.500463414634147</v>
      </c>
      <c r="R31" s="86">
        <v>26.500008130081302</v>
      </c>
      <c r="S31" s="86">
        <v>32.750110783525422</v>
      </c>
      <c r="T31" s="86">
        <v>27.000043530113299</v>
      </c>
      <c r="U31" s="86">
        <v>28.187588713911037</v>
      </c>
      <c r="V31" s="113">
        <v>28.750133885761937</v>
      </c>
      <c r="W31" s="86">
        <v>28.865092087131035</v>
      </c>
      <c r="X31" s="84">
        <v>29.085018189741739</v>
      </c>
      <c r="Y31" s="86">
        <v>28.893761524663898</v>
      </c>
      <c r="Z31" s="86">
        <v>33.001655342226634</v>
      </c>
      <c r="AA31" s="86">
        <v>29.073317412703265</v>
      </c>
      <c r="AB31" s="114">
        <v>30.013438117333873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21.87282051282051</v>
      </c>
      <c r="L32" s="86">
        <v>20.18675</v>
      </c>
      <c r="M32" s="86">
        <v>24.499953488372093</v>
      </c>
      <c r="N32" s="114">
        <v>16.639881000298153</v>
      </c>
      <c r="O32" s="93">
        <v>24.500195121951219</v>
      </c>
      <c r="P32" s="86">
        <v>24.499888888888893</v>
      </c>
      <c r="Q32" s="86">
        <v>23.999975609756099</v>
      </c>
      <c r="R32" s="86">
        <v>24.500022357723577</v>
      </c>
      <c r="S32" s="86">
        <v>32.666703981655203</v>
      </c>
      <c r="T32" s="86">
        <v>24.500159809183064</v>
      </c>
      <c r="U32" s="86">
        <v>26.500059838856814</v>
      </c>
      <c r="V32" s="113">
        <v>26.374961488402842</v>
      </c>
      <c r="W32" s="86">
        <v>26.575810931403733</v>
      </c>
      <c r="X32" s="84">
        <v>26.550366790901901</v>
      </c>
      <c r="Y32" s="86">
        <v>26.395534090615076</v>
      </c>
      <c r="Z32" s="86">
        <v>30.970225691133106</v>
      </c>
      <c r="AA32" s="86">
        <v>26.799745608845374</v>
      </c>
      <c r="AB32" s="114">
        <v>27.67896804537385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22.270256410256408</v>
      </c>
      <c r="L33" s="88">
        <v>20.56175</v>
      </c>
      <c r="M33" s="88">
        <v>25.220883720930232</v>
      </c>
      <c r="N33" s="115">
        <v>17.013222532796661</v>
      </c>
      <c r="O33" s="106">
        <v>25.067268292682925</v>
      </c>
      <c r="P33" s="88">
        <v>24.989888888888895</v>
      </c>
      <c r="Q33" s="88">
        <v>24.47631707317073</v>
      </c>
      <c r="R33" s="88">
        <v>25.766229032948228</v>
      </c>
      <c r="S33" s="88">
        <v>35.706937460913075</v>
      </c>
      <c r="T33" s="88">
        <v>25.321666467899025</v>
      </c>
      <c r="U33" s="88">
        <v>27.909831095001962</v>
      </c>
      <c r="V33" s="116">
        <v>27.638259555007227</v>
      </c>
      <c r="W33" s="88">
        <v>27.841668901941464</v>
      </c>
      <c r="X33" s="87">
        <v>27.453611392587224</v>
      </c>
      <c r="Y33" s="88">
        <v>27.45524193509867</v>
      </c>
      <c r="Z33" s="88">
        <v>32.68316995343158</v>
      </c>
      <c r="AA33" s="88">
        <v>27.655693374683228</v>
      </c>
      <c r="AB33" s="115">
        <v>28.811929163950186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37189</v>
      </c>
      <c r="D1" s="123">
        <v>37189</v>
      </c>
      <c r="J1" s="125" t="s">
        <v>31</v>
      </c>
      <c r="P1" s="123">
        <v>37189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32.5</v>
      </c>
      <c r="C18" s="124">
        <v>32.5</v>
      </c>
      <c r="D18" s="124">
        <v>33</v>
      </c>
      <c r="E18" s="124">
        <v>33</v>
      </c>
      <c r="F18" s="124">
        <v>33</v>
      </c>
      <c r="H18" s="130">
        <v>4</v>
      </c>
      <c r="I18" s="130">
        <v>3.5</v>
      </c>
      <c r="J18" s="130">
        <v>4.6500000000000004</v>
      </c>
      <c r="K18" s="130">
        <v>4.5</v>
      </c>
      <c r="L18" s="130">
        <v>4.5</v>
      </c>
      <c r="N18" s="124">
        <v>28.5</v>
      </c>
      <c r="O18" s="124">
        <v>29</v>
      </c>
      <c r="P18" s="124">
        <v>28.35</v>
      </c>
      <c r="Q18" s="124">
        <v>28.5</v>
      </c>
      <c r="R18" s="124">
        <v>28.5</v>
      </c>
    </row>
    <row r="19" spans="1:18" ht="12.75" customHeight="1" x14ac:dyDescent="0.2">
      <c r="A19" s="129">
        <v>37225</v>
      </c>
      <c r="B19" s="124">
        <v>33.5</v>
      </c>
      <c r="C19" s="124">
        <v>34.25</v>
      </c>
      <c r="D19" s="124">
        <v>35</v>
      </c>
      <c r="E19" s="124">
        <v>33.75</v>
      </c>
      <c r="F19" s="124">
        <v>31.75</v>
      </c>
      <c r="H19" s="130">
        <v>3.5</v>
      </c>
      <c r="I19" s="130">
        <v>3.5</v>
      </c>
      <c r="J19" s="130">
        <v>5</v>
      </c>
      <c r="K19" s="130">
        <v>3.75</v>
      </c>
      <c r="L19" s="130">
        <v>3</v>
      </c>
      <c r="N19" s="124">
        <v>30</v>
      </c>
      <c r="O19" s="124">
        <v>30.75</v>
      </c>
      <c r="P19" s="124">
        <v>30</v>
      </c>
      <c r="Q19" s="124">
        <v>30</v>
      </c>
      <c r="R19" s="124">
        <v>28.75</v>
      </c>
    </row>
    <row r="20" spans="1:18" ht="12.75" customHeight="1" x14ac:dyDescent="0.2">
      <c r="A20" s="129">
        <v>37256</v>
      </c>
      <c r="B20" s="124">
        <v>41.25</v>
      </c>
      <c r="C20" s="124">
        <v>41.5</v>
      </c>
      <c r="D20" s="124">
        <v>42</v>
      </c>
      <c r="E20" s="124">
        <v>38</v>
      </c>
      <c r="F20" s="124">
        <v>35.75</v>
      </c>
      <c r="H20" s="130">
        <v>2.75</v>
      </c>
      <c r="I20" s="130">
        <v>2.75</v>
      </c>
      <c r="J20" s="130">
        <v>3.5</v>
      </c>
      <c r="K20" s="130">
        <v>2.25</v>
      </c>
      <c r="L20" s="130">
        <v>2.25</v>
      </c>
      <c r="N20" s="124">
        <v>38.5</v>
      </c>
      <c r="O20" s="124">
        <v>38.75</v>
      </c>
      <c r="P20" s="124">
        <v>38.5</v>
      </c>
      <c r="Q20" s="124">
        <v>35.75</v>
      </c>
      <c r="R20" s="124">
        <v>33.5</v>
      </c>
    </row>
    <row r="21" spans="1:18" ht="12.75" customHeight="1" x14ac:dyDescent="0.2">
      <c r="A21" s="129">
        <v>37287</v>
      </c>
      <c r="B21" s="124">
        <v>41.25</v>
      </c>
      <c r="C21" s="124">
        <v>41.25</v>
      </c>
      <c r="D21" s="124">
        <v>42.25</v>
      </c>
      <c r="E21" s="124">
        <v>38.5</v>
      </c>
      <c r="F21" s="124">
        <v>36</v>
      </c>
      <c r="H21" s="130">
        <v>2.75</v>
      </c>
      <c r="I21" s="130">
        <v>2.75</v>
      </c>
      <c r="J21" s="130">
        <v>4</v>
      </c>
      <c r="K21" s="130">
        <v>2.5</v>
      </c>
      <c r="L21" s="130">
        <v>2.25</v>
      </c>
      <c r="N21" s="124">
        <v>38.5</v>
      </c>
      <c r="O21" s="124">
        <v>38.5</v>
      </c>
      <c r="P21" s="124">
        <v>38.25</v>
      </c>
      <c r="Q21" s="124">
        <v>36</v>
      </c>
      <c r="R21" s="124">
        <v>33.75</v>
      </c>
    </row>
    <row r="22" spans="1:18" ht="12.75" customHeight="1" x14ac:dyDescent="0.2">
      <c r="A22" s="129">
        <v>37315</v>
      </c>
      <c r="B22" s="124">
        <v>38</v>
      </c>
      <c r="C22" s="124">
        <v>37.9</v>
      </c>
      <c r="D22" s="124">
        <v>40</v>
      </c>
      <c r="E22" s="124">
        <v>37.25</v>
      </c>
      <c r="F22" s="124">
        <v>35</v>
      </c>
      <c r="H22" s="130">
        <v>2</v>
      </c>
      <c r="I22" s="130">
        <v>2</v>
      </c>
      <c r="J22" s="130">
        <v>2.5</v>
      </c>
      <c r="K22" s="130">
        <v>1.5</v>
      </c>
      <c r="L22" s="130">
        <v>2.25</v>
      </c>
      <c r="N22" s="124">
        <v>36</v>
      </c>
      <c r="O22" s="124">
        <v>35.9</v>
      </c>
      <c r="P22" s="124">
        <v>37.5</v>
      </c>
      <c r="Q22" s="124">
        <v>35.75</v>
      </c>
      <c r="R22" s="124">
        <v>32.75</v>
      </c>
    </row>
    <row r="23" spans="1:18" x14ac:dyDescent="0.2">
      <c r="A23" s="129">
        <v>37346</v>
      </c>
      <c r="B23" s="124">
        <v>33.25</v>
      </c>
      <c r="C23" s="124">
        <v>33.25</v>
      </c>
      <c r="D23" s="124">
        <v>37.75</v>
      </c>
      <c r="E23" s="124">
        <v>36</v>
      </c>
      <c r="F23" s="124">
        <v>35</v>
      </c>
      <c r="H23" s="130">
        <v>0.5</v>
      </c>
      <c r="I23" s="130">
        <v>0.5</v>
      </c>
      <c r="J23" s="130">
        <v>1.75</v>
      </c>
      <c r="K23" s="130">
        <v>1.25</v>
      </c>
      <c r="L23" s="130">
        <v>2.5</v>
      </c>
      <c r="N23" s="124">
        <v>32.75</v>
      </c>
      <c r="O23" s="124">
        <v>32.75</v>
      </c>
      <c r="P23" s="124">
        <v>36</v>
      </c>
      <c r="Q23" s="124">
        <v>34.75</v>
      </c>
      <c r="R23" s="124">
        <v>32.5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33.25</v>
      </c>
      <c r="E24" s="124">
        <v>33.75</v>
      </c>
      <c r="F24" s="124">
        <v>31.5</v>
      </c>
      <c r="H24" s="130">
        <v>0</v>
      </c>
      <c r="I24" s="130">
        <v>0</v>
      </c>
      <c r="J24" s="130">
        <v>0</v>
      </c>
      <c r="K24" s="130">
        <v>0.75</v>
      </c>
      <c r="L24" s="130">
        <v>0</v>
      </c>
      <c r="N24" s="124">
        <v>30.5</v>
      </c>
      <c r="O24" s="124">
        <v>32.5</v>
      </c>
      <c r="P24" s="124">
        <v>33.25</v>
      </c>
      <c r="Q24" s="124">
        <v>33</v>
      </c>
      <c r="R24" s="124">
        <v>31.5</v>
      </c>
    </row>
    <row r="25" spans="1:18" x14ac:dyDescent="0.2">
      <c r="A25" s="129">
        <v>37407</v>
      </c>
      <c r="B25" s="124">
        <v>29</v>
      </c>
      <c r="C25" s="124">
        <v>31.5</v>
      </c>
      <c r="D25" s="124">
        <v>33</v>
      </c>
      <c r="E25" s="124">
        <v>35.25</v>
      </c>
      <c r="F25" s="124">
        <v>36.5</v>
      </c>
      <c r="H25" s="130">
        <v>0.5</v>
      </c>
      <c r="I25" s="130">
        <v>0.5</v>
      </c>
      <c r="J25" s="130">
        <v>0</v>
      </c>
      <c r="K25" s="130">
        <v>0.75</v>
      </c>
      <c r="L25" s="130">
        <v>0</v>
      </c>
      <c r="N25" s="124">
        <v>28.5</v>
      </c>
      <c r="O25" s="124">
        <v>31</v>
      </c>
      <c r="P25" s="124">
        <v>33</v>
      </c>
      <c r="Q25" s="124">
        <v>34.5</v>
      </c>
      <c r="R25" s="124">
        <v>36.5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39.5</v>
      </c>
      <c r="E26" s="124">
        <v>41.25</v>
      </c>
      <c r="F26" s="124">
        <v>44</v>
      </c>
      <c r="H26" s="130">
        <v>0</v>
      </c>
      <c r="I26" s="130">
        <v>0</v>
      </c>
      <c r="J26" s="130">
        <v>0</v>
      </c>
      <c r="K26" s="130">
        <v>0.75</v>
      </c>
      <c r="L26" s="130">
        <v>0</v>
      </c>
      <c r="N26" s="124">
        <v>29.5</v>
      </c>
      <c r="O26" s="124">
        <v>32</v>
      </c>
      <c r="P26" s="124">
        <v>39.5</v>
      </c>
      <c r="Q26" s="124">
        <v>40.5</v>
      </c>
      <c r="R26" s="124">
        <v>44</v>
      </c>
    </row>
    <row r="27" spans="1:18" x14ac:dyDescent="0.2">
      <c r="A27" s="129">
        <v>37468</v>
      </c>
      <c r="B27" s="124">
        <v>43</v>
      </c>
      <c r="C27" s="124">
        <v>46</v>
      </c>
      <c r="D27" s="124">
        <v>49.25</v>
      </c>
      <c r="E27" s="124">
        <v>48.75</v>
      </c>
      <c r="F27" s="124">
        <v>53</v>
      </c>
      <c r="H27" s="130">
        <v>0</v>
      </c>
      <c r="I27" s="130">
        <v>0</v>
      </c>
      <c r="J27" s="130">
        <v>0.25</v>
      </c>
      <c r="K27" s="130">
        <v>0.5</v>
      </c>
      <c r="L27" s="130">
        <v>0</v>
      </c>
      <c r="N27" s="124">
        <v>43</v>
      </c>
      <c r="O27" s="124">
        <v>46</v>
      </c>
      <c r="P27" s="124">
        <v>49</v>
      </c>
      <c r="Q27" s="124">
        <v>48.25</v>
      </c>
      <c r="R27" s="124">
        <v>53</v>
      </c>
    </row>
    <row r="28" spans="1:18" x14ac:dyDescent="0.2">
      <c r="A28" s="129">
        <v>37499</v>
      </c>
      <c r="B28" s="124">
        <v>50</v>
      </c>
      <c r="C28" s="124">
        <v>52.5</v>
      </c>
      <c r="D28" s="124">
        <v>55.5</v>
      </c>
      <c r="E28" s="124">
        <v>56.75</v>
      </c>
      <c r="F28" s="124">
        <v>63</v>
      </c>
      <c r="H28" s="130">
        <v>0</v>
      </c>
      <c r="I28" s="130">
        <v>0</v>
      </c>
      <c r="J28" s="130">
        <v>0.25</v>
      </c>
      <c r="K28" s="130">
        <v>0.5</v>
      </c>
      <c r="L28" s="130">
        <v>1</v>
      </c>
      <c r="N28" s="124">
        <v>50</v>
      </c>
      <c r="O28" s="124">
        <v>52.5</v>
      </c>
      <c r="P28" s="124">
        <v>55.25</v>
      </c>
      <c r="Q28" s="124">
        <v>56.25</v>
      </c>
      <c r="R28" s="124">
        <v>62</v>
      </c>
    </row>
    <row r="29" spans="1:18" x14ac:dyDescent="0.2">
      <c r="A29" s="129">
        <v>37529</v>
      </c>
      <c r="B29" s="124">
        <v>43</v>
      </c>
      <c r="C29" s="124">
        <v>46.5</v>
      </c>
      <c r="D29" s="124">
        <v>48.25</v>
      </c>
      <c r="E29" s="124">
        <v>48.25</v>
      </c>
      <c r="F29" s="124">
        <v>50</v>
      </c>
      <c r="H29" s="130">
        <v>0</v>
      </c>
      <c r="I29" s="130">
        <v>0</v>
      </c>
      <c r="J29" s="130">
        <v>0.25</v>
      </c>
      <c r="K29" s="130">
        <v>0.5</v>
      </c>
      <c r="L29" s="130">
        <v>-1</v>
      </c>
      <c r="N29" s="124">
        <v>43</v>
      </c>
      <c r="O29" s="124">
        <v>46.5</v>
      </c>
      <c r="P29" s="124">
        <v>48</v>
      </c>
      <c r="Q29" s="124">
        <v>47.75</v>
      </c>
      <c r="R29" s="124">
        <v>51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41.25</v>
      </c>
      <c r="E30" s="124">
        <v>40.75</v>
      </c>
      <c r="F30" s="124">
        <v>38</v>
      </c>
      <c r="H30" s="130">
        <v>0</v>
      </c>
      <c r="I30" s="130">
        <v>0</v>
      </c>
      <c r="J30" s="130">
        <v>0.5</v>
      </c>
      <c r="K30" s="130">
        <v>0.75</v>
      </c>
      <c r="L30" s="130">
        <v>0</v>
      </c>
      <c r="N30" s="124">
        <v>39</v>
      </c>
      <c r="O30" s="124">
        <v>39</v>
      </c>
      <c r="P30" s="124">
        <v>40.75</v>
      </c>
      <c r="Q30" s="124">
        <v>40</v>
      </c>
      <c r="R30" s="124">
        <v>38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40.25</v>
      </c>
      <c r="E31" s="124">
        <v>39.75</v>
      </c>
      <c r="F31" s="124">
        <v>36</v>
      </c>
      <c r="H31" s="130">
        <v>0</v>
      </c>
      <c r="I31" s="130">
        <v>0</v>
      </c>
      <c r="J31" s="130">
        <v>0.5</v>
      </c>
      <c r="K31" s="130">
        <v>0.75</v>
      </c>
      <c r="L31" s="130">
        <v>0</v>
      </c>
      <c r="N31" s="124">
        <v>37</v>
      </c>
      <c r="O31" s="124">
        <v>37</v>
      </c>
      <c r="P31" s="124">
        <v>39.75</v>
      </c>
      <c r="Q31" s="124">
        <v>39</v>
      </c>
      <c r="R31" s="124">
        <v>36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42.25</v>
      </c>
      <c r="E32" s="124">
        <v>41.75</v>
      </c>
      <c r="F32" s="124">
        <v>36.5</v>
      </c>
      <c r="H32" s="130">
        <v>0</v>
      </c>
      <c r="I32" s="130">
        <v>0</v>
      </c>
      <c r="J32" s="130">
        <v>0.5</v>
      </c>
      <c r="K32" s="130">
        <v>0.75</v>
      </c>
      <c r="L32" s="130">
        <v>0</v>
      </c>
      <c r="N32" s="124">
        <v>38.5</v>
      </c>
      <c r="O32" s="124">
        <v>38.5</v>
      </c>
      <c r="P32" s="124">
        <v>41.75</v>
      </c>
      <c r="Q32" s="124">
        <v>41</v>
      </c>
      <c r="R32" s="124">
        <v>36.5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44</v>
      </c>
      <c r="E33" s="124">
        <v>41.5</v>
      </c>
      <c r="F33" s="124">
        <v>36.5</v>
      </c>
      <c r="H33" s="130">
        <v>0</v>
      </c>
      <c r="I33" s="130">
        <v>0</v>
      </c>
      <c r="J33" s="130">
        <v>2</v>
      </c>
      <c r="K33" s="130">
        <v>0.5</v>
      </c>
      <c r="L33" s="130">
        <v>0</v>
      </c>
      <c r="N33" s="124">
        <v>42</v>
      </c>
      <c r="O33" s="124">
        <v>42.25</v>
      </c>
      <c r="P33" s="124">
        <v>42</v>
      </c>
      <c r="Q33" s="124">
        <v>41</v>
      </c>
      <c r="R33" s="124">
        <v>36.5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42</v>
      </c>
      <c r="E34" s="124">
        <v>40</v>
      </c>
      <c r="F34" s="124">
        <v>36.5</v>
      </c>
      <c r="H34" s="130">
        <v>0</v>
      </c>
      <c r="I34" s="130">
        <v>0</v>
      </c>
      <c r="J34" s="130">
        <v>2</v>
      </c>
      <c r="K34" s="130">
        <v>0.5</v>
      </c>
      <c r="L34" s="130">
        <v>0</v>
      </c>
      <c r="N34" s="124">
        <v>41</v>
      </c>
      <c r="O34" s="124">
        <v>41.5</v>
      </c>
      <c r="P34" s="124">
        <v>40</v>
      </c>
      <c r="Q34" s="124">
        <v>39.5</v>
      </c>
      <c r="R34" s="124">
        <v>36.5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40</v>
      </c>
      <c r="E35" s="124">
        <v>39.25</v>
      </c>
      <c r="F35" s="124">
        <v>36</v>
      </c>
      <c r="H35" s="130">
        <v>0</v>
      </c>
      <c r="I35" s="130">
        <v>0</v>
      </c>
      <c r="J35" s="130">
        <v>2</v>
      </c>
      <c r="K35" s="130">
        <v>0.5</v>
      </c>
      <c r="L35" s="130">
        <v>0</v>
      </c>
      <c r="N35" s="124">
        <v>36</v>
      </c>
      <c r="O35" s="124">
        <v>36.75</v>
      </c>
      <c r="P35" s="124">
        <v>38</v>
      </c>
      <c r="Q35" s="124">
        <v>38.75</v>
      </c>
      <c r="R35" s="124">
        <v>36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35.25</v>
      </c>
      <c r="E36" s="124">
        <v>38</v>
      </c>
      <c r="F36" s="124">
        <v>35.5</v>
      </c>
      <c r="H36" s="130">
        <v>0</v>
      </c>
      <c r="I36" s="130">
        <v>0</v>
      </c>
      <c r="J36" s="130">
        <v>-2.25</v>
      </c>
      <c r="K36" s="130">
        <v>0</v>
      </c>
      <c r="L36" s="130">
        <v>0</v>
      </c>
      <c r="N36" s="124">
        <v>33</v>
      </c>
      <c r="O36" s="124">
        <v>36.5</v>
      </c>
      <c r="P36" s="124">
        <v>37.5</v>
      </c>
      <c r="Q36" s="124">
        <v>38</v>
      </c>
      <c r="R36" s="124">
        <v>35.5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35.75</v>
      </c>
      <c r="E37" s="124">
        <v>38.75</v>
      </c>
      <c r="F37" s="124">
        <v>36.5</v>
      </c>
      <c r="H37" s="130">
        <v>0</v>
      </c>
      <c r="I37" s="130">
        <v>0</v>
      </c>
      <c r="J37" s="130">
        <v>-2.25</v>
      </c>
      <c r="K37" s="130">
        <v>0</v>
      </c>
      <c r="L37" s="130">
        <v>0</v>
      </c>
      <c r="N37" s="124">
        <v>29</v>
      </c>
      <c r="O37" s="124">
        <v>32.5</v>
      </c>
      <c r="P37" s="124">
        <v>38</v>
      </c>
      <c r="Q37" s="124">
        <v>38.75</v>
      </c>
      <c r="R37" s="124">
        <v>36.5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40.75</v>
      </c>
      <c r="E38" s="124">
        <v>43.25</v>
      </c>
      <c r="F38" s="124">
        <v>43.5</v>
      </c>
      <c r="H38" s="130">
        <v>0</v>
      </c>
      <c r="I38" s="130">
        <v>0</v>
      </c>
      <c r="J38" s="130">
        <v>-2.25</v>
      </c>
      <c r="K38" s="130">
        <v>0</v>
      </c>
      <c r="L38" s="130">
        <v>0</v>
      </c>
      <c r="N38" s="124">
        <v>30</v>
      </c>
      <c r="O38" s="124">
        <v>30.75</v>
      </c>
      <c r="P38" s="124">
        <v>43</v>
      </c>
      <c r="Q38" s="124">
        <v>43.25</v>
      </c>
      <c r="R38" s="124">
        <v>43.5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51.5</v>
      </c>
      <c r="E39" s="124">
        <v>56.75</v>
      </c>
      <c r="F39" s="124">
        <v>54</v>
      </c>
      <c r="H39" s="130">
        <v>0</v>
      </c>
      <c r="I39" s="130">
        <v>0</v>
      </c>
      <c r="J39" s="130">
        <v>-1.75</v>
      </c>
      <c r="K39" s="130">
        <v>-1</v>
      </c>
      <c r="L39" s="130">
        <v>0</v>
      </c>
      <c r="N39" s="124">
        <v>49</v>
      </c>
      <c r="O39" s="124">
        <v>53.5</v>
      </c>
      <c r="P39" s="124">
        <v>53.25</v>
      </c>
      <c r="Q39" s="124">
        <v>57.75</v>
      </c>
      <c r="R39" s="124">
        <v>54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60</v>
      </c>
      <c r="E40" s="124">
        <v>62.5</v>
      </c>
      <c r="F40" s="124">
        <v>62</v>
      </c>
      <c r="H40" s="130">
        <v>0</v>
      </c>
      <c r="I40" s="130">
        <v>0</v>
      </c>
      <c r="J40" s="130">
        <v>-1.75</v>
      </c>
      <c r="K40" s="130">
        <v>-1</v>
      </c>
      <c r="L40" s="130">
        <v>0</v>
      </c>
      <c r="N40" s="124">
        <v>57</v>
      </c>
      <c r="O40" s="124">
        <v>60.5</v>
      </c>
      <c r="P40" s="124">
        <v>61.75</v>
      </c>
      <c r="Q40" s="124">
        <v>63.5</v>
      </c>
      <c r="R40" s="124">
        <v>62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55</v>
      </c>
      <c r="E41" s="124">
        <v>49.5</v>
      </c>
      <c r="F41" s="124">
        <v>51.5</v>
      </c>
      <c r="H41" s="130">
        <v>0</v>
      </c>
      <c r="I41" s="130">
        <v>0</v>
      </c>
      <c r="J41" s="130">
        <v>-1.75</v>
      </c>
      <c r="K41" s="130">
        <v>-1</v>
      </c>
      <c r="L41" s="130">
        <v>0</v>
      </c>
      <c r="N41" s="124">
        <v>47</v>
      </c>
      <c r="O41" s="124">
        <v>50.5</v>
      </c>
      <c r="P41" s="124">
        <v>56.75</v>
      </c>
      <c r="Q41" s="124">
        <v>50.5</v>
      </c>
      <c r="R41" s="124">
        <v>51.5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41.25</v>
      </c>
      <c r="E42" s="124">
        <v>40.25</v>
      </c>
      <c r="F42" s="124">
        <v>38.5</v>
      </c>
      <c r="H42" s="130">
        <v>0</v>
      </c>
      <c r="I42" s="130">
        <v>0</v>
      </c>
      <c r="J42" s="130">
        <v>2</v>
      </c>
      <c r="K42" s="130">
        <v>0.5</v>
      </c>
      <c r="L42" s="130">
        <v>0</v>
      </c>
      <c r="N42" s="124">
        <v>41</v>
      </c>
      <c r="O42" s="124">
        <v>41.5</v>
      </c>
      <c r="P42" s="124">
        <v>39.25</v>
      </c>
      <c r="Q42" s="124">
        <v>39.75</v>
      </c>
      <c r="R42" s="124">
        <v>38.5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41.25</v>
      </c>
      <c r="E43" s="124">
        <v>40</v>
      </c>
      <c r="F43" s="124">
        <v>37.5</v>
      </c>
      <c r="H43" s="130">
        <v>0</v>
      </c>
      <c r="I43" s="130">
        <v>0</v>
      </c>
      <c r="J43" s="130">
        <v>2</v>
      </c>
      <c r="K43" s="130">
        <v>0.5</v>
      </c>
      <c r="L43" s="130">
        <v>0</v>
      </c>
      <c r="N43" s="124">
        <v>37</v>
      </c>
      <c r="O43" s="124">
        <v>37.5</v>
      </c>
      <c r="P43" s="124">
        <v>39.25</v>
      </c>
      <c r="Q43" s="124">
        <v>39.5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44.25</v>
      </c>
      <c r="E44" s="124">
        <v>41.25</v>
      </c>
      <c r="F44" s="124">
        <v>37</v>
      </c>
      <c r="H44" s="130">
        <v>0</v>
      </c>
      <c r="I44" s="130">
        <v>0</v>
      </c>
      <c r="J44" s="130">
        <v>2</v>
      </c>
      <c r="K44" s="130">
        <v>0.5</v>
      </c>
      <c r="L44" s="130">
        <v>0</v>
      </c>
      <c r="N44" s="124">
        <v>39</v>
      </c>
      <c r="O44" s="124">
        <v>39.25</v>
      </c>
      <c r="P44" s="124">
        <v>42.25</v>
      </c>
      <c r="Q44" s="124">
        <v>40.75</v>
      </c>
      <c r="R44" s="124">
        <v>37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43.92</v>
      </c>
      <c r="E45" s="124">
        <v>41.42</v>
      </c>
      <c r="F45" s="124">
        <v>37.21</v>
      </c>
      <c r="H45" s="130">
        <v>0</v>
      </c>
      <c r="I45" s="130">
        <v>0</v>
      </c>
      <c r="J45" s="130">
        <v>1.44</v>
      </c>
      <c r="K45" s="130">
        <v>2.42</v>
      </c>
      <c r="L45" s="130">
        <v>0</v>
      </c>
      <c r="N45" s="124">
        <v>42.13</v>
      </c>
      <c r="O45" s="124">
        <v>42.61</v>
      </c>
      <c r="P45" s="124">
        <v>42.48</v>
      </c>
      <c r="Q45" s="124">
        <v>39</v>
      </c>
      <c r="R45" s="124">
        <v>37.21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41.94</v>
      </c>
      <c r="E46" s="124">
        <v>39.94</v>
      </c>
      <c r="F46" s="124">
        <v>37.21</v>
      </c>
      <c r="H46" s="130">
        <v>0</v>
      </c>
      <c r="I46" s="130">
        <v>0</v>
      </c>
      <c r="J46" s="130">
        <v>1.1699999999999946</v>
      </c>
      <c r="K46" s="130">
        <v>0.68</v>
      </c>
      <c r="L46" s="130">
        <v>0</v>
      </c>
      <c r="N46" s="124">
        <v>41.27</v>
      </c>
      <c r="O46" s="124">
        <v>41.96</v>
      </c>
      <c r="P46" s="124">
        <v>40.770000000000003</v>
      </c>
      <c r="Q46" s="124">
        <v>39.26</v>
      </c>
      <c r="R46" s="124">
        <v>37.21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39.950000000000003</v>
      </c>
      <c r="E47" s="124">
        <v>39.21</v>
      </c>
      <c r="F47" s="124">
        <v>36.75</v>
      </c>
      <c r="H47" s="130">
        <v>0</v>
      </c>
      <c r="I47" s="130">
        <v>0</v>
      </c>
      <c r="J47" s="130">
        <v>0.90000000000000568</v>
      </c>
      <c r="K47" s="130">
        <v>0.78000000000000114</v>
      </c>
      <c r="L47" s="130">
        <v>0</v>
      </c>
      <c r="N47" s="124">
        <v>36.979999999999997</v>
      </c>
      <c r="O47" s="124">
        <v>37.89</v>
      </c>
      <c r="P47" s="124">
        <v>39.049999999999997</v>
      </c>
      <c r="Q47" s="124">
        <v>38.43</v>
      </c>
      <c r="R47" s="124">
        <v>36.75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35.22</v>
      </c>
      <c r="E48" s="124">
        <v>37.97</v>
      </c>
      <c r="F48" s="124">
        <v>36.29</v>
      </c>
      <c r="H48" s="130">
        <v>0</v>
      </c>
      <c r="I48" s="130">
        <v>0</v>
      </c>
      <c r="J48" s="130">
        <v>-3.83</v>
      </c>
      <c r="K48" s="130">
        <v>0.36999999999999744</v>
      </c>
      <c r="L48" s="130">
        <v>0</v>
      </c>
      <c r="N48" s="124">
        <v>34.4</v>
      </c>
      <c r="O48" s="124">
        <v>37.67</v>
      </c>
      <c r="P48" s="124">
        <v>39.049999999999997</v>
      </c>
      <c r="Q48" s="124">
        <v>37.6</v>
      </c>
      <c r="R48" s="124">
        <v>36.29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35.74</v>
      </c>
      <c r="E49" s="124">
        <v>38.74</v>
      </c>
      <c r="F49" s="124">
        <v>37.21</v>
      </c>
      <c r="H49" s="130">
        <v>0</v>
      </c>
      <c r="I49" s="130">
        <v>0</v>
      </c>
      <c r="J49" s="130">
        <v>-3.77</v>
      </c>
      <c r="K49" s="130">
        <v>0.31000000000000227</v>
      </c>
      <c r="L49" s="130">
        <v>0</v>
      </c>
      <c r="N49" s="124">
        <v>30.97</v>
      </c>
      <c r="O49" s="124">
        <v>34.24</v>
      </c>
      <c r="P49" s="124">
        <v>39.51</v>
      </c>
      <c r="Q49" s="124">
        <v>38.43</v>
      </c>
      <c r="R49" s="124">
        <v>37.21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40.75</v>
      </c>
      <c r="E50" s="124">
        <v>43.25</v>
      </c>
      <c r="F50" s="124">
        <v>43.7</v>
      </c>
      <c r="H50" s="130">
        <v>0</v>
      </c>
      <c r="I50" s="130">
        <v>0</v>
      </c>
      <c r="J50" s="130">
        <v>-3.05</v>
      </c>
      <c r="K50" s="130">
        <v>-0.15999999999999659</v>
      </c>
      <c r="L50" s="130">
        <v>0</v>
      </c>
      <c r="N50" s="124">
        <v>31.83</v>
      </c>
      <c r="O50" s="124">
        <v>32.74</v>
      </c>
      <c r="P50" s="124">
        <v>43.8</v>
      </c>
      <c r="Q50" s="124">
        <v>43.41</v>
      </c>
      <c r="R50" s="124">
        <v>43.7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51.52</v>
      </c>
      <c r="E51" s="124">
        <v>56.77</v>
      </c>
      <c r="F51" s="124">
        <v>53.43</v>
      </c>
      <c r="H51" s="130">
        <v>0</v>
      </c>
      <c r="I51" s="130">
        <v>0</v>
      </c>
      <c r="J51" s="130">
        <v>-1.08</v>
      </c>
      <c r="K51" s="130">
        <v>-2.69</v>
      </c>
      <c r="L51" s="130">
        <v>0</v>
      </c>
      <c r="N51" s="124">
        <v>48.14</v>
      </c>
      <c r="O51" s="124">
        <v>52.26</v>
      </c>
      <c r="P51" s="124">
        <v>52.6</v>
      </c>
      <c r="Q51" s="124">
        <v>59.46</v>
      </c>
      <c r="R51" s="124">
        <v>53.43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60.05</v>
      </c>
      <c r="E52" s="124">
        <v>62.55</v>
      </c>
      <c r="F52" s="124">
        <v>60.84</v>
      </c>
      <c r="H52" s="130">
        <v>0</v>
      </c>
      <c r="I52" s="130">
        <v>0</v>
      </c>
      <c r="J52" s="130">
        <v>0.15999999999999659</v>
      </c>
      <c r="K52" s="130">
        <v>-3.27</v>
      </c>
      <c r="L52" s="130">
        <v>0</v>
      </c>
      <c r="N52" s="124">
        <v>55.01</v>
      </c>
      <c r="O52" s="124">
        <v>58.27</v>
      </c>
      <c r="P52" s="124">
        <v>59.89</v>
      </c>
      <c r="Q52" s="124">
        <v>65.819999999999993</v>
      </c>
      <c r="R52" s="124">
        <v>60.84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55.06</v>
      </c>
      <c r="E53" s="124">
        <v>49.56</v>
      </c>
      <c r="F53" s="124">
        <v>51.11</v>
      </c>
      <c r="H53" s="130">
        <v>0</v>
      </c>
      <c r="I53" s="130">
        <v>0</v>
      </c>
      <c r="J53" s="130">
        <v>-0.5</v>
      </c>
      <c r="K53" s="130">
        <v>-1.88</v>
      </c>
      <c r="L53" s="130">
        <v>0</v>
      </c>
      <c r="N53" s="124">
        <v>46.42</v>
      </c>
      <c r="O53" s="124">
        <v>49.69</v>
      </c>
      <c r="P53" s="124">
        <v>55.56</v>
      </c>
      <c r="Q53" s="124">
        <v>51.44</v>
      </c>
      <c r="R53" s="124">
        <v>51.11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41.31</v>
      </c>
      <c r="E54" s="124">
        <v>40.31</v>
      </c>
      <c r="F54" s="124">
        <v>39.07</v>
      </c>
      <c r="H54" s="130">
        <v>0</v>
      </c>
      <c r="I54" s="130">
        <v>0</v>
      </c>
      <c r="J54" s="130">
        <v>1.4000000000000057</v>
      </c>
      <c r="K54" s="130">
        <v>0.76000000000000512</v>
      </c>
      <c r="L54" s="130">
        <v>0</v>
      </c>
      <c r="N54" s="124">
        <v>41.27</v>
      </c>
      <c r="O54" s="124">
        <v>41.96</v>
      </c>
      <c r="P54" s="124">
        <v>39.909999999999997</v>
      </c>
      <c r="Q54" s="124">
        <v>39.549999999999997</v>
      </c>
      <c r="R54" s="124">
        <v>39.07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41.33</v>
      </c>
      <c r="E55" s="124">
        <v>40.08</v>
      </c>
      <c r="F55" s="124">
        <v>38.14</v>
      </c>
      <c r="H55" s="130">
        <v>0</v>
      </c>
      <c r="I55" s="130">
        <v>0</v>
      </c>
      <c r="J55" s="130">
        <v>1.17</v>
      </c>
      <c r="K55" s="130">
        <v>0.80999999999999517</v>
      </c>
      <c r="L55" s="130">
        <v>0</v>
      </c>
      <c r="N55" s="124">
        <v>37.840000000000003</v>
      </c>
      <c r="O55" s="124">
        <v>38.53</v>
      </c>
      <c r="P55" s="124">
        <v>40.159999999999997</v>
      </c>
      <c r="Q55" s="124">
        <v>39.270000000000003</v>
      </c>
      <c r="R55" s="124">
        <v>38.14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44.35</v>
      </c>
      <c r="E56" s="124">
        <v>41.34</v>
      </c>
      <c r="F56" s="124">
        <v>37.68</v>
      </c>
      <c r="H56" s="130">
        <v>0</v>
      </c>
      <c r="I56" s="130">
        <v>0</v>
      </c>
      <c r="J56" s="130">
        <v>1.3</v>
      </c>
      <c r="K56" s="130">
        <v>0.68000000000000682</v>
      </c>
      <c r="L56" s="130">
        <v>0</v>
      </c>
      <c r="N56" s="124">
        <v>39.56</v>
      </c>
      <c r="O56" s="124">
        <v>40.03</v>
      </c>
      <c r="P56" s="124">
        <v>43.05</v>
      </c>
      <c r="Q56" s="124">
        <v>40.659999999999997</v>
      </c>
      <c r="R56" s="124">
        <v>37.68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8.9375</v>
      </c>
      <c r="C58" s="124">
        <v>9.0208333333333339</v>
      </c>
      <c r="D58" s="124">
        <v>9.1666666666666661</v>
      </c>
      <c r="E58" s="124">
        <v>8.7291666666666661</v>
      </c>
      <c r="F58" s="124">
        <v>8.375</v>
      </c>
      <c r="H58" s="130">
        <v>0.85416666666666607</v>
      </c>
      <c r="I58" s="130">
        <v>0.8125</v>
      </c>
      <c r="J58" s="130">
        <v>1.0958333333333332</v>
      </c>
      <c r="K58" s="130">
        <v>0.87499999999999911</v>
      </c>
      <c r="L58" s="130">
        <v>0.8125</v>
      </c>
      <c r="N58" s="124">
        <v>8.0833333333333339</v>
      </c>
      <c r="O58" s="124">
        <v>8.2083333333333339</v>
      </c>
      <c r="P58" s="124">
        <v>8.0708333333333329</v>
      </c>
      <c r="Q58" s="124">
        <v>7.854166666666667</v>
      </c>
      <c r="R58" s="124">
        <v>7.5625</v>
      </c>
    </row>
    <row r="59" spans="1:18" x14ac:dyDescent="0.2">
      <c r="A59" s="131" t="s">
        <v>84</v>
      </c>
      <c r="B59" s="124">
        <v>37.666666666666664</v>
      </c>
      <c r="C59" s="124">
        <v>38.991666666666667</v>
      </c>
      <c r="D59" s="124">
        <v>41.875</v>
      </c>
      <c r="E59" s="124">
        <v>41.5</v>
      </c>
      <c r="F59" s="124">
        <v>41.208333333333336</v>
      </c>
      <c r="H59" s="130">
        <v>0.4791666666666643</v>
      </c>
      <c r="I59" s="130">
        <v>0.4791666666666643</v>
      </c>
      <c r="J59" s="130">
        <v>0.875</v>
      </c>
      <c r="K59" s="130">
        <v>0.9375</v>
      </c>
      <c r="L59" s="130">
        <v>0.5833333333333357</v>
      </c>
      <c r="N59" s="124">
        <v>37.1875</v>
      </c>
      <c r="O59" s="124">
        <v>38.512500000000003</v>
      </c>
      <c r="P59" s="124">
        <v>41</v>
      </c>
      <c r="Q59" s="124">
        <v>40.5625</v>
      </c>
      <c r="R59" s="124">
        <v>40.625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44.25</v>
      </c>
      <c r="E60" s="124">
        <v>44.25</v>
      </c>
      <c r="F60" s="124">
        <v>42.083333333333336</v>
      </c>
      <c r="H60" s="130">
        <v>0</v>
      </c>
      <c r="I60" s="130">
        <v>0</v>
      </c>
      <c r="J60" s="130">
        <v>0</v>
      </c>
      <c r="K60" s="130">
        <v>0</v>
      </c>
      <c r="L60" s="130">
        <v>0</v>
      </c>
      <c r="N60" s="124">
        <v>40.083333333333336</v>
      </c>
      <c r="O60" s="124">
        <v>41.916666666666664</v>
      </c>
      <c r="P60" s="124">
        <v>44.25</v>
      </c>
      <c r="Q60" s="124">
        <v>44.25</v>
      </c>
      <c r="R60" s="124">
        <v>42.083333333333336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44.261666666666663</v>
      </c>
      <c r="E61" s="124">
        <v>44.261666666666663</v>
      </c>
      <c r="F61" s="124">
        <v>42.386666666666663</v>
      </c>
      <c r="H61" s="130">
        <v>0</v>
      </c>
      <c r="I61" s="130">
        <v>0</v>
      </c>
      <c r="J61" s="130">
        <v>-0.39083333333334025</v>
      </c>
      <c r="K61" s="130">
        <v>-9.916666666666174E-2</v>
      </c>
      <c r="L61" s="130">
        <v>0</v>
      </c>
      <c r="N61" s="124">
        <v>40.484999999999999</v>
      </c>
      <c r="O61" s="124">
        <v>42.320833333333326</v>
      </c>
      <c r="P61" s="124">
        <v>44.652500000000003</v>
      </c>
      <c r="Q61" s="124">
        <v>44.360833333333325</v>
      </c>
      <c r="R61" s="124">
        <v>42.386666666666663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44.461666666666666</v>
      </c>
      <c r="E62" s="124">
        <v>44.460833333333333</v>
      </c>
      <c r="F62" s="124">
        <v>42.685000000000002</v>
      </c>
      <c r="H62" s="130">
        <v>0</v>
      </c>
      <c r="I62" s="130">
        <v>0</v>
      </c>
      <c r="J62" s="130">
        <v>-0.54083333333333172</v>
      </c>
      <c r="K62" s="130">
        <v>-0.19999999999999574</v>
      </c>
      <c r="L62" s="130">
        <v>0</v>
      </c>
      <c r="N62" s="124">
        <v>40.836666666666666</v>
      </c>
      <c r="O62" s="124">
        <v>42.672499999999999</v>
      </c>
      <c r="P62" s="124">
        <v>45.002499999999998</v>
      </c>
      <c r="Q62" s="124">
        <v>44.660833333333329</v>
      </c>
      <c r="R62" s="124">
        <v>42.685000000000002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44.661666666666669</v>
      </c>
      <c r="E63" s="124">
        <v>44.66</v>
      </c>
      <c r="F63" s="124">
        <v>42.986666666666672</v>
      </c>
      <c r="H63" s="130">
        <v>0</v>
      </c>
      <c r="I63" s="130">
        <v>0</v>
      </c>
      <c r="J63" s="130">
        <v>-0.64166666666666572</v>
      </c>
      <c r="K63" s="130">
        <v>-0.29916666666666458</v>
      </c>
      <c r="L63" s="130">
        <v>0</v>
      </c>
      <c r="N63" s="124">
        <v>41.236666666666672</v>
      </c>
      <c r="O63" s="124">
        <v>43.422499999999999</v>
      </c>
      <c r="P63" s="124">
        <v>45.303333333333335</v>
      </c>
      <c r="Q63" s="124">
        <v>44.959166666666668</v>
      </c>
      <c r="R63" s="124">
        <v>42.986666666666672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44.865833333333342</v>
      </c>
      <c r="E64" s="124">
        <v>44.8675</v>
      </c>
      <c r="F64" s="124">
        <v>43.286666666666662</v>
      </c>
      <c r="H64" s="130">
        <v>0</v>
      </c>
      <c r="I64" s="130">
        <v>0</v>
      </c>
      <c r="J64" s="130">
        <v>-0.73666666666665748</v>
      </c>
      <c r="K64" s="130">
        <v>-0.39333333333332376</v>
      </c>
      <c r="L64" s="130">
        <v>0</v>
      </c>
      <c r="N64" s="124">
        <v>41.637500000000003</v>
      </c>
      <c r="O64" s="124">
        <v>44.173333333333339</v>
      </c>
      <c r="P64" s="124">
        <v>45.602499999999999</v>
      </c>
      <c r="Q64" s="124">
        <v>45.260833333333331</v>
      </c>
      <c r="R64" s="124">
        <v>43.286666666666662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45.168333333333329</v>
      </c>
      <c r="E65" s="124">
        <v>45.166666666666664</v>
      </c>
      <c r="F65" s="124">
        <v>43.585833333333333</v>
      </c>
      <c r="H65" s="130">
        <v>0</v>
      </c>
      <c r="I65" s="130">
        <v>0</v>
      </c>
      <c r="J65" s="130">
        <v>-0.73416666666667396</v>
      </c>
      <c r="K65" s="130">
        <v>-0.3925000000000054</v>
      </c>
      <c r="L65" s="130">
        <v>0</v>
      </c>
      <c r="N65" s="124">
        <v>42.137500000000003</v>
      </c>
      <c r="O65" s="124">
        <v>44.923333333333325</v>
      </c>
      <c r="P65" s="124">
        <v>45.902500000000003</v>
      </c>
      <c r="Q65" s="124">
        <v>45.55916666666667</v>
      </c>
      <c r="R65" s="124">
        <v>43.585833333333333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45.467500000000001</v>
      </c>
      <c r="E66" s="124">
        <v>45.466666666666669</v>
      </c>
      <c r="F66" s="124">
        <v>43.886666666666677</v>
      </c>
      <c r="H66" s="130">
        <v>0</v>
      </c>
      <c r="I66" s="130">
        <v>0</v>
      </c>
      <c r="J66" s="130">
        <v>-0.78499999999999659</v>
      </c>
      <c r="K66" s="130">
        <v>-0.39416666666667055</v>
      </c>
      <c r="L66" s="130">
        <v>0</v>
      </c>
      <c r="N66" s="124">
        <v>42.636666666666663</v>
      </c>
      <c r="O66" s="124">
        <v>45.670833333333327</v>
      </c>
      <c r="P66" s="124">
        <v>46.252499999999998</v>
      </c>
      <c r="Q66" s="124">
        <v>45.860833333333339</v>
      </c>
      <c r="R66" s="124">
        <v>43.886666666666677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45.766666666666659</v>
      </c>
      <c r="E67" s="124">
        <v>45.767499999999998</v>
      </c>
      <c r="F67" s="124">
        <v>44.186666666666667</v>
      </c>
      <c r="H67" s="130">
        <v>0</v>
      </c>
      <c r="I67" s="130">
        <v>0</v>
      </c>
      <c r="J67" s="130">
        <v>-0.83500000000000796</v>
      </c>
      <c r="K67" s="130">
        <v>-0.39166666666667282</v>
      </c>
      <c r="L67" s="130">
        <v>0</v>
      </c>
      <c r="N67" s="124">
        <v>43.136666666666677</v>
      </c>
      <c r="O67" s="124">
        <v>46.422499999999999</v>
      </c>
      <c r="P67" s="124">
        <v>46.601666666666667</v>
      </c>
      <c r="Q67" s="124">
        <v>46.159166666666664</v>
      </c>
      <c r="R67" s="124">
        <v>44.186666666666667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37189</v>
      </c>
      <c r="D1" s="123">
        <v>37189</v>
      </c>
      <c r="J1" s="125" t="s">
        <v>31</v>
      </c>
      <c r="P1" s="123">
        <v>37189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26</v>
      </c>
      <c r="C18" s="124">
        <v>26</v>
      </c>
      <c r="D18" s="124">
        <v>25</v>
      </c>
      <c r="E18" s="124">
        <v>24.5</v>
      </c>
      <c r="F18" s="124">
        <v>22.25</v>
      </c>
      <c r="H18" s="130">
        <v>2</v>
      </c>
      <c r="I18" s="130">
        <v>2</v>
      </c>
      <c r="J18" s="130">
        <v>1</v>
      </c>
      <c r="K18" s="130">
        <v>1.75</v>
      </c>
      <c r="L18" s="130">
        <v>0.25</v>
      </c>
      <c r="N18" s="124">
        <v>24</v>
      </c>
      <c r="O18" s="124">
        <v>24</v>
      </c>
      <c r="P18" s="124">
        <v>24</v>
      </c>
      <c r="Q18" s="124">
        <v>22.75</v>
      </c>
      <c r="R18" s="124">
        <v>22</v>
      </c>
    </row>
    <row r="19" spans="1:18" ht="12.75" customHeight="1" x14ac:dyDescent="0.2">
      <c r="A19" s="129">
        <v>37225</v>
      </c>
      <c r="B19" s="124">
        <v>27.854000000000003</v>
      </c>
      <c r="C19" s="124">
        <v>27.667000000000002</v>
      </c>
      <c r="D19" s="124">
        <v>27.25</v>
      </c>
      <c r="E19" s="124">
        <v>22.897000000000002</v>
      </c>
      <c r="F19" s="124">
        <v>22.147000000000002</v>
      </c>
      <c r="H19" s="130">
        <v>1.6660000000000004</v>
      </c>
      <c r="I19" s="130">
        <v>1.6670000000000016</v>
      </c>
      <c r="J19" s="130">
        <v>2.352999999999998</v>
      </c>
      <c r="K19" s="130">
        <v>1.397000000000002</v>
      </c>
      <c r="L19" s="130">
        <v>2.4180000000000028</v>
      </c>
      <c r="N19" s="124">
        <v>26.188000000000002</v>
      </c>
      <c r="O19" s="124">
        <v>26</v>
      </c>
      <c r="P19" s="124">
        <v>24.897000000000002</v>
      </c>
      <c r="Q19" s="124">
        <v>21.5</v>
      </c>
      <c r="R19" s="124">
        <v>19.728999999999999</v>
      </c>
    </row>
    <row r="20" spans="1:18" ht="12.75" customHeight="1" x14ac:dyDescent="0.2">
      <c r="A20" s="129">
        <v>37256</v>
      </c>
      <c r="B20" s="124">
        <v>31.718</v>
      </c>
      <c r="C20" s="124">
        <v>27.484000000000002</v>
      </c>
      <c r="D20" s="124">
        <v>29.419</v>
      </c>
      <c r="E20" s="124">
        <v>27.806000000000001</v>
      </c>
      <c r="F20" s="124">
        <v>23.605</v>
      </c>
      <c r="H20" s="130">
        <v>2.67</v>
      </c>
      <c r="I20" s="130">
        <v>-0.79799999999999827</v>
      </c>
      <c r="J20" s="130">
        <v>-1.71</v>
      </c>
      <c r="K20" s="130">
        <v>1.4269999999999996</v>
      </c>
      <c r="L20" s="130">
        <v>-0.65300000000000225</v>
      </c>
      <c r="N20" s="124">
        <v>29.048000000000002</v>
      </c>
      <c r="O20" s="124">
        <v>28.282</v>
      </c>
      <c r="P20" s="124">
        <v>31.129000000000001</v>
      </c>
      <c r="Q20" s="124">
        <v>26.379000000000001</v>
      </c>
      <c r="R20" s="124">
        <v>24.258000000000003</v>
      </c>
    </row>
    <row r="21" spans="1:18" ht="12.75" customHeight="1" x14ac:dyDescent="0.2">
      <c r="A21" s="129">
        <v>37287</v>
      </c>
      <c r="B21" s="124">
        <v>31.02</v>
      </c>
      <c r="C21" s="124">
        <v>30.359000000000002</v>
      </c>
      <c r="D21" s="124">
        <v>30.448</v>
      </c>
      <c r="E21" s="124">
        <v>28.048000000000002</v>
      </c>
      <c r="F21" s="124">
        <v>23.694000000000003</v>
      </c>
      <c r="H21" s="130">
        <v>3.3019999999999996</v>
      </c>
      <c r="I21" s="130">
        <v>3.3019999999999996</v>
      </c>
      <c r="J21" s="130">
        <v>2.4999999999998579E-2</v>
      </c>
      <c r="K21" s="130">
        <v>0.38700000000000045</v>
      </c>
      <c r="L21" s="130">
        <v>-0.54399999999999693</v>
      </c>
      <c r="N21" s="124">
        <v>27.718</v>
      </c>
      <c r="O21" s="124">
        <v>27.057000000000002</v>
      </c>
      <c r="P21" s="124">
        <v>30.423000000000002</v>
      </c>
      <c r="Q21" s="124">
        <v>27.661000000000001</v>
      </c>
      <c r="R21" s="124">
        <v>24.238</v>
      </c>
    </row>
    <row r="22" spans="1:18" ht="12.75" customHeight="1" x14ac:dyDescent="0.2">
      <c r="A22" s="129">
        <v>37315</v>
      </c>
      <c r="B22" s="124">
        <v>27.214000000000002</v>
      </c>
      <c r="C22" s="124">
        <v>26.593</v>
      </c>
      <c r="D22" s="124">
        <v>30</v>
      </c>
      <c r="E22" s="124">
        <v>26.089000000000002</v>
      </c>
      <c r="F22" s="124">
        <v>24</v>
      </c>
      <c r="H22" s="130">
        <v>1.1780000000000008</v>
      </c>
      <c r="I22" s="130">
        <v>0.85699999999999932</v>
      </c>
      <c r="J22" s="130">
        <v>0.42899999999999849</v>
      </c>
      <c r="K22" s="130">
        <v>-0.32199999999999918</v>
      </c>
      <c r="L22" s="130">
        <v>-0.48200000000000287</v>
      </c>
      <c r="N22" s="124">
        <v>26.036000000000001</v>
      </c>
      <c r="O22" s="124">
        <v>25.736000000000001</v>
      </c>
      <c r="P22" s="124">
        <v>29.571000000000002</v>
      </c>
      <c r="Q22" s="124">
        <v>26.411000000000001</v>
      </c>
      <c r="R22" s="124">
        <v>24.482000000000003</v>
      </c>
    </row>
    <row r="23" spans="1:18" x14ac:dyDescent="0.2">
      <c r="A23" s="129">
        <v>37346</v>
      </c>
      <c r="B23" s="124">
        <v>23.698</v>
      </c>
      <c r="C23" s="124">
        <v>24.359000000000002</v>
      </c>
      <c r="D23" s="124">
        <v>28.56</v>
      </c>
      <c r="E23" s="124">
        <v>25.016000000000002</v>
      </c>
      <c r="F23" s="124">
        <v>23.274000000000001</v>
      </c>
      <c r="H23" s="130">
        <v>0.87099999999999866</v>
      </c>
      <c r="I23" s="130">
        <v>0.53999999999999915</v>
      </c>
      <c r="J23" s="130">
        <v>0.56799999999999784</v>
      </c>
      <c r="K23" s="130">
        <v>-0.30300000000000082</v>
      </c>
      <c r="L23" s="130">
        <v>-0.60499999999999998</v>
      </c>
      <c r="N23" s="124">
        <v>22.827000000000002</v>
      </c>
      <c r="O23" s="124">
        <v>23.819000000000003</v>
      </c>
      <c r="P23" s="124">
        <v>27.992000000000001</v>
      </c>
      <c r="Q23" s="124">
        <v>25.319000000000003</v>
      </c>
      <c r="R23" s="124">
        <v>23.879000000000001</v>
      </c>
    </row>
    <row r="24" spans="1:18" x14ac:dyDescent="0.2">
      <c r="A24" s="129">
        <v>37376</v>
      </c>
      <c r="B24" s="124">
        <v>19.233000000000001</v>
      </c>
      <c r="C24" s="124">
        <v>20.100000000000001</v>
      </c>
      <c r="D24" s="124">
        <v>24.7</v>
      </c>
      <c r="E24" s="124">
        <v>25.55</v>
      </c>
      <c r="F24" s="124">
        <v>24.1</v>
      </c>
      <c r="H24" s="130">
        <v>0.31599999999999895</v>
      </c>
      <c r="I24" s="130">
        <v>0</v>
      </c>
      <c r="J24" s="130">
        <v>1.2669999999999995</v>
      </c>
      <c r="K24" s="130">
        <v>-0.14999999999999858</v>
      </c>
      <c r="L24" s="130">
        <v>0</v>
      </c>
      <c r="N24" s="124">
        <v>18.917000000000002</v>
      </c>
      <c r="O24" s="124">
        <v>20.100000000000001</v>
      </c>
      <c r="P24" s="124">
        <v>23.433</v>
      </c>
      <c r="Q24" s="124">
        <v>25.7</v>
      </c>
      <c r="R24" s="124">
        <v>24.1</v>
      </c>
    </row>
    <row r="25" spans="1:18" x14ac:dyDescent="0.2">
      <c r="A25" s="129">
        <v>37407</v>
      </c>
      <c r="B25" s="124">
        <v>20.097000000000001</v>
      </c>
      <c r="C25" s="124">
        <v>21.476000000000003</v>
      </c>
      <c r="D25" s="124">
        <v>27.065000000000001</v>
      </c>
      <c r="E25" s="124">
        <v>26.19</v>
      </c>
      <c r="F25" s="124">
        <v>23.573</v>
      </c>
      <c r="H25" s="130">
        <v>-0.12099999999999866</v>
      </c>
      <c r="I25" s="130">
        <v>-0.12099999999999866</v>
      </c>
      <c r="J25" s="130">
        <v>1.3230000000000004</v>
      </c>
      <c r="K25" s="130">
        <v>-0.18100000000000094</v>
      </c>
      <c r="L25" s="130">
        <v>0</v>
      </c>
      <c r="N25" s="124">
        <v>20.218</v>
      </c>
      <c r="O25" s="124">
        <v>21.597000000000001</v>
      </c>
      <c r="P25" s="124">
        <v>25.742000000000001</v>
      </c>
      <c r="Q25" s="124">
        <v>26.371000000000002</v>
      </c>
      <c r="R25" s="124">
        <v>23.573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28.792000000000002</v>
      </c>
      <c r="E26" s="124">
        <v>27.688000000000002</v>
      </c>
      <c r="F26" s="124">
        <v>22.333000000000002</v>
      </c>
      <c r="H26" s="130">
        <v>0</v>
      </c>
      <c r="I26" s="130">
        <v>0</v>
      </c>
      <c r="J26" s="130">
        <v>1.3339999999999996</v>
      </c>
      <c r="K26" s="130">
        <v>0.81300000000000239</v>
      </c>
      <c r="L26" s="130">
        <v>0</v>
      </c>
      <c r="N26" s="124">
        <v>21.292000000000002</v>
      </c>
      <c r="O26" s="124">
        <v>22.667000000000002</v>
      </c>
      <c r="P26" s="124">
        <v>27.458000000000002</v>
      </c>
      <c r="Q26" s="124">
        <v>26.875</v>
      </c>
      <c r="R26" s="124">
        <v>22.333000000000002</v>
      </c>
    </row>
    <row r="27" spans="1:18" x14ac:dyDescent="0.2">
      <c r="A27" s="129">
        <v>37468</v>
      </c>
      <c r="B27" s="124">
        <v>30.597000000000001</v>
      </c>
      <c r="C27" s="124">
        <v>31.855</v>
      </c>
      <c r="D27" s="124">
        <v>32.390999999999998</v>
      </c>
      <c r="E27" s="124">
        <v>33.504000000000005</v>
      </c>
      <c r="F27" s="124">
        <v>30.823</v>
      </c>
      <c r="H27" s="130">
        <v>1.3230000000000004</v>
      </c>
      <c r="I27" s="130">
        <v>0.66099999999999781</v>
      </c>
      <c r="J27" s="130">
        <v>1.5929999999999964</v>
      </c>
      <c r="K27" s="130">
        <v>1.2020000000000053</v>
      </c>
      <c r="L27" s="130">
        <v>0</v>
      </c>
      <c r="N27" s="124">
        <v>29.274000000000001</v>
      </c>
      <c r="O27" s="124">
        <v>31.194000000000003</v>
      </c>
      <c r="P27" s="124">
        <v>30.798000000000002</v>
      </c>
      <c r="Q27" s="124">
        <v>32.302</v>
      </c>
      <c r="R27" s="124">
        <v>30.823</v>
      </c>
    </row>
    <row r="28" spans="1:18" x14ac:dyDescent="0.2">
      <c r="A28" s="129">
        <v>37499</v>
      </c>
      <c r="B28" s="124">
        <v>33.097000000000001</v>
      </c>
      <c r="C28" s="124">
        <v>34.5</v>
      </c>
      <c r="D28" s="124">
        <v>33.29</v>
      </c>
      <c r="E28" s="124">
        <v>33.992000000000004</v>
      </c>
      <c r="F28" s="124">
        <v>31.839000000000002</v>
      </c>
      <c r="H28" s="130">
        <v>0</v>
      </c>
      <c r="I28" s="130">
        <v>-1.2580000000000027</v>
      </c>
      <c r="J28" s="130">
        <v>1.5239999999999974</v>
      </c>
      <c r="K28" s="130">
        <v>1.1610000000000014</v>
      </c>
      <c r="L28" s="130">
        <v>-0.19300000000000139</v>
      </c>
      <c r="N28" s="124">
        <v>33.097000000000001</v>
      </c>
      <c r="O28" s="124">
        <v>35.758000000000003</v>
      </c>
      <c r="P28" s="124">
        <v>31.766000000000002</v>
      </c>
      <c r="Q28" s="124">
        <v>32.831000000000003</v>
      </c>
      <c r="R28" s="124">
        <v>32.032000000000004</v>
      </c>
    </row>
    <row r="29" spans="1:18" x14ac:dyDescent="0.2">
      <c r="A29" s="129">
        <v>37529</v>
      </c>
      <c r="B29" s="124">
        <v>29.1</v>
      </c>
      <c r="C29" s="124">
        <v>30.15</v>
      </c>
      <c r="D29" s="124">
        <v>32.424999999999997</v>
      </c>
      <c r="E29" s="124">
        <v>29.274999999999999</v>
      </c>
      <c r="F29" s="124">
        <v>27</v>
      </c>
      <c r="H29" s="130">
        <v>0.70000000000000284</v>
      </c>
      <c r="I29" s="130">
        <v>0</v>
      </c>
      <c r="J29" s="130">
        <v>1.675</v>
      </c>
      <c r="K29" s="130">
        <v>1.25</v>
      </c>
      <c r="L29" s="130">
        <v>0.30000000000000071</v>
      </c>
      <c r="N29" s="124">
        <v>28.4</v>
      </c>
      <c r="O29" s="124">
        <v>30.15</v>
      </c>
      <c r="P29" s="124">
        <v>30.75</v>
      </c>
      <c r="Q29" s="124">
        <v>28.024999999999999</v>
      </c>
      <c r="R29" s="124">
        <v>26.7</v>
      </c>
    </row>
    <row r="30" spans="1:18" x14ac:dyDescent="0.2">
      <c r="A30" s="129">
        <v>37560</v>
      </c>
      <c r="B30" s="124">
        <v>27.677</v>
      </c>
      <c r="C30" s="124">
        <v>29.565000000000001</v>
      </c>
      <c r="D30" s="124">
        <v>26.927</v>
      </c>
      <c r="E30" s="124">
        <v>26.71</v>
      </c>
      <c r="F30" s="124">
        <v>24.726000000000003</v>
      </c>
      <c r="H30" s="130">
        <v>1.2569999999999979</v>
      </c>
      <c r="I30" s="130">
        <v>0.31500000000000128</v>
      </c>
      <c r="J30" s="130">
        <v>0.53200000000000003</v>
      </c>
      <c r="K30" s="130">
        <v>0.48399999999999821</v>
      </c>
      <c r="L30" s="130">
        <v>0</v>
      </c>
      <c r="N30" s="124">
        <v>26.42</v>
      </c>
      <c r="O30" s="124">
        <v>29.25</v>
      </c>
      <c r="P30" s="124">
        <v>26.395</v>
      </c>
      <c r="Q30" s="124">
        <v>26.226000000000003</v>
      </c>
      <c r="R30" s="124">
        <v>24.726000000000003</v>
      </c>
    </row>
    <row r="31" spans="1:18" x14ac:dyDescent="0.2">
      <c r="A31" s="129">
        <v>37590</v>
      </c>
      <c r="B31" s="124">
        <v>24.75</v>
      </c>
      <c r="C31" s="124">
        <v>23.417000000000002</v>
      </c>
      <c r="D31" s="124">
        <v>28.271000000000001</v>
      </c>
      <c r="E31" s="124">
        <v>24.729000000000003</v>
      </c>
      <c r="F31" s="124">
        <v>23</v>
      </c>
      <c r="H31" s="130">
        <v>2</v>
      </c>
      <c r="I31" s="130">
        <v>1.3339999999999996</v>
      </c>
      <c r="J31" s="130">
        <v>0.54199999999999804</v>
      </c>
      <c r="K31" s="130">
        <v>0.47900000000000276</v>
      </c>
      <c r="L31" s="130">
        <v>0</v>
      </c>
      <c r="N31" s="124">
        <v>22.75</v>
      </c>
      <c r="O31" s="124">
        <v>22.083000000000002</v>
      </c>
      <c r="P31" s="124">
        <v>27.729000000000003</v>
      </c>
      <c r="Q31" s="124">
        <v>24.25</v>
      </c>
      <c r="R31" s="124">
        <v>23</v>
      </c>
    </row>
    <row r="32" spans="1:18" x14ac:dyDescent="0.2">
      <c r="A32" s="129">
        <v>37621</v>
      </c>
      <c r="B32" s="124">
        <v>29.048000000000002</v>
      </c>
      <c r="C32" s="124">
        <v>27.661000000000001</v>
      </c>
      <c r="D32" s="124">
        <v>30.04</v>
      </c>
      <c r="E32" s="124">
        <v>28.105</v>
      </c>
      <c r="F32" s="124">
        <v>22.694000000000003</v>
      </c>
      <c r="H32" s="130">
        <v>-1.0000000000012221E-3</v>
      </c>
      <c r="I32" s="130">
        <v>-1.0000000000012221E-3</v>
      </c>
      <c r="J32" s="130">
        <v>0.54799999999999827</v>
      </c>
      <c r="K32" s="130">
        <v>0.47599999999999909</v>
      </c>
      <c r="L32" s="130">
        <v>0</v>
      </c>
      <c r="N32" s="124">
        <v>29.049000000000003</v>
      </c>
      <c r="O32" s="124">
        <v>27.662000000000003</v>
      </c>
      <c r="P32" s="124">
        <v>29.492000000000001</v>
      </c>
      <c r="Q32" s="124">
        <v>27.629000000000001</v>
      </c>
      <c r="R32" s="124">
        <v>22.694000000000003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29.694000000000003</v>
      </c>
      <c r="E33" s="124">
        <v>26.661000000000001</v>
      </c>
      <c r="F33" s="124">
        <v>23.573</v>
      </c>
      <c r="H33" s="130">
        <v>0</v>
      </c>
      <c r="I33" s="130">
        <v>0</v>
      </c>
      <c r="J33" s="130">
        <v>0.50900000000000389</v>
      </c>
      <c r="K33" s="130">
        <v>-0.12099999999999866</v>
      </c>
      <c r="L33" s="130">
        <v>0</v>
      </c>
      <c r="N33" s="124">
        <v>28.855</v>
      </c>
      <c r="O33" s="124">
        <v>27.472000000000001</v>
      </c>
      <c r="P33" s="124">
        <v>29.184999999999999</v>
      </c>
      <c r="Q33" s="124">
        <v>26.782</v>
      </c>
      <c r="R33" s="124">
        <v>23.573</v>
      </c>
    </row>
    <row r="34" spans="1:18" x14ac:dyDescent="0.2">
      <c r="A34" s="129">
        <v>37680</v>
      </c>
      <c r="B34" s="124">
        <v>27.857000000000003</v>
      </c>
      <c r="C34" s="124">
        <v>27.429000000000002</v>
      </c>
      <c r="D34" s="124">
        <v>27.964000000000002</v>
      </c>
      <c r="E34" s="124">
        <v>26.464000000000002</v>
      </c>
      <c r="F34" s="124">
        <v>23.679000000000002</v>
      </c>
      <c r="H34" s="130">
        <v>0</v>
      </c>
      <c r="I34" s="130">
        <v>1.0000000000012221E-3</v>
      </c>
      <c r="J34" s="130">
        <v>0.53600000000000136</v>
      </c>
      <c r="K34" s="130">
        <v>-0.10699999999999932</v>
      </c>
      <c r="L34" s="130">
        <v>0</v>
      </c>
      <c r="N34" s="124">
        <v>27.857000000000003</v>
      </c>
      <c r="O34" s="124">
        <v>27.428000000000001</v>
      </c>
      <c r="P34" s="124">
        <v>27.428000000000001</v>
      </c>
      <c r="Q34" s="124">
        <v>26.571000000000002</v>
      </c>
      <c r="R34" s="124">
        <v>23.679000000000002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27.024000000000001</v>
      </c>
      <c r="E35" s="124">
        <v>25.883000000000003</v>
      </c>
      <c r="F35" s="124">
        <v>23.032</v>
      </c>
      <c r="H35" s="130">
        <v>0</v>
      </c>
      <c r="I35" s="130">
        <v>0</v>
      </c>
      <c r="J35" s="130">
        <v>0.50799999999999912</v>
      </c>
      <c r="K35" s="130">
        <v>-0.12099999999999866</v>
      </c>
      <c r="L35" s="130">
        <v>0</v>
      </c>
      <c r="N35" s="124">
        <v>25.677</v>
      </c>
      <c r="O35" s="124">
        <v>26.157</v>
      </c>
      <c r="P35" s="124">
        <v>26.516000000000002</v>
      </c>
      <c r="Q35" s="124">
        <v>26.004000000000001</v>
      </c>
      <c r="R35" s="124">
        <v>23.032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26.2</v>
      </c>
      <c r="E36" s="124">
        <v>26.283000000000001</v>
      </c>
      <c r="F36" s="124">
        <v>22.667000000000002</v>
      </c>
      <c r="H36" s="130">
        <v>0</v>
      </c>
      <c r="I36" s="130">
        <v>0</v>
      </c>
      <c r="J36" s="130">
        <v>1.4</v>
      </c>
      <c r="K36" s="130">
        <v>0.63300000000000267</v>
      </c>
      <c r="L36" s="130">
        <v>0</v>
      </c>
      <c r="N36" s="124">
        <v>22.533000000000001</v>
      </c>
      <c r="O36" s="124">
        <v>24.683</v>
      </c>
      <c r="P36" s="124">
        <v>24.8</v>
      </c>
      <c r="Q36" s="124">
        <v>25.65</v>
      </c>
      <c r="R36" s="124">
        <v>22.667000000000002</v>
      </c>
    </row>
    <row r="37" spans="1:18" x14ac:dyDescent="0.2">
      <c r="A37" s="129">
        <v>37772</v>
      </c>
      <c r="B37" s="124">
        <v>12.823</v>
      </c>
      <c r="C37" s="124">
        <v>15.944000000000001</v>
      </c>
      <c r="D37" s="124">
        <v>27.06</v>
      </c>
      <c r="E37" s="124">
        <v>26.004000000000001</v>
      </c>
      <c r="F37" s="124">
        <v>22.25</v>
      </c>
      <c r="H37" s="130">
        <v>0.66199999999999903</v>
      </c>
      <c r="I37" s="130">
        <v>0.66200000000000081</v>
      </c>
      <c r="J37" s="130">
        <v>1.5359999999999978</v>
      </c>
      <c r="K37" s="130">
        <v>0.66100000000000136</v>
      </c>
      <c r="L37" s="130">
        <v>0</v>
      </c>
      <c r="N37" s="124">
        <v>12.161000000000001</v>
      </c>
      <c r="O37" s="124">
        <v>15.282</v>
      </c>
      <c r="P37" s="124">
        <v>25.524000000000001</v>
      </c>
      <c r="Q37" s="124">
        <v>25.343</v>
      </c>
      <c r="R37" s="124">
        <v>22.25</v>
      </c>
    </row>
    <row r="38" spans="1:18" x14ac:dyDescent="0.2">
      <c r="A38" s="129">
        <v>37802</v>
      </c>
      <c r="B38" s="124">
        <v>16.5</v>
      </c>
      <c r="C38" s="124">
        <v>20.979000000000003</v>
      </c>
      <c r="D38" s="124">
        <v>28.813000000000002</v>
      </c>
      <c r="E38" s="124">
        <v>26.854000000000003</v>
      </c>
      <c r="F38" s="124">
        <v>22.458000000000002</v>
      </c>
      <c r="H38" s="130">
        <v>1.3329999999999984</v>
      </c>
      <c r="I38" s="130">
        <v>1.333000000000002</v>
      </c>
      <c r="J38" s="130">
        <v>1.5630000000000024</v>
      </c>
      <c r="K38" s="130">
        <v>0.66700000000000159</v>
      </c>
      <c r="L38" s="130">
        <v>0</v>
      </c>
      <c r="N38" s="124">
        <v>15.167000000000002</v>
      </c>
      <c r="O38" s="124">
        <v>19.646000000000001</v>
      </c>
      <c r="P38" s="124">
        <v>27.25</v>
      </c>
      <c r="Q38" s="124">
        <v>26.187000000000001</v>
      </c>
      <c r="R38" s="124">
        <v>22.458000000000002</v>
      </c>
    </row>
    <row r="39" spans="1:18" x14ac:dyDescent="0.2">
      <c r="A39" s="129">
        <v>37833</v>
      </c>
      <c r="B39" s="124">
        <v>35.758000000000003</v>
      </c>
      <c r="C39" s="124">
        <v>37.314999999999998</v>
      </c>
      <c r="D39" s="124">
        <v>31.516000000000002</v>
      </c>
      <c r="E39" s="124">
        <v>29.585000000000001</v>
      </c>
      <c r="F39" s="124">
        <v>27.934999999999999</v>
      </c>
      <c r="H39" s="130">
        <v>0</v>
      </c>
      <c r="I39" s="130">
        <v>9.9999999999766942E-4</v>
      </c>
      <c r="J39" s="130">
        <v>1.415</v>
      </c>
      <c r="K39" s="130">
        <v>0.90299999999999869</v>
      </c>
      <c r="L39" s="130">
        <v>0</v>
      </c>
      <c r="N39" s="124">
        <v>35.758000000000003</v>
      </c>
      <c r="O39" s="124">
        <v>37.314</v>
      </c>
      <c r="P39" s="124">
        <v>30.101000000000003</v>
      </c>
      <c r="Q39" s="124">
        <v>28.682000000000002</v>
      </c>
      <c r="R39" s="124">
        <v>27.934999999999999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31.444000000000003</v>
      </c>
      <c r="E40" s="124">
        <v>33.484000000000002</v>
      </c>
      <c r="F40" s="124">
        <v>31.29</v>
      </c>
      <c r="H40" s="130">
        <v>0</v>
      </c>
      <c r="I40" s="130">
        <v>0</v>
      </c>
      <c r="J40" s="130">
        <v>1.4160000000000004</v>
      </c>
      <c r="K40" s="130">
        <v>0.90299999999999869</v>
      </c>
      <c r="L40" s="130">
        <v>0</v>
      </c>
      <c r="N40" s="124">
        <v>37.79</v>
      </c>
      <c r="O40" s="124">
        <v>39.39</v>
      </c>
      <c r="P40" s="124">
        <v>30.028000000000002</v>
      </c>
      <c r="Q40" s="124">
        <v>32.581000000000003</v>
      </c>
      <c r="R40" s="124">
        <v>31.29</v>
      </c>
    </row>
    <row r="41" spans="1:18" x14ac:dyDescent="0.2">
      <c r="A41" s="129">
        <v>37894</v>
      </c>
      <c r="B41" s="124">
        <v>32.25</v>
      </c>
      <c r="C41" s="124">
        <v>33.707999999999998</v>
      </c>
      <c r="D41" s="124">
        <v>30.583000000000002</v>
      </c>
      <c r="E41" s="124">
        <v>31.958000000000002</v>
      </c>
      <c r="F41" s="124">
        <v>29.125</v>
      </c>
      <c r="H41" s="130">
        <v>-1.0000000000047748E-3</v>
      </c>
      <c r="I41" s="130">
        <v>-1.0000000000047748E-3</v>
      </c>
      <c r="J41" s="130">
        <v>1.4359999999999999</v>
      </c>
      <c r="K41" s="130">
        <v>0.91600000000000037</v>
      </c>
      <c r="L41" s="130">
        <v>0</v>
      </c>
      <c r="N41" s="124">
        <v>32.251000000000005</v>
      </c>
      <c r="O41" s="124">
        <v>33.709000000000003</v>
      </c>
      <c r="P41" s="124">
        <v>29.147000000000002</v>
      </c>
      <c r="Q41" s="124">
        <v>31.042000000000002</v>
      </c>
      <c r="R41" s="124">
        <v>29.125</v>
      </c>
    </row>
    <row r="42" spans="1:18" x14ac:dyDescent="0.2">
      <c r="A42" s="129">
        <v>37925</v>
      </c>
      <c r="B42" s="124">
        <v>28.548000000000002</v>
      </c>
      <c r="C42" s="124">
        <v>30.653000000000002</v>
      </c>
      <c r="D42" s="124">
        <v>28.815000000000001</v>
      </c>
      <c r="E42" s="124">
        <v>25.548000000000002</v>
      </c>
      <c r="F42" s="124">
        <v>25.887</v>
      </c>
      <c r="H42" s="130">
        <v>-1.0000000000012221E-3</v>
      </c>
      <c r="I42" s="130">
        <v>0</v>
      </c>
      <c r="J42" s="130">
        <v>0.55699999999999861</v>
      </c>
      <c r="K42" s="130">
        <v>-9.7999999999998977E-2</v>
      </c>
      <c r="L42" s="130">
        <v>0</v>
      </c>
      <c r="N42" s="124">
        <v>28.549000000000003</v>
      </c>
      <c r="O42" s="124">
        <v>30.653000000000002</v>
      </c>
      <c r="P42" s="124">
        <v>28.258000000000003</v>
      </c>
      <c r="Q42" s="124">
        <v>25.646000000000001</v>
      </c>
      <c r="R42" s="124">
        <v>25.887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28.225000000000001</v>
      </c>
      <c r="E43" s="124">
        <v>24.75</v>
      </c>
      <c r="F43" s="124">
        <v>21.65</v>
      </c>
      <c r="H43" s="130">
        <v>0</v>
      </c>
      <c r="I43" s="130">
        <v>0</v>
      </c>
      <c r="J43" s="130">
        <v>0.45000000000000284</v>
      </c>
      <c r="K43" s="130">
        <v>-0.14999999999999858</v>
      </c>
      <c r="L43" s="130">
        <v>0</v>
      </c>
      <c r="N43" s="124">
        <v>23.9</v>
      </c>
      <c r="O43" s="124">
        <v>26.2</v>
      </c>
      <c r="P43" s="124">
        <v>27.774999999999999</v>
      </c>
      <c r="Q43" s="124">
        <v>24.9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30.294</v>
      </c>
      <c r="E44" s="124">
        <v>28.375</v>
      </c>
      <c r="F44" s="124">
        <v>22.79</v>
      </c>
      <c r="H44" s="130">
        <v>0</v>
      </c>
      <c r="I44" s="130">
        <v>0</v>
      </c>
      <c r="J44" s="130">
        <v>0.50799999999999912</v>
      </c>
      <c r="K44" s="130">
        <v>-0.12100000000000222</v>
      </c>
      <c r="L44" s="130">
        <v>0</v>
      </c>
      <c r="N44" s="124">
        <v>30.242000000000001</v>
      </c>
      <c r="O44" s="124">
        <v>32.496000000000002</v>
      </c>
      <c r="P44" s="124">
        <v>29.786000000000001</v>
      </c>
      <c r="Q44" s="124">
        <v>28.496000000000002</v>
      </c>
      <c r="R44" s="124">
        <v>22.79</v>
      </c>
    </row>
    <row r="45" spans="1:18" x14ac:dyDescent="0.2">
      <c r="A45" s="129">
        <v>38017</v>
      </c>
      <c r="B45" s="124">
        <v>28.189</v>
      </c>
      <c r="C45" s="124">
        <v>27.371000000000002</v>
      </c>
      <c r="D45" s="124">
        <v>29.713000000000001</v>
      </c>
      <c r="E45" s="124">
        <v>26.363</v>
      </c>
      <c r="F45" s="124">
        <v>24.074999999999999</v>
      </c>
      <c r="H45" s="130">
        <v>3.9999999999999147E-2</v>
      </c>
      <c r="I45" s="130">
        <v>2.6000000000003354E-2</v>
      </c>
      <c r="J45" s="130">
        <v>0.89500000000000002</v>
      </c>
      <c r="K45" s="130">
        <v>-0.79200000000000159</v>
      </c>
      <c r="L45" s="130">
        <v>-1.0000000000012221E-3</v>
      </c>
      <c r="N45" s="124">
        <v>28.149000000000001</v>
      </c>
      <c r="O45" s="124">
        <v>27.344999999999999</v>
      </c>
      <c r="P45" s="124">
        <v>28.818000000000001</v>
      </c>
      <c r="Q45" s="124">
        <v>27.155000000000001</v>
      </c>
      <c r="R45" s="124">
        <v>24.076000000000001</v>
      </c>
    </row>
    <row r="46" spans="1:18" x14ac:dyDescent="0.2">
      <c r="A46" s="129">
        <v>38046</v>
      </c>
      <c r="B46" s="124">
        <v>27.291</v>
      </c>
      <c r="C46" s="124">
        <v>27.22</v>
      </c>
      <c r="D46" s="124">
        <v>27.817</v>
      </c>
      <c r="E46" s="124">
        <v>26.008000000000003</v>
      </c>
      <c r="F46" s="124">
        <v>24.011000000000003</v>
      </c>
      <c r="H46" s="130">
        <v>2.699999999999747E-2</v>
      </c>
      <c r="I46" s="130">
        <v>2.5999999999996248E-2</v>
      </c>
      <c r="J46" s="130">
        <v>0.43700000000000117</v>
      </c>
      <c r="K46" s="130">
        <v>-0.76299999999999812</v>
      </c>
      <c r="L46" s="130">
        <v>0</v>
      </c>
      <c r="N46" s="124">
        <v>27.264000000000003</v>
      </c>
      <c r="O46" s="124">
        <v>27.194000000000003</v>
      </c>
      <c r="P46" s="124">
        <v>27.38</v>
      </c>
      <c r="Q46" s="124">
        <v>26.771000000000001</v>
      </c>
      <c r="R46" s="124">
        <v>24.011000000000003</v>
      </c>
    </row>
    <row r="47" spans="1:18" x14ac:dyDescent="0.2">
      <c r="A47" s="129">
        <v>38077</v>
      </c>
      <c r="B47" s="124">
        <v>25.829000000000001</v>
      </c>
      <c r="C47" s="124">
        <v>26.521000000000001</v>
      </c>
      <c r="D47" s="124">
        <v>27.179000000000002</v>
      </c>
      <c r="E47" s="124">
        <v>25.774999999999999</v>
      </c>
      <c r="F47" s="124">
        <v>23.835000000000001</v>
      </c>
      <c r="H47" s="130">
        <v>3.8000000000000256E-2</v>
      </c>
      <c r="I47" s="130">
        <v>2.5999999999999801E-2</v>
      </c>
      <c r="J47" s="130">
        <v>0.26600000000000179</v>
      </c>
      <c r="K47" s="130">
        <v>-0.83600000000000207</v>
      </c>
      <c r="L47" s="130">
        <v>0</v>
      </c>
      <c r="N47" s="124">
        <v>25.791</v>
      </c>
      <c r="O47" s="124">
        <v>26.495000000000001</v>
      </c>
      <c r="P47" s="124">
        <v>26.913</v>
      </c>
      <c r="Q47" s="124">
        <v>26.611000000000001</v>
      </c>
      <c r="R47" s="124">
        <v>23.835000000000001</v>
      </c>
    </row>
    <row r="48" spans="1:18" x14ac:dyDescent="0.2">
      <c r="A48" s="129">
        <v>38107</v>
      </c>
      <c r="B48" s="124">
        <v>23.254000000000001</v>
      </c>
      <c r="C48" s="124">
        <v>25.298000000000002</v>
      </c>
      <c r="D48" s="124">
        <v>26.206</v>
      </c>
      <c r="E48" s="124">
        <v>25.998000000000001</v>
      </c>
      <c r="F48" s="124">
        <v>23.383000000000003</v>
      </c>
      <c r="H48" s="130">
        <v>2.4999999999998579E-2</v>
      </c>
      <c r="I48" s="130">
        <v>3.8000000000000256E-2</v>
      </c>
      <c r="J48" s="130">
        <v>0.94299999999999784</v>
      </c>
      <c r="K48" s="130">
        <v>-0.53099999999999881</v>
      </c>
      <c r="L48" s="130">
        <v>0</v>
      </c>
      <c r="N48" s="124">
        <v>23.229000000000003</v>
      </c>
      <c r="O48" s="124">
        <v>25.26</v>
      </c>
      <c r="P48" s="124">
        <v>25.263000000000002</v>
      </c>
      <c r="Q48" s="124">
        <v>26.529</v>
      </c>
      <c r="R48" s="124">
        <v>23.383000000000003</v>
      </c>
    </row>
    <row r="49" spans="1:18" x14ac:dyDescent="0.2">
      <c r="A49" s="129">
        <v>38138</v>
      </c>
      <c r="B49" s="124">
        <v>14.95</v>
      </c>
      <c r="C49" s="124">
        <v>17.801000000000002</v>
      </c>
      <c r="D49" s="124">
        <v>27.074999999999999</v>
      </c>
      <c r="E49" s="124">
        <v>25.539000000000001</v>
      </c>
      <c r="F49" s="124">
        <v>22.765000000000001</v>
      </c>
      <c r="H49" s="130">
        <v>0.59699999999999775</v>
      </c>
      <c r="I49" s="130">
        <v>0.59600000000000364</v>
      </c>
      <c r="J49" s="130">
        <v>1.4550000000000001</v>
      </c>
      <c r="K49" s="130">
        <v>-0.58899999999999864</v>
      </c>
      <c r="L49" s="130">
        <v>1.0000000000012221E-3</v>
      </c>
      <c r="N49" s="124">
        <v>14.353000000000002</v>
      </c>
      <c r="O49" s="124">
        <v>17.204999999999998</v>
      </c>
      <c r="P49" s="124">
        <v>25.62</v>
      </c>
      <c r="Q49" s="124">
        <v>26.128</v>
      </c>
      <c r="R49" s="124">
        <v>22.763999999999999</v>
      </c>
    </row>
    <row r="50" spans="1:18" x14ac:dyDescent="0.2">
      <c r="A50" s="129">
        <v>38168</v>
      </c>
      <c r="B50" s="124">
        <v>18.638000000000002</v>
      </c>
      <c r="C50" s="124">
        <v>22.446000000000002</v>
      </c>
      <c r="D50" s="124">
        <v>28.9</v>
      </c>
      <c r="E50" s="124">
        <v>26.829000000000001</v>
      </c>
      <c r="F50" s="124">
        <v>23.484000000000002</v>
      </c>
      <c r="H50" s="130">
        <v>1.0640000000000001</v>
      </c>
      <c r="I50" s="130">
        <v>1.0640000000000001</v>
      </c>
      <c r="J50" s="130">
        <v>1.3569999999999958</v>
      </c>
      <c r="K50" s="130">
        <v>-0.10699999999999932</v>
      </c>
      <c r="L50" s="130">
        <v>0</v>
      </c>
      <c r="N50" s="124">
        <v>17.574000000000002</v>
      </c>
      <c r="O50" s="124">
        <v>21.382000000000001</v>
      </c>
      <c r="P50" s="124">
        <v>27.543000000000003</v>
      </c>
      <c r="Q50" s="124">
        <v>26.936</v>
      </c>
      <c r="R50" s="124">
        <v>23.484000000000002</v>
      </c>
    </row>
    <row r="51" spans="1:18" x14ac:dyDescent="0.2">
      <c r="A51" s="129">
        <v>38199</v>
      </c>
      <c r="B51" s="124">
        <v>34.034999999999997</v>
      </c>
      <c r="C51" s="124">
        <v>35.578000000000003</v>
      </c>
      <c r="D51" s="124">
        <v>31.511000000000003</v>
      </c>
      <c r="E51" s="124">
        <v>29.21</v>
      </c>
      <c r="F51" s="124">
        <v>27.28</v>
      </c>
      <c r="H51" s="130">
        <v>3.9999999999999147E-2</v>
      </c>
      <c r="I51" s="130">
        <v>2.7000000000001023E-2</v>
      </c>
      <c r="J51" s="130">
        <v>2.4960000000000022</v>
      </c>
      <c r="K51" s="130">
        <v>1.4850000000000001</v>
      </c>
      <c r="L51" s="130">
        <v>1.0000000000012221E-3</v>
      </c>
      <c r="N51" s="124">
        <v>33.994999999999997</v>
      </c>
      <c r="O51" s="124">
        <v>35.551000000000002</v>
      </c>
      <c r="P51" s="124">
        <v>29.015000000000001</v>
      </c>
      <c r="Q51" s="124">
        <v>27.725000000000001</v>
      </c>
      <c r="R51" s="124">
        <v>27.279</v>
      </c>
    </row>
    <row r="52" spans="1:18" x14ac:dyDescent="0.2">
      <c r="A52" s="129">
        <v>38230</v>
      </c>
      <c r="B52" s="124">
        <v>35.68</v>
      </c>
      <c r="C52" s="124">
        <v>37.271000000000001</v>
      </c>
      <c r="D52" s="124">
        <v>31.431000000000001</v>
      </c>
      <c r="E52" s="124">
        <v>33.048999999999999</v>
      </c>
      <c r="F52" s="124">
        <v>29.864999999999998</v>
      </c>
      <c r="H52" s="130">
        <v>2.7000000000001023E-2</v>
      </c>
      <c r="I52" s="130">
        <v>3.9000000000001478E-2</v>
      </c>
      <c r="J52" s="130">
        <v>1.7460000000000022</v>
      </c>
      <c r="K52" s="130">
        <v>2.4839999999999982</v>
      </c>
      <c r="L52" s="130">
        <v>0</v>
      </c>
      <c r="N52" s="124">
        <v>35.652999999999999</v>
      </c>
      <c r="O52" s="124">
        <v>37.231999999999999</v>
      </c>
      <c r="P52" s="124">
        <v>29.684999999999999</v>
      </c>
      <c r="Q52" s="124">
        <v>30.565000000000001</v>
      </c>
      <c r="R52" s="124">
        <v>29.864999999999998</v>
      </c>
    </row>
    <row r="53" spans="1:18" x14ac:dyDescent="0.2">
      <c r="A53" s="129">
        <v>38260</v>
      </c>
      <c r="B53" s="124">
        <v>31.248000000000001</v>
      </c>
      <c r="C53" s="124">
        <v>32.724000000000004</v>
      </c>
      <c r="D53" s="124">
        <v>30.568000000000001</v>
      </c>
      <c r="E53" s="124">
        <v>31.557000000000002</v>
      </c>
      <c r="F53" s="124">
        <v>28.316000000000003</v>
      </c>
      <c r="H53" s="130">
        <v>2.7000000000001023E-2</v>
      </c>
      <c r="I53" s="130">
        <v>2.7000000000001023E-2</v>
      </c>
      <c r="J53" s="130">
        <v>1.7649999999999999</v>
      </c>
      <c r="K53" s="130">
        <v>1.4030000000000022</v>
      </c>
      <c r="L53" s="130">
        <v>-9.9999999999766942E-4</v>
      </c>
      <c r="N53" s="124">
        <v>31.221</v>
      </c>
      <c r="O53" s="124">
        <v>32.697000000000003</v>
      </c>
      <c r="P53" s="124">
        <v>28.803000000000001</v>
      </c>
      <c r="Q53" s="124">
        <v>30.154</v>
      </c>
      <c r="R53" s="124">
        <v>28.317</v>
      </c>
    </row>
    <row r="54" spans="1:18" x14ac:dyDescent="0.2">
      <c r="A54" s="129">
        <v>38291</v>
      </c>
      <c r="B54" s="124">
        <v>28.211000000000002</v>
      </c>
      <c r="C54" s="124">
        <v>30.319000000000003</v>
      </c>
      <c r="D54" s="124">
        <v>28.691000000000003</v>
      </c>
      <c r="E54" s="124">
        <v>24.992000000000001</v>
      </c>
      <c r="F54" s="124">
        <v>25.847000000000001</v>
      </c>
      <c r="H54" s="130">
        <v>2.6000000000003354E-2</v>
      </c>
      <c r="I54" s="130">
        <v>2.5999999999999801E-2</v>
      </c>
      <c r="J54" s="130">
        <v>0.37600000000000122</v>
      </c>
      <c r="K54" s="130">
        <v>-0.76500000000000057</v>
      </c>
      <c r="L54" s="130">
        <v>0</v>
      </c>
      <c r="N54" s="124">
        <v>28.184999999999999</v>
      </c>
      <c r="O54" s="124">
        <v>30.293000000000003</v>
      </c>
      <c r="P54" s="124">
        <v>28.315000000000001</v>
      </c>
      <c r="Q54" s="124">
        <v>25.757000000000001</v>
      </c>
      <c r="R54" s="124">
        <v>25.847000000000001</v>
      </c>
    </row>
    <row r="55" spans="1:18" x14ac:dyDescent="0.2">
      <c r="A55" s="129">
        <v>38321</v>
      </c>
      <c r="B55" s="124">
        <v>24.687000000000001</v>
      </c>
      <c r="C55" s="124">
        <v>26.807000000000002</v>
      </c>
      <c r="D55" s="124">
        <v>28.334</v>
      </c>
      <c r="E55" s="124">
        <v>24.673000000000002</v>
      </c>
      <c r="F55" s="124">
        <v>22.745000000000001</v>
      </c>
      <c r="H55" s="130">
        <v>2.7000000000001023E-2</v>
      </c>
      <c r="I55" s="130">
        <v>2.5999999999999801E-2</v>
      </c>
      <c r="J55" s="130">
        <v>0.21399999999999864</v>
      </c>
      <c r="K55" s="130">
        <v>-1.3410000000000011</v>
      </c>
      <c r="L55" s="130">
        <v>0</v>
      </c>
      <c r="N55" s="124">
        <v>24.66</v>
      </c>
      <c r="O55" s="124">
        <v>26.781000000000002</v>
      </c>
      <c r="P55" s="124">
        <v>28.12</v>
      </c>
      <c r="Q55" s="124">
        <v>26.014000000000003</v>
      </c>
      <c r="R55" s="124">
        <v>22.745000000000001</v>
      </c>
    </row>
    <row r="56" spans="1:18" x14ac:dyDescent="0.2">
      <c r="A56" s="129">
        <v>38352</v>
      </c>
      <c r="B56" s="124">
        <v>29.802000000000003</v>
      </c>
      <c r="C56" s="124">
        <v>31.963000000000001</v>
      </c>
      <c r="D56" s="124">
        <v>30.27</v>
      </c>
      <c r="E56" s="124">
        <v>28.023</v>
      </c>
      <c r="F56" s="124">
        <v>23.459</v>
      </c>
      <c r="H56" s="130">
        <v>2.6000000000003354E-2</v>
      </c>
      <c r="I56" s="130">
        <v>3.8999999999997925E-2</v>
      </c>
      <c r="J56" s="130">
        <v>0.74299999999999855</v>
      </c>
      <c r="K56" s="130">
        <v>-1.1290000000000013</v>
      </c>
      <c r="L56" s="130">
        <v>0</v>
      </c>
      <c r="N56" s="124">
        <v>29.776</v>
      </c>
      <c r="O56" s="124">
        <v>31.924000000000003</v>
      </c>
      <c r="P56" s="124">
        <v>29.527000000000001</v>
      </c>
      <c r="Q56" s="124">
        <v>29.152000000000001</v>
      </c>
      <c r="R56" s="124">
        <v>23.459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7.1310000000000002</v>
      </c>
      <c r="C58" s="124">
        <v>6.7625833333333345</v>
      </c>
      <c r="D58" s="124">
        <v>6.8057499999999997</v>
      </c>
      <c r="E58" s="124">
        <v>6.2669166666666669</v>
      </c>
      <c r="F58" s="124">
        <v>5.6668333333333338</v>
      </c>
      <c r="H58" s="130">
        <v>0.52799999999999958</v>
      </c>
      <c r="I58" s="130">
        <v>0.23908333333333509</v>
      </c>
      <c r="J58" s="130">
        <v>0.13691666666666524</v>
      </c>
      <c r="K58" s="130">
        <v>0.38116666666666621</v>
      </c>
      <c r="L58" s="130">
        <v>0.1679166666666676</v>
      </c>
      <c r="N58" s="124">
        <v>6.6030000000000006</v>
      </c>
      <c r="O58" s="124">
        <v>6.5234999999999994</v>
      </c>
      <c r="P58" s="124">
        <v>6.6688333333333345</v>
      </c>
      <c r="Q58" s="124">
        <v>5.8857500000000007</v>
      </c>
      <c r="R58" s="124">
        <v>5.4989166666666662</v>
      </c>
    </row>
    <row r="59" spans="1:18" x14ac:dyDescent="0.2">
      <c r="A59" s="131" t="s">
        <v>84</v>
      </c>
      <c r="B59" s="124">
        <v>26.401916666666668</v>
      </c>
      <c r="C59" s="124">
        <v>26.891833333333338</v>
      </c>
      <c r="D59" s="124">
        <v>29.409083333333339</v>
      </c>
      <c r="E59" s="124">
        <v>27.908000000000005</v>
      </c>
      <c r="F59" s="124">
        <v>25.088000000000005</v>
      </c>
      <c r="H59" s="130">
        <v>0.90208333333333712</v>
      </c>
      <c r="I59" s="130">
        <v>0.46908333333333374</v>
      </c>
      <c r="J59" s="130">
        <v>0.94666666666667254</v>
      </c>
      <c r="K59" s="130">
        <v>0.44133333333333269</v>
      </c>
      <c r="L59" s="130">
        <v>-0.12699999999999534</v>
      </c>
      <c r="N59" s="124">
        <v>25.499833333333331</v>
      </c>
      <c r="O59" s="124">
        <v>26.422750000000004</v>
      </c>
      <c r="P59" s="124">
        <v>28.462416666666666</v>
      </c>
      <c r="Q59" s="124">
        <v>27.466666666666672</v>
      </c>
      <c r="R59" s="124">
        <v>25.215</v>
      </c>
    </row>
    <row r="60" spans="1:18" x14ac:dyDescent="0.2">
      <c r="A60" s="131" t="s">
        <v>85</v>
      </c>
      <c r="B60" s="124">
        <v>26.894416666666668</v>
      </c>
      <c r="C60" s="124">
        <v>28.535499999999999</v>
      </c>
      <c r="D60" s="124">
        <v>28.969333333333335</v>
      </c>
      <c r="E60" s="124">
        <v>27.654083333333336</v>
      </c>
      <c r="F60" s="124">
        <v>24.694666666666667</v>
      </c>
      <c r="H60" s="130">
        <v>0.16608333333333292</v>
      </c>
      <c r="I60" s="130">
        <v>0.16633333333333056</v>
      </c>
      <c r="J60" s="130">
        <v>0.98616666666667285</v>
      </c>
      <c r="K60" s="130">
        <v>0.33041666666667169</v>
      </c>
      <c r="L60" s="130">
        <v>0</v>
      </c>
      <c r="N60" s="124">
        <v>26.728333333333335</v>
      </c>
      <c r="O60" s="124">
        <v>28.369166666666668</v>
      </c>
      <c r="P60" s="124">
        <v>27.983166666666662</v>
      </c>
      <c r="Q60" s="124">
        <v>27.323666666666664</v>
      </c>
      <c r="R60" s="124">
        <v>24.694666666666667</v>
      </c>
    </row>
    <row r="61" spans="1:18" x14ac:dyDescent="0.2">
      <c r="A61" s="131" t="s">
        <v>86</v>
      </c>
      <c r="B61" s="124">
        <v>26.817833333333336</v>
      </c>
      <c r="C61" s="124">
        <v>28.443250000000006</v>
      </c>
      <c r="D61" s="124">
        <v>28.974583333333332</v>
      </c>
      <c r="E61" s="124">
        <v>27.334666666666674</v>
      </c>
      <c r="F61" s="124">
        <v>24.922083333333333</v>
      </c>
      <c r="H61" s="130">
        <v>0.16366666666666774</v>
      </c>
      <c r="I61" s="130">
        <v>0.1633333333333411</v>
      </c>
      <c r="J61" s="130">
        <v>1.0577499999999986</v>
      </c>
      <c r="K61" s="130">
        <v>-0.12341666666666029</v>
      </c>
      <c r="L61" s="130">
        <v>0</v>
      </c>
      <c r="N61" s="124">
        <v>26.654166666666669</v>
      </c>
      <c r="O61" s="124">
        <v>28.279916666666665</v>
      </c>
      <c r="P61" s="124">
        <v>27.916833333333333</v>
      </c>
      <c r="Q61" s="124">
        <v>27.458083333333335</v>
      </c>
      <c r="R61" s="124">
        <v>24.922083333333333</v>
      </c>
    </row>
    <row r="62" spans="1:18" x14ac:dyDescent="0.2">
      <c r="A62" s="131" t="s">
        <v>87</v>
      </c>
      <c r="B62" s="124">
        <v>27.206416666666669</v>
      </c>
      <c r="C62" s="124">
        <v>28.83175</v>
      </c>
      <c r="D62" s="124">
        <v>28.953666666666663</v>
      </c>
      <c r="E62" s="124">
        <v>26.974083333333336</v>
      </c>
      <c r="F62" s="124">
        <v>25.127083333333331</v>
      </c>
      <c r="H62" s="130">
        <v>0.16458333333332931</v>
      </c>
      <c r="I62" s="130">
        <v>0.16375000000000384</v>
      </c>
      <c r="J62" s="130">
        <v>0.83949999999999747</v>
      </c>
      <c r="K62" s="130">
        <v>-0.82291666666666075</v>
      </c>
      <c r="L62" s="130">
        <v>0</v>
      </c>
      <c r="N62" s="124">
        <v>27.04183333333334</v>
      </c>
      <c r="O62" s="124">
        <v>28.667999999999996</v>
      </c>
      <c r="P62" s="124">
        <v>28.114166666666666</v>
      </c>
      <c r="Q62" s="124">
        <v>27.796999999999997</v>
      </c>
      <c r="R62" s="124">
        <v>25.127083333333335</v>
      </c>
    </row>
    <row r="63" spans="1:18" x14ac:dyDescent="0.2">
      <c r="A63" s="131" t="s">
        <v>88</v>
      </c>
      <c r="B63" s="124">
        <v>27.516249999999999</v>
      </c>
      <c r="C63" s="124">
        <v>29.139499999999998</v>
      </c>
      <c r="D63" s="124">
        <v>28.890333333333334</v>
      </c>
      <c r="E63" s="124">
        <v>26.981166666666667</v>
      </c>
      <c r="F63" s="124">
        <v>25.305</v>
      </c>
      <c r="H63" s="130">
        <v>0.16075000000000728</v>
      </c>
      <c r="I63" s="130">
        <v>0.16333333333333044</v>
      </c>
      <c r="J63" s="130">
        <v>0.60908333333333431</v>
      </c>
      <c r="K63" s="130">
        <v>-0.96558333333333835</v>
      </c>
      <c r="L63" s="130">
        <v>0</v>
      </c>
      <c r="N63" s="124">
        <v>27.355499999999996</v>
      </c>
      <c r="O63" s="124">
        <v>28.976166666666668</v>
      </c>
      <c r="P63" s="124">
        <v>28.28125</v>
      </c>
      <c r="Q63" s="124">
        <v>27.946750000000005</v>
      </c>
      <c r="R63" s="124">
        <v>25.305</v>
      </c>
    </row>
    <row r="64" spans="1:18" x14ac:dyDescent="0.2">
      <c r="A64" s="131" t="s">
        <v>89</v>
      </c>
      <c r="B64" s="124">
        <v>27.760249999999999</v>
      </c>
      <c r="C64" s="124">
        <v>29.597166666666663</v>
      </c>
      <c r="D64" s="124">
        <v>28.819750000000003</v>
      </c>
      <c r="E64" s="124">
        <v>27.020083333333336</v>
      </c>
      <c r="F64" s="124">
        <v>25.479583333333334</v>
      </c>
      <c r="H64" s="130">
        <v>0.16216666666666057</v>
      </c>
      <c r="I64" s="130">
        <v>0.15991666666665694</v>
      </c>
      <c r="J64" s="130">
        <v>0.43900000000000006</v>
      </c>
      <c r="K64" s="130">
        <v>-1.0500833333333297</v>
      </c>
      <c r="L64" s="130">
        <v>2.5000000000474643E-4</v>
      </c>
      <c r="N64" s="124">
        <v>27.598083333333339</v>
      </c>
      <c r="O64" s="124">
        <v>29.437250000000006</v>
      </c>
      <c r="P64" s="124">
        <v>28.380750000000003</v>
      </c>
      <c r="Q64" s="124">
        <v>28.070166666666665</v>
      </c>
      <c r="R64" s="124">
        <v>25.479333333333329</v>
      </c>
    </row>
    <row r="65" spans="1:18" x14ac:dyDescent="0.2">
      <c r="A65" s="131" t="s">
        <v>90</v>
      </c>
      <c r="B65" s="124">
        <v>27.945666666666668</v>
      </c>
      <c r="C65" s="124">
        <v>30.667666666666666</v>
      </c>
      <c r="D65" s="124">
        <v>28.751750000000001</v>
      </c>
      <c r="E65" s="124">
        <v>26.996916666666667</v>
      </c>
      <c r="F65" s="124">
        <v>25.661333333333335</v>
      </c>
      <c r="H65" s="130">
        <v>0.16666666666666075</v>
      </c>
      <c r="I65" s="130">
        <v>0.16433333333333167</v>
      </c>
      <c r="J65" s="130">
        <v>8.6166666666670721E-2</v>
      </c>
      <c r="K65" s="130">
        <v>-1.2544999999999931</v>
      </c>
      <c r="L65" s="130">
        <v>1.66666666665094E-4</v>
      </c>
      <c r="N65" s="124">
        <v>27.779000000000007</v>
      </c>
      <c r="O65" s="124">
        <v>30.503333333333334</v>
      </c>
      <c r="P65" s="124">
        <v>28.665583333333331</v>
      </c>
      <c r="Q65" s="124">
        <v>28.25141666666666</v>
      </c>
      <c r="R65" s="124">
        <v>25.66116666666667</v>
      </c>
    </row>
    <row r="66" spans="1:18" x14ac:dyDescent="0.2">
      <c r="A66" s="131" t="s">
        <v>91</v>
      </c>
      <c r="B66" s="124">
        <v>28.148416666666666</v>
      </c>
      <c r="C66" s="124">
        <v>31.852916666666673</v>
      </c>
      <c r="D66" s="124">
        <v>28.686500000000006</v>
      </c>
      <c r="E66" s="124">
        <v>26.999500000000001</v>
      </c>
      <c r="F66" s="124">
        <v>25.876000000000001</v>
      </c>
      <c r="H66" s="130">
        <v>0.16624999999999801</v>
      </c>
      <c r="I66" s="130">
        <v>0.16291666666667126</v>
      </c>
      <c r="J66" s="130">
        <v>-0.22866666666666191</v>
      </c>
      <c r="K66" s="130">
        <v>-1.4264166666666682</v>
      </c>
      <c r="L66" s="130">
        <v>-8.3333333339652427E-5</v>
      </c>
      <c r="N66" s="124">
        <v>27.982166666666668</v>
      </c>
      <c r="O66" s="124">
        <v>31.69</v>
      </c>
      <c r="P66" s="124">
        <v>28.915166666666668</v>
      </c>
      <c r="Q66" s="124">
        <v>28.425916666666669</v>
      </c>
      <c r="R66" s="124">
        <v>25.876083333333341</v>
      </c>
    </row>
    <row r="67" spans="1:18" x14ac:dyDescent="0.2">
      <c r="A67" s="131" t="s">
        <v>92</v>
      </c>
      <c r="B67" s="124">
        <v>28.358833333333337</v>
      </c>
      <c r="C67" s="124">
        <v>33.054916666666678</v>
      </c>
      <c r="D67" s="124">
        <v>28.615499999999997</v>
      </c>
      <c r="E67" s="124">
        <v>26.992000000000001</v>
      </c>
      <c r="F67" s="124">
        <v>26.072000000000003</v>
      </c>
      <c r="H67" s="130">
        <v>0.1650000000000027</v>
      </c>
      <c r="I67" s="130">
        <v>0.16275000000000261</v>
      </c>
      <c r="J67" s="130">
        <v>-0.54633333333333667</v>
      </c>
      <c r="K67" s="130">
        <v>-1.7619166666666715</v>
      </c>
      <c r="L67" s="130">
        <v>-3.3333333333374071E-4</v>
      </c>
      <c r="N67" s="124">
        <v>28.193833333333334</v>
      </c>
      <c r="O67" s="124">
        <v>32.892166666666675</v>
      </c>
      <c r="P67" s="124">
        <v>29.161833333333334</v>
      </c>
      <c r="Q67" s="124">
        <v>28.753916666666672</v>
      </c>
      <c r="R67" s="124">
        <v>26.072333333333336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2001-10-23T18:23:25Z</cp:lastPrinted>
  <dcterms:created xsi:type="dcterms:W3CDTF">2000-04-24T18:04:08Z</dcterms:created>
  <dcterms:modified xsi:type="dcterms:W3CDTF">2014-09-05T11:12:43Z</dcterms:modified>
</cp:coreProperties>
</file>