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75" windowWidth="18060" windowHeight="12660"/>
  </bookViews>
  <sheets>
    <sheet name="Summary" sheetId="1" r:id="rId1"/>
    <sheet name="Detail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36" i="1" l="1"/>
</calcChain>
</file>

<file path=xl/sharedStrings.xml><?xml version="1.0" encoding="utf-8"?>
<sst xmlns="http://schemas.openxmlformats.org/spreadsheetml/2006/main" count="93" uniqueCount="86">
  <si>
    <t xml:space="preserve">Bill To:  </t>
  </si>
  <si>
    <t>Remit To:</t>
  </si>
  <si>
    <t xml:space="preserve">Verification Date: </t>
  </si>
  <si>
    <t>Enron North America Corp.</t>
  </si>
  <si>
    <t>Independent Production Company, Inc.</t>
  </si>
  <si>
    <t>Bank: U.S. Bank National Association</t>
  </si>
  <si>
    <t>ABA:  102000021</t>
  </si>
  <si>
    <t>Due Date:</t>
  </si>
  <si>
    <t>Acct:  103655778514</t>
  </si>
  <si>
    <t>Contact:  Cheryl Robacker</t>
  </si>
  <si>
    <t>Tel:  (303) 595-8829 X27</t>
  </si>
  <si>
    <t>Payment Method:</t>
  </si>
  <si>
    <t>Contact:  Theresa Staab</t>
  </si>
  <si>
    <t>Wire</t>
  </si>
  <si>
    <t>Tel:  (303) 575-6485</t>
  </si>
  <si>
    <t>Terms:</t>
  </si>
  <si>
    <t>Fax: (303) 534-0552</t>
  </si>
  <si>
    <t>Fax: (303) 595-3653</t>
  </si>
  <si>
    <t>25th of month following production</t>
  </si>
  <si>
    <t xml:space="preserve">Delivery Period: </t>
  </si>
  <si>
    <t>Contract #</t>
  </si>
  <si>
    <t>Meter # / Meter Name</t>
  </si>
  <si>
    <t>0814015-Independent 47N73WSec.9</t>
  </si>
  <si>
    <t>Index</t>
  </si>
  <si>
    <t>Discount / Premium</t>
  </si>
  <si>
    <t>Price/MMBtu</t>
  </si>
  <si>
    <t>Mcf Quantity</t>
  </si>
  <si>
    <t>MMBtu Quantity</t>
  </si>
  <si>
    <t>Amount Due</t>
  </si>
  <si>
    <t>11/01/01 - 11/30/01</t>
  </si>
  <si>
    <t>CIG GD</t>
  </si>
  <si>
    <t>IF NGPL-Midcont.</t>
  </si>
  <si>
    <t>IF CIG - Rockies</t>
  </si>
  <si>
    <t>Fuel Loss</t>
  </si>
  <si>
    <t>$             0.00</t>
  </si>
  <si>
    <t>$                                        0.00</t>
  </si>
  <si>
    <t>Total</t>
  </si>
  <si>
    <t>Hanover Compression Charges</t>
  </si>
  <si>
    <t>Field Services Fee</t>
  </si>
  <si>
    <t>Prior Month Adjustments</t>
  </si>
  <si>
    <t>Adjustment</t>
  </si>
  <si>
    <t>TOTAL PAYMENT</t>
  </si>
  <si>
    <t>Independent</t>
  </si>
  <si>
    <t>Contact:</t>
  </si>
  <si>
    <t>Cheryl Robaker</t>
  </si>
  <si>
    <t>Enron North America</t>
  </si>
  <si>
    <t>PH:</t>
  </si>
  <si>
    <t>303-595-8829</t>
  </si>
  <si>
    <t>FAX:</t>
  </si>
  <si>
    <t>303-595-3653</t>
  </si>
  <si>
    <t>Theresa Staab</t>
  </si>
  <si>
    <t>303-575-6485</t>
  </si>
  <si>
    <t>Btu factor:</t>
  </si>
  <si>
    <t>Transportation</t>
  </si>
  <si>
    <t>per Mcf</t>
  </si>
  <si>
    <t>Index Discount/Premium</t>
  </si>
  <si>
    <t>Crestone Transport /Mmbtu</t>
  </si>
  <si>
    <t>WIC Xport</t>
  </si>
  <si>
    <t>Trailblazer Xport</t>
  </si>
  <si>
    <t>Trailblazer Fuel (0%*NGPL index)</t>
  </si>
  <si>
    <t>Total Receipts Fee Adjustment*</t>
  </si>
  <si>
    <t>Total Net Back</t>
  </si>
  <si>
    <t>Net Backs:</t>
  </si>
  <si>
    <t>IF NGPL Midcont.</t>
  </si>
  <si>
    <t>IF CIG Rockies</t>
  </si>
  <si>
    <t>Over 80% of Production</t>
  </si>
  <si>
    <t>CIG GD Volume MMBtu</t>
  </si>
  <si>
    <t>80% of Production up to 10,000/Day</t>
  </si>
  <si>
    <t>NGPL Volume MMBtu</t>
  </si>
  <si>
    <t>80% of Production Less 10,000/Day</t>
  </si>
  <si>
    <t>CIG Volume MMBtu</t>
  </si>
  <si>
    <t>Allocated Fuel MMBtu (max 6.5%)</t>
  </si>
  <si>
    <t>Total Production MMBtu</t>
  </si>
  <si>
    <t>$ CIG GD</t>
  </si>
  <si>
    <t>$ NGPL</t>
  </si>
  <si>
    <t>$ CIG</t>
  </si>
  <si>
    <t>Total Payment</t>
  </si>
  <si>
    <t>CIG GD Rockies</t>
  </si>
  <si>
    <t>CIG GD les Netback</t>
  </si>
  <si>
    <t>NGPL less Netback</t>
  </si>
  <si>
    <t>CIG less Netback</t>
  </si>
  <si>
    <t>actual fuel</t>
  </si>
  <si>
    <t>avg. $/Mmbtu</t>
  </si>
  <si>
    <t>*Total Receipts Fee Adjustment is calculated by applying the Field Services Fee to the fuel volume and then dividing that dollar amount(fee times fuel volume) by the volume purchased.</t>
  </si>
  <si>
    <t>WIC Med.Bow Fuel (0.68%*CIGindex)</t>
  </si>
  <si>
    <t>Facility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</si>
</sst>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_(&quot;$&quot;* #,##0.0000_);_(&quot;$&quot;* \(#,##0.0000\);_(&quot;$&quot;* &quot;-&quot;??_);_(@_)"/>
    <numFmt numFmtId="166" formatCode="_(&quot;$&quot;* #,##0.000000_);_(&quot;$&quot;* \(#,##0.000000\);_(&quot;$&quot;* &quot;-&quot;??_);_(@_)"/>
    <numFmt numFmtId="167" formatCode="_(* #,##0_);_(* \(#,##0\);_(* &quot;-&quot;??_);_(@_)"/>
    <numFmt numFmtId="168" formatCode="_(&quot;$&quot;* #,##0.00000_);_(&quot;$&quot;* \(#,##0.00000\);_(&quot;$&quot;* &quot;-&quot;??_);_(@_)"/>
    <numFmt numFmtId="169" formatCode="mmmm\-yy"/>
    <numFmt numFmtId="170" formatCode="_(* #,##0.000_);_(* \(#,##0.000\);_(* &quot;-&quot;??_);_(@_)"/>
    <numFmt numFmtId="171" formatCode="_(&quot;$&quot;* #,##0.0000_);_(&quot;$&quot;* \(#,##0.0000\);_(&quot;$&quot;* &quot;-&quot;????_);_(@_)"/>
    <numFmt numFmtId="172" formatCode="_(&quot;$&quot;* #,##0.0000000_);_(&quot;$&quot;* \(#,##0.000000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6" xfId="0" applyFont="1" applyBorder="1"/>
    <xf numFmtId="15" fontId="3" fillId="0" borderId="6" xfId="0" quotePrefix="1" applyNumberFormat="1" applyFont="1" applyBorder="1" applyAlignment="1">
      <alignment horizontal="center"/>
    </xf>
    <xf numFmtId="15" fontId="4" fillId="0" borderId="6" xfId="0" quotePrefix="1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164" fontId="1" fillId="0" borderId="10" xfId="2" applyNumberFormat="1" applyBorder="1"/>
    <xf numFmtId="0" fontId="0" fillId="0" borderId="10" xfId="0" applyBorder="1"/>
    <xf numFmtId="0" fontId="0" fillId="0" borderId="0" xfId="0" applyBorder="1"/>
    <xf numFmtId="0" fontId="2" fillId="0" borderId="0" xfId="0" applyFont="1"/>
    <xf numFmtId="17" fontId="2" fillId="0" borderId="0" xfId="0" quotePrefix="1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0" fontId="6" fillId="0" borderId="0" xfId="0" applyFont="1"/>
    <xf numFmtId="14" fontId="3" fillId="0" borderId="0" xfId="0" applyNumberFormat="1" applyFont="1"/>
    <xf numFmtId="165" fontId="1" fillId="0" borderId="0" xfId="2" applyNumberFormat="1"/>
    <xf numFmtId="166" fontId="1" fillId="0" borderId="0" xfId="2" applyNumberFormat="1"/>
    <xf numFmtId="167" fontId="1" fillId="0" borderId="0" xfId="1" applyNumberFormat="1"/>
    <xf numFmtId="44" fontId="0" fillId="0" borderId="0" xfId="0" applyNumberFormat="1"/>
    <xf numFmtId="168" fontId="1" fillId="0" borderId="0" xfId="2" applyNumberFormat="1"/>
    <xf numFmtId="44" fontId="0" fillId="0" borderId="0" xfId="2" quotePrefix="1" applyFont="1"/>
    <xf numFmtId="44" fontId="0" fillId="0" borderId="0" xfId="2" quotePrefix="1" applyFont="1" applyAlignment="1">
      <alignment horizontal="right"/>
    </xf>
    <xf numFmtId="167" fontId="2" fillId="0" borderId="0" xfId="1" applyNumberFormat="1" applyFont="1"/>
    <xf numFmtId="44" fontId="2" fillId="0" borderId="0" xfId="2" quotePrefix="1" applyFont="1"/>
    <xf numFmtId="44" fontId="2" fillId="0" borderId="0" xfId="2" quotePrefix="1" applyFont="1" applyAlignment="1">
      <alignment horizontal="right"/>
    </xf>
    <xf numFmtId="0" fontId="7" fillId="0" borderId="0" xfId="0" applyFont="1"/>
    <xf numFmtId="44" fontId="7" fillId="0" borderId="0" xfId="2" applyFont="1"/>
    <xf numFmtId="167" fontId="7" fillId="0" borderId="0" xfId="1" applyNumberFormat="1" applyFont="1"/>
    <xf numFmtId="169" fontId="0" fillId="0" borderId="0" xfId="0" applyNumberFormat="1"/>
    <xf numFmtId="44" fontId="1" fillId="0" borderId="0" xfId="2"/>
    <xf numFmtId="170" fontId="1" fillId="0" borderId="0" xfId="1" quotePrefix="1" applyNumberFormat="1"/>
    <xf numFmtId="167" fontId="1" fillId="0" borderId="0" xfId="1" quotePrefix="1" applyNumberFormat="1"/>
    <xf numFmtId="44" fontId="3" fillId="0" borderId="0" xfId="2" quotePrefix="1" applyFont="1" applyAlignment="1">
      <alignment horizontal="right"/>
    </xf>
    <xf numFmtId="167" fontId="2" fillId="0" borderId="0" xfId="1" applyNumberFormat="1" applyFont="1" applyAlignment="1">
      <alignment horizontal="right"/>
    </xf>
    <xf numFmtId="165" fontId="0" fillId="0" borderId="0" xfId="2" quotePrefix="1" applyNumberFormat="1" applyFont="1"/>
    <xf numFmtId="0" fontId="2" fillId="0" borderId="0" xfId="0" applyFont="1" applyAlignment="1">
      <alignment horizontal="right"/>
    </xf>
    <xf numFmtId="167" fontId="2" fillId="0" borderId="0" xfId="0" applyNumberFormat="1" applyFont="1"/>
    <xf numFmtId="44" fontId="2" fillId="0" borderId="0" xfId="0" applyNumberFormat="1" applyFont="1"/>
    <xf numFmtId="164" fontId="1" fillId="0" borderId="0" xfId="2" applyNumberFormat="1"/>
    <xf numFmtId="17" fontId="2" fillId="0" borderId="0" xfId="0" applyNumberFormat="1" applyFont="1" applyAlignment="1">
      <alignment horizontal="left"/>
    </xf>
    <xf numFmtId="17" fontId="0" fillId="0" borderId="0" xfId="0" applyNumberFormat="1"/>
    <xf numFmtId="0" fontId="3" fillId="0" borderId="0" xfId="0" applyFont="1"/>
    <xf numFmtId="44" fontId="0" fillId="0" borderId="0" xfId="2" applyFont="1"/>
    <xf numFmtId="17" fontId="2" fillId="0" borderId="0" xfId="0" applyNumberFormat="1" applyFont="1"/>
    <xf numFmtId="0" fontId="0" fillId="0" borderId="11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0" borderId="13" xfId="0" applyFill="1" applyBorder="1" applyAlignment="1">
      <alignment horizontal="center" wrapText="1"/>
    </xf>
    <xf numFmtId="0" fontId="0" fillId="0" borderId="14" xfId="0" applyFill="1" applyBorder="1" applyAlignment="1">
      <alignment horizontal="center" wrapText="1"/>
    </xf>
    <xf numFmtId="0" fontId="0" fillId="0" borderId="15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165" fontId="1" fillId="0" borderId="16" xfId="2" applyNumberFormat="1" applyFill="1" applyBorder="1"/>
    <xf numFmtId="165" fontId="0" fillId="0" borderId="0" xfId="2" applyNumberFormat="1" applyFont="1" applyFill="1" applyBorder="1"/>
    <xf numFmtId="165" fontId="1" fillId="0" borderId="0" xfId="2" applyNumberFormat="1" applyFill="1" applyBorder="1"/>
    <xf numFmtId="165" fontId="0" fillId="0" borderId="0" xfId="2" applyNumberFormat="1" applyFont="1" applyFill="1" applyBorder="1" applyAlignment="1">
      <alignment horizontal="center"/>
    </xf>
    <xf numFmtId="165" fontId="2" fillId="0" borderId="17" xfId="2" applyNumberFormat="1" applyFont="1" applyFill="1" applyBorder="1"/>
    <xf numFmtId="165" fontId="1" fillId="0" borderId="18" xfId="2" applyNumberFormat="1" applyFill="1" applyBorder="1"/>
    <xf numFmtId="165" fontId="0" fillId="0" borderId="10" xfId="2" applyNumberFormat="1" applyFont="1" applyFill="1" applyBorder="1"/>
    <xf numFmtId="165" fontId="1" fillId="0" borderId="10" xfId="2" applyNumberFormat="1" applyFill="1" applyBorder="1"/>
    <xf numFmtId="165" fontId="2" fillId="0" borderId="19" xfId="2" applyNumberFormat="1" applyFont="1" applyFill="1" applyBorder="1"/>
    <xf numFmtId="0" fontId="0" fillId="0" borderId="0" xfId="0" applyAlignment="1">
      <alignment wrapText="1"/>
    </xf>
    <xf numFmtId="0" fontId="0" fillId="2" borderId="11" xfId="0" applyFill="1" applyBorder="1" applyAlignment="1">
      <alignment wrapText="1"/>
    </xf>
    <xf numFmtId="0" fontId="0" fillId="0" borderId="20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44" fontId="1" fillId="0" borderId="0" xfId="2" applyAlignment="1">
      <alignment wrapText="1"/>
    </xf>
    <xf numFmtId="0" fontId="0" fillId="0" borderId="21" xfId="0" applyBorder="1"/>
    <xf numFmtId="0" fontId="0" fillId="2" borderId="11" xfId="0" applyFill="1" applyBorder="1"/>
    <xf numFmtId="0" fontId="0" fillId="0" borderId="20" xfId="0" applyBorder="1"/>
    <xf numFmtId="0" fontId="0" fillId="0" borderId="16" xfId="0" applyBorder="1"/>
    <xf numFmtId="0" fontId="0" fillId="0" borderId="17" xfId="0" applyBorder="1"/>
    <xf numFmtId="16" fontId="0" fillId="0" borderId="0" xfId="0" applyNumberFormat="1"/>
    <xf numFmtId="165" fontId="1" fillId="2" borderId="11" xfId="2" applyNumberFormat="1" applyFill="1" applyBorder="1"/>
    <xf numFmtId="3" fontId="0" fillId="0" borderId="20" xfId="0" applyNumberFormat="1" applyBorder="1"/>
    <xf numFmtId="165" fontId="0" fillId="2" borderId="11" xfId="0" applyNumberFormat="1" applyFill="1" applyBorder="1"/>
    <xf numFmtId="3" fontId="0" fillId="0" borderId="12" xfId="0" applyNumberFormat="1" applyBorder="1"/>
    <xf numFmtId="37" fontId="0" fillId="0" borderId="20" xfId="0" applyNumberFormat="1" applyBorder="1"/>
    <xf numFmtId="44" fontId="1" fillId="0" borderId="16" xfId="2" applyBorder="1"/>
    <xf numFmtId="44" fontId="1" fillId="0" borderId="0" xfId="2" applyBorder="1"/>
    <xf numFmtId="44" fontId="1" fillId="0" borderId="17" xfId="2" applyBorder="1"/>
    <xf numFmtId="165" fontId="1" fillId="2" borderId="16" xfId="2" applyNumberFormat="1" applyFill="1" applyBorder="1"/>
    <xf numFmtId="3" fontId="0" fillId="0" borderId="17" xfId="0" applyNumberFormat="1" applyBorder="1"/>
    <xf numFmtId="165" fontId="0" fillId="2" borderId="16" xfId="0" applyNumberFormat="1" applyFill="1" applyBorder="1"/>
    <xf numFmtId="3" fontId="0" fillId="0" borderId="0" xfId="0" applyNumberFormat="1" applyBorder="1"/>
    <xf numFmtId="37" fontId="0" fillId="0" borderId="17" xfId="0" applyNumberFormat="1" applyBorder="1"/>
    <xf numFmtId="165" fontId="1" fillId="2" borderId="18" xfId="2" applyNumberFormat="1" applyFill="1" applyBorder="1"/>
    <xf numFmtId="3" fontId="0" fillId="0" borderId="19" xfId="0" applyNumberFormat="1" applyBorder="1"/>
    <xf numFmtId="165" fontId="0" fillId="2" borderId="18" xfId="0" applyNumberFormat="1" applyFill="1" applyBorder="1"/>
    <xf numFmtId="3" fontId="0" fillId="0" borderId="10" xfId="0" applyNumberFormat="1" applyBorder="1"/>
    <xf numFmtId="37" fontId="0" fillId="0" borderId="19" xfId="0" applyNumberFormat="1" applyBorder="1"/>
    <xf numFmtId="44" fontId="2" fillId="0" borderId="18" xfId="2" applyFont="1" applyBorder="1"/>
    <xf numFmtId="44" fontId="2" fillId="0" borderId="10" xfId="2" applyFont="1" applyBorder="1"/>
    <xf numFmtId="44" fontId="2" fillId="0" borderId="19" xfId="2" applyFont="1" applyBorder="1"/>
    <xf numFmtId="44" fontId="2" fillId="0" borderId="0" xfId="2" applyFont="1"/>
    <xf numFmtId="167" fontId="0" fillId="0" borderId="0" xfId="0" applyNumberFormat="1"/>
    <xf numFmtId="10" fontId="0" fillId="0" borderId="0" xfId="3" applyNumberFormat="1" applyFont="1"/>
    <xf numFmtId="171" fontId="1" fillId="0" borderId="0" xfId="2" applyNumberFormat="1"/>
    <xf numFmtId="172" fontId="1" fillId="0" borderId="0" xfId="2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171450</xdr:colOff>
          <xdr:row>6</xdr:row>
          <xdr:rowOff>19050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171450</xdr:colOff>
          <xdr:row>6</xdr:row>
          <xdr:rowOff>19050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5</xdr:col>
          <xdr:colOff>9525</xdr:colOff>
          <xdr:row>3</xdr:row>
          <xdr:rowOff>66675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6"/>
  <sheetViews>
    <sheetView tabSelected="1" topLeftCell="C1" workbookViewId="0">
      <selection activeCell="G34" sqref="G34"/>
    </sheetView>
  </sheetViews>
  <sheetFormatPr defaultRowHeight="12.75" x14ac:dyDescent="0.2"/>
  <cols>
    <col min="1" max="1" width="22.140625" customWidth="1"/>
    <col min="2" max="2" width="34" bestFit="1" customWidth="1"/>
    <col min="3" max="3" width="31.140625" bestFit="1" customWidth="1"/>
    <col min="4" max="5" width="13.85546875" customWidth="1"/>
    <col min="6" max="6" width="46.42578125" bestFit="1" customWidth="1"/>
    <col min="7" max="7" width="29.42578125" customWidth="1"/>
  </cols>
  <sheetData>
    <row r="1" spans="1:9" x14ac:dyDescent="0.2">
      <c r="C1" s="1" t="s">
        <v>0</v>
      </c>
      <c r="D1" s="2"/>
      <c r="E1" s="2"/>
      <c r="F1" s="3" t="s">
        <v>1</v>
      </c>
      <c r="G1" s="4"/>
    </row>
    <row r="2" spans="1:9" x14ac:dyDescent="0.2">
      <c r="C2" s="5"/>
      <c r="D2" s="6"/>
      <c r="E2" s="6"/>
      <c r="F2" s="7"/>
      <c r="G2" s="8" t="s">
        <v>2</v>
      </c>
    </row>
    <row r="3" spans="1:9" x14ac:dyDescent="0.2">
      <c r="C3" s="5" t="s">
        <v>3</v>
      </c>
      <c r="D3" s="6"/>
      <c r="E3" s="6"/>
      <c r="F3" s="7" t="s">
        <v>4</v>
      </c>
      <c r="G3" s="9">
        <v>37231</v>
      </c>
    </row>
    <row r="4" spans="1:9" x14ac:dyDescent="0.2">
      <c r="C4" s="5"/>
      <c r="D4" s="6"/>
      <c r="E4" s="6"/>
      <c r="F4" s="7" t="s">
        <v>5</v>
      </c>
      <c r="G4" s="7"/>
    </row>
    <row r="5" spans="1:9" x14ac:dyDescent="0.2">
      <c r="C5" s="5"/>
      <c r="D5" s="6"/>
      <c r="E5" s="6"/>
      <c r="F5" s="7" t="s">
        <v>6</v>
      </c>
      <c r="G5" s="8" t="s">
        <v>7</v>
      </c>
    </row>
    <row r="6" spans="1:9" x14ac:dyDescent="0.2">
      <c r="C6" s="5"/>
      <c r="D6" s="6"/>
      <c r="E6" s="6"/>
      <c r="F6" s="7" t="s">
        <v>8</v>
      </c>
      <c r="G6" s="10">
        <v>37251</v>
      </c>
    </row>
    <row r="7" spans="1:9" x14ac:dyDescent="0.2">
      <c r="C7" s="5"/>
      <c r="D7" s="6"/>
      <c r="E7" s="6"/>
      <c r="F7" s="7" t="s">
        <v>9</v>
      </c>
      <c r="G7" s="7"/>
    </row>
    <row r="8" spans="1:9" x14ac:dyDescent="0.2">
      <c r="C8" s="5"/>
      <c r="D8" s="6"/>
      <c r="E8" s="6"/>
      <c r="F8" s="7" t="s">
        <v>10</v>
      </c>
      <c r="G8" s="8" t="s">
        <v>11</v>
      </c>
    </row>
    <row r="9" spans="1:9" x14ac:dyDescent="0.2">
      <c r="C9" s="5" t="s">
        <v>12</v>
      </c>
      <c r="D9" s="6"/>
      <c r="E9" s="6"/>
      <c r="F9" s="7"/>
      <c r="G9" s="11" t="s">
        <v>13</v>
      </c>
    </row>
    <row r="10" spans="1:9" x14ac:dyDescent="0.2">
      <c r="C10" s="5" t="s">
        <v>14</v>
      </c>
      <c r="D10" s="6"/>
      <c r="E10" s="6"/>
      <c r="F10" s="7"/>
      <c r="G10" s="8" t="s">
        <v>15</v>
      </c>
    </row>
    <row r="11" spans="1:9" x14ac:dyDescent="0.2">
      <c r="A11" s="12" t="s">
        <v>3</v>
      </c>
      <c r="B11" s="13"/>
      <c r="C11" s="14" t="s">
        <v>16</v>
      </c>
      <c r="D11" s="15"/>
      <c r="E11" s="15"/>
      <c r="F11" s="16" t="s">
        <v>17</v>
      </c>
      <c r="G11" s="17" t="s">
        <v>18</v>
      </c>
    </row>
    <row r="12" spans="1:9" ht="13.5" thickBot="1" x14ac:dyDescent="0.25">
      <c r="A12" s="18">
        <v>37231.598913888891</v>
      </c>
      <c r="B12" s="19"/>
      <c r="C12" s="19"/>
      <c r="D12" s="19"/>
      <c r="E12" s="19"/>
      <c r="F12" s="19"/>
      <c r="G12" s="19"/>
      <c r="H12" s="20"/>
    </row>
    <row r="13" spans="1:9" x14ac:dyDescent="0.2">
      <c r="A13" s="21" t="s">
        <v>19</v>
      </c>
      <c r="B13" s="21" t="s">
        <v>20</v>
      </c>
      <c r="C13" s="21" t="s">
        <v>21</v>
      </c>
      <c r="D13" s="21"/>
      <c r="E13" s="21"/>
    </row>
    <row r="14" spans="1:9" x14ac:dyDescent="0.2">
      <c r="A14" s="22">
        <v>37196</v>
      </c>
      <c r="B14" s="23">
        <v>96023736</v>
      </c>
      <c r="C14" s="24" t="s">
        <v>22</v>
      </c>
      <c r="D14" s="24"/>
      <c r="E14" s="24"/>
    </row>
    <row r="16" spans="1:9" x14ac:dyDescent="0.2">
      <c r="B16" s="25" t="s">
        <v>23</v>
      </c>
      <c r="C16" s="26" t="s">
        <v>24</v>
      </c>
      <c r="D16" s="27" t="s">
        <v>25</v>
      </c>
      <c r="E16" s="28" t="s">
        <v>26</v>
      </c>
      <c r="F16" s="28" t="s">
        <v>27</v>
      </c>
      <c r="G16" s="27" t="s">
        <v>28</v>
      </c>
      <c r="I16" s="29"/>
    </row>
    <row r="17" spans="1:7" x14ac:dyDescent="0.2">
      <c r="A17" s="30" t="s">
        <v>29</v>
      </c>
      <c r="B17" t="s">
        <v>30</v>
      </c>
      <c r="C17" s="31">
        <v>-0.41120000000000001</v>
      </c>
      <c r="D17" s="32">
        <v>1.3397162583579221</v>
      </c>
      <c r="E17" s="33">
        <v>78849.783050444428</v>
      </c>
      <c r="F17" s="33">
        <v>73882</v>
      </c>
      <c r="G17" s="34">
        <v>98980.916599999997</v>
      </c>
    </row>
    <row r="18" spans="1:7" x14ac:dyDescent="0.2">
      <c r="A18" t="s">
        <v>29</v>
      </c>
      <c r="B18" t="s">
        <v>31</v>
      </c>
      <c r="C18" s="31">
        <v>-0.65580000000000005</v>
      </c>
      <c r="D18" s="35">
        <v>2.3842000000000003</v>
      </c>
      <c r="E18" s="33">
        <v>298539.95103657007</v>
      </c>
      <c r="F18" s="33">
        <v>279731</v>
      </c>
      <c r="G18" s="34">
        <v>666934.65020000003</v>
      </c>
    </row>
    <row r="19" spans="1:7" x14ac:dyDescent="0.2">
      <c r="A19" t="s">
        <v>29</v>
      </c>
      <c r="B19" t="s">
        <v>32</v>
      </c>
      <c r="C19" s="31">
        <v>-0.41820000000000002</v>
      </c>
      <c r="D19" s="35">
        <v>2.1217999999999999</v>
      </c>
      <c r="E19" s="33">
        <v>16851.710489246601</v>
      </c>
      <c r="F19" s="33">
        <v>15790</v>
      </c>
      <c r="G19" s="34">
        <v>33503.222000000002</v>
      </c>
    </row>
    <row r="20" spans="1:7" x14ac:dyDescent="0.2">
      <c r="A20" t="s">
        <v>29</v>
      </c>
      <c r="C20" t="s">
        <v>33</v>
      </c>
      <c r="D20" s="36" t="s">
        <v>34</v>
      </c>
      <c r="E20" s="33">
        <v>18674.55542373889</v>
      </c>
      <c r="F20" s="33">
        <v>17498</v>
      </c>
      <c r="G20" s="37" t="s">
        <v>35</v>
      </c>
    </row>
    <row r="21" spans="1:7" x14ac:dyDescent="0.2">
      <c r="A21" s="38" t="s">
        <v>36</v>
      </c>
      <c r="B21" s="21"/>
      <c r="C21" s="21"/>
      <c r="D21" s="39"/>
      <c r="E21" s="33">
        <v>412916</v>
      </c>
      <c r="F21" s="38">
        <v>386901</v>
      </c>
      <c r="G21" s="40">
        <v>799418.78879999998</v>
      </c>
    </row>
    <row r="22" spans="1:7" x14ac:dyDescent="0.2">
      <c r="D22" s="36"/>
      <c r="E22" s="36"/>
      <c r="F22" s="33"/>
      <c r="G22" s="37"/>
    </row>
    <row r="23" spans="1:7" x14ac:dyDescent="0.2">
      <c r="A23" s="21"/>
      <c r="D23" s="36"/>
      <c r="E23" s="36"/>
      <c r="F23" s="33"/>
      <c r="G23" s="34"/>
    </row>
    <row r="24" spans="1:7" ht="15" x14ac:dyDescent="0.35">
      <c r="A24" s="21"/>
      <c r="B24" t="s">
        <v>37</v>
      </c>
      <c r="C24" s="41"/>
      <c r="D24" s="42"/>
      <c r="E24" s="42"/>
      <c r="F24" s="43"/>
      <c r="G24" s="40">
        <v>0</v>
      </c>
    </row>
    <row r="25" spans="1:7" x14ac:dyDescent="0.2">
      <c r="A25" s="44"/>
      <c r="B25" t="s">
        <v>85</v>
      </c>
      <c r="C25" s="45"/>
      <c r="D25" s="46"/>
      <c r="E25" s="47"/>
      <c r="F25" s="33"/>
      <c r="G25" s="40">
        <v>-15000</v>
      </c>
    </row>
    <row r="26" spans="1:7" x14ac:dyDescent="0.2">
      <c r="A26" s="44"/>
      <c r="B26" t="s">
        <v>38</v>
      </c>
      <c r="C26" s="45"/>
      <c r="D26" s="46"/>
      <c r="E26" s="47"/>
      <c r="F26" s="33"/>
      <c r="G26" s="40">
        <v>0</v>
      </c>
    </row>
    <row r="27" spans="1:7" x14ac:dyDescent="0.2">
      <c r="A27" s="44" t="s">
        <v>39</v>
      </c>
      <c r="C27" s="45"/>
      <c r="D27" s="46"/>
      <c r="E27" s="47"/>
      <c r="F27" s="33"/>
      <c r="G27" s="40"/>
    </row>
    <row r="28" spans="1:7" x14ac:dyDescent="0.2">
      <c r="A28" s="44"/>
      <c r="C28" s="45"/>
      <c r="D28" s="46"/>
      <c r="E28" s="47"/>
      <c r="F28" s="48"/>
    </row>
    <row r="29" spans="1:7" x14ac:dyDescent="0.2">
      <c r="A29" s="44"/>
      <c r="C29" s="45"/>
      <c r="D29" s="46"/>
      <c r="E29" s="47"/>
      <c r="F29" s="48"/>
    </row>
    <row r="30" spans="1:7" x14ac:dyDescent="0.2">
      <c r="A30" s="44"/>
      <c r="C30" s="45"/>
      <c r="D30" s="46"/>
      <c r="E30" s="47"/>
      <c r="F30" s="49" t="s">
        <v>40</v>
      </c>
      <c r="G30" s="40">
        <v>0</v>
      </c>
    </row>
    <row r="31" spans="1:7" x14ac:dyDescent="0.2">
      <c r="A31" s="44"/>
      <c r="C31" s="45"/>
      <c r="D31" s="46"/>
      <c r="E31" s="47"/>
      <c r="F31" s="33"/>
      <c r="G31" s="40"/>
    </row>
    <row r="32" spans="1:7" x14ac:dyDescent="0.2">
      <c r="A32" s="44"/>
      <c r="C32" s="45"/>
      <c r="D32" s="46"/>
      <c r="E32" s="47"/>
      <c r="F32" s="33"/>
      <c r="G32" s="40"/>
    </row>
    <row r="33" spans="1:7" x14ac:dyDescent="0.2">
      <c r="A33" s="44"/>
      <c r="C33" s="45"/>
      <c r="D33" s="46"/>
      <c r="E33" s="47"/>
      <c r="F33" s="33"/>
      <c r="G33" s="40"/>
    </row>
    <row r="34" spans="1:7" x14ac:dyDescent="0.2">
      <c r="A34" s="44"/>
      <c r="C34" s="45"/>
      <c r="D34" s="46"/>
      <c r="E34" s="47"/>
      <c r="F34" s="33"/>
      <c r="G34" s="40"/>
    </row>
    <row r="35" spans="1:7" x14ac:dyDescent="0.2">
      <c r="D35" s="50"/>
      <c r="E35" s="50"/>
      <c r="F35" s="33"/>
      <c r="G35" s="37"/>
    </row>
    <row r="36" spans="1:7" x14ac:dyDescent="0.2">
      <c r="D36" s="51" t="s">
        <v>41</v>
      </c>
      <c r="E36" s="51"/>
      <c r="F36" s="52"/>
      <c r="G36" s="53">
        <f>+G21+G25</f>
        <v>784418.78879999998</v>
      </c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aint.Picture" shapeId="1025" r:id="rId3">
          <objectPr defaultSize="0" autoPict="0" r:id="rId4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171450</xdr:colOff>
                <xdr:row>6</xdr:row>
                <xdr:rowOff>19050</xdr:rowOff>
              </to>
            </anchor>
          </objectPr>
        </oleObject>
      </mc:Choice>
      <mc:Fallback>
        <oleObject progId="Paint.Picture" shapeId="1025" r:id="rId3"/>
      </mc:Fallback>
    </mc:AlternateContent>
    <mc:AlternateContent xmlns:mc="http://schemas.openxmlformats.org/markup-compatibility/2006">
      <mc:Choice Requires="x14">
        <oleObject progId="Paint.Picture" shapeId="1026" r:id="rId5">
          <objectPr defaultSize="0" autoPict="0" r:id="rId4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171450</xdr:colOff>
                <xdr:row>6</xdr:row>
                <xdr:rowOff>19050</xdr:rowOff>
              </to>
            </anchor>
          </objectPr>
        </oleObject>
      </mc:Choice>
      <mc:Fallback>
        <oleObject progId="Paint.Picture" shapeId="1026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8"/>
  <sheetViews>
    <sheetView workbookViewId="0">
      <selection activeCell="B10" sqref="B10"/>
    </sheetView>
  </sheetViews>
  <sheetFormatPr defaultRowHeight="12.75" x14ac:dyDescent="0.2"/>
  <cols>
    <col min="1" max="1" width="16" customWidth="1"/>
    <col min="2" max="2" width="17" bestFit="1" customWidth="1"/>
    <col min="3" max="3" width="17.85546875" bestFit="1" customWidth="1"/>
    <col min="4" max="4" width="10.85546875" customWidth="1"/>
    <col min="5" max="5" width="17.42578125" bestFit="1" customWidth="1"/>
    <col min="6" max="6" width="22.7109375" bestFit="1" customWidth="1"/>
    <col min="7" max="7" width="15.42578125" customWidth="1"/>
    <col min="8" max="8" width="16.140625" customWidth="1"/>
    <col min="9" max="9" width="12.42578125" customWidth="1"/>
    <col min="10" max="10" width="18" bestFit="1" customWidth="1"/>
    <col min="11" max="11" width="16.140625" bestFit="1" customWidth="1"/>
    <col min="12" max="12" width="17.28515625" bestFit="1" customWidth="1"/>
    <col min="13" max="13" width="18" bestFit="1" customWidth="1"/>
    <col min="14" max="14" width="14.5703125" bestFit="1" customWidth="1"/>
    <col min="15" max="15" width="19.42578125" bestFit="1" customWidth="1"/>
    <col min="17" max="17" width="10.28515625" bestFit="1" customWidth="1"/>
  </cols>
  <sheetData>
    <row r="1" spans="1:15" x14ac:dyDescent="0.2">
      <c r="A1" s="21" t="s">
        <v>42</v>
      </c>
      <c r="B1" s="21" t="s">
        <v>43</v>
      </c>
      <c r="C1" s="21" t="s">
        <v>44</v>
      </c>
      <c r="F1" t="s">
        <v>45</v>
      </c>
      <c r="H1" s="21"/>
      <c r="I1" s="21"/>
      <c r="J1" s="21"/>
      <c r="N1" s="54">
        <v>37231.598624652775</v>
      </c>
    </row>
    <row r="2" spans="1:15" x14ac:dyDescent="0.2">
      <c r="A2" s="55">
        <v>37196</v>
      </c>
      <c r="B2" s="21" t="s">
        <v>46</v>
      </c>
      <c r="C2" s="21" t="s">
        <v>47</v>
      </c>
      <c r="H2" s="21"/>
      <c r="I2" s="21"/>
      <c r="J2" s="21"/>
    </row>
    <row r="3" spans="1:15" x14ac:dyDescent="0.2">
      <c r="A3" s="55"/>
      <c r="B3" s="21" t="s">
        <v>48</v>
      </c>
      <c r="C3" s="21" t="s">
        <v>49</v>
      </c>
      <c r="F3" t="s">
        <v>50</v>
      </c>
      <c r="G3" t="s">
        <v>51</v>
      </c>
      <c r="H3" s="21"/>
      <c r="I3" s="21"/>
      <c r="J3" s="21"/>
    </row>
    <row r="4" spans="1:15" x14ac:dyDescent="0.2">
      <c r="A4" s="55"/>
      <c r="B4" s="21"/>
      <c r="C4" s="21"/>
      <c r="H4" s="21"/>
      <c r="I4" s="21"/>
      <c r="J4" s="21"/>
    </row>
    <row r="5" spans="1:15" x14ac:dyDescent="0.2">
      <c r="A5" s="56" t="s">
        <v>52</v>
      </c>
      <c r="B5" s="57">
        <v>0.9369968710343024</v>
      </c>
    </row>
    <row r="6" spans="1:15" x14ac:dyDescent="0.2">
      <c r="A6" s="56" t="s">
        <v>53</v>
      </c>
      <c r="B6" s="58">
        <v>0.35</v>
      </c>
      <c r="C6" t="s">
        <v>54</v>
      </c>
    </row>
    <row r="7" spans="1:15" x14ac:dyDescent="0.2">
      <c r="A7" s="56" t="s">
        <v>64</v>
      </c>
      <c r="B7" s="45">
        <v>2.54</v>
      </c>
    </row>
    <row r="8" spans="1:15" x14ac:dyDescent="0.2">
      <c r="A8" s="56" t="s">
        <v>63</v>
      </c>
      <c r="B8" s="45">
        <v>3.04</v>
      </c>
    </row>
    <row r="9" spans="1:15" x14ac:dyDescent="0.2">
      <c r="A9" s="56"/>
      <c r="B9" s="45"/>
    </row>
    <row r="10" spans="1:15" x14ac:dyDescent="0.2">
      <c r="A10" s="59"/>
      <c r="B10" s="45"/>
    </row>
    <row r="11" spans="1:15" ht="13.5" thickBot="1" x14ac:dyDescent="0.25">
      <c r="A11" s="56"/>
    </row>
    <row r="12" spans="1:15" s="13" customFormat="1" ht="38.25" x14ac:dyDescent="0.2">
      <c r="A12" s="60"/>
      <c r="B12" s="61"/>
      <c r="C12" s="62" t="s">
        <v>55</v>
      </c>
      <c r="D12" s="62" t="s">
        <v>56</v>
      </c>
      <c r="E12" s="62" t="s">
        <v>57</v>
      </c>
      <c r="F12" s="63" t="s">
        <v>84</v>
      </c>
      <c r="G12" s="62" t="s">
        <v>58</v>
      </c>
      <c r="H12" s="62" t="s">
        <v>59</v>
      </c>
      <c r="I12" s="62" t="s">
        <v>60</v>
      </c>
      <c r="J12" s="64" t="s">
        <v>61</v>
      </c>
      <c r="K12" s="65"/>
      <c r="L12" s="65"/>
      <c r="M12" s="65"/>
      <c r="N12" s="65"/>
      <c r="O12" s="65"/>
    </row>
    <row r="13" spans="1:15" x14ac:dyDescent="0.2">
      <c r="A13" s="66" t="s">
        <v>62</v>
      </c>
      <c r="B13" s="67" t="s">
        <v>30</v>
      </c>
      <c r="C13" s="68">
        <v>-0.02</v>
      </c>
      <c r="D13" s="67">
        <v>-0.37353379805169795</v>
      </c>
      <c r="E13" s="67">
        <v>0</v>
      </c>
      <c r="F13" s="67">
        <v>0</v>
      </c>
      <c r="G13" s="67">
        <v>0</v>
      </c>
      <c r="H13" s="69">
        <v>0</v>
      </c>
      <c r="I13" s="67">
        <v>-1.7693668969414465E-2</v>
      </c>
      <c r="J13" s="70">
        <v>-0.41120000000000001</v>
      </c>
    </row>
    <row r="14" spans="1:15" x14ac:dyDescent="0.2">
      <c r="A14" s="66"/>
      <c r="B14" s="67" t="s">
        <v>63</v>
      </c>
      <c r="C14" s="68">
        <v>0.01</v>
      </c>
      <c r="D14" s="67">
        <v>-0.37353379805169795</v>
      </c>
      <c r="E14" s="67">
        <v>-0.13470000000000001</v>
      </c>
      <c r="F14" s="67">
        <v>-1.7271999999999999E-2</v>
      </c>
      <c r="G14" s="67">
        <v>-0.1226</v>
      </c>
      <c r="H14" s="67">
        <v>0</v>
      </c>
      <c r="I14" s="67">
        <v>-1.7693668969414465E-2</v>
      </c>
      <c r="J14" s="70">
        <v>-0.65580000000000005</v>
      </c>
    </row>
    <row r="15" spans="1:15" ht="13.5" thickBot="1" x14ac:dyDescent="0.25">
      <c r="A15" s="71"/>
      <c r="B15" s="72" t="s">
        <v>64</v>
      </c>
      <c r="C15" s="73">
        <v>0.125</v>
      </c>
      <c r="D15" s="72">
        <v>-0.37353379805169795</v>
      </c>
      <c r="E15" s="72">
        <v>-0.13470000000000001</v>
      </c>
      <c r="F15" s="72">
        <v>-1.7271999999999999E-2</v>
      </c>
      <c r="G15" s="72"/>
      <c r="H15" s="72"/>
      <c r="I15" s="72">
        <v>-1.7693668969414465E-2</v>
      </c>
      <c r="J15" s="74">
        <v>-0.41820000000000002</v>
      </c>
    </row>
    <row r="16" spans="1:15" ht="13.5" thickBot="1" x14ac:dyDescent="0.25"/>
    <row r="17" spans="1:15" ht="39" thickBot="1" x14ac:dyDescent="0.25">
      <c r="A17" s="75"/>
      <c r="B17" s="75"/>
      <c r="C17" s="76" t="s">
        <v>65</v>
      </c>
      <c r="D17" s="77" t="s">
        <v>66</v>
      </c>
      <c r="E17" s="76" t="s">
        <v>67</v>
      </c>
      <c r="F17" s="77" t="s">
        <v>68</v>
      </c>
      <c r="G17" s="76" t="s">
        <v>69</v>
      </c>
      <c r="H17" s="77" t="s">
        <v>70</v>
      </c>
      <c r="I17" s="78"/>
      <c r="J17" s="75" t="s">
        <v>71</v>
      </c>
      <c r="K17" s="75" t="s">
        <v>72</v>
      </c>
      <c r="L17" s="79" t="s">
        <v>73</v>
      </c>
      <c r="M17" s="80" t="s">
        <v>74</v>
      </c>
      <c r="N17" s="77" t="s">
        <v>75</v>
      </c>
      <c r="O17" s="81" t="s">
        <v>76</v>
      </c>
    </row>
    <row r="18" spans="1:15" ht="13.5" thickBot="1" x14ac:dyDescent="0.25">
      <c r="B18" s="82" t="s">
        <v>77</v>
      </c>
      <c r="C18" s="83" t="s">
        <v>78</v>
      </c>
      <c r="D18" s="84"/>
      <c r="E18" s="83" t="s">
        <v>79</v>
      </c>
      <c r="F18" s="84"/>
      <c r="G18" s="83" t="s">
        <v>80</v>
      </c>
      <c r="H18" s="84"/>
      <c r="I18" s="20"/>
      <c r="L18" s="85"/>
      <c r="M18" s="20"/>
      <c r="N18" s="86"/>
      <c r="O18" s="45"/>
    </row>
    <row r="19" spans="1:15" x14ac:dyDescent="0.2">
      <c r="A19" s="87">
        <v>37196</v>
      </c>
      <c r="B19" s="31">
        <v>2.67</v>
      </c>
      <c r="C19" s="88">
        <v>2.2587999999999999</v>
      </c>
      <c r="D19" s="89">
        <v>2608</v>
      </c>
      <c r="E19" s="90">
        <v>2.3841999999999999</v>
      </c>
      <c r="F19" s="91">
        <v>10000</v>
      </c>
      <c r="G19" s="90">
        <v>2.1217999999999999</v>
      </c>
      <c r="H19" s="92">
        <v>434</v>
      </c>
      <c r="I19" s="20"/>
      <c r="J19" s="33">
        <v>-589</v>
      </c>
      <c r="K19" s="33">
        <v>13631</v>
      </c>
      <c r="L19" s="93">
        <v>5890.9503999999997</v>
      </c>
      <c r="M19" s="94">
        <v>23842</v>
      </c>
      <c r="N19" s="95">
        <v>920.86119999999994</v>
      </c>
      <c r="O19" s="45">
        <v>30653.811600000001</v>
      </c>
    </row>
    <row r="20" spans="1:15" x14ac:dyDescent="0.2">
      <c r="A20" s="87">
        <v>37197</v>
      </c>
      <c r="B20" s="31">
        <v>2.36</v>
      </c>
      <c r="C20" s="96">
        <v>1.9487999999999999</v>
      </c>
      <c r="D20" s="97">
        <v>2551</v>
      </c>
      <c r="E20" s="98">
        <v>2.3841999999999999</v>
      </c>
      <c r="F20" s="99">
        <v>10000</v>
      </c>
      <c r="G20" s="98">
        <v>2.1217999999999999</v>
      </c>
      <c r="H20" s="100">
        <v>204</v>
      </c>
      <c r="I20" s="20"/>
      <c r="J20" s="33">
        <v>-589</v>
      </c>
      <c r="K20" s="33">
        <v>13344</v>
      </c>
      <c r="L20" s="93">
        <v>4971.3887999999997</v>
      </c>
      <c r="M20" s="94">
        <v>23842</v>
      </c>
      <c r="N20" s="95">
        <v>432.84719999999999</v>
      </c>
      <c r="O20" s="45">
        <v>29246.236000000001</v>
      </c>
    </row>
    <row r="21" spans="1:15" x14ac:dyDescent="0.2">
      <c r="A21" s="87">
        <v>37198</v>
      </c>
      <c r="B21" s="31">
        <v>2.0150000000000001</v>
      </c>
      <c r="C21" s="96">
        <v>1.6038000000000001</v>
      </c>
      <c r="D21" s="97">
        <v>2485</v>
      </c>
      <c r="E21" s="98">
        <v>2.3841999999999999</v>
      </c>
      <c r="F21" s="99">
        <v>9939</v>
      </c>
      <c r="G21" s="98">
        <v>2.1217999999999999</v>
      </c>
      <c r="H21" s="100">
        <v>0</v>
      </c>
      <c r="I21" s="20"/>
      <c r="J21" s="33">
        <v>-583</v>
      </c>
      <c r="K21" s="33">
        <v>13007</v>
      </c>
      <c r="L21" s="93">
        <v>3985.4430000000002</v>
      </c>
      <c r="M21" s="94">
        <v>23696.5638</v>
      </c>
      <c r="N21" s="95">
        <v>0</v>
      </c>
      <c r="O21" s="45">
        <v>27682.006799999999</v>
      </c>
    </row>
    <row r="22" spans="1:15" x14ac:dyDescent="0.2">
      <c r="A22" s="87">
        <v>37199</v>
      </c>
      <c r="B22" s="31">
        <v>2.0150000000000001</v>
      </c>
      <c r="C22" s="96">
        <v>1.6038000000000001</v>
      </c>
      <c r="D22" s="97">
        <v>2596</v>
      </c>
      <c r="E22" s="98">
        <v>2.3841999999999999</v>
      </c>
      <c r="F22" s="99">
        <v>10000</v>
      </c>
      <c r="G22" s="98">
        <v>2.1217999999999999</v>
      </c>
      <c r="H22" s="100">
        <v>382</v>
      </c>
      <c r="I22" s="20"/>
      <c r="J22" s="33">
        <v>-616</v>
      </c>
      <c r="K22" s="33">
        <v>13594</v>
      </c>
      <c r="L22" s="93">
        <v>4163.4648000000007</v>
      </c>
      <c r="M22" s="94">
        <v>23842</v>
      </c>
      <c r="N22" s="95">
        <v>810.52760000000001</v>
      </c>
      <c r="O22" s="45">
        <v>28815.992400000003</v>
      </c>
    </row>
    <row r="23" spans="1:15" x14ac:dyDescent="0.2">
      <c r="A23" s="87">
        <v>37200</v>
      </c>
      <c r="B23" s="31">
        <v>2.0150000000000001</v>
      </c>
      <c r="C23" s="96">
        <v>1.6038000000000001</v>
      </c>
      <c r="D23" s="97">
        <v>2542</v>
      </c>
      <c r="E23" s="98">
        <v>2.3841999999999999</v>
      </c>
      <c r="F23" s="99">
        <v>10000</v>
      </c>
      <c r="G23" s="98">
        <v>2.1217999999999999</v>
      </c>
      <c r="H23" s="100">
        <v>168</v>
      </c>
      <c r="I23" s="20"/>
      <c r="J23" s="33">
        <v>-601</v>
      </c>
      <c r="K23" s="33">
        <v>13311</v>
      </c>
      <c r="L23" s="93">
        <v>4076.8596000000002</v>
      </c>
      <c r="M23" s="94">
        <v>23842</v>
      </c>
      <c r="N23" s="95">
        <v>356.4624</v>
      </c>
      <c r="O23" s="45">
        <v>28275.322</v>
      </c>
    </row>
    <row r="24" spans="1:15" x14ac:dyDescent="0.2">
      <c r="A24" s="87">
        <v>37201</v>
      </c>
      <c r="B24" s="31">
        <v>2.16</v>
      </c>
      <c r="C24" s="96">
        <v>1.7488000000000001</v>
      </c>
      <c r="D24" s="97">
        <v>2496</v>
      </c>
      <c r="E24" s="98">
        <v>2.3841999999999999</v>
      </c>
      <c r="F24" s="99">
        <v>9986</v>
      </c>
      <c r="G24" s="98">
        <v>2.1217999999999999</v>
      </c>
      <c r="H24" s="100">
        <v>0</v>
      </c>
      <c r="I24" s="20"/>
      <c r="J24" s="33">
        <v>-608</v>
      </c>
      <c r="K24" s="33">
        <v>13090</v>
      </c>
      <c r="L24" s="93">
        <v>4365.0048000000006</v>
      </c>
      <c r="M24" s="94">
        <v>23808.621199999998</v>
      </c>
      <c r="N24" s="95">
        <v>0</v>
      </c>
      <c r="O24" s="45">
        <v>28173.625999999997</v>
      </c>
    </row>
    <row r="25" spans="1:15" x14ac:dyDescent="0.2">
      <c r="A25" s="87">
        <v>37202</v>
      </c>
      <c r="B25" s="31">
        <v>2.1349999999999998</v>
      </c>
      <c r="C25" s="96">
        <v>1.7237999999999998</v>
      </c>
      <c r="D25" s="97">
        <v>2520</v>
      </c>
      <c r="E25" s="98">
        <v>2.3841999999999999</v>
      </c>
      <c r="F25" s="99">
        <v>10000</v>
      </c>
      <c r="G25" s="98">
        <v>2.1217999999999999</v>
      </c>
      <c r="H25" s="100">
        <v>79</v>
      </c>
      <c r="I25" s="20"/>
      <c r="J25" s="33">
        <v>-615</v>
      </c>
      <c r="K25" s="33">
        <v>13214</v>
      </c>
      <c r="L25" s="93">
        <v>4343.9759999999997</v>
      </c>
      <c r="M25" s="94">
        <v>23842</v>
      </c>
      <c r="N25" s="95">
        <v>167.62219999999999</v>
      </c>
      <c r="O25" s="45">
        <v>28353.5982</v>
      </c>
    </row>
    <row r="26" spans="1:15" x14ac:dyDescent="0.2">
      <c r="A26" s="87">
        <v>37203</v>
      </c>
      <c r="B26" s="31">
        <v>2.13</v>
      </c>
      <c r="C26" s="96">
        <v>1.7187999999999999</v>
      </c>
      <c r="D26" s="97">
        <v>2579</v>
      </c>
      <c r="E26" s="98">
        <v>2.3841999999999999</v>
      </c>
      <c r="F26" s="99">
        <v>10000</v>
      </c>
      <c r="G26" s="98">
        <v>2.1217999999999999</v>
      </c>
      <c r="H26" s="100">
        <v>314</v>
      </c>
      <c r="I26" s="20"/>
      <c r="J26" s="33">
        <v>-607</v>
      </c>
      <c r="K26" s="33">
        <v>13500</v>
      </c>
      <c r="L26" s="93">
        <v>4432.7851999999993</v>
      </c>
      <c r="M26" s="94">
        <v>23842</v>
      </c>
      <c r="N26" s="95">
        <v>666.24519999999995</v>
      </c>
      <c r="O26" s="45">
        <v>28941.0304</v>
      </c>
    </row>
    <row r="27" spans="1:15" x14ac:dyDescent="0.2">
      <c r="A27" s="87">
        <v>37204</v>
      </c>
      <c r="B27" s="31">
        <v>1.9350000000000001</v>
      </c>
      <c r="C27" s="96">
        <v>1.5238</v>
      </c>
      <c r="D27" s="97">
        <v>2607</v>
      </c>
      <c r="E27" s="98">
        <v>2.3841999999999999</v>
      </c>
      <c r="F27" s="99">
        <v>10000</v>
      </c>
      <c r="G27" s="98">
        <v>2.1217999999999999</v>
      </c>
      <c r="H27" s="100">
        <v>426</v>
      </c>
      <c r="I27" s="20"/>
      <c r="J27" s="33">
        <v>-616</v>
      </c>
      <c r="K27" s="33">
        <v>13649</v>
      </c>
      <c r="L27" s="93">
        <v>3972.5466000000001</v>
      </c>
      <c r="M27" s="94">
        <v>23842</v>
      </c>
      <c r="N27" s="95">
        <v>903.88679999999999</v>
      </c>
      <c r="O27" s="45">
        <v>28718.433400000002</v>
      </c>
    </row>
    <row r="28" spans="1:15" x14ac:dyDescent="0.2">
      <c r="A28" s="87">
        <v>37205</v>
      </c>
      <c r="B28" s="31">
        <v>1.7</v>
      </c>
      <c r="C28" s="96">
        <v>1.2887999999999999</v>
      </c>
      <c r="D28" s="97">
        <v>2587</v>
      </c>
      <c r="E28" s="98">
        <v>2.3841999999999999</v>
      </c>
      <c r="F28" s="99">
        <v>10000</v>
      </c>
      <c r="G28" s="98">
        <v>2.1217999999999999</v>
      </c>
      <c r="H28" s="100">
        <v>346</v>
      </c>
      <c r="I28" s="20"/>
      <c r="J28" s="33">
        <v>-624</v>
      </c>
      <c r="K28" s="33">
        <v>13557</v>
      </c>
      <c r="L28" s="93">
        <v>3334.1255999999998</v>
      </c>
      <c r="M28" s="94">
        <v>23842</v>
      </c>
      <c r="N28" s="95">
        <v>734.14279999999997</v>
      </c>
      <c r="O28" s="45">
        <v>27910.268400000001</v>
      </c>
    </row>
    <row r="29" spans="1:15" x14ac:dyDescent="0.2">
      <c r="A29" s="87">
        <v>37206</v>
      </c>
      <c r="B29" s="31">
        <v>1.7</v>
      </c>
      <c r="C29" s="96">
        <v>1.2887999999999999</v>
      </c>
      <c r="D29" s="97">
        <v>2618</v>
      </c>
      <c r="E29" s="98">
        <v>2.3841999999999999</v>
      </c>
      <c r="F29" s="99">
        <v>10000</v>
      </c>
      <c r="G29" s="98">
        <v>2.1217999999999999</v>
      </c>
      <c r="H29" s="100">
        <v>472</v>
      </c>
      <c r="I29" s="20"/>
      <c r="J29" s="33">
        <v>-631</v>
      </c>
      <c r="K29" s="33">
        <v>13721</v>
      </c>
      <c r="L29" s="93">
        <v>3374.0783999999999</v>
      </c>
      <c r="M29" s="94">
        <v>23842</v>
      </c>
      <c r="N29" s="95">
        <v>1001.4896</v>
      </c>
      <c r="O29" s="45">
        <v>28217.567999999999</v>
      </c>
    </row>
    <row r="30" spans="1:15" x14ac:dyDescent="0.2">
      <c r="A30" s="87">
        <v>37207</v>
      </c>
      <c r="B30" s="31">
        <v>1.7</v>
      </c>
      <c r="C30" s="96">
        <v>1.2887999999999999</v>
      </c>
      <c r="D30" s="97">
        <v>2602</v>
      </c>
      <c r="E30" s="98">
        <v>2.3841999999999999</v>
      </c>
      <c r="F30" s="99">
        <v>10000</v>
      </c>
      <c r="G30" s="98">
        <v>2.1217999999999999</v>
      </c>
      <c r="H30" s="100">
        <v>407</v>
      </c>
      <c r="I30" s="20"/>
      <c r="J30" s="33">
        <v>-623</v>
      </c>
      <c r="K30" s="33">
        <v>13632</v>
      </c>
      <c r="L30" s="93">
        <v>3353.4575999999997</v>
      </c>
      <c r="M30" s="94">
        <v>23842</v>
      </c>
      <c r="N30" s="95">
        <v>863.57259999999997</v>
      </c>
      <c r="O30" s="45">
        <v>28059.030200000001</v>
      </c>
    </row>
    <row r="31" spans="1:15" x14ac:dyDescent="0.2">
      <c r="A31" s="87">
        <v>37208</v>
      </c>
      <c r="B31" s="31">
        <v>1.52</v>
      </c>
      <c r="C31" s="96">
        <v>1.1088</v>
      </c>
      <c r="D31" s="97">
        <v>2605</v>
      </c>
      <c r="E31" s="98">
        <v>2.3841999999999999</v>
      </c>
      <c r="F31" s="99">
        <v>10000</v>
      </c>
      <c r="G31" s="98">
        <v>2.1217999999999999</v>
      </c>
      <c r="H31" s="100">
        <v>420</v>
      </c>
      <c r="I31" s="20"/>
      <c r="J31" s="33">
        <v>-624</v>
      </c>
      <c r="K31" s="33">
        <v>13649</v>
      </c>
      <c r="L31" s="93">
        <v>2888.424</v>
      </c>
      <c r="M31" s="94">
        <v>23842</v>
      </c>
      <c r="N31" s="95">
        <v>891.15599999999995</v>
      </c>
      <c r="O31" s="45">
        <v>27621.58</v>
      </c>
    </row>
    <row r="32" spans="1:15" x14ac:dyDescent="0.2">
      <c r="A32" s="87">
        <v>37209</v>
      </c>
      <c r="B32" s="31">
        <v>1.595</v>
      </c>
      <c r="C32" s="96">
        <v>1.1838</v>
      </c>
      <c r="D32" s="97">
        <v>2575</v>
      </c>
      <c r="E32" s="98">
        <v>2.3841999999999999</v>
      </c>
      <c r="F32" s="99">
        <v>10000</v>
      </c>
      <c r="G32" s="98">
        <v>2.1217999999999999</v>
      </c>
      <c r="H32" s="100">
        <v>299</v>
      </c>
      <c r="I32" s="20"/>
      <c r="J32" s="33">
        <v>-612</v>
      </c>
      <c r="K32" s="33">
        <v>13486</v>
      </c>
      <c r="L32" s="93">
        <v>3048.2849999999999</v>
      </c>
      <c r="M32" s="94">
        <v>23842</v>
      </c>
      <c r="N32" s="95">
        <v>634.41819999999996</v>
      </c>
      <c r="O32" s="45">
        <v>27524.7032</v>
      </c>
    </row>
    <row r="33" spans="1:15" x14ac:dyDescent="0.2">
      <c r="A33" s="87">
        <v>37210</v>
      </c>
      <c r="B33" s="31">
        <v>1.84</v>
      </c>
      <c r="C33" s="96">
        <v>1.4288000000000001</v>
      </c>
      <c r="D33" s="97">
        <v>2660</v>
      </c>
      <c r="E33" s="98">
        <v>2.3841999999999999</v>
      </c>
      <c r="F33" s="99">
        <v>10000</v>
      </c>
      <c r="G33" s="98">
        <v>2.1217999999999999</v>
      </c>
      <c r="H33" s="100">
        <v>638</v>
      </c>
      <c r="I33" s="20"/>
      <c r="J33" s="33">
        <v>-630</v>
      </c>
      <c r="K33" s="33">
        <v>13928</v>
      </c>
      <c r="L33" s="93">
        <v>3800.6080000000002</v>
      </c>
      <c r="M33" s="94">
        <v>23842</v>
      </c>
      <c r="N33" s="95">
        <v>1353.7084</v>
      </c>
      <c r="O33" s="45">
        <v>28996.3164</v>
      </c>
    </row>
    <row r="34" spans="1:15" x14ac:dyDescent="0.2">
      <c r="A34" s="87">
        <v>37211</v>
      </c>
      <c r="B34" s="31">
        <v>1.4350000000000001</v>
      </c>
      <c r="C34" s="96">
        <v>1.0238</v>
      </c>
      <c r="D34" s="97">
        <v>2678</v>
      </c>
      <c r="E34" s="98">
        <v>2.3841999999999999</v>
      </c>
      <c r="F34" s="99">
        <v>10000</v>
      </c>
      <c r="G34" s="98">
        <v>2.1217999999999999</v>
      </c>
      <c r="H34" s="100">
        <v>710</v>
      </c>
      <c r="I34" s="20"/>
      <c r="J34" s="33">
        <v>-636</v>
      </c>
      <c r="K34" s="33">
        <v>14024</v>
      </c>
      <c r="L34" s="93">
        <v>2741.7364000000002</v>
      </c>
      <c r="M34" s="94">
        <v>23842</v>
      </c>
      <c r="N34" s="95">
        <v>1506.4779999999998</v>
      </c>
      <c r="O34" s="45">
        <v>28090.214400000001</v>
      </c>
    </row>
    <row r="35" spans="1:15" x14ac:dyDescent="0.2">
      <c r="A35" s="87">
        <v>37212</v>
      </c>
      <c r="B35" s="31">
        <v>1.135</v>
      </c>
      <c r="C35" s="96">
        <v>0.7238</v>
      </c>
      <c r="D35" s="97">
        <v>2712</v>
      </c>
      <c r="E35" s="98">
        <v>2.3841999999999999</v>
      </c>
      <c r="F35" s="99">
        <v>10000</v>
      </c>
      <c r="G35" s="98">
        <v>2.1217999999999999</v>
      </c>
      <c r="H35" s="100">
        <v>848</v>
      </c>
      <c r="I35" s="20"/>
      <c r="J35" s="33">
        <v>-647</v>
      </c>
      <c r="K35" s="33">
        <v>14207</v>
      </c>
      <c r="L35" s="93">
        <v>1962.9456</v>
      </c>
      <c r="M35" s="94">
        <v>23842</v>
      </c>
      <c r="N35" s="95">
        <v>1799.2864</v>
      </c>
      <c r="O35" s="45">
        <v>27604.232</v>
      </c>
    </row>
    <row r="36" spans="1:15" x14ac:dyDescent="0.2">
      <c r="A36" s="87">
        <v>37213</v>
      </c>
      <c r="B36" s="31">
        <v>1.135</v>
      </c>
      <c r="C36" s="96">
        <v>0.7238</v>
      </c>
      <c r="D36" s="97">
        <v>2649</v>
      </c>
      <c r="E36" s="98">
        <v>2.3841999999999999</v>
      </c>
      <c r="F36" s="99">
        <v>10000</v>
      </c>
      <c r="G36" s="98">
        <v>2.1217999999999999</v>
      </c>
      <c r="H36" s="100">
        <v>594</v>
      </c>
      <c r="I36" s="20"/>
      <c r="J36" s="33">
        <v>-626</v>
      </c>
      <c r="K36" s="33">
        <v>13869</v>
      </c>
      <c r="L36" s="93">
        <v>1917.3462</v>
      </c>
      <c r="M36" s="94">
        <v>23842</v>
      </c>
      <c r="N36" s="95">
        <v>1260.3491999999999</v>
      </c>
      <c r="O36" s="45">
        <v>27019.695400000001</v>
      </c>
    </row>
    <row r="37" spans="1:15" x14ac:dyDescent="0.2">
      <c r="A37" s="87">
        <v>37214</v>
      </c>
      <c r="B37" s="31">
        <v>1.135</v>
      </c>
      <c r="C37" s="96">
        <v>0.7238</v>
      </c>
      <c r="D37" s="97">
        <v>2721</v>
      </c>
      <c r="E37" s="98">
        <v>2.3841999999999999</v>
      </c>
      <c r="F37" s="99">
        <v>10000</v>
      </c>
      <c r="G37" s="98">
        <v>2.1217999999999999</v>
      </c>
      <c r="H37" s="100">
        <v>886</v>
      </c>
      <c r="I37" s="20"/>
      <c r="J37" s="33">
        <v>-635</v>
      </c>
      <c r="K37" s="33">
        <v>14242</v>
      </c>
      <c r="L37" s="93">
        <v>1969.4598000000001</v>
      </c>
      <c r="M37" s="94">
        <v>23842</v>
      </c>
      <c r="N37" s="95">
        <v>1879.9148</v>
      </c>
      <c r="O37" s="45">
        <v>27691.374599999999</v>
      </c>
    </row>
    <row r="38" spans="1:15" x14ac:dyDescent="0.2">
      <c r="A38" s="87">
        <v>37215</v>
      </c>
      <c r="B38" s="31">
        <v>1.5349999999999999</v>
      </c>
      <c r="C38" s="96">
        <v>1.1237999999999999</v>
      </c>
      <c r="D38" s="97">
        <v>2734</v>
      </c>
      <c r="E38" s="98">
        <v>2.3841999999999999</v>
      </c>
      <c r="F38" s="99">
        <v>10000</v>
      </c>
      <c r="G38" s="98">
        <v>2.1217999999999999</v>
      </c>
      <c r="H38" s="100">
        <v>937</v>
      </c>
      <c r="I38" s="20"/>
      <c r="J38" s="33">
        <v>-635</v>
      </c>
      <c r="K38" s="33">
        <v>14306</v>
      </c>
      <c r="L38" s="93">
        <v>3072.4691999999995</v>
      </c>
      <c r="M38" s="94">
        <v>23842</v>
      </c>
      <c r="N38" s="95">
        <v>1988.1265999999998</v>
      </c>
      <c r="O38" s="45">
        <v>28902.595799999999</v>
      </c>
    </row>
    <row r="39" spans="1:15" x14ac:dyDescent="0.2">
      <c r="A39" s="87">
        <v>37216</v>
      </c>
      <c r="B39" s="31">
        <v>2.2050000000000001</v>
      </c>
      <c r="C39" s="96">
        <v>1.7938000000000001</v>
      </c>
      <c r="D39" s="97">
        <v>2796</v>
      </c>
      <c r="E39" s="98">
        <v>2.3841999999999999</v>
      </c>
      <c r="F39" s="99">
        <v>10000</v>
      </c>
      <c r="G39" s="98">
        <v>2.1217999999999999</v>
      </c>
      <c r="H39" s="100">
        <v>1184</v>
      </c>
      <c r="I39" s="20"/>
      <c r="J39" s="33">
        <v>-644</v>
      </c>
      <c r="K39" s="33">
        <v>14624</v>
      </c>
      <c r="L39" s="93">
        <v>5015.4647999999997</v>
      </c>
      <c r="M39" s="94">
        <v>23842</v>
      </c>
      <c r="N39" s="95">
        <v>2512.2111999999997</v>
      </c>
      <c r="O39" s="45">
        <v>31369.675999999999</v>
      </c>
    </row>
    <row r="40" spans="1:15" x14ac:dyDescent="0.2">
      <c r="A40" s="87">
        <v>37217</v>
      </c>
      <c r="B40" s="31">
        <v>1.43</v>
      </c>
      <c r="C40" s="96">
        <v>1.0187999999999999</v>
      </c>
      <c r="D40" s="97">
        <v>2805</v>
      </c>
      <c r="E40" s="98">
        <v>2.3841999999999999</v>
      </c>
      <c r="F40" s="99">
        <v>10000</v>
      </c>
      <c r="G40" s="98">
        <v>2.1217999999999999</v>
      </c>
      <c r="H40" s="100">
        <v>1218</v>
      </c>
      <c r="I40" s="20"/>
      <c r="J40" s="33">
        <v>-649</v>
      </c>
      <c r="K40" s="33">
        <v>14672</v>
      </c>
      <c r="L40" s="93">
        <v>2857.7339999999999</v>
      </c>
      <c r="M40" s="94">
        <v>23842</v>
      </c>
      <c r="N40" s="95">
        <v>2584.3523999999998</v>
      </c>
      <c r="O40" s="45">
        <v>29284.0864</v>
      </c>
    </row>
    <row r="41" spans="1:15" x14ac:dyDescent="0.2">
      <c r="A41" s="87">
        <v>37218</v>
      </c>
      <c r="B41" s="31">
        <v>1.43</v>
      </c>
      <c r="C41" s="96">
        <v>1.0187999999999999</v>
      </c>
      <c r="D41" s="97">
        <v>2791</v>
      </c>
      <c r="E41" s="98">
        <v>2.3841999999999999</v>
      </c>
      <c r="F41" s="99">
        <v>10000</v>
      </c>
      <c r="G41" s="98">
        <v>2.1217999999999999</v>
      </c>
      <c r="H41" s="100">
        <v>1162</v>
      </c>
      <c r="I41" s="20"/>
      <c r="J41" s="33">
        <v>-648</v>
      </c>
      <c r="K41" s="33">
        <v>14601</v>
      </c>
      <c r="L41" s="93">
        <v>2843.4707999999996</v>
      </c>
      <c r="M41" s="94">
        <v>23842</v>
      </c>
      <c r="N41" s="95">
        <v>2465.5315999999998</v>
      </c>
      <c r="O41" s="45">
        <v>29151.002399999998</v>
      </c>
    </row>
    <row r="42" spans="1:15" x14ac:dyDescent="0.2">
      <c r="A42" s="87">
        <v>37219</v>
      </c>
      <c r="B42" s="31">
        <v>1.43</v>
      </c>
      <c r="C42" s="96">
        <v>1.0187999999999999</v>
      </c>
      <c r="D42" s="97">
        <v>2777</v>
      </c>
      <c r="E42" s="98">
        <v>2.3841999999999999</v>
      </c>
      <c r="F42" s="99">
        <v>10000</v>
      </c>
      <c r="G42" s="98">
        <v>2.1217999999999999</v>
      </c>
      <c r="H42" s="100">
        <v>1109</v>
      </c>
      <c r="I42" s="20"/>
      <c r="J42" s="33">
        <v>-649</v>
      </c>
      <c r="K42" s="33">
        <v>14535</v>
      </c>
      <c r="L42" s="93">
        <v>2829.2075999999997</v>
      </c>
      <c r="M42" s="94">
        <v>23842</v>
      </c>
      <c r="N42" s="95">
        <v>2353.0762</v>
      </c>
      <c r="O42" s="45">
        <v>29024.283800000001</v>
      </c>
    </row>
    <row r="43" spans="1:15" x14ac:dyDescent="0.2">
      <c r="A43" s="87">
        <v>37220</v>
      </c>
      <c r="B43" s="31">
        <v>1.43</v>
      </c>
      <c r="C43" s="96">
        <v>1.0187999999999999</v>
      </c>
      <c r="D43" s="97">
        <v>2760</v>
      </c>
      <c r="E43" s="98">
        <v>2.3841999999999999</v>
      </c>
      <c r="F43" s="99">
        <v>10000</v>
      </c>
      <c r="G43" s="98">
        <v>2.1217999999999999</v>
      </c>
      <c r="H43" s="100">
        <v>1042</v>
      </c>
      <c r="I43" s="20"/>
      <c r="J43" s="33">
        <v>-650</v>
      </c>
      <c r="K43" s="33">
        <v>14452</v>
      </c>
      <c r="L43" s="93">
        <v>2811.8879999999999</v>
      </c>
      <c r="M43" s="94">
        <v>23842</v>
      </c>
      <c r="N43" s="95">
        <v>2210.9155999999998</v>
      </c>
      <c r="O43" s="45">
        <v>28864.803599999999</v>
      </c>
    </row>
    <row r="44" spans="1:15" x14ac:dyDescent="0.2">
      <c r="A44" s="87">
        <v>37221</v>
      </c>
      <c r="B44" s="31">
        <v>1.43</v>
      </c>
      <c r="C44" s="96">
        <v>1.0187999999999999</v>
      </c>
      <c r="D44" s="97">
        <v>2725</v>
      </c>
      <c r="E44" s="98">
        <v>2.3841999999999999</v>
      </c>
      <c r="F44" s="99">
        <v>10000</v>
      </c>
      <c r="G44" s="98">
        <v>2.1217999999999999</v>
      </c>
      <c r="H44" s="100">
        <v>902</v>
      </c>
      <c r="I44" s="20"/>
      <c r="J44" s="33">
        <v>-642</v>
      </c>
      <c r="K44" s="33">
        <v>14269</v>
      </c>
      <c r="L44" s="93">
        <v>2776.23</v>
      </c>
      <c r="M44" s="94">
        <v>23842</v>
      </c>
      <c r="N44" s="95">
        <v>1913.8635999999999</v>
      </c>
      <c r="O44" s="45">
        <v>28532.0936</v>
      </c>
    </row>
    <row r="45" spans="1:15" x14ac:dyDescent="0.2">
      <c r="A45" s="87">
        <v>37222</v>
      </c>
      <c r="B45" s="31">
        <v>1.88</v>
      </c>
      <c r="C45" s="96">
        <v>1.4687999999999999</v>
      </c>
      <c r="D45" s="97">
        <v>2652</v>
      </c>
      <c r="E45" s="98">
        <v>2.3841999999999999</v>
      </c>
      <c r="F45" s="99">
        <v>10000</v>
      </c>
      <c r="G45" s="98">
        <v>2.1217999999999999</v>
      </c>
      <c r="H45" s="100">
        <v>609</v>
      </c>
      <c r="I45" s="20"/>
      <c r="J45" s="33">
        <v>-654</v>
      </c>
      <c r="K45" s="33">
        <v>13915</v>
      </c>
      <c r="L45" s="93">
        <v>3895.2575999999999</v>
      </c>
      <c r="M45" s="94">
        <v>23842</v>
      </c>
      <c r="N45" s="95">
        <v>1292.1761999999999</v>
      </c>
      <c r="O45" s="45">
        <v>29029.433799999999</v>
      </c>
    </row>
    <row r="46" spans="1:15" x14ac:dyDescent="0.2">
      <c r="A46" s="87">
        <v>37223</v>
      </c>
      <c r="B46" s="31">
        <v>2.16</v>
      </c>
      <c r="C46" s="96">
        <v>1.7488000000000001</v>
      </c>
      <c r="D46" s="97">
        <v>2451</v>
      </c>
      <c r="E46" s="98">
        <v>2.3841999999999999</v>
      </c>
      <c r="F46" s="99">
        <v>9806</v>
      </c>
      <c r="G46" s="98">
        <v>2.1217999999999999</v>
      </c>
      <c r="H46" s="100">
        <v>0</v>
      </c>
      <c r="I46" s="20"/>
      <c r="J46" s="33">
        <v>-615</v>
      </c>
      <c r="K46" s="33">
        <v>12872</v>
      </c>
      <c r="L46" s="93">
        <v>4286.3088000000007</v>
      </c>
      <c r="M46" s="94">
        <v>23379.465199999999</v>
      </c>
      <c r="N46" s="95">
        <v>0</v>
      </c>
      <c r="O46" s="45">
        <v>27665.773999999998</v>
      </c>
    </row>
    <row r="47" spans="1:15" x14ac:dyDescent="0.2">
      <c r="A47" s="87">
        <v>37224</v>
      </c>
      <c r="B47" s="31">
        <v>2.38</v>
      </c>
      <c r="C47" s="96">
        <v>1.9687999999999999</v>
      </c>
      <c r="D47" s="97">
        <v>0</v>
      </c>
      <c r="E47" s="98">
        <v>2.3841999999999999</v>
      </c>
      <c r="F47" s="99">
        <v>0</v>
      </c>
      <c r="G47" s="98">
        <v>2.1217999999999999</v>
      </c>
      <c r="H47" s="100">
        <v>0</v>
      </c>
      <c r="I47" s="20"/>
      <c r="J47" s="33">
        <v>0</v>
      </c>
      <c r="K47" s="33">
        <v>0</v>
      </c>
      <c r="L47" s="93">
        <v>0</v>
      </c>
      <c r="M47" s="94">
        <v>0</v>
      </c>
      <c r="N47" s="95">
        <v>0</v>
      </c>
      <c r="O47" s="45">
        <v>0</v>
      </c>
    </row>
    <row r="48" spans="1:15" x14ac:dyDescent="0.2">
      <c r="A48" s="87">
        <v>37225</v>
      </c>
      <c r="B48" s="31">
        <v>2.0249999999999999</v>
      </c>
      <c r="C48" s="96">
        <v>1.6137999999999999</v>
      </c>
      <c r="D48" s="97">
        <v>0</v>
      </c>
      <c r="E48" s="98">
        <v>2.3841999999999999</v>
      </c>
      <c r="F48" s="99">
        <v>0</v>
      </c>
      <c r="G48" s="98">
        <v>2.1217999999999999</v>
      </c>
      <c r="H48" s="100">
        <v>0</v>
      </c>
      <c r="I48" s="20"/>
      <c r="J48" s="33">
        <v>0</v>
      </c>
      <c r="K48" s="33">
        <v>0</v>
      </c>
      <c r="L48" s="93">
        <v>0</v>
      </c>
      <c r="M48" s="94">
        <v>0</v>
      </c>
      <c r="N48" s="95">
        <v>0</v>
      </c>
      <c r="O48" s="45">
        <v>0</v>
      </c>
    </row>
    <row r="49" spans="1:17" x14ac:dyDescent="0.2">
      <c r="A49" s="87"/>
      <c r="B49" s="31">
        <v>0</v>
      </c>
      <c r="C49" s="96">
        <v>-0.41120000000000001</v>
      </c>
      <c r="D49" s="97">
        <v>0</v>
      </c>
      <c r="E49" s="98">
        <v>2.3841999999999999</v>
      </c>
      <c r="F49" s="99">
        <v>0</v>
      </c>
      <c r="G49" s="98">
        <v>2.1217999999999999</v>
      </c>
      <c r="H49" s="100">
        <v>0</v>
      </c>
      <c r="I49" s="20"/>
      <c r="J49" s="33">
        <v>0</v>
      </c>
      <c r="K49" s="33">
        <v>0</v>
      </c>
      <c r="L49" s="93">
        <v>0</v>
      </c>
      <c r="M49" s="94">
        <v>0</v>
      </c>
      <c r="N49" s="95">
        <v>0</v>
      </c>
      <c r="O49" s="45">
        <v>0</v>
      </c>
    </row>
    <row r="50" spans="1:17" ht="13.5" thickBot="1" x14ac:dyDescent="0.25">
      <c r="A50" s="87"/>
      <c r="B50" s="31"/>
      <c r="C50" s="101"/>
      <c r="D50" s="102"/>
      <c r="E50" s="103"/>
      <c r="F50" s="104"/>
      <c r="G50" s="103"/>
      <c r="H50" s="105"/>
      <c r="I50" s="20"/>
      <c r="J50" s="33"/>
      <c r="K50" s="33"/>
      <c r="L50" s="93"/>
      <c r="M50" s="94"/>
      <c r="N50" s="95"/>
      <c r="O50" s="45"/>
    </row>
    <row r="51" spans="1:17" ht="13.5" thickBot="1" x14ac:dyDescent="0.25">
      <c r="D51" s="33">
        <v>73882</v>
      </c>
      <c r="F51" s="33">
        <v>279731</v>
      </c>
      <c r="H51" s="33">
        <v>15790</v>
      </c>
      <c r="J51" s="33">
        <v>-17498</v>
      </c>
      <c r="K51" s="33">
        <v>386901</v>
      </c>
      <c r="L51" s="106">
        <v>98980.916599999997</v>
      </c>
      <c r="M51" s="107">
        <v>666934.65020000003</v>
      </c>
      <c r="N51" s="108">
        <v>33503.222000000002</v>
      </c>
      <c r="O51" s="109">
        <v>799418.78879999998</v>
      </c>
      <c r="Q51" s="110"/>
    </row>
    <row r="52" spans="1:17" x14ac:dyDescent="0.2">
      <c r="I52" t="s">
        <v>81</v>
      </c>
      <c r="J52" s="111">
        <v>-4.5226039736263282E-2</v>
      </c>
    </row>
    <row r="53" spans="1:17" x14ac:dyDescent="0.2">
      <c r="K53" t="s">
        <v>82</v>
      </c>
      <c r="L53" s="31">
        <v>1.3397162583579221</v>
      </c>
      <c r="M53" s="31">
        <v>2.3842000000000003</v>
      </c>
      <c r="N53" s="112">
        <v>2.1217999999999999</v>
      </c>
      <c r="O53" s="113">
        <v>2.1640830984047232</v>
      </c>
    </row>
    <row r="55" spans="1:17" x14ac:dyDescent="0.2">
      <c r="A55" t="s">
        <v>83</v>
      </c>
    </row>
    <row r="58" spans="1:17" x14ac:dyDescent="0.2">
      <c r="H58" s="110"/>
      <c r="I58" s="110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aint.Picture" shapeId="2049" r:id="rId3">
          <objectPr defaultSize="0" autoPict="0" r:id="rId4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5</xdr:col>
                <xdr:colOff>9525</xdr:colOff>
                <xdr:row>3</xdr:row>
                <xdr:rowOff>66675</xdr:rowOff>
              </to>
            </anchor>
          </objectPr>
        </oleObject>
      </mc:Choice>
      <mc:Fallback>
        <oleObject progId="Paint.Picture" shapeId="2049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Detail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tstaab</dc:creator>
  <cp:lastModifiedBy>Felienne</cp:lastModifiedBy>
  <dcterms:created xsi:type="dcterms:W3CDTF">2001-12-06T21:18:28Z</dcterms:created>
  <dcterms:modified xsi:type="dcterms:W3CDTF">2014-09-05T11:13:11Z</dcterms:modified>
</cp:coreProperties>
</file>