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525" windowWidth="10860" windowHeight="5130" activeTab="1"/>
  </bookViews>
  <sheets>
    <sheet name="CAPEX TW" sheetId="2" r:id="rId1"/>
    <sheet name="Mkt Pool Prj" sheetId="3" r:id="rId2"/>
  </sheets>
  <externalReferences>
    <externalReference r:id="rId3"/>
    <externalReference r:id="rId4"/>
    <externalReference r:id="rId5"/>
  </externalReferences>
  <definedNames>
    <definedName name="\A">#N/A</definedName>
    <definedName name="\B">#N/A</definedName>
    <definedName name="\C" localSheetId="0">'[1]O&amp;M'!#REF!</definedName>
    <definedName name="\C" localSheetId="1">'[1]O&amp;M'!#REF!</definedName>
    <definedName name="\C">'[1]O&amp;M'!#REF!</definedName>
    <definedName name="\H" localSheetId="0">'[3]#REF'!#REF!</definedName>
    <definedName name="\H" localSheetId="1">'[3]#REF'!#REF!</definedName>
    <definedName name="\H">'[3]#REF'!#REF!</definedName>
    <definedName name="\I" localSheetId="0">'[1]O&amp;M'!#REF!</definedName>
    <definedName name="\I" localSheetId="1">'[1]O&amp;M'!#REF!</definedName>
    <definedName name="\I">'[1]O&amp;M'!#REF!</definedName>
    <definedName name="\P" localSheetId="0">[1]OBLIGATIONS!#REF!</definedName>
    <definedName name="\P" localSheetId="1">[1]OBLIGATIONS!#REF!</definedName>
    <definedName name="\P">[1]OBLIGATIONS!#REF!</definedName>
    <definedName name="\R" localSheetId="0">'[3]#REF'!#REF!</definedName>
    <definedName name="\R" localSheetId="1">'[3]#REF'!#REF!</definedName>
    <definedName name="\R">'[3]#REF'!#REF!</definedName>
    <definedName name="\S" localSheetId="0">'[3]#REF'!#REF!</definedName>
    <definedName name="\S" localSheetId="1">'[3]#REF'!#REF!</definedName>
    <definedName name="\S">'[3]#REF'!#REF!</definedName>
    <definedName name="\U" localSheetId="0">'[3]#REF'!#REF!</definedName>
    <definedName name="\U" localSheetId="1">'[3]#REF'!#REF!</definedName>
    <definedName name="\U">'[3]#REF'!#REF!</definedName>
    <definedName name="\Z" localSheetId="0">'[3]#REF'!#REF!</definedName>
    <definedName name="\Z" localSheetId="1">'[3]#REF'!#REF!</definedName>
    <definedName name="\Z">'[3]#REF'!#REF!</definedName>
    <definedName name="BYYEAR" localSheetId="0">'[3]#REF'!#REF!</definedName>
    <definedName name="BYYEAR" localSheetId="1">'[3]#REF'!#REF!</definedName>
    <definedName name="BYYEAR">'[3]#REF'!#REF!</definedName>
    <definedName name="CASH_FLOW">#REF!</definedName>
    <definedName name="CASH_FLOW_INPUT">#REF!</definedName>
    <definedName name="Date_Copy2" localSheetId="0">'[1]CAP CHARGE'!#REF!</definedName>
    <definedName name="Date_Copy2" localSheetId="1">'[1]CAP CHARGE'!#REF!</definedName>
    <definedName name="Date_Copy2">'[1]CAP CHARGE'!#REF!</definedName>
    <definedName name="DIRECTORY" localSheetId="0">'[3]#REF'!#REF!</definedName>
    <definedName name="DIRECTORY" localSheetId="1">'[3]#REF'!#REF!</definedName>
    <definedName name="DIRECTORY">'[3]#REF'!#REF!</definedName>
    <definedName name="Ind_Co_Variance_Range" localSheetId="0">[2]IndCoVariance!$D$7:$AB$69,[2]IndCoVariance!$D$77:$AB$151,[2]IndCoVariance!$AH$7:$AP$69,[2]IndCoVariance!$AH$77:$AP$151,[2]IndCoVariance!$AU$7:$BA$69,[2]IndCoVariance!$AU$77:$BA$151</definedName>
    <definedName name="Ind_Co_Variance_Range" localSheetId="1">[2]IndCoVariance!$D$7:$AB$69,[2]IndCoVariance!$D$77:$AB$151,[2]IndCoVariance!$AH$7:$AP$69,[2]IndCoVariance!$AH$77:$AP$151,[2]IndCoVariance!$AU$7:$BA$69,[2]IndCoVariance!$AU$77:$BA$151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 localSheetId="0">'[3]#REF'!#REF!</definedName>
    <definedName name="INSTRUCT" localSheetId="1">'[3]#REF'!#REF!</definedName>
    <definedName name="INSTRUCT">'[3]#REF'!#REF!</definedName>
    <definedName name="MONTHLY">#REF!</definedName>
    <definedName name="_xlnm.Print_Area" localSheetId="0">'CAPEX TW'!$A$1:$W$39</definedName>
    <definedName name="_xlnm.Print_Area" localSheetId="1">'Mkt Pool Prj'!$A$1:$F$25</definedName>
    <definedName name="Rules_for_Obligations" localSheetId="0">'[3]#REF'!#REF!</definedName>
    <definedName name="Rules_for_Obligations" localSheetId="1">'[3]#REF'!#REF!</definedName>
    <definedName name="Rules_for_Obligations">'[3]#REF'!#REF!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0">[2]Variance!$D$7,[2]Variance!$D$7:$AB$70,[2]Variance!$D$77:$AB$153</definedName>
    <definedName name="VARIANCE_RANGE" localSheetId="1">[2]Variance!$D$7,[2]Variance!$D$7:$AB$70,[2]Variance!$D$77:$AB$153</definedName>
    <definedName name="VARIANCE_RANGE">[2]Variance!$D$7,[2]Variance!$D$7:$AB$70,[2]Variance!$D$77:$AB$153</definedName>
    <definedName name="_YR1992">#N/A</definedName>
  </definedNames>
  <calcPr calcId="152511"/>
</workbook>
</file>

<file path=xl/calcChain.xml><?xml version="1.0" encoding="utf-8"?>
<calcChain xmlns="http://schemas.openxmlformats.org/spreadsheetml/2006/main">
  <c r="G33" i="2" l="1"/>
  <c r="I33" i="2"/>
  <c r="L33" i="2"/>
  <c r="N33" i="2"/>
  <c r="P33" i="2"/>
  <c r="E37" i="2"/>
  <c r="E38" i="2"/>
  <c r="E20" i="3"/>
  <c r="A23" i="3"/>
  <c r="B25" i="3"/>
</calcChain>
</file>

<file path=xl/sharedStrings.xml><?xml version="1.0" encoding="utf-8"?>
<sst xmlns="http://schemas.openxmlformats.org/spreadsheetml/2006/main" count="69" uniqueCount="61">
  <si>
    <t>Pre-Tax Income From Capital Expenditures</t>
  </si>
  <si>
    <t>(Dollars In Millions)</t>
  </si>
  <si>
    <t>CAPITAL EXPENDITURES</t>
  </si>
  <si>
    <t>PRE-TAX IMPACT</t>
  </si>
  <si>
    <t>DCF</t>
  </si>
  <si>
    <t>MMBtu/d</t>
  </si>
  <si>
    <t>Comments</t>
  </si>
  <si>
    <t>Rank</t>
  </si>
  <si>
    <t>Information Technology</t>
  </si>
  <si>
    <t>NON-DISCRETIONARY</t>
  </si>
  <si>
    <t xml:space="preserve"> </t>
  </si>
  <si>
    <t>DISCRETIONARY</t>
  </si>
  <si>
    <t>TOTAL CAPITAL EXPENDITURES 2002</t>
  </si>
  <si>
    <t>TRANSWESTERN PIPELINE COMPANY-COMMERCIAL GROUP</t>
  </si>
  <si>
    <t>Marketing Pool</t>
  </si>
  <si>
    <t>Topock Lateral Increases</t>
  </si>
  <si>
    <t>Loop WT-1 to WT-2</t>
  </si>
  <si>
    <t>TransPecos($135.5Million)</t>
  </si>
  <si>
    <t>Southern Trails($80 Million)</t>
  </si>
  <si>
    <t xml:space="preserve">Reimbursable </t>
  </si>
  <si>
    <t>Ameramex Trigeneration Project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</si>
  <si>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</si>
  <si>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</si>
  <si>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</si>
  <si>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</si>
  <si>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</si>
  <si>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</si>
  <si>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</si>
  <si>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</si>
  <si>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4</t>
  </si>
  <si>
    <t>Red Rock Expansion - Station 1, 2, 3 Carryover</t>
  </si>
  <si>
    <t>TOTAL CAPITAL EXPENDITURES 2001-Plan</t>
  </si>
  <si>
    <t>TRANSWESTERN PIPELINE COMPANY</t>
  </si>
  <si>
    <t>COMMERCIAL GROUP</t>
  </si>
  <si>
    <t>2002 OPERATING PLAN AND CAPITAL BUDGET REVIEW</t>
  </si>
  <si>
    <t>CAPITAL BUDGET</t>
  </si>
  <si>
    <t>Bud. Cat</t>
  </si>
  <si>
    <t>Discretionary</t>
  </si>
  <si>
    <t>Discretionary Marketing Pool</t>
  </si>
  <si>
    <t>MW</t>
  </si>
  <si>
    <t>Pool</t>
  </si>
  <si>
    <t>Est Compl</t>
  </si>
  <si>
    <t>Capital</t>
  </si>
  <si>
    <t>Impact-Volume</t>
  </si>
  <si>
    <t>ANR Red Deer Make Bi-Directional</t>
  </si>
  <si>
    <t>Jul 2002</t>
  </si>
  <si>
    <t>75 Million/Day</t>
  </si>
  <si>
    <t>CIG Tumbleweed-Increase Receipt Capacity</t>
  </si>
  <si>
    <t>35 Million Day</t>
  </si>
  <si>
    <t>NNG Keystone to TW Ward</t>
  </si>
  <si>
    <t>Revenue Management Proj-Ph III</t>
  </si>
  <si>
    <t>What revenue stream do we need for a 5 year/15% DCF</t>
  </si>
  <si>
    <t>Sid-Richardson Interconnect - Block 16</t>
  </si>
  <si>
    <t>100 Million Day</t>
  </si>
  <si>
    <t xml:space="preserve">Western Gomez-Puckett Lateral-Tie&amp; Pecos CS Re-Wheel and Eng. upgrades </t>
  </si>
  <si>
    <t>Sep 2002</t>
  </si>
  <si>
    <t>150 Million Day</t>
  </si>
  <si>
    <t>WT-2 Coolers</t>
  </si>
  <si>
    <t>WT-2 to Pecos Flow Enhancements</t>
  </si>
  <si>
    <t>2002-2003 OPERATING &amp; STRATEGIC PLAN</t>
  </si>
  <si>
    <t>Total Discretionary Marketing Pool Potential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</si>
</sst>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0.00_)"/>
    <numFmt numFmtId="169" formatCode="_(* #,##0_);_(* \(#,##0\);_(* &quot;-&quot;??_);_(@_)"/>
    <numFmt numFmtId="172" formatCode="&quot;$&quot;#,##0"/>
  </numFmts>
  <fonts count="23">
    <font>
      <sz val="12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1"/>
      <name val="Arial MT"/>
    </font>
    <font>
      <sz val="10.5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8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77">
    <xf numFmtId="164" fontId="0" fillId="0" borderId="0" xfId="0"/>
    <xf numFmtId="166" fontId="1" fillId="0" borderId="0" xfId="2" applyNumberFormat="1"/>
    <xf numFmtId="166" fontId="6" fillId="0" borderId="0" xfId="2" applyNumberFormat="1" applyFont="1" applyAlignment="1">
      <alignment horizontal="centerContinuous"/>
    </xf>
    <xf numFmtId="167" fontId="6" fillId="0" borderId="0" xfId="2" applyNumberFormat="1" applyFont="1" applyAlignment="1">
      <alignment horizontal="centerContinuous"/>
    </xf>
    <xf numFmtId="0" fontId="1" fillId="0" borderId="0" xfId="9" applyAlignment="1">
      <alignment horizontal="centerContinuous"/>
    </xf>
    <xf numFmtId="10" fontId="1" fillId="0" borderId="0" xfId="11" applyNumberFormat="1" applyAlignment="1">
      <alignment horizontal="centerContinuous"/>
    </xf>
    <xf numFmtId="166" fontId="1" fillId="0" borderId="0" xfId="2" applyNumberFormat="1" applyAlignment="1">
      <alignment horizontal="centerContinuous"/>
    </xf>
    <xf numFmtId="0" fontId="1" fillId="0" borderId="0" xfId="9"/>
    <xf numFmtId="166" fontId="7" fillId="0" borderId="0" xfId="2" applyNumberFormat="1" applyFont="1" applyAlignment="1">
      <alignment horizontal="centerContinuous"/>
    </xf>
    <xf numFmtId="166" fontId="1" fillId="0" borderId="0" xfId="2" quotePrefix="1" applyNumberFormat="1" applyFont="1"/>
    <xf numFmtId="10" fontId="1" fillId="0" borderId="0" xfId="11" applyNumberFormat="1"/>
    <xf numFmtId="166" fontId="7" fillId="0" borderId="0" xfId="2" quotePrefix="1" applyNumberFormat="1" applyFont="1"/>
    <xf numFmtId="166" fontId="8" fillId="0" borderId="0" xfId="2" applyNumberFormat="1" applyFont="1"/>
    <xf numFmtId="0" fontId="9" fillId="0" borderId="0" xfId="2" applyNumberFormat="1" applyFont="1" applyAlignment="1">
      <alignment horizontal="centerContinuous"/>
    </xf>
    <xf numFmtId="0" fontId="8" fillId="0" borderId="0" xfId="2" applyNumberFormat="1" applyFont="1" applyAlignment="1">
      <alignment horizontal="centerContinuous"/>
    </xf>
    <xf numFmtId="164" fontId="10" fillId="0" borderId="0" xfId="0" applyFont="1" applyAlignment="1">
      <alignment horizontal="center"/>
    </xf>
    <xf numFmtId="164" fontId="10" fillId="0" borderId="0" xfId="0" applyFont="1"/>
    <xf numFmtId="166" fontId="11" fillId="0" borderId="0" xfId="2" applyNumberFormat="1" applyFont="1"/>
    <xf numFmtId="0" fontId="6" fillId="0" borderId="4" xfId="2" applyNumberFormat="1" applyFont="1" applyBorder="1" applyAlignment="1">
      <alignment horizontal="centerContinuous"/>
    </xf>
    <xf numFmtId="0" fontId="6" fillId="0" borderId="0" xfId="2" applyNumberFormat="1" applyFont="1" applyAlignment="1"/>
    <xf numFmtId="166" fontId="8" fillId="0" borderId="0" xfId="2" applyNumberFormat="1" applyFont="1" applyAlignment="1">
      <alignment horizontal="center"/>
    </xf>
    <xf numFmtId="167" fontId="8" fillId="0" borderId="0" xfId="2" applyNumberFormat="1" applyFont="1"/>
    <xf numFmtId="167" fontId="8" fillId="0" borderId="0" xfId="2" applyNumberFormat="1" applyFont="1" applyAlignment="1">
      <alignment horizontal="center"/>
    </xf>
    <xf numFmtId="10" fontId="8" fillId="0" borderId="0" xfId="11" applyNumberFormat="1" applyFont="1" applyAlignment="1">
      <alignment horizontal="center"/>
    </xf>
    <xf numFmtId="166" fontId="8" fillId="0" borderId="0" xfId="2" quotePrefix="1" applyNumberFormat="1" applyFont="1" applyAlignment="1">
      <alignment horizontal="left"/>
    </xf>
    <xf numFmtId="166" fontId="12" fillId="0" borderId="0" xfId="2" applyNumberFormat="1" applyFont="1"/>
    <xf numFmtId="38" fontId="13" fillId="0" borderId="0" xfId="0" applyNumberFormat="1" applyFont="1" applyFill="1" applyAlignment="1">
      <alignment vertical="top" shrinkToFit="1"/>
    </xf>
    <xf numFmtId="166" fontId="14" fillId="0" borderId="0" xfId="1" applyNumberFormat="1" applyFont="1" applyProtection="1"/>
    <xf numFmtId="164" fontId="1" fillId="0" borderId="0" xfId="1" applyNumberFormat="1"/>
    <xf numFmtId="164" fontId="1" fillId="0" borderId="0" xfId="9" applyNumberFormat="1"/>
    <xf numFmtId="0" fontId="13" fillId="0" borderId="0" xfId="9" applyFont="1"/>
    <xf numFmtId="0" fontId="14" fillId="0" borderId="0" xfId="9" applyFont="1"/>
    <xf numFmtId="166" fontId="15" fillId="0" borderId="0" xfId="2" applyNumberFormat="1" applyFont="1" applyAlignment="1">
      <alignment horizontal="left"/>
    </xf>
    <xf numFmtId="38" fontId="0" fillId="0" borderId="0" xfId="0" applyNumberFormat="1" applyFill="1" applyAlignment="1">
      <alignment vertical="top" shrinkToFit="1"/>
    </xf>
    <xf numFmtId="166" fontId="1" fillId="0" borderId="0" xfId="2" applyNumberFormat="1" applyFont="1"/>
    <xf numFmtId="164" fontId="7" fillId="0" borderId="0" xfId="1" applyNumberFormat="1" applyFont="1" applyProtection="1"/>
    <xf numFmtId="164" fontId="7" fillId="0" borderId="0" xfId="1" applyNumberFormat="1" applyFont="1" applyBorder="1" applyProtection="1"/>
    <xf numFmtId="0" fontId="17" fillId="0" borderId="0" xfId="9" applyFont="1"/>
    <xf numFmtId="164" fontId="0" fillId="0" borderId="0" xfId="0" applyFill="1" applyAlignment="1">
      <alignment vertical="top" shrinkToFit="1"/>
    </xf>
    <xf numFmtId="164" fontId="18" fillId="0" borderId="0" xfId="0" applyFont="1" applyFill="1" applyAlignment="1">
      <alignment vertical="top" shrinkToFit="1"/>
    </xf>
    <xf numFmtId="166" fontId="13" fillId="0" borderId="0" xfId="1" applyNumberFormat="1" applyFont="1" applyBorder="1"/>
    <xf numFmtId="166" fontId="7" fillId="0" borderId="0" xfId="2" applyNumberFormat="1" applyFont="1"/>
    <xf numFmtId="166" fontId="16" fillId="0" borderId="0" xfId="2" applyNumberFormat="1" applyFont="1"/>
    <xf numFmtId="166" fontId="7" fillId="0" borderId="0" xfId="2" applyNumberFormat="1" applyFont="1" applyAlignment="1">
      <alignment horizontal="left"/>
    </xf>
    <xf numFmtId="166" fontId="15" fillId="0" borderId="0" xfId="2" applyNumberFormat="1" applyFont="1"/>
    <xf numFmtId="166" fontId="8" fillId="0" borderId="0" xfId="2" applyNumberFormat="1" applyFont="1" applyAlignment="1">
      <alignment horizontal="left"/>
    </xf>
    <xf numFmtId="164" fontId="18" fillId="0" borderId="5" xfId="1" applyNumberFormat="1" applyFont="1" applyBorder="1" applyProtection="1"/>
    <xf numFmtId="164" fontId="8" fillId="0" borderId="0" xfId="1" applyNumberFormat="1" applyFont="1" applyProtection="1"/>
    <xf numFmtId="164" fontId="18" fillId="0" borderId="0" xfId="1" applyNumberFormat="1" applyFont="1" applyBorder="1" applyProtection="1"/>
    <xf numFmtId="165" fontId="18" fillId="0" borderId="0" xfId="1" applyNumberFormat="1" applyFont="1" applyBorder="1" applyProtection="1"/>
    <xf numFmtId="37" fontId="8" fillId="0" borderId="0" xfId="1" applyNumberFormat="1" applyFont="1" applyProtection="1"/>
    <xf numFmtId="37" fontId="18" fillId="0" borderId="0" xfId="1" applyNumberFormat="1" applyFont="1" applyBorder="1" applyProtection="1"/>
    <xf numFmtId="164" fontId="1" fillId="0" borderId="0" xfId="2" applyNumberFormat="1" applyFont="1"/>
    <xf numFmtId="167" fontId="1" fillId="0" borderId="0" xfId="2" applyNumberFormat="1"/>
    <xf numFmtId="166" fontId="19" fillId="0" borderId="0" xfId="2" applyNumberFormat="1" applyFont="1"/>
    <xf numFmtId="0" fontId="20" fillId="0" borderId="0" xfId="10" applyFont="1"/>
    <xf numFmtId="164" fontId="3" fillId="0" borderId="0" xfId="0" applyFont="1"/>
    <xf numFmtId="22" fontId="3" fillId="0" borderId="0" xfId="0" applyNumberFormat="1" applyFont="1" applyAlignment="1">
      <alignment horizontal="left"/>
    </xf>
    <xf numFmtId="0" fontId="4" fillId="0" borderId="0" xfId="10" applyFont="1" applyAlignment="1">
      <alignment horizontal="center"/>
    </xf>
    <xf numFmtId="0" fontId="1" fillId="0" borderId="0" xfId="10"/>
    <xf numFmtId="0" fontId="4" fillId="0" borderId="0" xfId="10" applyFont="1"/>
    <xf numFmtId="0" fontId="4" fillId="0" borderId="0" xfId="10" applyFont="1" applyAlignment="1">
      <alignment horizontal="right"/>
    </xf>
    <xf numFmtId="0" fontId="20" fillId="0" borderId="0" xfId="10" applyFont="1" applyAlignment="1">
      <alignment horizontal="center"/>
    </xf>
    <xf numFmtId="167" fontId="4" fillId="0" borderId="0" xfId="2" applyNumberFormat="1" applyFont="1"/>
    <xf numFmtId="3" fontId="21" fillId="0" borderId="0" xfId="10" applyNumberFormat="1" applyFont="1"/>
    <xf numFmtId="169" fontId="4" fillId="0" borderId="0" xfId="1" applyNumberFormat="1" applyFont="1" applyAlignment="1">
      <alignment horizontal="center"/>
    </xf>
    <xf numFmtId="3" fontId="22" fillId="0" borderId="0" xfId="10" applyNumberFormat="1" applyFont="1" applyAlignment="1">
      <alignment horizontal="center"/>
    </xf>
    <xf numFmtId="17" fontId="20" fillId="0" borderId="0" xfId="10" quotePrefix="1" applyNumberFormat="1" applyFont="1" applyAlignment="1">
      <alignment horizontal="center"/>
    </xf>
    <xf numFmtId="172" fontId="20" fillId="0" borderId="0" xfId="1" applyNumberFormat="1" applyFont="1"/>
    <xf numFmtId="16" fontId="20" fillId="0" borderId="0" xfId="10" quotePrefix="1" applyNumberFormat="1" applyFont="1"/>
    <xf numFmtId="169" fontId="20" fillId="0" borderId="0" xfId="1" applyNumberFormat="1" applyFont="1"/>
    <xf numFmtId="169" fontId="4" fillId="0" borderId="0" xfId="1" applyNumberFormat="1" applyFont="1"/>
    <xf numFmtId="3" fontId="22" fillId="0" borderId="0" xfId="10" applyNumberFormat="1" applyFont="1"/>
    <xf numFmtId="0" fontId="18" fillId="0" borderId="0" xfId="10" applyFont="1"/>
    <xf numFmtId="169" fontId="4" fillId="0" borderId="0" xfId="10" applyNumberFormat="1" applyFont="1"/>
    <xf numFmtId="22" fontId="20" fillId="0" borderId="0" xfId="10" applyNumberFormat="1" applyFont="1" applyAlignment="1">
      <alignment horizontal="left"/>
    </xf>
    <xf numFmtId="0" fontId="4" fillId="0" borderId="0" xfId="10" applyFont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EX_RE" xfId="9"/>
    <cellStyle name="Normal_PCF's List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view="pageBreakPreview" zoomScale="60" zoomScaleNormal="100" workbookViewId="0">
      <selection activeCell="E3" sqref="E3"/>
    </sheetView>
  </sheetViews>
  <sheetFormatPr defaultColWidth="7.109375" defaultRowHeight="12.75"/>
  <cols>
    <col min="1" max="1" width="1.21875" style="1" customWidth="1"/>
    <col min="2" max="2" width="5.44140625" style="1" customWidth="1"/>
    <col min="3" max="3" width="1.109375" style="1" customWidth="1"/>
    <col min="4" max="4" width="0.6640625" style="1" customWidth="1"/>
    <col min="5" max="5" width="43.88671875" style="1" bestFit="1" customWidth="1"/>
    <col min="6" max="6" width="1" style="1" customWidth="1"/>
    <col min="7" max="7" width="6.88671875" style="53" customWidth="1"/>
    <col min="8" max="8" width="2.109375" style="53" customWidth="1"/>
    <col min="9" max="9" width="7.109375" style="53" customWidth="1"/>
    <col min="10" max="10" width="2.109375" style="53" customWidth="1"/>
    <col min="11" max="11" width="4.33203125" style="7" customWidth="1"/>
    <col min="12" max="12" width="6" style="10" customWidth="1"/>
    <col min="13" max="13" width="2.109375" style="1" customWidth="1"/>
    <col min="14" max="14" width="6.5546875" style="1" customWidth="1"/>
    <col min="15" max="15" width="2.109375" style="1" customWidth="1"/>
    <col min="16" max="16" width="6.5546875" style="1" customWidth="1"/>
    <col min="17" max="17" width="1" style="1" customWidth="1"/>
    <col min="18" max="18" width="5.88671875" style="1" customWidth="1"/>
    <col min="19" max="19" width="1.109375" style="1" customWidth="1"/>
    <col min="20" max="20" width="8.44140625" style="1" bestFit="1" customWidth="1"/>
    <col min="21" max="21" width="1" style="1" customWidth="1"/>
    <col min="22" max="22" width="10.21875" style="1" bestFit="1" customWidth="1"/>
    <col min="23" max="23" width="7.5546875" style="1" customWidth="1"/>
    <col min="24" max="27" width="7.109375" style="7" customWidth="1"/>
    <col min="28" max="28" width="7.6640625" style="7" customWidth="1"/>
    <col min="29" max="16384" width="7.109375" style="7"/>
  </cols>
  <sheetData>
    <row r="1" spans="1:23" ht="15.75">
      <c r="D1" s="2"/>
      <c r="E1" s="2" t="s">
        <v>13</v>
      </c>
      <c r="F1" s="2"/>
      <c r="G1" s="3"/>
      <c r="H1" s="3"/>
      <c r="I1" s="3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>
      <c r="D2" s="2" t="s">
        <v>59</v>
      </c>
      <c r="E2" s="2"/>
      <c r="F2" s="2"/>
      <c r="G2" s="3"/>
      <c r="H2" s="3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75">
      <c r="D3" s="2" t="s">
        <v>0</v>
      </c>
      <c r="E3" s="2"/>
      <c r="F3" s="2"/>
      <c r="G3" s="3"/>
      <c r="H3" s="3"/>
      <c r="I3" s="3"/>
      <c r="J3" s="3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75">
      <c r="D4" s="8" t="s">
        <v>1</v>
      </c>
      <c r="E4" s="2"/>
      <c r="F4" s="2"/>
      <c r="G4" s="3"/>
      <c r="H4" s="3"/>
      <c r="I4" s="3"/>
      <c r="J4" s="3"/>
      <c r="K4" s="4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75">
      <c r="D5" s="8"/>
      <c r="E5" s="2"/>
      <c r="F5" s="2"/>
      <c r="G5" s="3"/>
      <c r="H5" s="3"/>
      <c r="I5" s="3"/>
      <c r="J5" s="3"/>
      <c r="K5" s="4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.75">
      <c r="A6" s="9"/>
      <c r="D6" s="8"/>
      <c r="E6" s="2"/>
      <c r="F6" s="2"/>
      <c r="G6" s="3"/>
      <c r="H6" s="3"/>
      <c r="I6" s="3"/>
      <c r="J6" s="3"/>
    </row>
    <row r="7" spans="1:23" ht="20.25">
      <c r="A7" s="11"/>
      <c r="C7" s="12"/>
      <c r="D7" s="12"/>
      <c r="E7"/>
      <c r="G7" s="13" t="s">
        <v>2</v>
      </c>
      <c r="H7" s="14"/>
      <c r="I7" s="14"/>
      <c r="J7" s="14"/>
      <c r="L7" s="13" t="s">
        <v>3</v>
      </c>
      <c r="M7" s="14"/>
      <c r="N7" s="14"/>
      <c r="O7" s="14"/>
      <c r="P7" s="14"/>
      <c r="Q7" s="12"/>
      <c r="R7" s="15" t="s">
        <v>4</v>
      </c>
      <c r="S7"/>
      <c r="T7" s="16" t="s">
        <v>5</v>
      </c>
      <c r="U7" s="12"/>
      <c r="V7" s="17" t="s">
        <v>6</v>
      </c>
      <c r="W7" s="12"/>
    </row>
    <row r="8" spans="1:23" ht="20.25">
      <c r="B8" s="17" t="s">
        <v>7</v>
      </c>
      <c r="D8" s="8"/>
      <c r="E8" s="2" t="s">
        <v>8</v>
      </c>
      <c r="F8" s="2"/>
      <c r="G8" s="18">
        <v>2002</v>
      </c>
      <c r="H8" s="19"/>
      <c r="I8" s="18">
        <v>2003</v>
      </c>
      <c r="J8" s="19"/>
      <c r="L8" s="18">
        <v>2002</v>
      </c>
      <c r="M8" s="19"/>
      <c r="N8" s="18">
        <v>2003</v>
      </c>
      <c r="O8" s="19"/>
      <c r="P8" s="18">
        <v>2004</v>
      </c>
      <c r="R8" s="7"/>
      <c r="S8" s="7"/>
      <c r="T8" s="7"/>
    </row>
    <row r="9" spans="1:23">
      <c r="A9" s="12"/>
      <c r="B9" s="12"/>
      <c r="C9" s="12"/>
      <c r="D9" s="12" t="s">
        <v>9</v>
      </c>
      <c r="E9" s="39" t="s">
        <v>11</v>
      </c>
      <c r="F9" s="12"/>
      <c r="G9" s="20"/>
      <c r="H9" s="21"/>
      <c r="I9" s="22" t="s">
        <v>10</v>
      </c>
      <c r="J9" s="21"/>
      <c r="L9" s="23" t="s">
        <v>10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" customHeight="1">
      <c r="A10" s="24"/>
      <c r="B10" s="25"/>
      <c r="C10" s="25"/>
      <c r="E10" s="26" t="s">
        <v>14</v>
      </c>
      <c r="G10" s="27">
        <v>5</v>
      </c>
      <c r="H10" s="28"/>
      <c r="I10" s="27">
        <v>5</v>
      </c>
      <c r="J10" s="28"/>
      <c r="L10" s="29">
        <v>0.7</v>
      </c>
      <c r="M10" s="29"/>
      <c r="N10" s="29">
        <v>1</v>
      </c>
      <c r="O10" s="29"/>
      <c r="P10" s="29">
        <v>1.1000000000000001</v>
      </c>
      <c r="Q10" s="7"/>
      <c r="R10" s="7">
        <v>15.45</v>
      </c>
      <c r="S10" s="7"/>
      <c r="T10" s="7">
        <v>120</v>
      </c>
      <c r="U10" s="7"/>
      <c r="V10" s="30"/>
      <c r="W10" s="7"/>
    </row>
    <row r="11" spans="1:23" ht="15" customHeight="1">
      <c r="B11" s="31"/>
      <c r="C11" s="32"/>
      <c r="D11" s="33"/>
      <c r="E11" s="55" t="s">
        <v>15</v>
      </c>
      <c r="F11" s="34"/>
      <c r="G11" s="27">
        <v>28</v>
      </c>
      <c r="H11" s="35"/>
      <c r="I11" s="27">
        <v>0</v>
      </c>
      <c r="J11" s="35"/>
      <c r="L11" s="29">
        <v>7.4</v>
      </c>
      <c r="M11" s="29"/>
      <c r="N11" s="29">
        <v>6.2</v>
      </c>
      <c r="O11" s="29"/>
      <c r="P11" s="29">
        <v>6.2</v>
      </c>
      <c r="Q11" s="7"/>
      <c r="R11" s="7">
        <v>15.88</v>
      </c>
      <c r="S11" s="7"/>
      <c r="T11" s="7">
        <v>400</v>
      </c>
      <c r="U11" s="7"/>
      <c r="V11" s="30"/>
      <c r="W11" s="7"/>
    </row>
    <row r="12" spans="1:23" ht="15" customHeight="1">
      <c r="B12" s="32"/>
      <c r="C12" s="32"/>
      <c r="D12" s="38"/>
      <c r="E12" s="55" t="s">
        <v>16</v>
      </c>
      <c r="G12" s="27">
        <v>0</v>
      </c>
      <c r="H12" s="35"/>
      <c r="I12" s="27">
        <v>15</v>
      </c>
      <c r="J12"/>
      <c r="L12" s="29">
        <v>0</v>
      </c>
      <c r="M12" s="29"/>
      <c r="N12" s="29">
        <v>3.9</v>
      </c>
      <c r="O12" s="29"/>
      <c r="P12" s="29">
        <v>3.3</v>
      </c>
      <c r="Q12" s="7"/>
      <c r="R12" s="7">
        <v>15.43</v>
      </c>
      <c r="S12" s="7"/>
      <c r="T12" s="7">
        <v>200</v>
      </c>
      <c r="U12" s="7"/>
      <c r="V12" s="30"/>
      <c r="W12" s="7"/>
    </row>
    <row r="13" spans="1:23" ht="15" customHeight="1">
      <c r="B13" s="32"/>
      <c r="C13" s="32"/>
      <c r="D13" s="33"/>
      <c r="E13" s="55" t="s">
        <v>17</v>
      </c>
      <c r="F13" s="34"/>
      <c r="G13" s="27">
        <v>0</v>
      </c>
      <c r="H13" s="35"/>
      <c r="I13" s="27"/>
      <c r="J13"/>
      <c r="L13" s="29"/>
      <c r="M13" s="29"/>
      <c r="N13" s="29"/>
      <c r="O13" s="29"/>
      <c r="P13" s="29"/>
      <c r="Q13" s="7"/>
      <c r="R13" s="7"/>
      <c r="S13" s="7"/>
      <c r="T13" s="7"/>
      <c r="U13" s="7"/>
      <c r="V13" s="37"/>
      <c r="W13" s="7"/>
    </row>
    <row r="14" spans="1:23" ht="15" customHeight="1">
      <c r="B14" s="32"/>
      <c r="C14" s="32"/>
      <c r="D14" s="38"/>
      <c r="E14" s="55" t="s">
        <v>18</v>
      </c>
      <c r="G14" s="27">
        <v>0</v>
      </c>
      <c r="H14" s="35"/>
      <c r="I14" s="27"/>
      <c r="J14"/>
      <c r="L14" s="29"/>
      <c r="M14" s="29"/>
      <c r="N14" s="29"/>
      <c r="O14" s="29"/>
      <c r="P14" s="29"/>
      <c r="Q14" s="7"/>
      <c r="R14" s="7"/>
      <c r="S14" s="7"/>
      <c r="T14" s="7"/>
      <c r="U14" s="7"/>
      <c r="V14" s="30"/>
      <c r="W14" s="7"/>
    </row>
    <row r="15" spans="1:23" ht="15" customHeight="1">
      <c r="B15" s="32"/>
      <c r="C15" s="32"/>
      <c r="D15" s="38"/>
      <c r="E15" s="55"/>
      <c r="G15" s="27"/>
      <c r="H15" s="35"/>
      <c r="I15" s="27"/>
      <c r="J15"/>
      <c r="L15" s="29"/>
      <c r="M15" s="29"/>
      <c r="N15" s="29"/>
      <c r="O15" s="29"/>
      <c r="P15" s="29"/>
      <c r="Q15" s="7"/>
      <c r="R15" s="7"/>
      <c r="S15" s="7"/>
      <c r="T15" s="7"/>
      <c r="U15" s="7"/>
      <c r="V15" s="30"/>
      <c r="W15" s="7"/>
    </row>
    <row r="16" spans="1:23" ht="15" customHeight="1">
      <c r="B16" s="32"/>
      <c r="C16" s="32"/>
      <c r="D16" s="38"/>
      <c r="E16" s="39" t="s">
        <v>19</v>
      </c>
      <c r="F16"/>
      <c r="G16" s="27"/>
      <c r="H16" s="35"/>
      <c r="I16" s="27"/>
      <c r="J16" s="35"/>
      <c r="L16" s="29"/>
      <c r="M16" s="29"/>
      <c r="N16" s="29"/>
      <c r="O16" s="29"/>
      <c r="P16" s="29"/>
      <c r="Q16" s="7"/>
      <c r="R16" s="7"/>
      <c r="S16" s="7"/>
      <c r="T16" s="7"/>
      <c r="U16" s="7"/>
      <c r="V16" s="30"/>
      <c r="W16" s="7"/>
    </row>
    <row r="17" spans="1:28" ht="15" customHeight="1">
      <c r="B17" s="32"/>
      <c r="C17" s="32"/>
      <c r="D17" s="38"/>
      <c r="E17" s="55" t="s">
        <v>20</v>
      </c>
      <c r="F17" s="55"/>
      <c r="G17" s="27">
        <v>0.5</v>
      </c>
      <c r="H17" s="35"/>
      <c r="I17" s="27"/>
      <c r="J17" s="35"/>
      <c r="L17" s="29"/>
      <c r="M17" s="29"/>
      <c r="N17" s="29"/>
      <c r="O17" s="29"/>
      <c r="P17" s="29"/>
      <c r="Q17" s="7"/>
      <c r="R17" s="7"/>
      <c r="S17" s="7"/>
      <c r="T17" s="7"/>
      <c r="U17" s="7"/>
      <c r="V17" s="30"/>
      <c r="W17" s="7"/>
    </row>
    <row r="18" spans="1:28" ht="15" customHeight="1">
      <c r="B18" s="32"/>
      <c r="C18" s="32"/>
      <c r="D18" s="38"/>
      <c r="E18" s="55" t="s">
        <v>21</v>
      </c>
      <c r="F18" s="55"/>
      <c r="G18" s="27">
        <v>-0.5</v>
      </c>
      <c r="H18"/>
      <c r="I18" s="27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" customHeight="1">
      <c r="B19" s="32"/>
      <c r="C19" s="32"/>
      <c r="D19" s="38"/>
      <c r="E19" s="55" t="s">
        <v>22</v>
      </c>
      <c r="F19" s="55"/>
      <c r="G19" s="27">
        <v>0.6</v>
      </c>
      <c r="H19"/>
      <c r="I19" s="2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">
      <c r="A20" s="41"/>
      <c r="B20" s="42"/>
      <c r="C20" s="42"/>
      <c r="D20" s="43"/>
      <c r="E20" s="55" t="s">
        <v>23</v>
      </c>
      <c r="F20" s="55"/>
      <c r="G20" s="27">
        <v>-0.6</v>
      </c>
      <c r="H20" s="35"/>
      <c r="I20" s="27"/>
      <c r="J20" s="35"/>
      <c r="L20" s="29"/>
      <c r="M20" s="29"/>
      <c r="N20" s="29"/>
      <c r="O20" s="29"/>
      <c r="P20" s="29"/>
      <c r="Q20" s="7"/>
      <c r="R20" s="7"/>
      <c r="S20" s="7"/>
      <c r="T20" s="7"/>
      <c r="U20" s="7"/>
      <c r="V20" s="7"/>
      <c r="W20" s="7"/>
    </row>
    <row r="21" spans="1:28" ht="15">
      <c r="A21" s="41"/>
      <c r="B21" s="42"/>
      <c r="C21" s="42"/>
      <c r="D21" s="43"/>
      <c r="E21" s="55" t="s">
        <v>24</v>
      </c>
      <c r="F21" s="55"/>
      <c r="G21" s="27">
        <v>4</v>
      </c>
      <c r="H21" s="35"/>
      <c r="I21" s="27"/>
      <c r="J21" s="35"/>
      <c r="L21" s="29"/>
      <c r="M21" s="29"/>
      <c r="N21" s="29"/>
      <c r="O21" s="29"/>
      <c r="P21" s="29"/>
      <c r="Q21" s="7"/>
      <c r="R21" s="7"/>
      <c r="S21" s="7"/>
      <c r="T21" s="7"/>
      <c r="U21" s="7"/>
      <c r="V21" s="7"/>
      <c r="W21" s="7"/>
    </row>
    <row r="22" spans="1:28" ht="15">
      <c r="A22" s="41"/>
      <c r="B22" s="42"/>
      <c r="C22" s="42"/>
      <c r="D22" s="43"/>
      <c r="E22" s="55" t="s">
        <v>25</v>
      </c>
      <c r="F22" s="55"/>
      <c r="G22" s="27">
        <v>-4</v>
      </c>
      <c r="H22" s="35"/>
      <c r="I22" s="27"/>
      <c r="J22" s="35"/>
      <c r="L22" s="29"/>
      <c r="M22" s="29"/>
      <c r="N22" s="29"/>
      <c r="O22" s="29"/>
      <c r="P22" s="29"/>
      <c r="Q22" s="7"/>
      <c r="R22" s="7"/>
      <c r="S22" s="7"/>
      <c r="T22" s="7"/>
      <c r="U22" s="7"/>
      <c r="V22" s="7"/>
      <c r="W22" s="7"/>
    </row>
    <row r="23" spans="1:28" ht="15">
      <c r="A23" s="41"/>
      <c r="B23" s="42"/>
      <c r="C23" s="42"/>
      <c r="D23" s="43"/>
      <c r="E23" s="55" t="s">
        <v>26</v>
      </c>
      <c r="F23" s="55"/>
      <c r="G23" s="27">
        <v>0.4</v>
      </c>
      <c r="H23" s="35"/>
      <c r="I23" s="27"/>
      <c r="J23" s="35"/>
      <c r="L23" s="29"/>
      <c r="M23" s="29"/>
      <c r="N23" s="29"/>
      <c r="O23" s="29"/>
      <c r="P23" s="29"/>
      <c r="Q23" s="7"/>
      <c r="R23" s="7"/>
      <c r="S23" s="7"/>
      <c r="T23" s="7"/>
      <c r="U23" s="7"/>
      <c r="V23" s="7"/>
      <c r="W23" s="7"/>
    </row>
    <row r="24" spans="1:28" ht="15">
      <c r="A24" s="41"/>
      <c r="B24" s="42"/>
      <c r="C24" s="42"/>
      <c r="D24" s="43"/>
      <c r="E24" s="55" t="s">
        <v>27</v>
      </c>
      <c r="F24" s="55"/>
      <c r="G24" s="27">
        <v>-0.4</v>
      </c>
      <c r="H24" s="35"/>
      <c r="I24" s="27"/>
      <c r="J24" s="35"/>
      <c r="L24" s="29"/>
      <c r="M24" s="29"/>
      <c r="N24" s="29"/>
      <c r="O24" s="29"/>
      <c r="P24" s="29"/>
      <c r="Q24" s="7"/>
      <c r="R24" s="7"/>
      <c r="S24" s="7"/>
      <c r="T24" s="7"/>
      <c r="U24" s="7"/>
      <c r="V24" s="7"/>
      <c r="W24" s="7"/>
    </row>
    <row r="25" spans="1:28" ht="14.25">
      <c r="A25" s="41"/>
      <c r="B25" s="42"/>
      <c r="C25" s="42"/>
      <c r="D25" s="43"/>
      <c r="E25" s="41"/>
      <c r="F25" s="41"/>
      <c r="G25" s="27"/>
      <c r="H25" s="35"/>
      <c r="I25" s="27"/>
      <c r="J25" s="35"/>
      <c r="L25" s="29"/>
      <c r="M25" s="29"/>
      <c r="N25" s="29"/>
      <c r="O25" s="29"/>
      <c r="P25" s="29"/>
      <c r="Q25" s="7"/>
      <c r="R25" s="7"/>
      <c r="S25" s="7"/>
      <c r="T25" s="7"/>
      <c r="U25" s="7"/>
      <c r="V25" s="7"/>
      <c r="W25" s="7"/>
    </row>
    <row r="26" spans="1:28" ht="14.25">
      <c r="A26" s="41"/>
      <c r="B26" s="42"/>
      <c r="C26" s="42"/>
      <c r="D26" s="43"/>
      <c r="E26" s="39" t="s">
        <v>28</v>
      </c>
      <c r="F26" s="41"/>
      <c r="G26" s="27"/>
      <c r="H26" s="35"/>
      <c r="I26" s="27"/>
      <c r="J26" s="35"/>
      <c r="L26" s="29"/>
      <c r="M26" s="29"/>
      <c r="N26" s="29"/>
      <c r="O26" s="29"/>
      <c r="P26" s="29"/>
      <c r="Q26" s="7"/>
      <c r="R26" s="7"/>
      <c r="S26" s="7"/>
      <c r="T26" s="7"/>
      <c r="U26" s="7"/>
      <c r="V26" s="7"/>
      <c r="W26" s="7"/>
    </row>
    <row r="27" spans="1:28" ht="15">
      <c r="A27" s="41"/>
      <c r="B27" s="42"/>
      <c r="C27" s="42"/>
      <c r="D27" s="43"/>
      <c r="E27" s="55" t="s">
        <v>29</v>
      </c>
      <c r="F27" s="41"/>
      <c r="G27" s="27">
        <v>25</v>
      </c>
      <c r="H27" s="35"/>
      <c r="I27" s="27"/>
      <c r="J27" s="35"/>
      <c r="L27" s="29"/>
      <c r="M27" s="29"/>
      <c r="N27" s="29"/>
      <c r="O27" s="29"/>
      <c r="P27" s="29"/>
      <c r="Q27" s="7"/>
      <c r="R27" s="7"/>
      <c r="S27" s="7"/>
      <c r="T27" s="7"/>
      <c r="U27" s="7"/>
      <c r="V27" s="7"/>
      <c r="W27" s="7"/>
    </row>
    <row r="28" spans="1:28" ht="15">
      <c r="A28" s="41"/>
      <c r="B28" s="42"/>
      <c r="C28" s="42"/>
      <c r="D28" s="43"/>
      <c r="E28" s="55" t="s">
        <v>30</v>
      </c>
      <c r="F28" s="41"/>
      <c r="G28" s="27">
        <v>35.5</v>
      </c>
      <c r="H28" s="35"/>
      <c r="I28" s="27"/>
      <c r="J28" s="35"/>
      <c r="L28" s="29"/>
      <c r="M28" s="29"/>
      <c r="N28" s="29"/>
      <c r="O28" s="29"/>
      <c r="P28" s="29"/>
      <c r="Q28" s="7"/>
      <c r="R28" s="7"/>
      <c r="S28" s="7"/>
      <c r="T28" s="7"/>
      <c r="U28" s="7"/>
      <c r="V28" s="7"/>
      <c r="W28" s="7"/>
    </row>
    <row r="29" spans="1:28" ht="14.25">
      <c r="A29" s="41"/>
      <c r="B29" s="42"/>
      <c r="C29" s="42"/>
      <c r="D29" s="43"/>
      <c r="E29" s="41"/>
      <c r="F29" s="41"/>
      <c r="G29" s="27"/>
      <c r="H29" s="35"/>
      <c r="I29" s="27"/>
      <c r="J29" s="35"/>
      <c r="L29" s="29"/>
      <c r="M29" s="29"/>
      <c r="N29" s="29"/>
      <c r="O29" s="29"/>
      <c r="P29" s="29"/>
      <c r="Q29" s="7"/>
      <c r="R29" s="7"/>
      <c r="S29" s="7"/>
      <c r="T29" s="7"/>
      <c r="U29" s="7"/>
      <c r="V29" s="7"/>
      <c r="W29" s="7"/>
    </row>
    <row r="30" spans="1:28" ht="14.25">
      <c r="A30" s="41"/>
      <c r="B30" s="42"/>
      <c r="C30" s="42"/>
      <c r="D30" s="43"/>
      <c r="E30" s="41"/>
      <c r="F30" s="41"/>
      <c r="G30" s="36"/>
      <c r="H30" s="35"/>
      <c r="I30" s="27"/>
      <c r="J30" s="35"/>
      <c r="L30" s="29"/>
      <c r="M30" s="29"/>
      <c r="N30" s="29"/>
      <c r="O30" s="29"/>
      <c r="P30" s="29"/>
      <c r="Q30" s="7"/>
      <c r="R30" s="7"/>
      <c r="S30" s="7"/>
      <c r="T30" s="7"/>
      <c r="U30" s="7"/>
      <c r="V30" s="7"/>
      <c r="W30" s="7"/>
    </row>
    <row r="31" spans="1:28" ht="14.25">
      <c r="A31" s="41"/>
      <c r="B31" s="42"/>
      <c r="C31" s="42"/>
      <c r="D31" s="43"/>
      <c r="E31" s="41"/>
      <c r="F31" s="41"/>
      <c r="G31" s="36"/>
      <c r="H31" s="35"/>
      <c r="I31" s="27"/>
      <c r="J31" s="35"/>
      <c r="L31" s="29"/>
      <c r="M31" s="29"/>
      <c r="N31" s="29"/>
      <c r="O31" s="29"/>
      <c r="P31" s="29"/>
      <c r="Q31" s="7"/>
      <c r="R31" s="7"/>
      <c r="S31" s="7"/>
      <c r="T31" s="7"/>
      <c r="U31" s="7"/>
      <c r="V31" s="7"/>
      <c r="W31" s="7"/>
    </row>
    <row r="32" spans="1:28" ht="14.25">
      <c r="A32" s="41"/>
      <c r="B32" s="42"/>
      <c r="C32" s="42"/>
      <c r="D32" s="43"/>
      <c r="E32" s="41"/>
      <c r="F32" s="41"/>
      <c r="G32" s="36"/>
      <c r="H32" s="35"/>
      <c r="I32" s="36"/>
      <c r="J32" s="35"/>
      <c r="L32" s="29"/>
      <c r="M32" s="29"/>
      <c r="N32" s="29"/>
      <c r="O32" s="29"/>
      <c r="P32" s="29"/>
      <c r="Q32" s="7"/>
      <c r="R32" s="7"/>
      <c r="S32" s="7"/>
      <c r="T32" s="7"/>
      <c r="U32" s="7"/>
      <c r="V32" s="7"/>
      <c r="W32" s="7"/>
    </row>
    <row r="33" spans="1:23" ht="15.75" thickBot="1">
      <c r="A33" s="12"/>
      <c r="B33" s="44" t="s">
        <v>12</v>
      </c>
      <c r="C33" s="44"/>
      <c r="D33" s="45"/>
      <c r="E33" s="12"/>
      <c r="F33" s="12"/>
      <c r="G33" s="46">
        <f>SUM(G10:G32)</f>
        <v>93.5</v>
      </c>
      <c r="H33" s="47"/>
      <c r="I33" s="46">
        <f>SUM(I10:I20)</f>
        <v>20</v>
      </c>
      <c r="J33" s="47"/>
      <c r="L33" s="46">
        <f>SUM(L10:L20)</f>
        <v>8.1</v>
      </c>
      <c r="M33" s="29"/>
      <c r="N33" s="46">
        <f>SUM(N10:N20)</f>
        <v>11.1</v>
      </c>
      <c r="O33" s="29"/>
      <c r="P33" s="46">
        <f>SUM(P10:P20)</f>
        <v>10.600000000000001</v>
      </c>
      <c r="Q33" s="7"/>
      <c r="R33" s="7"/>
      <c r="S33" s="7"/>
      <c r="T33" s="7"/>
      <c r="U33" s="7"/>
      <c r="V33" s="7"/>
      <c r="W33" s="7"/>
    </row>
    <row r="34" spans="1:23" ht="15.75" thickTop="1">
      <c r="A34" s="12"/>
      <c r="B34" s="44"/>
      <c r="C34" s="44"/>
      <c r="D34" s="45"/>
      <c r="E34" s="12"/>
      <c r="F34" s="12"/>
      <c r="G34" s="48"/>
      <c r="H34" s="47"/>
      <c r="I34" s="48"/>
      <c r="J34" s="47"/>
      <c r="L34" s="48"/>
      <c r="M34" s="29"/>
      <c r="N34" s="48"/>
      <c r="O34" s="29"/>
      <c r="P34" s="48"/>
      <c r="Q34" s="7"/>
      <c r="R34" s="7"/>
      <c r="S34" s="7"/>
      <c r="T34" s="7"/>
      <c r="U34" s="7"/>
      <c r="V34" s="7"/>
      <c r="W34" s="7"/>
    </row>
    <row r="35" spans="1:23" ht="15" customHeight="1">
      <c r="A35" s="12"/>
      <c r="B35" s="44" t="s">
        <v>31</v>
      </c>
      <c r="C35" s="12"/>
      <c r="D35" s="45"/>
      <c r="E35" s="12"/>
      <c r="F35" s="12"/>
      <c r="G35" s="49">
        <v>76.3</v>
      </c>
      <c r="H35" s="50"/>
      <c r="I35" s="51"/>
      <c r="J35" s="5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>
      <c r="B36" s="7"/>
      <c r="G36" s="52"/>
      <c r="I36" s="52" t="s">
        <v>10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4.25">
      <c r="E37" s="56" t="str">
        <f ca="1">CELL("filename")</f>
        <v>C:\Users\Felienne\Enron\EnronSpreadsheets\[tracy_geaccone__40294__Cap Sch To Tracy G.xls]Mkt Pool Prj</v>
      </c>
      <c r="G37" s="4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4.25">
      <c r="E38" s="57">
        <f ca="1">NOW()</f>
        <v>41887.551083680555</v>
      </c>
      <c r="G38" s="4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4.25">
      <c r="G39" s="4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>
      <c r="B40" s="5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2:23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2:23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2:23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2:23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2:23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2:23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2:23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2:23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2:23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2:23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2:23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2:23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2:23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2:23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2:23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2:23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2:23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2:23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2:23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2:23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2:23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2:23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2:23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2:2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2:2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2:2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2:2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2:2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2:2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2:2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2:2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2:2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2:2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2:2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2:2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2:2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2:2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2:2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2:2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2:2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2:2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2:2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2:2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2:2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2:23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2:23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2:23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2:23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2:23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2:23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2:23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2:23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2:23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2:23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2:2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2:23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2:23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2:23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2:23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2:23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2:23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2:23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2:23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2:23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2:2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2:23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2:23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2:23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2:23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2:23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2:23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2:23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2:23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2:23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2:2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2:23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2:23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2:23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2:23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2:23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2:23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2:23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2:23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2:23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2:2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2:23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2:23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2:23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2:23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2:23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2:23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2:23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2:23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2:23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2:23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2:23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2:23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2:23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2:23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2:23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2:23"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2:23"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2:23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2:23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2:23"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2:23"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2:23"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2:23"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2:23"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2:23"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2:23"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2:23"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2:23"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2:23"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2:23"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2:23"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2:23"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2:23"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2:23"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2:23"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2:23"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2:23"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2:23"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2:23"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2:23"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2:23"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2:23"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2:23"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</sheetData>
  <phoneticPr fontId="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6" zoomScaleNormal="100" workbookViewId="0">
      <selection activeCell="B21" sqref="B21"/>
    </sheetView>
  </sheetViews>
  <sheetFormatPr defaultColWidth="7.109375" defaultRowHeight="12.75"/>
  <cols>
    <col min="1" max="1" width="4.44140625" style="59" customWidth="1"/>
    <col min="2" max="2" width="59.6640625" style="59" customWidth="1"/>
    <col min="3" max="3" width="9" style="59" hidden="1" customWidth="1"/>
    <col min="4" max="4" width="9" style="59" customWidth="1"/>
    <col min="5" max="5" width="15" style="59" customWidth="1"/>
    <col min="6" max="6" width="17.109375" style="59" customWidth="1"/>
    <col min="7" max="7" width="10.77734375" style="59" customWidth="1"/>
    <col min="8" max="16384" width="7.109375" style="59"/>
  </cols>
  <sheetData>
    <row r="1" spans="1:9" ht="15.75">
      <c r="A1" s="76" t="s">
        <v>32</v>
      </c>
      <c r="B1" s="76"/>
      <c r="C1" s="76"/>
      <c r="D1" s="76"/>
      <c r="E1" s="76"/>
      <c r="F1" s="76"/>
      <c r="G1" s="55"/>
      <c r="H1" s="55"/>
      <c r="I1" s="55"/>
    </row>
    <row r="2" spans="1:9" ht="15.75">
      <c r="A2" s="76" t="s">
        <v>33</v>
      </c>
      <c r="B2" s="76"/>
      <c r="C2" s="76"/>
      <c r="D2" s="76"/>
      <c r="E2" s="76"/>
      <c r="F2" s="76"/>
      <c r="G2" s="55"/>
      <c r="H2" s="55"/>
      <c r="I2" s="55"/>
    </row>
    <row r="3" spans="1:9" ht="15.75">
      <c r="A3" s="76" t="s">
        <v>34</v>
      </c>
      <c r="B3" s="76"/>
      <c r="C3" s="76"/>
      <c r="D3" s="76"/>
      <c r="E3" s="76"/>
      <c r="F3" s="76"/>
      <c r="G3" s="55"/>
      <c r="H3" s="55"/>
      <c r="I3" s="55"/>
    </row>
    <row r="4" spans="1:9" ht="15.75">
      <c r="A4" s="76" t="s">
        <v>35</v>
      </c>
      <c r="B4" s="76"/>
      <c r="C4" s="76"/>
      <c r="D4" s="76"/>
      <c r="E4" s="76"/>
      <c r="F4" s="76"/>
      <c r="G4" s="55"/>
      <c r="H4" s="55"/>
      <c r="I4" s="55"/>
    </row>
    <row r="5" spans="1:9" ht="15.75">
      <c r="A5" s="55"/>
      <c r="B5" s="55"/>
      <c r="C5" s="60" t="s">
        <v>36</v>
      </c>
      <c r="D5" s="60"/>
      <c r="E5" s="60" t="s">
        <v>10</v>
      </c>
      <c r="F5" s="61"/>
    </row>
    <row r="6" spans="1:9" ht="15.75">
      <c r="A6" s="60" t="s">
        <v>37</v>
      </c>
      <c r="B6" s="60"/>
      <c r="C6" s="55"/>
      <c r="D6" s="55"/>
      <c r="E6" s="55"/>
      <c r="F6" s="55"/>
    </row>
    <row r="7" spans="1:9" ht="15">
      <c r="A7" s="55"/>
      <c r="B7" s="55"/>
      <c r="C7" s="55"/>
      <c r="D7" s="55"/>
      <c r="E7" s="55"/>
      <c r="F7" s="55"/>
    </row>
    <row r="8" spans="1:9" ht="18">
      <c r="A8" s="55" t="s">
        <v>38</v>
      </c>
      <c r="B8" s="55"/>
      <c r="C8" s="62" t="s">
        <v>39</v>
      </c>
      <c r="D8" s="62"/>
      <c r="E8" s="63">
        <v>5000000</v>
      </c>
      <c r="F8" s="64" t="s">
        <v>40</v>
      </c>
    </row>
    <row r="9" spans="1:9" ht="18">
      <c r="A9" s="55"/>
      <c r="B9" s="55"/>
      <c r="C9" s="62"/>
      <c r="D9" s="58" t="s">
        <v>41</v>
      </c>
      <c r="E9" s="65" t="s">
        <v>42</v>
      </c>
      <c r="F9" s="66" t="s">
        <v>43</v>
      </c>
    </row>
    <row r="10" spans="1:9" ht="18">
      <c r="A10" s="55"/>
      <c r="B10" s="55"/>
      <c r="C10" s="62"/>
      <c r="D10" s="62"/>
      <c r="E10" s="65"/>
      <c r="F10" s="66"/>
    </row>
    <row r="11" spans="1:9" ht="18">
      <c r="A11" s="55"/>
      <c r="B11" s="55" t="s">
        <v>44</v>
      </c>
      <c r="C11" s="62"/>
      <c r="D11" s="67" t="s">
        <v>45</v>
      </c>
      <c r="E11" s="68">
        <v>225000</v>
      </c>
      <c r="F11" s="64" t="s">
        <v>46</v>
      </c>
    </row>
    <row r="12" spans="1:9" ht="18">
      <c r="A12" s="55"/>
      <c r="B12" s="55" t="s">
        <v>47</v>
      </c>
      <c r="C12" s="55"/>
      <c r="D12" s="67" t="s">
        <v>45</v>
      </c>
      <c r="E12" s="68">
        <v>175000</v>
      </c>
      <c r="F12" s="64" t="s">
        <v>48</v>
      </c>
    </row>
    <row r="13" spans="1:9" ht="18">
      <c r="A13" s="55"/>
      <c r="B13" s="55" t="s">
        <v>49</v>
      </c>
      <c r="C13" s="55"/>
      <c r="D13" s="55"/>
      <c r="E13" s="68"/>
      <c r="F13" s="64"/>
    </row>
    <row r="14" spans="1:9" ht="18">
      <c r="A14" s="55"/>
      <c r="B14" s="55" t="s">
        <v>50</v>
      </c>
      <c r="C14" s="55"/>
      <c r="D14" s="67">
        <v>37530</v>
      </c>
      <c r="E14" s="68">
        <v>400000</v>
      </c>
      <c r="F14" s="64" t="s">
        <v>51</v>
      </c>
    </row>
    <row r="15" spans="1:9" ht="18">
      <c r="A15" s="55"/>
      <c r="B15" s="55" t="s">
        <v>52</v>
      </c>
      <c r="C15" s="55"/>
      <c r="D15" s="67" t="s">
        <v>45</v>
      </c>
      <c r="E15" s="68">
        <v>500000</v>
      </c>
      <c r="F15" s="64" t="s">
        <v>53</v>
      </c>
    </row>
    <row r="16" spans="1:9" ht="18">
      <c r="A16" s="55"/>
      <c r="B16" s="55" t="s">
        <v>54</v>
      </c>
      <c r="C16" s="55"/>
      <c r="D16" s="69" t="s">
        <v>55</v>
      </c>
      <c r="E16" s="68">
        <v>2750000</v>
      </c>
      <c r="F16" s="64" t="s">
        <v>56</v>
      </c>
    </row>
    <row r="17" spans="1:6" ht="18">
      <c r="A17" s="55"/>
      <c r="B17" s="55" t="s">
        <v>57</v>
      </c>
      <c r="C17" s="55"/>
      <c r="D17" s="67" t="s">
        <v>45</v>
      </c>
      <c r="E17" s="68">
        <v>1000000</v>
      </c>
      <c r="F17" s="64" t="s">
        <v>53</v>
      </c>
    </row>
    <row r="18" spans="1:6" ht="18">
      <c r="A18" s="55"/>
      <c r="B18" s="55" t="s">
        <v>58</v>
      </c>
      <c r="C18" s="55"/>
      <c r="D18" s="55"/>
      <c r="E18" s="70"/>
      <c r="F18" s="64"/>
    </row>
    <row r="19" spans="1:6" ht="18">
      <c r="A19" s="55"/>
      <c r="B19" s="55"/>
      <c r="C19" s="55"/>
      <c r="D19" s="55"/>
      <c r="F19" s="64"/>
    </row>
    <row r="20" spans="1:6" s="73" customFormat="1" ht="18">
      <c r="A20" s="60"/>
      <c r="B20" s="60" t="s">
        <v>60</v>
      </c>
      <c r="C20" s="60"/>
      <c r="D20" s="60"/>
      <c r="E20" s="71">
        <f>SUM(E11:E17)</f>
        <v>5050000</v>
      </c>
      <c r="F20" s="72"/>
    </row>
    <row r="21" spans="1:6" ht="18">
      <c r="A21" s="55"/>
      <c r="B21" s="55"/>
      <c r="C21" s="55"/>
      <c r="D21" s="55"/>
      <c r="E21" s="70"/>
      <c r="F21" s="64"/>
    </row>
    <row r="22" spans="1:6" s="73" customFormat="1" ht="18">
      <c r="A22" s="59"/>
      <c r="B22" s="60"/>
      <c r="C22" s="60"/>
      <c r="D22" s="60"/>
      <c r="E22" s="74" t="s">
        <v>10</v>
      </c>
      <c r="F22" s="72"/>
    </row>
    <row r="23" spans="1:6" ht="15">
      <c r="A23" s="55" t="str">
        <f ca="1">CELL("filename")</f>
        <v>C:\Users\Felienne\Enron\EnronSpreadsheets\[tracy_geaccone__40294__Cap Sch To Tracy G.xls]Mkt Pool Prj</v>
      </c>
    </row>
    <row r="24" spans="1:6" ht="15">
      <c r="A24" s="55"/>
      <c r="B24" s="55"/>
      <c r="C24" s="55"/>
      <c r="D24" s="55"/>
      <c r="E24" s="55"/>
      <c r="F24" s="55"/>
    </row>
    <row r="25" spans="1:6" ht="15">
      <c r="B25" s="75">
        <f ca="1">NOW()</f>
        <v>41887.551083680555</v>
      </c>
      <c r="C25" s="55"/>
      <c r="D25" s="55"/>
      <c r="E25" s="55"/>
      <c r="F25" s="55"/>
    </row>
  </sheetData>
  <mergeCells count="4">
    <mergeCell ref="A1:F1"/>
    <mergeCell ref="A2:F2"/>
    <mergeCell ref="A4:F4"/>
    <mergeCell ref="A3:F3"/>
  </mergeCells>
  <phoneticPr fontId="1" type="noConversion"/>
  <printOptions horizontalCentered="1"/>
  <pageMargins left="0.75" right="0.75" top="0.42" bottom="0.28999999999999998" header="0.28999999999999998" footer="0.2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CAPEX TW</vt:lpstr>
      <vt:lpstr>Mkt Pool Prj</vt:lpstr>
      <vt:lpstr>'CAPEX TW'!Print_Area</vt:lpstr>
      <vt:lpstr>'Mkt Pool Prj'!Print_Area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2001-08-27T16:04:19Z</cp:lastPrinted>
  <dcterms:created xsi:type="dcterms:W3CDTF">2001-08-10T15:21:46Z</dcterms:created>
  <dcterms:modified xsi:type="dcterms:W3CDTF">2014-09-05T11:13:33Z</dcterms:modified>
</cp:coreProperties>
</file>