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Dept'!$A$1:$AP$59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152511" fullCalcOnLoad="1"/>
</workbook>
</file>

<file path=xl/calcChain.xml><?xml version="1.0" encoding="utf-8"?>
<calcChain xmlns="http://schemas.openxmlformats.org/spreadsheetml/2006/main">
  <c r="AL1" i="54" l="1"/>
  <c r="AL2" i="54"/>
  <c r="AL3" i="54"/>
  <c r="F16" i="54"/>
  <c r="F29" i="54"/>
  <c r="F31" i="54"/>
  <c r="F43" i="54"/>
  <c r="F62" i="54" s="1"/>
  <c r="F64" i="54" s="1"/>
  <c r="F60" i="54"/>
  <c r="A1" i="48"/>
  <c r="A2" i="48"/>
  <c r="H22" i="48"/>
  <c r="J22" i="48"/>
  <c r="L22" i="48"/>
  <c r="N22" i="48"/>
  <c r="X22" i="48"/>
  <c r="B24" i="48"/>
  <c r="B22" i="48" s="1"/>
  <c r="D24" i="48"/>
  <c r="D22" i="48" s="1"/>
  <c r="F24" i="48"/>
  <c r="F22" i="48" s="1"/>
  <c r="H24" i="48"/>
  <c r="J24" i="48"/>
  <c r="L24" i="48"/>
  <c r="N24" i="48"/>
  <c r="P24" i="48"/>
  <c r="P22" i="48" s="1"/>
  <c r="R24" i="48"/>
  <c r="R22" i="48" s="1"/>
  <c r="T24" i="48"/>
  <c r="T22" i="48" s="1"/>
  <c r="V24" i="48"/>
  <c r="V22" i="48" s="1"/>
  <c r="X24" i="48"/>
  <c r="A30" i="48"/>
  <c r="D30" i="48"/>
  <c r="H30" i="48"/>
  <c r="A31" i="48"/>
  <c r="D31" i="48"/>
  <c r="H31" i="48" s="1"/>
  <c r="A32" i="48"/>
  <c r="D32" i="48"/>
  <c r="H32" i="48"/>
  <c r="A33" i="48"/>
  <c r="D33" i="48"/>
  <c r="H33" i="48" s="1"/>
  <c r="A34" i="48"/>
  <c r="D34" i="48"/>
  <c r="H34" i="48" s="1"/>
  <c r="A35" i="48"/>
  <c r="D35" i="48"/>
  <c r="H35" i="48"/>
  <c r="A36" i="48"/>
  <c r="D36" i="48"/>
  <c r="H36" i="48" s="1"/>
  <c r="A37" i="48"/>
  <c r="D37" i="48"/>
  <c r="H37" i="48"/>
  <c r="A42" i="48"/>
  <c r="A43" i="48"/>
  <c r="A1" i="45"/>
  <c r="A2" i="45"/>
  <c r="B21" i="45"/>
  <c r="L21" i="45"/>
  <c r="N21" i="45"/>
  <c r="P21" i="45"/>
  <c r="R21" i="45"/>
  <c r="B23" i="45"/>
  <c r="D23" i="45"/>
  <c r="D21" i="45" s="1"/>
  <c r="F23" i="45"/>
  <c r="F21" i="45" s="1"/>
  <c r="H23" i="45"/>
  <c r="H21" i="45" s="1"/>
  <c r="J23" i="45"/>
  <c r="J21" i="45" s="1"/>
  <c r="L23" i="45"/>
  <c r="N23" i="45"/>
  <c r="P23" i="45"/>
  <c r="R23" i="45"/>
  <c r="T23" i="45"/>
  <c r="T21" i="45" s="1"/>
  <c r="V23" i="45"/>
  <c r="V21" i="45" s="1"/>
  <c r="X23" i="45"/>
  <c r="X21" i="45" s="1"/>
  <c r="H34" i="45"/>
  <c r="J34" i="45"/>
  <c r="L34" i="45"/>
  <c r="N34" i="45"/>
  <c r="X34" i="45"/>
  <c r="B36" i="45"/>
  <c r="B34" i="45" s="1"/>
  <c r="D36" i="45"/>
  <c r="D34" i="45" s="1"/>
  <c r="F36" i="45"/>
  <c r="F34" i="45" s="1"/>
  <c r="H36" i="45"/>
  <c r="J36" i="45"/>
  <c r="L36" i="45"/>
  <c r="N36" i="45"/>
  <c r="P36" i="45"/>
  <c r="P34" i="45" s="1"/>
  <c r="R36" i="45"/>
  <c r="R34" i="45" s="1"/>
  <c r="T36" i="45"/>
  <c r="T34" i="45" s="1"/>
  <c r="V36" i="45"/>
  <c r="V34" i="45" s="1"/>
  <c r="X36" i="45"/>
  <c r="A41" i="45"/>
  <c r="A42" i="45"/>
  <c r="A1" i="43"/>
  <c r="A2" i="43"/>
  <c r="AA12" i="43"/>
  <c r="AA13" i="43"/>
  <c r="AA14" i="43"/>
  <c r="AA15" i="43"/>
  <c r="K17" i="43"/>
  <c r="W17" i="43"/>
  <c r="M19" i="43"/>
  <c r="AA22" i="43"/>
  <c r="AA23" i="43"/>
  <c r="AA24" i="43"/>
  <c r="AA25" i="43"/>
  <c r="G27" i="43"/>
  <c r="I27" i="43"/>
  <c r="K27" i="43"/>
  <c r="M27" i="43"/>
  <c r="O27" i="43"/>
  <c r="W27" i="43"/>
  <c r="Y27" i="43"/>
  <c r="AA27" i="43"/>
  <c r="C29" i="43"/>
  <c r="C27" i="43" s="1"/>
  <c r="E29" i="43"/>
  <c r="E27" i="43" s="1"/>
  <c r="G29" i="43"/>
  <c r="I29" i="43"/>
  <c r="K29" i="43"/>
  <c r="M29" i="43"/>
  <c r="O29" i="43"/>
  <c r="Q29" i="43"/>
  <c r="Q27" i="43" s="1"/>
  <c r="S29" i="43"/>
  <c r="S27" i="43" s="1"/>
  <c r="U29" i="43"/>
  <c r="U27" i="43" s="1"/>
  <c r="W29" i="43"/>
  <c r="Y29" i="43"/>
  <c r="K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Q27" i="39"/>
  <c r="S27" i="39"/>
  <c r="U27" i="39"/>
  <c r="W27" i="39"/>
  <c r="Y27" i="39"/>
  <c r="E29" i="39"/>
  <c r="G29" i="39"/>
  <c r="I29" i="39"/>
  <c r="K29" i="39"/>
  <c r="K27" i="39" s="1"/>
  <c r="M29" i="39"/>
  <c r="M27" i="39" s="1"/>
  <c r="O29" i="39"/>
  <c r="O27" i="39" s="1"/>
  <c r="Q29" i="39"/>
  <c r="S29" i="39"/>
  <c r="U29" i="39"/>
  <c r="W29" i="39"/>
  <c r="Y29" i="39"/>
  <c r="AA29" i="39"/>
  <c r="AA27" i="39" s="1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M46" i="39"/>
  <c r="E47" i="39"/>
  <c r="E46" i="39" s="1"/>
  <c r="G47" i="39"/>
  <c r="G46" i="39" s="1"/>
  <c r="S47" i="39"/>
  <c r="S46" i="39" s="1"/>
  <c r="U47" i="39"/>
  <c r="U46" i="39" s="1"/>
  <c r="W47" i="39"/>
  <c r="W46" i="39" s="1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Q65" i="39"/>
  <c r="S65" i="39"/>
  <c r="U65" i="39"/>
  <c r="W65" i="39"/>
  <c r="Y65" i="39"/>
  <c r="E66" i="39"/>
  <c r="G66" i="39"/>
  <c r="I66" i="39"/>
  <c r="K66" i="39"/>
  <c r="K65" i="39" s="1"/>
  <c r="M66" i="39"/>
  <c r="M65" i="39" s="1"/>
  <c r="O66" i="39"/>
  <c r="O65" i="39" s="1"/>
  <c r="Q66" i="39"/>
  <c r="S66" i="39"/>
  <c r="U66" i="39"/>
  <c r="W66" i="39"/>
  <c r="Y66" i="39"/>
  <c r="AA66" i="39"/>
  <c r="AA65" i="39" s="1"/>
  <c r="AC66" i="39"/>
  <c r="AC65" i="39" s="1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B18" i="38" s="1"/>
  <c r="AB22" i="38" s="1"/>
  <c r="AD10" i="38"/>
  <c r="AL10" i="38" s="1"/>
  <c r="AF10" i="38"/>
  <c r="AH10" i="38"/>
  <c r="AJ10" i="38"/>
  <c r="AB11" i="38"/>
  <c r="AD11" i="38"/>
  <c r="AF11" i="38"/>
  <c r="AH11" i="38"/>
  <c r="AJ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L14" i="38" s="1"/>
  <c r="AF14" i="38"/>
  <c r="AH14" i="38"/>
  <c r="AJ14" i="38"/>
  <c r="AB15" i="38"/>
  <c r="AD15" i="38"/>
  <c r="AF15" i="38"/>
  <c r="AH15" i="38"/>
  <c r="AJ15" i="38"/>
  <c r="AB16" i="38"/>
  <c r="AD16" i="38"/>
  <c r="AF16" i="38"/>
  <c r="AH16" i="38"/>
  <c r="AJ16" i="38"/>
  <c r="AL16" i="38"/>
  <c r="AB17" i="38"/>
  <c r="AD17" i="38"/>
  <c r="AF17" i="38"/>
  <c r="AH17" i="38"/>
  <c r="AJ17" i="38"/>
  <c r="AL17" i="38"/>
  <c r="D18" i="38"/>
  <c r="F18" i="38"/>
  <c r="H18" i="38"/>
  <c r="J18" i="38"/>
  <c r="L18" i="38"/>
  <c r="AF18" i="38" s="1"/>
  <c r="AF22" i="38" s="1"/>
  <c r="N18" i="38"/>
  <c r="P18" i="38"/>
  <c r="R18" i="38"/>
  <c r="T18" i="38"/>
  <c r="V18" i="38"/>
  <c r="X18" i="38"/>
  <c r="Z18" i="38"/>
  <c r="AH18" i="38"/>
  <c r="AH22" i="38" s="1"/>
  <c r="AJ18" i="38"/>
  <c r="AJ22" i="38" s="1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D25" i="38"/>
  <c r="F25" i="38"/>
  <c r="H25" i="38"/>
  <c r="AB25" i="38" s="1"/>
  <c r="J25" i="38"/>
  <c r="L25" i="38"/>
  <c r="N25" i="38"/>
  <c r="P25" i="38"/>
  <c r="R25" i="38"/>
  <c r="T25" i="38"/>
  <c r="V25" i="38"/>
  <c r="X25" i="38"/>
  <c r="AJ25" i="38" s="1"/>
  <c r="Z25" i="38"/>
  <c r="AD25" i="38"/>
  <c r="AF25" i="38"/>
  <c r="D26" i="38"/>
  <c r="F26" i="38"/>
  <c r="H26" i="38"/>
  <c r="J26" i="38"/>
  <c r="L26" i="38"/>
  <c r="N26" i="38"/>
  <c r="P26" i="38"/>
  <c r="AH26" i="38" s="1"/>
  <c r="R26" i="38"/>
  <c r="T26" i="38"/>
  <c r="V26" i="38"/>
  <c r="X26" i="38"/>
  <c r="Z26" i="38"/>
  <c r="AJ26" i="38" s="1"/>
  <c r="AD26" i="38"/>
  <c r="J27" i="38"/>
  <c r="AF27" i="38" s="1"/>
  <c r="V27" i="38"/>
  <c r="X27" i="38"/>
  <c r="Z27" i="38"/>
  <c r="AH29" i="38"/>
  <c r="J30" i="38"/>
  <c r="AB31" i="38"/>
  <c r="AD31" i="38"/>
  <c r="AF31" i="38"/>
  <c r="AH31" i="38"/>
  <c r="AJ31" i="38"/>
  <c r="N32" i="38"/>
  <c r="Z32" i="38"/>
  <c r="AB32" i="38"/>
  <c r="AB38" i="38"/>
  <c r="AD38" i="38"/>
  <c r="AF38" i="38"/>
  <c r="AH38" i="38"/>
  <c r="AJ38" i="38"/>
  <c r="AL38" i="38"/>
  <c r="AB39" i="38"/>
  <c r="AB42" i="38" s="1"/>
  <c r="AD39" i="38"/>
  <c r="AF39" i="38"/>
  <c r="AH39" i="38"/>
  <c r="AJ39" i="38"/>
  <c r="AB40" i="38"/>
  <c r="AD40" i="38"/>
  <c r="AF40" i="38"/>
  <c r="AF42" i="38" s="1"/>
  <c r="AH40" i="38"/>
  <c r="AH42" i="38" s="1"/>
  <c r="AJ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7" i="38"/>
  <c r="AD47" i="38"/>
  <c r="AF47" i="38"/>
  <c r="AF51" i="38" s="1"/>
  <c r="AH47" i="38"/>
  <c r="AH51" i="38" s="1"/>
  <c r="AJ47" i="38"/>
  <c r="AB48" i="38"/>
  <c r="AB51" i="38" s="1"/>
  <c r="AD48" i="38"/>
  <c r="AF48" i="38"/>
  <c r="AH48" i="38"/>
  <c r="AJ48" i="38"/>
  <c r="AJ51" i="38" s="1"/>
  <c r="AL48" i="38"/>
  <c r="AB49" i="38"/>
  <c r="AD49" i="38"/>
  <c r="AF49" i="38"/>
  <c r="AH49" i="38"/>
  <c r="AJ49" i="38"/>
  <c r="AL49" i="38"/>
  <c r="AB50" i="38"/>
  <c r="AD50" i="38"/>
  <c r="AL50" i="38" s="1"/>
  <c r="AF50" i="38"/>
  <c r="AH50" i="38"/>
  <c r="AJ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4" i="38"/>
  <c r="AB56" i="38" s="1"/>
  <c r="AC47" i="39" s="1"/>
  <c r="AC46" i="39" s="1"/>
  <c r="AD54" i="38"/>
  <c r="AL54" i="38" s="1"/>
  <c r="AF54" i="38"/>
  <c r="AH54" i="38"/>
  <c r="AJ54" i="38"/>
  <c r="AB55" i="38"/>
  <c r="AD55" i="38"/>
  <c r="AF55" i="38"/>
  <c r="AF56" i="38" s="1"/>
  <c r="AH55" i="38"/>
  <c r="AH56" i="38" s="1"/>
  <c r="AJ55" i="38"/>
  <c r="D56" i="38"/>
  <c r="F56" i="38"/>
  <c r="H56" i="38"/>
  <c r="I47" i="39" s="1"/>
  <c r="I46" i="39" s="1"/>
  <c r="J56" i="38"/>
  <c r="L56" i="38"/>
  <c r="M47" i="39" s="1"/>
  <c r="N56" i="38"/>
  <c r="O47" i="39" s="1"/>
  <c r="O46" i="39" s="1"/>
  <c r="P56" i="38"/>
  <c r="Q47" i="39" s="1"/>
  <c r="Q46" i="39" s="1"/>
  <c r="R56" i="38"/>
  <c r="T56" i="38"/>
  <c r="V56" i="38"/>
  <c r="X56" i="38"/>
  <c r="Y47" i="39" s="1"/>
  <c r="Y46" i="39" s="1"/>
  <c r="Z56" i="38"/>
  <c r="AD56" i="38"/>
  <c r="AJ56" i="38"/>
  <c r="AB58" i="38"/>
  <c r="AD58" i="38"/>
  <c r="AL58" i="38" s="1"/>
  <c r="AF58" i="38"/>
  <c r="AH58" i="38"/>
  <c r="AJ58" i="38"/>
  <c r="AB63" i="38"/>
  <c r="AD63" i="38"/>
  <c r="AF63" i="38"/>
  <c r="AF65" i="38" s="1"/>
  <c r="AH63" i="38"/>
  <c r="AH65" i="38" s="1"/>
  <c r="AJ63" i="38"/>
  <c r="AB64" i="38"/>
  <c r="AB65" i="38" s="1"/>
  <c r="AD64" i="38"/>
  <c r="AF64" i="38"/>
  <c r="AH64" i="38"/>
  <c r="AJ64" i="38"/>
  <c r="AJ65" i="38" s="1"/>
  <c r="D65" i="38"/>
  <c r="F65" i="38"/>
  <c r="H65" i="38"/>
  <c r="J65" i="38"/>
  <c r="L65" i="38"/>
  <c r="N65" i="38"/>
  <c r="P65" i="38"/>
  <c r="R65" i="38"/>
  <c r="T65" i="38"/>
  <c r="V65" i="38"/>
  <c r="X65" i="38"/>
  <c r="Z65" i="38"/>
  <c r="AB70" i="38"/>
  <c r="AD70" i="38"/>
  <c r="AF70" i="38"/>
  <c r="AH70" i="38"/>
  <c r="AJ70" i="38"/>
  <c r="AB71" i="38"/>
  <c r="AD71" i="38"/>
  <c r="AF71" i="38"/>
  <c r="AH71" i="38"/>
  <c r="AJ71" i="38"/>
  <c r="AL71" i="38" s="1"/>
  <c r="A76" i="38"/>
  <c r="AB76" i="38"/>
  <c r="A77" i="38"/>
  <c r="AB77" i="38"/>
  <c r="AB78" i="38"/>
  <c r="D84" i="38"/>
  <c r="F84" i="38"/>
  <c r="H84" i="38"/>
  <c r="J84" i="38"/>
  <c r="L84" i="38"/>
  <c r="N84" i="38"/>
  <c r="P84" i="38"/>
  <c r="R84" i="38"/>
  <c r="T84" i="38"/>
  <c r="V84" i="38"/>
  <c r="AJ84" i="38" s="1"/>
  <c r="X84" i="38"/>
  <c r="Z84" i="38"/>
  <c r="AD84" i="38"/>
  <c r="AF84" i="38"/>
  <c r="D86" i="38"/>
  <c r="AD86" i="38" s="1"/>
  <c r="F86" i="38"/>
  <c r="H86" i="38"/>
  <c r="J86" i="38"/>
  <c r="L86" i="38"/>
  <c r="N86" i="38"/>
  <c r="P86" i="38"/>
  <c r="R86" i="38"/>
  <c r="T86" i="38"/>
  <c r="V86" i="38"/>
  <c r="X86" i="38"/>
  <c r="AJ86" i="38" s="1"/>
  <c r="Z86" i="38"/>
  <c r="AH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F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F88" i="38"/>
  <c r="AH88" i="38"/>
  <c r="AJ88" i="38"/>
  <c r="AB89" i="38"/>
  <c r="AD89" i="38"/>
  <c r="AF89" i="38"/>
  <c r="AH89" i="38"/>
  <c r="AJ89" i="38"/>
  <c r="AL89" i="38"/>
  <c r="AB91" i="38"/>
  <c r="AA16" i="42" s="1"/>
  <c r="AD91" i="38"/>
  <c r="AL91" i="38" s="1"/>
  <c r="AF91" i="38"/>
  <c r="AH91" i="38"/>
  <c r="AJ91" i="38"/>
  <c r="AB92" i="38"/>
  <c r="AA25" i="42" s="1"/>
  <c r="AD92" i="38"/>
  <c r="AF92" i="38"/>
  <c r="AH92" i="38"/>
  <c r="AJ92" i="38"/>
  <c r="AB93" i="38"/>
  <c r="AD93" i="38"/>
  <c r="AF93" i="38"/>
  <c r="AH93" i="38"/>
  <c r="AJ93" i="38"/>
  <c r="AB94" i="38"/>
  <c r="AD94" i="38"/>
  <c r="AF94" i="38"/>
  <c r="AH94" i="38"/>
  <c r="AJ94" i="38"/>
  <c r="AL94" i="38" s="1"/>
  <c r="D97" i="38"/>
  <c r="F97" i="38"/>
  <c r="E19" i="43" s="1"/>
  <c r="H97" i="38"/>
  <c r="G19" i="43" s="1"/>
  <c r="J97" i="38"/>
  <c r="I19" i="43" s="1"/>
  <c r="I17" i="43" s="1"/>
  <c r="L97" i="38"/>
  <c r="K19" i="43" s="1"/>
  <c r="N97" i="38"/>
  <c r="P97" i="38"/>
  <c r="AH97" i="38" s="1"/>
  <c r="R97" i="38"/>
  <c r="Q19" i="43" s="1"/>
  <c r="T97" i="38"/>
  <c r="S19" i="43" s="1"/>
  <c r="V97" i="38"/>
  <c r="U19" i="43" s="1"/>
  <c r="X97" i="38"/>
  <c r="W19" i="43" s="1"/>
  <c r="W31" i="43" s="1"/>
  <c r="Z97" i="38"/>
  <c r="Y19" i="43" s="1"/>
  <c r="Y31" i="43" s="1"/>
  <c r="AF97" i="38"/>
  <c r="AJ97" i="38"/>
  <c r="AB98" i="38"/>
  <c r="AA29" i="43" s="1"/>
  <c r="AD98" i="38"/>
  <c r="AF98" i="38"/>
  <c r="AH98" i="38"/>
  <c r="AJ98" i="38"/>
  <c r="AL98" i="38" s="1"/>
  <c r="D99" i="38"/>
  <c r="F99" i="38"/>
  <c r="H99" i="38"/>
  <c r="J99" i="38"/>
  <c r="L99" i="38"/>
  <c r="N99" i="38"/>
  <c r="P99" i="38"/>
  <c r="AH99" i="38" s="1"/>
  <c r="R99" i="38"/>
  <c r="T99" i="38"/>
  <c r="V99" i="38"/>
  <c r="X99" i="38"/>
  <c r="Z99" i="38"/>
  <c r="AF99" i="38"/>
  <c r="AJ99" i="38"/>
  <c r="D100" i="38"/>
  <c r="F100" i="38"/>
  <c r="H100" i="38"/>
  <c r="L100" i="38"/>
  <c r="N100" i="38"/>
  <c r="P100" i="38"/>
  <c r="AH100" i="38" s="1"/>
  <c r="R100" i="38"/>
  <c r="T100" i="38"/>
  <c r="V100" i="38"/>
  <c r="X100" i="38"/>
  <c r="AD100" i="38"/>
  <c r="AB101" i="38"/>
  <c r="AD101" i="38"/>
  <c r="AF101" i="38"/>
  <c r="AL101" i="38" s="1"/>
  <c r="AH101" i="38"/>
  <c r="AJ101" i="38"/>
  <c r="AB106" i="38"/>
  <c r="AD106" i="38"/>
  <c r="AF106" i="38"/>
  <c r="AH106" i="38"/>
  <c r="AJ106" i="38"/>
  <c r="AB107" i="38"/>
  <c r="AD107" i="38"/>
  <c r="AF107" i="38"/>
  <c r="AH107" i="38"/>
  <c r="AJ107" i="38"/>
  <c r="AL107" i="38"/>
  <c r="AB108" i="38"/>
  <c r="AD108" i="38"/>
  <c r="AL108" i="38" s="1"/>
  <c r="AF108" i="38"/>
  <c r="AH108" i="38"/>
  <c r="AJ108" i="38"/>
  <c r="AB109" i="38"/>
  <c r="AD109" i="38"/>
  <c r="AF109" i="38"/>
  <c r="AH109" i="38"/>
  <c r="AJ109" i="38"/>
  <c r="AB110" i="38"/>
  <c r="AD110" i="38"/>
  <c r="AF110" i="38"/>
  <c r="AL110" i="38" s="1"/>
  <c r="AH110" i="38"/>
  <c r="AJ110" i="38"/>
  <c r="AB111" i="38"/>
  <c r="AD111" i="38"/>
  <c r="AF111" i="38"/>
  <c r="AH111" i="38"/>
  <c r="AJ111" i="38"/>
  <c r="AL111" i="38"/>
  <c r="AB112" i="38"/>
  <c r="AD112" i="38"/>
  <c r="AL112" i="38" s="1"/>
  <c r="AF112" i="38"/>
  <c r="AH112" i="38"/>
  <c r="AJ112" i="38"/>
  <c r="AB113" i="38"/>
  <c r="AD113" i="38"/>
  <c r="AF113" i="38"/>
  <c r="AH113" i="38"/>
  <c r="AJ113" i="38"/>
  <c r="AB114" i="38"/>
  <c r="AD114" i="38"/>
  <c r="AF114" i="38"/>
  <c r="AH114" i="38"/>
  <c r="AJ114" i="38"/>
  <c r="AB115" i="38"/>
  <c r="AD115" i="38"/>
  <c r="AF115" i="38"/>
  <c r="AH115" i="38"/>
  <c r="AJ115" i="38"/>
  <c r="AL115" i="38"/>
  <c r="D117" i="38"/>
  <c r="AD117" i="38" s="1"/>
  <c r="F117" i="38"/>
  <c r="H117" i="38"/>
  <c r="J117" i="38"/>
  <c r="L117" i="38"/>
  <c r="N117" i="38"/>
  <c r="P117" i="38"/>
  <c r="R117" i="38"/>
  <c r="T117" i="38"/>
  <c r="V117" i="38"/>
  <c r="X117" i="38"/>
  <c r="Z117" i="38"/>
  <c r="AF117" i="38"/>
  <c r="AJ117" i="38"/>
  <c r="AB122" i="38"/>
  <c r="Z23" i="45" s="1"/>
  <c r="Z21" i="45" s="1"/>
  <c r="AD122" i="38"/>
  <c r="AF122" i="38"/>
  <c r="AL122" i="38" s="1"/>
  <c r="AH122" i="38"/>
  <c r="AJ122" i="38"/>
  <c r="AB123" i="38"/>
  <c r="Z36" i="45" s="1"/>
  <c r="Z34" i="45" s="1"/>
  <c r="AD123" i="38"/>
  <c r="AF123" i="38"/>
  <c r="AH123" i="38"/>
  <c r="AJ123" i="38"/>
  <c r="AL123" i="38"/>
  <c r="AB124" i="38"/>
  <c r="AD124" i="38"/>
  <c r="AL124" i="38" s="1"/>
  <c r="AF124" i="38"/>
  <c r="AH124" i="38"/>
  <c r="AJ124" i="38"/>
  <c r="AB125" i="38"/>
  <c r="Z24" i="48" s="1"/>
  <c r="Z22" i="48" s="1"/>
  <c r="AD125" i="38"/>
  <c r="AF125" i="38"/>
  <c r="AH125" i="38"/>
  <c r="AJ125" i="38"/>
  <c r="AB126" i="38"/>
  <c r="AD126" i="38"/>
  <c r="AF126" i="38"/>
  <c r="AH126" i="38"/>
  <c r="AJ126" i="38"/>
  <c r="AB127" i="38"/>
  <c r="AD127" i="38"/>
  <c r="AF127" i="38"/>
  <c r="AH127" i="38"/>
  <c r="AJ127" i="38"/>
  <c r="AL127" i="38"/>
  <c r="D129" i="38"/>
  <c r="AD129" i="38" s="1"/>
  <c r="F129" i="38"/>
  <c r="H129" i="38"/>
  <c r="J129" i="38"/>
  <c r="L129" i="38"/>
  <c r="N129" i="38"/>
  <c r="P129" i="38"/>
  <c r="R129" i="38"/>
  <c r="T129" i="38"/>
  <c r="V129" i="38"/>
  <c r="X129" i="38"/>
  <c r="Z129" i="38"/>
  <c r="AF129" i="38"/>
  <c r="AH129" i="38"/>
  <c r="AJ129" i="38"/>
  <c r="AB132" i="38"/>
  <c r="AD132" i="38"/>
  <c r="AF132" i="38"/>
  <c r="AH132" i="38"/>
  <c r="AJ132" i="38"/>
  <c r="AL132" i="38" s="1"/>
  <c r="AB133" i="38"/>
  <c r="AD133" i="38"/>
  <c r="AL133" i="38" s="1"/>
  <c r="AF133" i="38"/>
  <c r="AH133" i="38"/>
  <c r="AJ133" i="38"/>
  <c r="AB134" i="38"/>
  <c r="AD134" i="38"/>
  <c r="AL134" i="38" s="1"/>
  <c r="AF134" i="38"/>
  <c r="AH134" i="38"/>
  <c r="AJ134" i="38"/>
  <c r="AB135" i="38"/>
  <c r="AD135" i="38"/>
  <c r="AF135" i="38"/>
  <c r="AH135" i="38"/>
  <c r="AJ135" i="38"/>
  <c r="AB136" i="38"/>
  <c r="AD136" i="38"/>
  <c r="AF136" i="38"/>
  <c r="AH136" i="38"/>
  <c r="AJ136" i="38"/>
  <c r="AL136" i="38" s="1"/>
  <c r="AB137" i="38"/>
  <c r="AD137" i="38"/>
  <c r="AL137" i="38" s="1"/>
  <c r="AF137" i="38"/>
  <c r="AH137" i="38"/>
  <c r="AJ137" i="38"/>
  <c r="D138" i="38"/>
  <c r="F138" i="38"/>
  <c r="F143" i="38" s="1"/>
  <c r="H138" i="38"/>
  <c r="H143" i="38" s="1"/>
  <c r="J138" i="38"/>
  <c r="AF138" i="38" s="1"/>
  <c r="L138" i="38"/>
  <c r="N138" i="38"/>
  <c r="P138" i="38"/>
  <c r="AH138" i="38" s="1"/>
  <c r="R138" i="38"/>
  <c r="T138" i="38"/>
  <c r="T143" i="38" s="1"/>
  <c r="V138" i="38"/>
  <c r="V143" i="38" s="1"/>
  <c r="X138" i="38"/>
  <c r="X143" i="38" s="1"/>
  <c r="Z138" i="38"/>
  <c r="Z143" i="38" s="1"/>
  <c r="AJ138" i="38"/>
  <c r="AB139" i="38"/>
  <c r="AD139" i="38"/>
  <c r="AL139" i="38" s="1"/>
  <c r="AF139" i="38"/>
  <c r="AH139" i="38"/>
  <c r="AJ139" i="38"/>
  <c r="AB140" i="38"/>
  <c r="AD140" i="38"/>
  <c r="AL140" i="38" s="1"/>
  <c r="AF140" i="38"/>
  <c r="AH140" i="38"/>
  <c r="AJ140" i="38"/>
  <c r="AB141" i="38"/>
  <c r="AD141" i="38"/>
  <c r="AF141" i="38"/>
  <c r="AH141" i="38"/>
  <c r="AJ141" i="38"/>
  <c r="L143" i="38"/>
  <c r="N143" i="38"/>
  <c r="P143" i="38"/>
  <c r="R143" i="38"/>
  <c r="A148" i="38"/>
  <c r="AB148" i="38"/>
  <c r="A149" i="38"/>
  <c r="AB149" i="38"/>
  <c r="AB150" i="38"/>
  <c r="AB156" i="38"/>
  <c r="AD156" i="38"/>
  <c r="AL156" i="38" s="1"/>
  <c r="AF156" i="38"/>
  <c r="AH156" i="38"/>
  <c r="AJ156" i="38"/>
  <c r="AB157" i="38"/>
  <c r="AD157" i="38"/>
  <c r="AF157" i="38"/>
  <c r="AH157" i="38"/>
  <c r="AJ157" i="38"/>
  <c r="AB158" i="38"/>
  <c r="AD158" i="38"/>
  <c r="AF158" i="38"/>
  <c r="AH158" i="38"/>
  <c r="AJ158" i="38"/>
  <c r="AL158" i="38"/>
  <c r="D160" i="38"/>
  <c r="AD160" i="38" s="1"/>
  <c r="AL160" i="38" s="1"/>
  <c r="F160" i="38"/>
  <c r="H160" i="38"/>
  <c r="J160" i="38"/>
  <c r="AF160" i="38" s="1"/>
  <c r="L160" i="38"/>
  <c r="N160" i="38"/>
  <c r="P160" i="38"/>
  <c r="R160" i="38"/>
  <c r="T160" i="38"/>
  <c r="V160" i="38"/>
  <c r="X160" i="38"/>
  <c r="Z160" i="38"/>
  <c r="AB160" i="38"/>
  <c r="AH160" i="38"/>
  <c r="AJ160" i="38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A1" i="46"/>
  <c r="B18" i="46"/>
  <c r="H18" i="46"/>
  <c r="N18" i="46"/>
  <c r="P18" i="46"/>
  <c r="R18" i="46"/>
  <c r="X18" i="46"/>
  <c r="B20" i="46"/>
  <c r="D20" i="46"/>
  <c r="F20" i="46"/>
  <c r="F18" i="46" s="1"/>
  <c r="H20" i="46"/>
  <c r="J20" i="46"/>
  <c r="J18" i="46" s="1"/>
  <c r="L20" i="46"/>
  <c r="L18" i="46" s="1"/>
  <c r="N20" i="46"/>
  <c r="N46" i="46" s="1"/>
  <c r="P20" i="46"/>
  <c r="R20" i="46"/>
  <c r="T20" i="46"/>
  <c r="V20" i="46"/>
  <c r="V18" i="46" s="1"/>
  <c r="X20" i="46"/>
  <c r="J29" i="46"/>
  <c r="L29" i="46"/>
  <c r="N29" i="46"/>
  <c r="Z29" i="46"/>
  <c r="B31" i="46"/>
  <c r="D31" i="46"/>
  <c r="D29" i="46" s="1"/>
  <c r="F31" i="46"/>
  <c r="F29" i="46" s="1"/>
  <c r="H31" i="46"/>
  <c r="H29" i="46" s="1"/>
  <c r="J31" i="46"/>
  <c r="L31" i="46"/>
  <c r="N31" i="46"/>
  <c r="P31" i="46"/>
  <c r="R31" i="46"/>
  <c r="T31" i="46"/>
  <c r="T29" i="46" s="1"/>
  <c r="V31" i="46"/>
  <c r="V29" i="46" s="1"/>
  <c r="X31" i="46"/>
  <c r="X29" i="46" s="1"/>
  <c r="Z31" i="46"/>
  <c r="H42" i="46"/>
  <c r="J42" i="46"/>
  <c r="L42" i="46"/>
  <c r="N42" i="46"/>
  <c r="X42" i="46"/>
  <c r="Z42" i="46"/>
  <c r="B44" i="46"/>
  <c r="B42" i="46" s="1"/>
  <c r="D44" i="46"/>
  <c r="D42" i="46" s="1"/>
  <c r="F44" i="46"/>
  <c r="F42" i="46" s="1"/>
  <c r="H44" i="46"/>
  <c r="J44" i="46"/>
  <c r="L44" i="46"/>
  <c r="N44" i="46"/>
  <c r="P44" i="46"/>
  <c r="P42" i="46" s="1"/>
  <c r="R44" i="46"/>
  <c r="R42" i="46" s="1"/>
  <c r="T44" i="46"/>
  <c r="T42" i="46" s="1"/>
  <c r="V44" i="46"/>
  <c r="V42" i="46" s="1"/>
  <c r="X44" i="46"/>
  <c r="Z44" i="46"/>
  <c r="H46" i="46"/>
  <c r="J46" i="46"/>
  <c r="L46" i="46"/>
  <c r="X46" i="46"/>
  <c r="A1" i="42"/>
  <c r="A2" i="42"/>
  <c r="AA10" i="42"/>
  <c r="AA11" i="42"/>
  <c r="AA12" i="42"/>
  <c r="C14" i="42"/>
  <c r="E14" i="42"/>
  <c r="G14" i="42"/>
  <c r="Q14" i="42"/>
  <c r="S14" i="42"/>
  <c r="U14" i="42"/>
  <c r="W14" i="42"/>
  <c r="Y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9" i="42"/>
  <c r="AA20" i="42"/>
  <c r="AA21" i="42"/>
  <c r="G23" i="42"/>
  <c r="I23" i="42"/>
  <c r="K23" i="42"/>
  <c r="M23" i="42"/>
  <c r="O23" i="42"/>
  <c r="W23" i="42"/>
  <c r="Y23" i="42"/>
  <c r="AA23" i="42"/>
  <c r="C25" i="42"/>
  <c r="C23" i="42" s="1"/>
  <c r="E25" i="42"/>
  <c r="E23" i="42" s="1"/>
  <c r="G25" i="42"/>
  <c r="I25" i="42"/>
  <c r="K25" i="42"/>
  <c r="M25" i="42"/>
  <c r="O25" i="42"/>
  <c r="Q25" i="42"/>
  <c r="Q23" i="42" s="1"/>
  <c r="S25" i="42"/>
  <c r="S23" i="42" s="1"/>
  <c r="U25" i="42"/>
  <c r="U23" i="42" s="1"/>
  <c r="W25" i="42"/>
  <c r="Y25" i="42"/>
  <c r="AA28" i="42"/>
  <c r="AA29" i="42"/>
  <c r="AA30" i="42"/>
  <c r="C32" i="42"/>
  <c r="E32" i="42"/>
  <c r="M32" i="42"/>
  <c r="O32" i="42"/>
  <c r="Q32" i="42"/>
  <c r="S32" i="42"/>
  <c r="C34" i="42"/>
  <c r="E34" i="42"/>
  <c r="G34" i="42"/>
  <c r="G32" i="42" s="1"/>
  <c r="I34" i="42"/>
  <c r="I32" i="42" s="1"/>
  <c r="K34" i="42"/>
  <c r="K32" i="42" s="1"/>
  <c r="M34" i="42"/>
  <c r="O34" i="42"/>
  <c r="Q34" i="42"/>
  <c r="S34" i="42"/>
  <c r="U34" i="42"/>
  <c r="U32" i="42" s="1"/>
  <c r="W34" i="42"/>
  <c r="W32" i="42" s="1"/>
  <c r="Y34" i="42"/>
  <c r="Y32" i="42" s="1"/>
  <c r="AA34" i="42"/>
  <c r="AA37" i="42"/>
  <c r="AA38" i="42"/>
  <c r="AA39" i="42"/>
  <c r="C41" i="42"/>
  <c r="E41" i="42"/>
  <c r="G41" i="42"/>
  <c r="I41" i="42"/>
  <c r="S41" i="42"/>
  <c r="U41" i="42"/>
  <c r="W41" i="42"/>
  <c r="Y41" i="42"/>
  <c r="AA41" i="42"/>
  <c r="C43" i="42"/>
  <c r="E43" i="42"/>
  <c r="G43" i="42"/>
  <c r="I43" i="42"/>
  <c r="K43" i="42"/>
  <c r="K41" i="42" s="1"/>
  <c r="M43" i="42"/>
  <c r="M41" i="42" s="1"/>
  <c r="O43" i="42"/>
  <c r="O41" i="42" s="1"/>
  <c r="Q43" i="42"/>
  <c r="Q41" i="42" s="1"/>
  <c r="S43" i="42"/>
  <c r="U43" i="42"/>
  <c r="W43" i="42"/>
  <c r="Y43" i="42"/>
  <c r="AA43" i="42"/>
  <c r="Q45" i="42"/>
  <c r="S45" i="42"/>
  <c r="A48" i="42"/>
  <c r="A49" i="42"/>
  <c r="AP1" i="52"/>
  <c r="AP2" i="52"/>
  <c r="AP3" i="52"/>
  <c r="AP8" i="52"/>
  <c r="AP9" i="52"/>
  <c r="D10" i="52"/>
  <c r="F10" i="52"/>
  <c r="H10" i="52"/>
  <c r="J10" i="52"/>
  <c r="L10" i="52"/>
  <c r="L56" i="52" s="1"/>
  <c r="N10" i="52"/>
  <c r="N56" i="52" s="1"/>
  <c r="P10" i="52"/>
  <c r="R10" i="52"/>
  <c r="T10" i="52"/>
  <c r="V10" i="52"/>
  <c r="X10" i="52"/>
  <c r="Z10" i="52"/>
  <c r="AB10" i="52"/>
  <c r="AB56" i="52" s="1"/>
  <c r="AD10" i="52"/>
  <c r="AD56" i="52" s="1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AP21" i="52"/>
  <c r="D22" i="52"/>
  <c r="D56" i="52" s="1"/>
  <c r="F22" i="52"/>
  <c r="H22" i="52"/>
  <c r="J22" i="52"/>
  <c r="L22" i="52"/>
  <c r="N22" i="52"/>
  <c r="P22" i="52"/>
  <c r="R22" i="52"/>
  <c r="R56" i="52" s="1"/>
  <c r="T22" i="52"/>
  <c r="T56" i="52" s="1"/>
  <c r="V22" i="52"/>
  <c r="X22" i="52"/>
  <c r="Z22" i="52"/>
  <c r="AB22" i="52"/>
  <c r="AD22" i="52"/>
  <c r="AF22" i="52"/>
  <c r="AF56" i="52" s="1"/>
  <c r="AH22" i="52"/>
  <c r="AH56" i="52" s="1"/>
  <c r="AJ22" i="52"/>
  <c r="AJ56" i="52" s="1"/>
  <c r="AL22" i="52"/>
  <c r="AN22" i="52"/>
  <c r="AP25" i="52"/>
  <c r="AP26" i="52"/>
  <c r="AP27" i="52"/>
  <c r="AP31" i="52" s="1"/>
  <c r="AP28" i="52"/>
  <c r="AP29" i="52"/>
  <c r="AP30" i="52"/>
  <c r="D31" i="52"/>
  <c r="F31" i="52"/>
  <c r="H31" i="52"/>
  <c r="J31" i="52"/>
  <c r="L31" i="52"/>
  <c r="N31" i="52"/>
  <c r="P31" i="52"/>
  <c r="R31" i="52"/>
  <c r="T31" i="52"/>
  <c r="V31" i="52"/>
  <c r="X31" i="52"/>
  <c r="Z31" i="52"/>
  <c r="AB31" i="52"/>
  <c r="AD31" i="52"/>
  <c r="AF31" i="52"/>
  <c r="AH31" i="52"/>
  <c r="AJ31" i="52"/>
  <c r="AL31" i="52"/>
  <c r="AN31" i="52"/>
  <c r="AP34" i="52"/>
  <c r="AP35" i="52"/>
  <c r="D36" i="52"/>
  <c r="F36" i="52"/>
  <c r="H36" i="52"/>
  <c r="J36" i="52"/>
  <c r="L36" i="52"/>
  <c r="N36" i="52"/>
  <c r="P36" i="52"/>
  <c r="R36" i="52"/>
  <c r="T36" i="52"/>
  <c r="V36" i="52"/>
  <c r="X36" i="52"/>
  <c r="Z36" i="52"/>
  <c r="AB36" i="52"/>
  <c r="AD36" i="52"/>
  <c r="AF36" i="52"/>
  <c r="AH36" i="52"/>
  <c r="AJ36" i="52"/>
  <c r="AL36" i="52"/>
  <c r="AN36" i="52"/>
  <c r="AP39" i="52"/>
  <c r="AP40" i="52"/>
  <c r="AP41" i="52"/>
  <c r="AP42" i="52"/>
  <c r="AP43" i="52"/>
  <c r="AP44" i="52"/>
  <c r="AP45" i="52"/>
  <c r="AP46" i="52"/>
  <c r="AP47" i="52"/>
  <c r="D48" i="52"/>
  <c r="F48" i="52"/>
  <c r="H48" i="52"/>
  <c r="J48" i="52"/>
  <c r="L48" i="52"/>
  <c r="N48" i="52"/>
  <c r="P48" i="52"/>
  <c r="R48" i="52"/>
  <c r="T48" i="52"/>
  <c r="V48" i="52"/>
  <c r="X48" i="52"/>
  <c r="Z48" i="52"/>
  <c r="AB48" i="52"/>
  <c r="AD48" i="52"/>
  <c r="AF48" i="52"/>
  <c r="AH48" i="52"/>
  <c r="AJ48" i="52"/>
  <c r="AL48" i="52"/>
  <c r="AN48" i="52"/>
  <c r="AP48" i="52"/>
  <c r="AP51" i="52"/>
  <c r="AP52" i="52"/>
  <c r="AP53" i="52"/>
  <c r="D54" i="52"/>
  <c r="F54" i="52"/>
  <c r="H54" i="52"/>
  <c r="J54" i="52"/>
  <c r="L54" i="52"/>
  <c r="N54" i="52"/>
  <c r="P54" i="52"/>
  <c r="R54" i="52"/>
  <c r="T54" i="52"/>
  <c r="V54" i="52"/>
  <c r="X54" i="52"/>
  <c r="Z54" i="52"/>
  <c r="AB54" i="52"/>
  <c r="AD54" i="52"/>
  <c r="AF54" i="52"/>
  <c r="AH54" i="52"/>
  <c r="AJ54" i="52"/>
  <c r="AL54" i="52"/>
  <c r="AN54" i="52"/>
  <c r="AP54" i="52"/>
  <c r="P56" i="52"/>
  <c r="AB1" i="49"/>
  <c r="AB2" i="49"/>
  <c r="AB3" i="49"/>
  <c r="AB8" i="49"/>
  <c r="AD8" i="49"/>
  <c r="AF8" i="49"/>
  <c r="AH8" i="49"/>
  <c r="AJ8" i="49"/>
  <c r="AJ10" i="49" s="1"/>
  <c r="AJ55" i="49" s="1"/>
  <c r="AL8" i="49"/>
  <c r="AB9" i="49"/>
  <c r="AB10" i="49" s="1"/>
  <c r="AD9" i="49"/>
  <c r="AF9" i="49"/>
  <c r="AH9" i="49"/>
  <c r="AJ9" i="49"/>
  <c r="D10" i="49"/>
  <c r="D55" i="49" s="1"/>
  <c r="F10" i="49"/>
  <c r="F55" i="49" s="1"/>
  <c r="H10" i="49"/>
  <c r="H55" i="49" s="1"/>
  <c r="J10" i="49"/>
  <c r="L10" i="49"/>
  <c r="N10" i="49"/>
  <c r="P10" i="49"/>
  <c r="R10" i="49"/>
  <c r="T10" i="49"/>
  <c r="T55" i="49" s="1"/>
  <c r="V10" i="49"/>
  <c r="V55" i="49" s="1"/>
  <c r="X10" i="49"/>
  <c r="X55" i="49" s="1"/>
  <c r="Z10" i="49"/>
  <c r="AF10" i="49"/>
  <c r="AH10" i="49"/>
  <c r="AB13" i="49"/>
  <c r="AB21" i="49" s="1"/>
  <c r="AD13" i="49"/>
  <c r="AF13" i="49"/>
  <c r="AH13" i="49"/>
  <c r="AJ13" i="49"/>
  <c r="AB14" i="49"/>
  <c r="AD14" i="49"/>
  <c r="AF14" i="49"/>
  <c r="AH14" i="49"/>
  <c r="AJ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 s="1"/>
  <c r="AB17" i="49"/>
  <c r="AD17" i="49"/>
  <c r="AL17" i="49" s="1"/>
  <c r="AF17" i="49"/>
  <c r="AH17" i="49"/>
  <c r="AJ17" i="49"/>
  <c r="AB18" i="49"/>
  <c r="AD18" i="49"/>
  <c r="AL18" i="49" s="1"/>
  <c r="AF18" i="49"/>
  <c r="AH18" i="49"/>
  <c r="AJ18" i="49"/>
  <c r="AB19" i="49"/>
  <c r="AD19" i="49"/>
  <c r="AF19" i="49"/>
  <c r="AL19" i="49" s="1"/>
  <c r="AH19" i="49"/>
  <c r="AJ19" i="49"/>
  <c r="AB20" i="49"/>
  <c r="AD20" i="49"/>
  <c r="AF20" i="49"/>
  <c r="AH20" i="49"/>
  <c r="AJ20" i="49"/>
  <c r="AL20" i="49" s="1"/>
  <c r="D21" i="49"/>
  <c r="D27" i="38" s="1"/>
  <c r="F21" i="49"/>
  <c r="F27" i="38" s="1"/>
  <c r="H21" i="49"/>
  <c r="H27" i="38" s="1"/>
  <c r="J21" i="49"/>
  <c r="L21" i="49"/>
  <c r="L27" i="38" s="1"/>
  <c r="N21" i="49"/>
  <c r="N27" i="38" s="1"/>
  <c r="P21" i="49"/>
  <c r="P27" i="38" s="1"/>
  <c r="AH27" i="38" s="1"/>
  <c r="R21" i="49"/>
  <c r="R27" i="38" s="1"/>
  <c r="T21" i="49"/>
  <c r="T27" i="38" s="1"/>
  <c r="V21" i="49"/>
  <c r="X21" i="49"/>
  <c r="Z21" i="49"/>
  <c r="AH21" i="49"/>
  <c r="AH55" i="49" s="1"/>
  <c r="AJ21" i="49"/>
  <c r="AB24" i="49"/>
  <c r="AD24" i="49"/>
  <c r="AF24" i="49"/>
  <c r="AH24" i="49"/>
  <c r="AJ24" i="49"/>
  <c r="AL24" i="49"/>
  <c r="AB25" i="49"/>
  <c r="AB30" i="49" s="1"/>
  <c r="AB55" i="49" s="1"/>
  <c r="AP58" i="52" s="1"/>
  <c r="AD25" i="49"/>
  <c r="AF25" i="49"/>
  <c r="AH25" i="49"/>
  <c r="AJ25" i="49"/>
  <c r="AB26" i="49"/>
  <c r="AD26" i="49"/>
  <c r="AF26" i="49"/>
  <c r="AF30" i="49" s="1"/>
  <c r="AH26" i="49"/>
  <c r="AH30" i="49" s="1"/>
  <c r="AJ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L29" i="49" s="1"/>
  <c r="AF29" i="49"/>
  <c r="AH29" i="49"/>
  <c r="AJ29" i="49"/>
  <c r="D30" i="49"/>
  <c r="D28" i="38" s="1"/>
  <c r="F30" i="49"/>
  <c r="F28" i="38" s="1"/>
  <c r="H30" i="49"/>
  <c r="H28" i="38" s="1"/>
  <c r="J30" i="49"/>
  <c r="J28" i="38" s="1"/>
  <c r="AF28" i="38" s="1"/>
  <c r="L30" i="49"/>
  <c r="L28" i="38" s="1"/>
  <c r="N30" i="49"/>
  <c r="N28" i="38" s="1"/>
  <c r="P30" i="49"/>
  <c r="P28" i="38" s="1"/>
  <c r="R30" i="49"/>
  <c r="R28" i="38" s="1"/>
  <c r="AH28" i="38" s="1"/>
  <c r="T30" i="49"/>
  <c r="T28" i="38" s="1"/>
  <c r="V30" i="49"/>
  <c r="V28" i="38" s="1"/>
  <c r="AJ28" i="38" s="1"/>
  <c r="X30" i="49"/>
  <c r="X28" i="38" s="1"/>
  <c r="Z30" i="49"/>
  <c r="Z28" i="38" s="1"/>
  <c r="Z33" i="38" s="1"/>
  <c r="Z35" i="38" s="1"/>
  <c r="Z44" i="38" s="1"/>
  <c r="Z60" i="38" s="1"/>
  <c r="Z67" i="38" s="1"/>
  <c r="Z72" i="38" s="1"/>
  <c r="Z81" i="38" s="1"/>
  <c r="AJ30" i="49"/>
  <c r="AB33" i="49"/>
  <c r="AD33" i="49"/>
  <c r="AL33" i="49" s="1"/>
  <c r="AF33" i="49"/>
  <c r="AH33" i="49"/>
  <c r="AJ33" i="49"/>
  <c r="AB34" i="49"/>
  <c r="H14" i="54" s="1"/>
  <c r="J14" i="54" s="1"/>
  <c r="AD34" i="49"/>
  <c r="AF34" i="49"/>
  <c r="AF35" i="49" s="1"/>
  <c r="AH34" i="49"/>
  <c r="AH35" i="49" s="1"/>
  <c r="AJ34" i="49"/>
  <c r="D35" i="49"/>
  <c r="D29" i="38" s="1"/>
  <c r="F35" i="49"/>
  <c r="F29" i="38" s="1"/>
  <c r="H35" i="49"/>
  <c r="H29" i="38" s="1"/>
  <c r="AD29" i="38" s="1"/>
  <c r="J35" i="49"/>
  <c r="J29" i="38" s="1"/>
  <c r="AF29" i="38" s="1"/>
  <c r="L35" i="49"/>
  <c r="L29" i="38" s="1"/>
  <c r="N35" i="49"/>
  <c r="N29" i="38" s="1"/>
  <c r="P35" i="49"/>
  <c r="P29" i="38" s="1"/>
  <c r="R35" i="49"/>
  <c r="R29" i="38" s="1"/>
  <c r="T35" i="49"/>
  <c r="T29" i="38" s="1"/>
  <c r="V35" i="49"/>
  <c r="V29" i="38" s="1"/>
  <c r="X35" i="49"/>
  <c r="X29" i="38" s="1"/>
  <c r="Z35" i="49"/>
  <c r="Z29" i="38" s="1"/>
  <c r="AB35" i="49"/>
  <c r="AD35" i="49"/>
  <c r="AJ35" i="49"/>
  <c r="AB38" i="49"/>
  <c r="H13" i="54" s="1"/>
  <c r="AD38" i="49"/>
  <c r="AF38" i="49"/>
  <c r="AH38" i="49"/>
  <c r="AH47" i="49" s="1"/>
  <c r="AJ38" i="49"/>
  <c r="AB39" i="49"/>
  <c r="H15" i="54" s="1"/>
  <c r="J15" i="54" s="1"/>
  <c r="AD39" i="49"/>
  <c r="AF39" i="49"/>
  <c r="AH39" i="49"/>
  <c r="AL39" i="49" s="1"/>
  <c r="AJ39" i="49"/>
  <c r="AB40" i="49"/>
  <c r="H62" i="54" s="1"/>
  <c r="AD40" i="49"/>
  <c r="AF40" i="49"/>
  <c r="AH40" i="49"/>
  <c r="AJ40" i="49"/>
  <c r="AL40" i="49"/>
  <c r="AB41" i="49"/>
  <c r="AD41" i="49"/>
  <c r="AL41" i="49" s="1"/>
  <c r="AF41" i="49"/>
  <c r="AH41" i="49"/>
  <c r="AJ41" i="49"/>
  <c r="AB42" i="49"/>
  <c r="AB47" i="49" s="1"/>
  <c r="AD42" i="49"/>
  <c r="AF42" i="49"/>
  <c r="AH42" i="49"/>
  <c r="AJ42" i="49"/>
  <c r="AB43" i="49"/>
  <c r="AD43" i="49"/>
  <c r="AF43" i="49"/>
  <c r="AL43" i="49" s="1"/>
  <c r="AH43" i="49"/>
  <c r="AJ43" i="49"/>
  <c r="AB44" i="49"/>
  <c r="AD44" i="49"/>
  <c r="AF44" i="49"/>
  <c r="AH44" i="49"/>
  <c r="AJ44" i="49"/>
  <c r="AL44" i="49"/>
  <c r="AB45" i="49"/>
  <c r="AD45" i="49"/>
  <c r="AL45" i="49" s="1"/>
  <c r="AF45" i="49"/>
  <c r="AH45" i="49"/>
  <c r="AJ45" i="49"/>
  <c r="AB46" i="49"/>
  <c r="AD46" i="49"/>
  <c r="AF46" i="49"/>
  <c r="AH46" i="49"/>
  <c r="AJ46" i="49"/>
  <c r="D47" i="49"/>
  <c r="D30" i="38" s="1"/>
  <c r="F47" i="49"/>
  <c r="F30" i="38" s="1"/>
  <c r="H47" i="49"/>
  <c r="H30" i="38" s="1"/>
  <c r="AD30" i="38" s="1"/>
  <c r="J47" i="49"/>
  <c r="L47" i="49"/>
  <c r="L30" i="38" s="1"/>
  <c r="N47" i="49"/>
  <c r="N30" i="38" s="1"/>
  <c r="P47" i="49"/>
  <c r="P30" i="38" s="1"/>
  <c r="R47" i="49"/>
  <c r="R30" i="38" s="1"/>
  <c r="T47" i="49"/>
  <c r="T30" i="38" s="1"/>
  <c r="V47" i="49"/>
  <c r="V30" i="38" s="1"/>
  <c r="X47" i="49"/>
  <c r="X30" i="38" s="1"/>
  <c r="Z47" i="49"/>
  <c r="Z30" i="38" s="1"/>
  <c r="AD47" i="49"/>
  <c r="AJ47" i="49"/>
  <c r="AB50" i="49"/>
  <c r="AB53" i="49" s="1"/>
  <c r="AD50" i="49"/>
  <c r="AF50" i="49"/>
  <c r="AH50" i="49"/>
  <c r="AJ50" i="49"/>
  <c r="AB51" i="49"/>
  <c r="AD51" i="49"/>
  <c r="AF51" i="49"/>
  <c r="AH51" i="49"/>
  <c r="AL51" i="49" s="1"/>
  <c r="AJ51" i="49"/>
  <c r="AJ53" i="49" s="1"/>
  <c r="AB52" i="49"/>
  <c r="AD52" i="49"/>
  <c r="AF52" i="49"/>
  <c r="AH52" i="49"/>
  <c r="AJ52" i="49"/>
  <c r="AL52" i="49"/>
  <c r="D53" i="49"/>
  <c r="D32" i="38" s="1"/>
  <c r="AD32" i="38" s="1"/>
  <c r="F53" i="49"/>
  <c r="F32" i="38" s="1"/>
  <c r="H53" i="49"/>
  <c r="H32" i="38" s="1"/>
  <c r="J53" i="49"/>
  <c r="J32" i="38" s="1"/>
  <c r="L53" i="49"/>
  <c r="L32" i="38" s="1"/>
  <c r="N53" i="49"/>
  <c r="P53" i="49"/>
  <c r="P32" i="38" s="1"/>
  <c r="R53" i="49"/>
  <c r="R32" i="38" s="1"/>
  <c r="T53" i="49"/>
  <c r="T32" i="38" s="1"/>
  <c r="V53" i="49"/>
  <c r="V32" i="38" s="1"/>
  <c r="X53" i="49"/>
  <c r="X32" i="38" s="1"/>
  <c r="Z53" i="49"/>
  <c r="AF53" i="49"/>
  <c r="AH53" i="49"/>
  <c r="R55" i="49"/>
  <c r="A1" i="44"/>
  <c r="A2" i="44"/>
  <c r="AA10" i="44"/>
  <c r="AA31" i="44" s="1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G31" i="44"/>
  <c r="I31" i="44"/>
  <c r="K31" i="44"/>
  <c r="W31" i="44"/>
  <c r="Y31" i="44"/>
  <c r="C33" i="44"/>
  <c r="C31" i="44" s="1"/>
  <c r="E33" i="44"/>
  <c r="E31" i="44" s="1"/>
  <c r="G33" i="44"/>
  <c r="I33" i="44"/>
  <c r="K33" i="44"/>
  <c r="M33" i="44"/>
  <c r="M31" i="44" s="1"/>
  <c r="O33" i="44"/>
  <c r="O31" i="44" s="1"/>
  <c r="Q33" i="44"/>
  <c r="Q31" i="44" s="1"/>
  <c r="S33" i="44"/>
  <c r="S31" i="44" s="1"/>
  <c r="U33" i="44"/>
  <c r="U31" i="44" s="1"/>
  <c r="W33" i="44"/>
  <c r="Y33" i="44"/>
  <c r="AA33" i="44"/>
  <c r="A35" i="44"/>
  <c r="A36" i="44"/>
  <c r="A1" i="41"/>
  <c r="A2" i="41"/>
  <c r="G9" i="41"/>
  <c r="I9" i="41" s="1"/>
  <c r="K9" i="41" s="1"/>
  <c r="M9" i="41" s="1"/>
  <c r="O9" i="41" s="1"/>
  <c r="W9" i="41"/>
  <c r="Y9" i="41" s="1"/>
  <c r="AA9" i="41" s="1"/>
  <c r="G10" i="41"/>
  <c r="I10" i="41" s="1"/>
  <c r="K10" i="41" s="1"/>
  <c r="G11" i="41"/>
  <c r="G14" i="41" s="1"/>
  <c r="I11" i="41"/>
  <c r="K11" i="41"/>
  <c r="M11" i="41" s="1"/>
  <c r="O11" i="41" s="1"/>
  <c r="Q11" i="41" s="1"/>
  <c r="S11" i="41" s="1"/>
  <c r="U11" i="41" s="1"/>
  <c r="W11" i="41" s="1"/>
  <c r="Y11" i="41" s="1"/>
  <c r="AA11" i="41" s="1"/>
  <c r="G12" i="41"/>
  <c r="I12" i="41" s="1"/>
  <c r="K12" i="41" s="1"/>
  <c r="M12" i="41" s="1"/>
  <c r="O12" i="41"/>
  <c r="Q12" i="41"/>
  <c r="S12" i="41"/>
  <c r="U12" i="41" s="1"/>
  <c r="W12" i="41" s="1"/>
  <c r="Y12" i="41" s="1"/>
  <c r="AA12" i="41" s="1"/>
  <c r="C14" i="41"/>
  <c r="E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Q22" i="40"/>
  <c r="S22" i="40"/>
  <c r="U22" i="40"/>
  <c r="C24" i="40"/>
  <c r="E24" i="40"/>
  <c r="G24" i="40"/>
  <c r="G22" i="40" s="1"/>
  <c r="I24" i="40"/>
  <c r="I22" i="40" s="1"/>
  <c r="K24" i="40"/>
  <c r="K22" i="40" s="1"/>
  <c r="M24" i="40"/>
  <c r="M22" i="40" s="1"/>
  <c r="O24" i="40"/>
  <c r="O22" i="40" s="1"/>
  <c r="Q24" i="40"/>
  <c r="S24" i="40"/>
  <c r="U24" i="40"/>
  <c r="W24" i="40"/>
  <c r="W22" i="40" s="1"/>
  <c r="Y24" i="40"/>
  <c r="Y22" i="40" s="1"/>
  <c r="A32" i="40"/>
  <c r="A33" i="40"/>
  <c r="Q9" i="41" l="1"/>
  <c r="AA24" i="40"/>
  <c r="AL32" i="38"/>
  <c r="M10" i="41"/>
  <c r="O10" i="41" s="1"/>
  <c r="Q10" i="41" s="1"/>
  <c r="S10" i="41" s="1"/>
  <c r="U10" i="41" s="1"/>
  <c r="K14" i="41"/>
  <c r="AA14" i="42"/>
  <c r="AA45" i="42"/>
  <c r="AJ27" i="38"/>
  <c r="AJ33" i="38" s="1"/>
  <c r="AJ35" i="38" s="1"/>
  <c r="AJ44" i="38" s="1"/>
  <c r="AJ60" i="38" s="1"/>
  <c r="AJ67" i="38" s="1"/>
  <c r="AJ72" i="38" s="1"/>
  <c r="V33" i="38"/>
  <c r="V35" i="38" s="1"/>
  <c r="V44" i="38" s="1"/>
  <c r="V60" i="38" s="1"/>
  <c r="V67" i="38" s="1"/>
  <c r="V72" i="38" s="1"/>
  <c r="V81" i="38" s="1"/>
  <c r="AL46" i="49"/>
  <c r="AL113" i="38"/>
  <c r="AF21" i="49"/>
  <c r="Z56" i="52"/>
  <c r="P55" i="49"/>
  <c r="AL29" i="38"/>
  <c r="AP36" i="52"/>
  <c r="AN56" i="52"/>
  <c r="X56" i="52"/>
  <c r="H56" i="52"/>
  <c r="E45" i="42"/>
  <c r="O14" i="42"/>
  <c r="O45" i="42"/>
  <c r="AH117" i="38"/>
  <c r="AL117" i="38" s="1"/>
  <c r="AL114" i="38"/>
  <c r="AJ87" i="38"/>
  <c r="AF26" i="38"/>
  <c r="AB26" i="38"/>
  <c r="AB33" i="38" s="1"/>
  <c r="AB35" i="38" s="1"/>
  <c r="AB44" i="38" s="1"/>
  <c r="AB60" i="38" s="1"/>
  <c r="AB67" i="38" s="1"/>
  <c r="AB72" i="38" s="1"/>
  <c r="J33" i="38"/>
  <c r="J35" i="38" s="1"/>
  <c r="J44" i="38" s="1"/>
  <c r="J60" i="38" s="1"/>
  <c r="J67" i="38" s="1"/>
  <c r="J72" i="38" s="1"/>
  <c r="J81" i="38" s="1"/>
  <c r="AL34" i="49"/>
  <c r="AH84" i="38"/>
  <c r="AL84" i="38" s="1"/>
  <c r="AB84" i="38"/>
  <c r="AF32" i="38"/>
  <c r="G45" i="42"/>
  <c r="I14" i="41"/>
  <c r="AL30" i="38"/>
  <c r="N55" i="49"/>
  <c r="AJ32" i="38"/>
  <c r="AF47" i="49"/>
  <c r="H33" i="38"/>
  <c r="H35" i="38" s="1"/>
  <c r="H44" i="38" s="1"/>
  <c r="H60" i="38" s="1"/>
  <c r="H67" i="38" s="1"/>
  <c r="H72" i="38" s="1"/>
  <c r="H81" i="38" s="1"/>
  <c r="H103" i="38" s="1"/>
  <c r="H119" i="38" s="1"/>
  <c r="H145" i="38" s="1"/>
  <c r="H153" i="38" s="1"/>
  <c r="H162" i="38" s="1"/>
  <c r="AL14" i="49"/>
  <c r="C45" i="42"/>
  <c r="M14" i="42"/>
  <c r="M45" i="42"/>
  <c r="G17" i="43"/>
  <c r="G31" i="43"/>
  <c r="AL92" i="38"/>
  <c r="AL39" i="38"/>
  <c r="AD42" i="38"/>
  <c r="L55" i="49"/>
  <c r="AL50" i="49"/>
  <c r="AL53" i="49" s="1"/>
  <c r="AD53" i="49"/>
  <c r="AB30" i="38"/>
  <c r="AL38" i="49"/>
  <c r="AB28" i="38"/>
  <c r="AD28" i="38"/>
  <c r="AL28" i="38" s="1"/>
  <c r="F33" i="38"/>
  <c r="F35" i="38" s="1"/>
  <c r="F44" i="38" s="1"/>
  <c r="F60" i="38" s="1"/>
  <c r="F67" i="38" s="1"/>
  <c r="F72" i="38" s="1"/>
  <c r="F81" i="38" s="1"/>
  <c r="F103" i="38" s="1"/>
  <c r="F119" i="38" s="1"/>
  <c r="F145" i="38" s="1"/>
  <c r="F153" i="38" s="1"/>
  <c r="F162" i="38" s="1"/>
  <c r="K14" i="42"/>
  <c r="K45" i="42"/>
  <c r="AB129" i="38"/>
  <c r="Z20" i="46"/>
  <c r="U17" i="43"/>
  <c r="U31" i="43"/>
  <c r="E17" i="43"/>
  <c r="E31" i="43"/>
  <c r="I31" i="43"/>
  <c r="AP22" i="52"/>
  <c r="AP56" i="52" s="1"/>
  <c r="AP59" i="52" s="1"/>
  <c r="D2" i="52" s="1"/>
  <c r="J56" i="52"/>
  <c r="V46" i="46"/>
  <c r="AC22" i="41"/>
  <c r="H16" i="54"/>
  <c r="H64" i="54" s="1"/>
  <c r="J13" i="54"/>
  <c r="J16" i="54" s="1"/>
  <c r="AL35" i="49"/>
  <c r="AB27" i="38"/>
  <c r="AD27" i="38"/>
  <c r="AD10" i="49"/>
  <c r="AL9" i="49"/>
  <c r="AL10" i="49" s="1"/>
  <c r="AL56" i="52"/>
  <c r="V56" i="52"/>
  <c r="F56" i="52"/>
  <c r="W45" i="42"/>
  <c r="Y45" i="42"/>
  <c r="I45" i="42"/>
  <c r="F46" i="46"/>
  <c r="R29" i="46"/>
  <c r="R46" i="46"/>
  <c r="B29" i="46"/>
  <c r="B46" i="46"/>
  <c r="T18" i="46"/>
  <c r="T46" i="46"/>
  <c r="D46" i="46"/>
  <c r="D18" i="46"/>
  <c r="AL157" i="38"/>
  <c r="S17" i="43"/>
  <c r="S31" i="43"/>
  <c r="C19" i="43"/>
  <c r="AB97" i="38"/>
  <c r="AA19" i="43" s="1"/>
  <c r="AD97" i="38"/>
  <c r="AL97" i="38" s="1"/>
  <c r="AL31" i="38"/>
  <c r="AF30" i="38"/>
  <c r="AF33" i="38" s="1"/>
  <c r="AF35" i="38" s="1"/>
  <c r="AF44" i="38" s="1"/>
  <c r="AF60" i="38" s="1"/>
  <c r="AF67" i="38" s="1"/>
  <c r="AF72" i="38" s="1"/>
  <c r="AA22" i="40"/>
  <c r="AL13" i="49"/>
  <c r="AL21" i="49" s="1"/>
  <c r="AD21" i="49"/>
  <c r="AL26" i="49"/>
  <c r="AH32" i="38"/>
  <c r="AL42" i="49"/>
  <c r="AD30" i="49"/>
  <c r="AL25" i="49"/>
  <c r="Z55" i="49"/>
  <c r="J55" i="49"/>
  <c r="U45" i="42"/>
  <c r="AA32" i="42"/>
  <c r="I14" i="42"/>
  <c r="P29" i="46"/>
  <c r="P46" i="46"/>
  <c r="N28" i="53"/>
  <c r="Q17" i="43"/>
  <c r="Q31" i="43"/>
  <c r="AB86" i="38"/>
  <c r="X33" i="38"/>
  <c r="X35" i="38" s="1"/>
  <c r="X44" i="38" s="1"/>
  <c r="X60" i="38" s="1"/>
  <c r="X67" i="38" s="1"/>
  <c r="X72" i="38" s="1"/>
  <c r="X81" i="38" s="1"/>
  <c r="X103" i="38" s="1"/>
  <c r="X119" i="38" s="1"/>
  <c r="X145" i="38" s="1"/>
  <c r="X153" i="38" s="1"/>
  <c r="X162" i="38" s="1"/>
  <c r="Y17" i="43"/>
  <c r="AL42" i="38"/>
  <c r="T33" i="38"/>
  <c r="T35" i="38" s="1"/>
  <c r="T44" i="38" s="1"/>
  <c r="T60" i="38" s="1"/>
  <c r="T67" i="38" s="1"/>
  <c r="T72" i="38" s="1"/>
  <c r="T81" i="38" s="1"/>
  <c r="T103" i="38" s="1"/>
  <c r="T119" i="38" s="1"/>
  <c r="T145" i="38" s="1"/>
  <c r="T153" i="38" s="1"/>
  <c r="T162" i="38" s="1"/>
  <c r="D33" i="38"/>
  <c r="D35" i="38" s="1"/>
  <c r="D44" i="38" s="1"/>
  <c r="D60" i="38" s="1"/>
  <c r="D67" i="38" s="1"/>
  <c r="D72" i="38" s="1"/>
  <c r="D81" i="38" s="1"/>
  <c r="R33" i="38"/>
  <c r="R35" i="38" s="1"/>
  <c r="R44" i="38" s="1"/>
  <c r="R60" i="38" s="1"/>
  <c r="R67" i="38" s="1"/>
  <c r="R72" i="38" s="1"/>
  <c r="R81" i="38" s="1"/>
  <c r="R103" i="38" s="1"/>
  <c r="R119" i="38" s="1"/>
  <c r="R145" i="38" s="1"/>
  <c r="R153" i="38" s="1"/>
  <c r="R162" i="38" s="1"/>
  <c r="AJ30" i="38"/>
  <c r="AJ29" i="38"/>
  <c r="AL141" i="38"/>
  <c r="AL135" i="38"/>
  <c r="AL125" i="38"/>
  <c r="AB117" i="38"/>
  <c r="AL93" i="38"/>
  <c r="AB87" i="38"/>
  <c r="AD87" i="38"/>
  <c r="AL64" i="38"/>
  <c r="AL55" i="38"/>
  <c r="AL56" i="38" s="1"/>
  <c r="AL47" i="38"/>
  <c r="AL51" i="38" s="1"/>
  <c r="AD51" i="38"/>
  <c r="AL40" i="38"/>
  <c r="AH25" i="38"/>
  <c r="P33" i="38"/>
  <c r="P35" i="38" s="1"/>
  <c r="P44" i="38" s="1"/>
  <c r="P60" i="38" s="1"/>
  <c r="P67" i="38" s="1"/>
  <c r="P72" i="38" s="1"/>
  <c r="P81" i="38" s="1"/>
  <c r="AL11" i="38"/>
  <c r="AC27" i="39"/>
  <c r="AJ143" i="38"/>
  <c r="AL129" i="38"/>
  <c r="AL106" i="38"/>
  <c r="AB88" i="38"/>
  <c r="AD88" i="38"/>
  <c r="AL88" i="38" s="1"/>
  <c r="AL70" i="38"/>
  <c r="AL63" i="38"/>
  <c r="AA47" i="39"/>
  <c r="AA46" i="39" s="1"/>
  <c r="Z100" i="38"/>
  <c r="AJ100" i="38" s="1"/>
  <c r="K47" i="39"/>
  <c r="K46" i="39" s="1"/>
  <c r="J100" i="38"/>
  <c r="N33" i="38"/>
  <c r="N35" i="38" s="1"/>
  <c r="N44" i="38" s="1"/>
  <c r="N60" i="38" s="1"/>
  <c r="N67" i="38" s="1"/>
  <c r="N72" i="38" s="1"/>
  <c r="N81" i="38" s="1"/>
  <c r="N103" i="38" s="1"/>
  <c r="N119" i="38" s="1"/>
  <c r="N145" i="38" s="1"/>
  <c r="N153" i="38" s="1"/>
  <c r="N162" i="38" s="1"/>
  <c r="O19" i="43"/>
  <c r="AB29" i="38"/>
  <c r="AB138" i="38"/>
  <c r="AB143" i="38" s="1"/>
  <c r="D143" i="38"/>
  <c r="AD143" i="38" s="1"/>
  <c r="AD138" i="38"/>
  <c r="AL138" i="38" s="1"/>
  <c r="AL126" i="38"/>
  <c r="AL109" i="38"/>
  <c r="AB99" i="38"/>
  <c r="AD99" i="38"/>
  <c r="AL99" i="38" s="1"/>
  <c r="AH87" i="38"/>
  <c r="AJ42" i="38"/>
  <c r="AL26" i="38"/>
  <c r="AL25" i="38"/>
  <c r="AD18" i="38"/>
  <c r="AL15" i="38"/>
  <c r="M17" i="43"/>
  <c r="M31" i="43"/>
  <c r="AH30" i="38"/>
  <c r="J62" i="54"/>
  <c r="AH143" i="38"/>
  <c r="AF86" i="38"/>
  <c r="AL86" i="38" s="1"/>
  <c r="AD65" i="38"/>
  <c r="L33" i="38"/>
  <c r="L35" i="38" s="1"/>
  <c r="L44" i="38" s="1"/>
  <c r="L60" i="38" s="1"/>
  <c r="L67" i="38" s="1"/>
  <c r="L72" i="38" s="1"/>
  <c r="L81" i="38" s="1"/>
  <c r="L103" i="38" s="1"/>
  <c r="L119" i="38" s="1"/>
  <c r="L145" i="38" s="1"/>
  <c r="L153" i="38" s="1"/>
  <c r="L162" i="38" s="1"/>
  <c r="J143" i="38"/>
  <c r="AF143" i="38" s="1"/>
  <c r="D103" i="38" l="1"/>
  <c r="AB81" i="38"/>
  <c r="AD81" i="38"/>
  <c r="V103" i="38"/>
  <c r="AJ81" i="38"/>
  <c r="Q14" i="41"/>
  <c r="S9" i="41"/>
  <c r="S14" i="41" s="1"/>
  <c r="AL143" i="38"/>
  <c r="AL65" i="38"/>
  <c r="O17" i="43"/>
  <c r="O31" i="43"/>
  <c r="P103" i="38"/>
  <c r="AH81" i="38"/>
  <c r="AL87" i="38"/>
  <c r="J103" i="38"/>
  <c r="AF81" i="38"/>
  <c r="O14" i="41"/>
  <c r="AL33" i="38"/>
  <c r="AH33" i="38"/>
  <c r="AH35" i="38" s="1"/>
  <c r="AH44" i="38" s="1"/>
  <c r="AH60" i="38" s="1"/>
  <c r="AH67" i="38" s="1"/>
  <c r="AH72" i="38" s="1"/>
  <c r="W10" i="41"/>
  <c r="U14" i="41"/>
  <c r="C17" i="43"/>
  <c r="C31" i="43"/>
  <c r="AD22" i="38"/>
  <c r="AL18" i="38"/>
  <c r="AL22" i="38" s="1"/>
  <c r="AL27" i="38"/>
  <c r="Z18" i="46"/>
  <c r="Z46" i="46"/>
  <c r="AF55" i="49"/>
  <c r="Z103" i="38"/>
  <c r="Z119" i="38" s="1"/>
  <c r="Z145" i="38" s="1"/>
  <c r="Z153" i="38" s="1"/>
  <c r="Z162" i="38" s="1"/>
  <c r="AA17" i="43"/>
  <c r="AA31" i="43"/>
  <c r="J64" i="54"/>
  <c r="D3" i="54" s="1"/>
  <c r="AL30" i="49"/>
  <c r="AL55" i="49" s="1"/>
  <c r="AD55" i="49"/>
  <c r="AL47" i="49"/>
  <c r="AD33" i="38"/>
  <c r="AB100" i="38"/>
  <c r="AF100" i="38"/>
  <c r="AL100" i="38" s="1"/>
  <c r="M14" i="41"/>
  <c r="AH103" i="38" l="1"/>
  <c r="AH119" i="38" s="1"/>
  <c r="P119" i="38"/>
  <c r="P145" i="38" s="1"/>
  <c r="AJ103" i="38"/>
  <c r="AJ119" i="38" s="1"/>
  <c r="V119" i="38"/>
  <c r="V145" i="38" s="1"/>
  <c r="J119" i="38"/>
  <c r="J145" i="38" s="1"/>
  <c r="AF103" i="38"/>
  <c r="AF119" i="38" s="1"/>
  <c r="AL81" i="38"/>
  <c r="Y10" i="41"/>
  <c r="W14" i="41"/>
  <c r="AB103" i="38"/>
  <c r="AB119" i="38" s="1"/>
  <c r="AB145" i="38" s="1"/>
  <c r="AB153" i="38" s="1"/>
  <c r="AB162" i="38" s="1"/>
  <c r="AL35" i="38"/>
  <c r="AL44" i="38" s="1"/>
  <c r="AL60" i="38" s="1"/>
  <c r="AL67" i="38" s="1"/>
  <c r="AL72" i="38" s="1"/>
  <c r="D119" i="38"/>
  <c r="D145" i="38" s="1"/>
  <c r="AD103" i="38"/>
  <c r="AD35" i="38"/>
  <c r="AD44" i="38" s="1"/>
  <c r="AD60" i="38" s="1"/>
  <c r="AD67" i="38" s="1"/>
  <c r="AD72" i="38" s="1"/>
  <c r="AL103" i="38" l="1"/>
  <c r="AL119" i="38" s="1"/>
  <c r="AD119" i="38"/>
  <c r="AF145" i="38"/>
  <c r="AF153" i="38" s="1"/>
  <c r="AF162" i="38" s="1"/>
  <c r="J153" i="38"/>
  <c r="J162" i="38" s="1"/>
  <c r="AA10" i="41"/>
  <c r="AA14" i="41" s="1"/>
  <c r="Y14" i="41"/>
  <c r="AD145" i="38"/>
  <c r="D153" i="38"/>
  <c r="D162" i="38" s="1"/>
  <c r="P153" i="38"/>
  <c r="P162" i="38" s="1"/>
  <c r="AH145" i="38"/>
  <c r="AH153" i="38" s="1"/>
  <c r="AH162" i="38" s="1"/>
  <c r="AJ145" i="38"/>
  <c r="AJ153" i="38" s="1"/>
  <c r="AJ162" i="38" s="1"/>
  <c r="V153" i="38"/>
  <c r="V162" i="38" s="1"/>
  <c r="AL145" i="38" l="1"/>
  <c r="AL153" i="38" s="1"/>
  <c r="AL162" i="38" s="1"/>
  <c r="AD153" i="38"/>
  <c r="AD162" i="38" s="1"/>
</calcChain>
</file>

<file path=xl/sharedStrings.xml><?xml version="1.0" encoding="utf-8"?>
<sst xmlns="http://schemas.openxmlformats.org/spreadsheetml/2006/main" count="948" uniqueCount="431">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</sst>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  <col min="30" max="30" width="10.7109375" style="11" customWidth="1"/>
    <col min="31" max="31" width="1.7109375" customWidth="1"/>
    <col min="32" max="32" width="10.7109375" style="11" customWidth="1"/>
    <col min="33" max="33" width="1.7109375" customWidth="1"/>
    <col min="34" max="34" width="10.7109375" style="11" customWidth="1"/>
    <col min="35" max="35" width="1.7109375" customWidth="1"/>
    <col min="36" max="36" width="10.7109375" style="11" customWidth="1"/>
    <col min="37" max="37" width="1.7109375" customWidth="1"/>
    <col min="38" max="38" width="10.7109375" style="11" customWidth="1"/>
    <col min="39" max="39" width="5.7109375" customWidth="1"/>
  </cols>
  <sheetData>
    <row r="1" spans="1:38" s="2" customFormat="1" ht="15.75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C:\Users\Felienne\Enron\EnronSpreadsheets\[tracy_geaccone__40501__2002 Plan Template_REV.xls]Format</v>
      </c>
      <c r="AD1" s="3"/>
      <c r="AF1" s="3"/>
      <c r="AH1" s="3"/>
      <c r="AJ1" s="3"/>
      <c r="AL1" s="3"/>
    </row>
    <row r="2" spans="1:38" s="2" customFormat="1" ht="15.75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41887.551317476849</v>
      </c>
      <c r="AD2" s="5"/>
      <c r="AF2" s="5"/>
      <c r="AH2" s="5"/>
      <c r="AJ2" s="5"/>
      <c r="AL2" s="5"/>
    </row>
    <row r="3" spans="1:38" s="2" customFormat="1" ht="15.75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41887.551317476849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499999999999993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3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v>0</v>
      </c>
      <c r="F17" s="49">
        <v>0</v>
      </c>
      <c r="H17" s="49">
        <v>0</v>
      </c>
      <c r="J17" s="49">
        <v>0</v>
      </c>
      <c r="L17" s="49">
        <v>0</v>
      </c>
      <c r="N17" s="49">
        <v>0</v>
      </c>
      <c r="P17" s="49">
        <v>0</v>
      </c>
      <c r="R17" s="49">
        <v>0</v>
      </c>
      <c r="T17" s="49">
        <v>0</v>
      </c>
      <c r="V17" s="49">
        <v>0</v>
      </c>
      <c r="X17" s="49">
        <v>0</v>
      </c>
      <c r="Z17" s="49">
        <v>0</v>
      </c>
      <c r="AB17" s="244">
        <f>SUM(D17:Z17)</f>
        <v>0</v>
      </c>
      <c r="AD17" s="49">
        <f t="shared" si="0"/>
        <v>0</v>
      </c>
      <c r="AF17" s="49">
        <f t="shared" si="1"/>
        <v>0</v>
      </c>
      <c r="AH17" s="49">
        <f t="shared" si="2"/>
        <v>0</v>
      </c>
      <c r="AJ17" s="49">
        <f t="shared" si="3"/>
        <v>0</v>
      </c>
      <c r="AL17" s="49">
        <f t="shared" si="4"/>
        <v>0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0</v>
      </c>
      <c r="F18" s="20">
        <f>SUM(F8:F17)</f>
        <v>0</v>
      </c>
      <c r="H18" s="20">
        <f>SUM(H8:H17)</f>
        <v>0</v>
      </c>
      <c r="J18" s="20">
        <f>SUM(J8:J17)</f>
        <v>0</v>
      </c>
      <c r="L18" s="20">
        <f>SUM(L8:L17)</f>
        <v>0</v>
      </c>
      <c r="N18" s="20">
        <f>SUM(N8:N17)</f>
        <v>0</v>
      </c>
      <c r="P18" s="20">
        <f>SUM(P8:P17)</f>
        <v>0</v>
      </c>
      <c r="R18" s="20">
        <f>SUM(R8:R17)</f>
        <v>0</v>
      </c>
      <c r="T18" s="20">
        <f>SUM(T8:T17)</f>
        <v>0</v>
      </c>
      <c r="V18" s="20">
        <f>SUM(V8:V17)</f>
        <v>0</v>
      </c>
      <c r="X18" s="20">
        <f>SUM(X8:X17)</f>
        <v>0</v>
      </c>
      <c r="Z18" s="20">
        <f>SUM(Z8:Z17)</f>
        <v>0</v>
      </c>
      <c r="AB18" s="18">
        <f>SUM(AB8:AB17)</f>
        <v>0</v>
      </c>
      <c r="AD18" s="20">
        <f t="shared" si="0"/>
        <v>0</v>
      </c>
      <c r="AF18" s="20">
        <f t="shared" si="1"/>
        <v>0</v>
      </c>
      <c r="AH18" s="20">
        <f t="shared" si="2"/>
        <v>0</v>
      </c>
      <c r="AJ18" s="20">
        <f t="shared" si="3"/>
        <v>0</v>
      </c>
      <c r="AL18" s="20">
        <f t="shared" si="4"/>
        <v>0</v>
      </c>
    </row>
    <row r="19" spans="1:38" s="19" customFormat="1" ht="3.95" customHeight="1">
      <c r="A19" s="18"/>
      <c r="B19" s="18"/>
      <c r="C19" s="18"/>
    </row>
    <row r="20" spans="1:38" s="18" customFormat="1" ht="11.1" customHeight="1">
      <c r="A20" s="18" t="s">
        <v>22</v>
      </c>
      <c r="D20" s="40">
        <v>0</v>
      </c>
      <c r="F20" s="40">
        <v>0</v>
      </c>
      <c r="H20" s="40">
        <v>0</v>
      </c>
      <c r="J20" s="40">
        <v>0</v>
      </c>
      <c r="L20" s="40">
        <v>0</v>
      </c>
      <c r="N20" s="40">
        <v>0</v>
      </c>
      <c r="P20" s="40">
        <v>0</v>
      </c>
      <c r="R20" s="40">
        <v>0</v>
      </c>
      <c r="T20" s="40">
        <v>0</v>
      </c>
      <c r="V20" s="40">
        <v>0</v>
      </c>
      <c r="X20" s="40">
        <v>0</v>
      </c>
      <c r="Z20" s="40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5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0</v>
      </c>
      <c r="E22" s="24"/>
      <c r="F22" s="23">
        <f>F18-F20</f>
        <v>0</v>
      </c>
      <c r="G22" s="24"/>
      <c r="H22" s="23">
        <f>H18-H20</f>
        <v>0</v>
      </c>
      <c r="I22" s="24"/>
      <c r="J22" s="23">
        <f>J18-J20</f>
        <v>0</v>
      </c>
      <c r="K22" s="24"/>
      <c r="L22" s="23">
        <f>L18-L20</f>
        <v>0</v>
      </c>
      <c r="M22" s="24"/>
      <c r="N22" s="23">
        <f>N18-N20</f>
        <v>0</v>
      </c>
      <c r="O22" s="24"/>
      <c r="P22" s="23">
        <f>P18-P20</f>
        <v>0</v>
      </c>
      <c r="Q22" s="24"/>
      <c r="R22" s="23">
        <f>R18-R20</f>
        <v>0</v>
      </c>
      <c r="S22" s="24"/>
      <c r="T22" s="23">
        <f>T18-T20</f>
        <v>0</v>
      </c>
      <c r="U22" s="24"/>
      <c r="V22" s="23">
        <f>V18-V20</f>
        <v>0</v>
      </c>
      <c r="W22" s="24"/>
      <c r="X22" s="23">
        <f>X18-X20</f>
        <v>0</v>
      </c>
      <c r="Y22" s="24"/>
      <c r="Z22" s="23">
        <f>Z18-Z20</f>
        <v>0</v>
      </c>
      <c r="AA22" s="24"/>
      <c r="AB22" s="23">
        <f>AB18-AB20</f>
        <v>0</v>
      </c>
      <c r="AD22" s="23">
        <f>AD18-AD20</f>
        <v>0</v>
      </c>
      <c r="AF22" s="23">
        <f>AF18-AF20</f>
        <v>0</v>
      </c>
      <c r="AH22" s="23">
        <f>AH18-AH20</f>
        <v>0</v>
      </c>
      <c r="AJ22" s="23">
        <f>AJ18-AJ20</f>
        <v>0</v>
      </c>
      <c r="AL22" s="23">
        <f>AL18-AL20</f>
        <v>0</v>
      </c>
    </row>
    <row r="23" spans="1:38" s="19" customFormat="1" ht="3.95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Detail'!D30</f>
        <v>0</v>
      </c>
      <c r="E28" s="18"/>
      <c r="F28" s="238">
        <f>'O&amp;M Detail'!F30</f>
        <v>0</v>
      </c>
      <c r="G28" s="18"/>
      <c r="H28" s="238">
        <f>'O&amp;M Detail'!H30</f>
        <v>0</v>
      </c>
      <c r="I28" s="18"/>
      <c r="J28" s="238">
        <f>'O&amp;M Detail'!J30</f>
        <v>0</v>
      </c>
      <c r="K28" s="18"/>
      <c r="L28" s="238">
        <f>'O&amp;M Detail'!L30</f>
        <v>0</v>
      </c>
      <c r="M28" s="18"/>
      <c r="N28" s="238">
        <f>'O&amp;M Detail'!N30</f>
        <v>0</v>
      </c>
      <c r="O28" s="18"/>
      <c r="P28" s="238">
        <f>'O&amp;M Detail'!P30</f>
        <v>0</v>
      </c>
      <c r="Q28" s="18"/>
      <c r="R28" s="238">
        <f>'O&amp;M Detail'!R30</f>
        <v>0</v>
      </c>
      <c r="S28" s="18"/>
      <c r="T28" s="238">
        <f>'O&amp;M Detail'!T30</f>
        <v>0</v>
      </c>
      <c r="U28" s="18"/>
      <c r="V28" s="238">
        <f>'O&amp;M Detail'!V30</f>
        <v>0</v>
      </c>
      <c r="W28" s="18"/>
      <c r="X28" s="238">
        <f>'O&amp;M Detail'!X30</f>
        <v>0</v>
      </c>
      <c r="Y28" s="18"/>
      <c r="Z28" s="238">
        <f>'O&amp;M Detail'!Z30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Detail'!D47</f>
        <v>0</v>
      </c>
      <c r="E30" s="18"/>
      <c r="F30" s="238">
        <f>'O&amp;M Detail'!F47</f>
        <v>0</v>
      </c>
      <c r="G30" s="18"/>
      <c r="H30" s="238">
        <f>'O&amp;M Detail'!H47</f>
        <v>0</v>
      </c>
      <c r="I30" s="18"/>
      <c r="J30" s="238">
        <f>'O&amp;M Detail'!J47</f>
        <v>0</v>
      </c>
      <c r="K30" s="18"/>
      <c r="L30" s="238">
        <f>'O&amp;M Detail'!L47</f>
        <v>0</v>
      </c>
      <c r="M30" s="18"/>
      <c r="N30" s="238">
        <f>'O&amp;M Detail'!N47</f>
        <v>0</v>
      </c>
      <c r="O30" s="18"/>
      <c r="P30" s="238">
        <f>'O&amp;M Detail'!P47</f>
        <v>0</v>
      </c>
      <c r="Q30" s="18"/>
      <c r="R30" s="238">
        <f>'O&amp;M Detail'!R47</f>
        <v>0</v>
      </c>
      <c r="S30" s="18"/>
      <c r="T30" s="238">
        <f>'O&amp;M Detail'!T47</f>
        <v>0</v>
      </c>
      <c r="U30" s="18"/>
      <c r="V30" s="238">
        <f>'O&amp;M Detail'!V47</f>
        <v>0</v>
      </c>
      <c r="W30" s="18"/>
      <c r="X30" s="238">
        <f>'O&amp;M Detail'!X47</f>
        <v>0</v>
      </c>
      <c r="Y30" s="18"/>
      <c r="Z30" s="238">
        <f>'O&amp;M Detail'!Z47</f>
        <v>0</v>
      </c>
      <c r="AA30" s="18"/>
      <c r="AB30" s="18">
        <f t="shared" si="6"/>
        <v>0</v>
      </c>
      <c r="AC30" s="239"/>
      <c r="AD30" s="238">
        <f t="shared" si="7"/>
        <v>0</v>
      </c>
      <c r="AE30" s="18"/>
      <c r="AF30" s="238">
        <f t="shared" si="8"/>
        <v>0</v>
      </c>
      <c r="AG30" s="18"/>
      <c r="AH30" s="238">
        <f t="shared" si="9"/>
        <v>0</v>
      </c>
      <c r="AI30" s="18"/>
      <c r="AJ30" s="238">
        <f t="shared" si="10"/>
        <v>0</v>
      </c>
      <c r="AK30" s="239"/>
      <c r="AL30" s="238">
        <f t="shared" si="11"/>
        <v>0</v>
      </c>
    </row>
    <row r="31" spans="1:38" s="245" customFormat="1" ht="11.1" customHeight="1">
      <c r="A31" s="18"/>
      <c r="B31" s="18" t="s">
        <v>24</v>
      </c>
      <c r="C31" s="18"/>
      <c r="D31" s="20">
        <v>0</v>
      </c>
      <c r="E31" s="243"/>
      <c r="F31" s="20">
        <v>0</v>
      </c>
      <c r="G31" s="243"/>
      <c r="H31" s="20">
        <v>0</v>
      </c>
      <c r="I31" s="243"/>
      <c r="J31" s="20">
        <v>0</v>
      </c>
      <c r="K31" s="243"/>
      <c r="L31" s="20">
        <v>0</v>
      </c>
      <c r="M31" s="243"/>
      <c r="N31" s="20">
        <v>0</v>
      </c>
      <c r="O31" s="243"/>
      <c r="P31" s="20">
        <v>0</v>
      </c>
      <c r="Q31" s="243"/>
      <c r="R31" s="20">
        <v>0</v>
      </c>
      <c r="S31" s="243"/>
      <c r="T31" s="20">
        <v>0</v>
      </c>
      <c r="U31" s="243"/>
      <c r="V31" s="20">
        <v>0</v>
      </c>
      <c r="W31" s="243"/>
      <c r="X31" s="20">
        <v>0</v>
      </c>
      <c r="Y31" s="243"/>
      <c r="Z31" s="20">
        <v>0</v>
      </c>
      <c r="AA31" s="243"/>
      <c r="AB31" s="243">
        <f t="shared" si="6"/>
        <v>0</v>
      </c>
      <c r="AD31" s="20">
        <f t="shared" si="7"/>
        <v>0</v>
      </c>
      <c r="AE31" s="243"/>
      <c r="AF31" s="20">
        <f t="shared" si="8"/>
        <v>0</v>
      </c>
      <c r="AG31" s="243"/>
      <c r="AH31" s="20">
        <f t="shared" si="9"/>
        <v>0</v>
      </c>
      <c r="AI31" s="243"/>
      <c r="AJ31" s="20">
        <f t="shared" si="10"/>
        <v>0</v>
      </c>
      <c r="AL31" s="20">
        <f t="shared" si="11"/>
        <v>0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0</v>
      </c>
      <c r="E32" s="18"/>
      <c r="F32" s="238">
        <f>'O&amp;M Detail'!F53</f>
        <v>0</v>
      </c>
      <c r="G32" s="18"/>
      <c r="H32" s="238">
        <f>'O&amp;M Detail'!H53</f>
        <v>0</v>
      </c>
      <c r="I32" s="18"/>
      <c r="J32" s="238">
        <f>'O&amp;M Detail'!J53</f>
        <v>0</v>
      </c>
      <c r="K32" s="18"/>
      <c r="L32" s="238">
        <f>'O&amp;M Detail'!L53</f>
        <v>0</v>
      </c>
      <c r="M32" s="18"/>
      <c r="N32" s="238">
        <f>'O&amp;M Detail'!N53</f>
        <v>0</v>
      </c>
      <c r="O32" s="18"/>
      <c r="P32" s="238">
        <f>'O&amp;M Detail'!P53</f>
        <v>0</v>
      </c>
      <c r="Q32" s="18"/>
      <c r="R32" s="238">
        <f>'O&amp;M Detail'!R53</f>
        <v>0</v>
      </c>
      <c r="S32" s="18"/>
      <c r="T32" s="238">
        <f>'O&amp;M Detail'!T53</f>
        <v>0</v>
      </c>
      <c r="U32" s="18"/>
      <c r="V32" s="238">
        <f>'O&amp;M Detail'!V53</f>
        <v>0</v>
      </c>
      <c r="W32" s="18"/>
      <c r="X32" s="238">
        <f>'O&amp;M Detail'!X53</f>
        <v>0</v>
      </c>
      <c r="Y32" s="18"/>
      <c r="Z32" s="238">
        <f>'O&amp;M Detail'!Z53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0</v>
      </c>
      <c r="E33" s="19"/>
      <c r="F33" s="210">
        <f>SUM(F25:F32)</f>
        <v>0</v>
      </c>
      <c r="G33" s="19"/>
      <c r="H33" s="210">
        <f>SUM(H25:H32)</f>
        <v>0</v>
      </c>
      <c r="I33" s="19"/>
      <c r="J33" s="210">
        <f>SUM(J25:J32)</f>
        <v>0</v>
      </c>
      <c r="K33" s="19"/>
      <c r="L33" s="210">
        <f>SUM(L25:L32)</f>
        <v>0</v>
      </c>
      <c r="M33" s="19"/>
      <c r="N33" s="210">
        <f>SUM(N25:N32)</f>
        <v>0</v>
      </c>
      <c r="O33" s="19"/>
      <c r="P33" s="210">
        <f>SUM(P25:P32)</f>
        <v>0</v>
      </c>
      <c r="Q33" s="19"/>
      <c r="R33" s="210">
        <f>SUM(R25:R32)</f>
        <v>0</v>
      </c>
      <c r="S33" s="19"/>
      <c r="T33" s="210">
        <f>SUM(T25:T32)</f>
        <v>0</v>
      </c>
      <c r="U33" s="19"/>
      <c r="V33" s="210">
        <f>SUM(V25:V32)</f>
        <v>0</v>
      </c>
      <c r="W33" s="19"/>
      <c r="X33" s="210">
        <f>SUM(X25:X32)</f>
        <v>0</v>
      </c>
      <c r="Y33" s="19"/>
      <c r="Z33" s="210">
        <f>SUM(Z25:Z32)</f>
        <v>0</v>
      </c>
      <c r="AA33" s="19"/>
      <c r="AB33" s="22">
        <f>SUM(AB25:AB32)</f>
        <v>0</v>
      </c>
      <c r="AD33" s="22">
        <f>SUM(AD25:AD32)</f>
        <v>0</v>
      </c>
      <c r="AF33" s="22">
        <f>SUM(AF25:AF32)</f>
        <v>0</v>
      </c>
      <c r="AH33" s="22">
        <f>SUM(AH25:AH32)</f>
        <v>0</v>
      </c>
      <c r="AJ33" s="22">
        <f>SUM(AJ25:AJ32)</f>
        <v>0</v>
      </c>
      <c r="AL33" s="22">
        <f>SUM(AL25:AL32)</f>
        <v>0</v>
      </c>
    </row>
    <row r="34" spans="1:38" s="25" customFormat="1" ht="3.95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0</v>
      </c>
      <c r="E35" s="24"/>
      <c r="F35" s="23">
        <f>F22-F33</f>
        <v>0</v>
      </c>
      <c r="G35" s="24"/>
      <c r="H35" s="23">
        <f>H22-H33</f>
        <v>0</v>
      </c>
      <c r="I35" s="24"/>
      <c r="J35" s="23">
        <f>J22-J33</f>
        <v>0</v>
      </c>
      <c r="K35" s="24"/>
      <c r="L35" s="23">
        <f>L22-L33</f>
        <v>0</v>
      </c>
      <c r="M35" s="24"/>
      <c r="N35" s="23">
        <f>N22-N33</f>
        <v>0</v>
      </c>
      <c r="O35" s="24"/>
      <c r="P35" s="23">
        <f>P22-P33</f>
        <v>0</v>
      </c>
      <c r="Q35" s="24"/>
      <c r="R35" s="23">
        <f>R22-R33</f>
        <v>0</v>
      </c>
      <c r="S35" s="24"/>
      <c r="T35" s="23">
        <f>T22-T33</f>
        <v>0</v>
      </c>
      <c r="U35" s="24"/>
      <c r="V35" s="23">
        <f>V22-V33</f>
        <v>0</v>
      </c>
      <c r="W35" s="24"/>
      <c r="X35" s="23">
        <f>X22-X33</f>
        <v>0</v>
      </c>
      <c r="Y35" s="24"/>
      <c r="Z35" s="23">
        <f>Z22-Z33</f>
        <v>0</v>
      </c>
      <c r="AA35" s="24"/>
      <c r="AB35" s="23">
        <f>AB22-AB33</f>
        <v>0</v>
      </c>
      <c r="AD35" s="23">
        <f>AD22-AD33</f>
        <v>0</v>
      </c>
      <c r="AF35" s="23">
        <f>AF22-AF33</f>
        <v>0</v>
      </c>
      <c r="AH35" s="23">
        <f>AH22-AH33</f>
        <v>0</v>
      </c>
      <c r="AJ35" s="23">
        <f>AJ22-AJ33</f>
        <v>0</v>
      </c>
      <c r="AL35" s="23">
        <f>AL22-AL33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</v>
      </c>
      <c r="AI39" s="243"/>
      <c r="AJ39" s="20">
        <f>SUM(V39:Z39)</f>
        <v>0</v>
      </c>
      <c r="AL39" s="20">
        <f>SUM(AD39:AJ39)</f>
        <v>0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0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0</v>
      </c>
      <c r="O41" s="243"/>
      <c r="P41" s="21">
        <v>0</v>
      </c>
      <c r="Q41" s="243"/>
      <c r="R41" s="21">
        <v>0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0</v>
      </c>
      <c r="AD41" s="21">
        <f>SUM(D41:H41)</f>
        <v>0</v>
      </c>
      <c r="AE41" s="243"/>
      <c r="AF41" s="21">
        <f>SUM(J41:N41)</f>
        <v>0</v>
      </c>
      <c r="AG41" s="243"/>
      <c r="AH41" s="21">
        <f>SUM(P41:T41)</f>
        <v>0</v>
      </c>
      <c r="AI41" s="243"/>
      <c r="AJ41" s="21">
        <f>SUM(V41:Z41)</f>
        <v>0</v>
      </c>
      <c r="AL41" s="21">
        <f>SUM(AD41:AJ41)</f>
        <v>0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</v>
      </c>
      <c r="G42" s="19"/>
      <c r="H42" s="22">
        <f>SUM(H38:H41)</f>
        <v>0</v>
      </c>
      <c r="I42" s="19"/>
      <c r="J42" s="22">
        <f>SUM(J38:J41)</f>
        <v>0</v>
      </c>
      <c r="K42" s="19"/>
      <c r="L42" s="22">
        <f>SUM(L38:L41)</f>
        <v>0</v>
      </c>
      <c r="M42" s="19"/>
      <c r="N42" s="22">
        <f>SUM(N38:N41)</f>
        <v>0</v>
      </c>
      <c r="O42" s="19"/>
      <c r="P42" s="22">
        <f>SUM(P38:P41)</f>
        <v>0</v>
      </c>
      <c r="Q42" s="19"/>
      <c r="R42" s="22">
        <f>SUM(R38:R41)</f>
        <v>0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</v>
      </c>
      <c r="Y42" s="19"/>
      <c r="Z42" s="22">
        <f>SUM(Z38:Z41)</f>
        <v>0</v>
      </c>
      <c r="AA42" s="19"/>
      <c r="AB42" s="22">
        <f>SUM(AB38:AB41)</f>
        <v>0</v>
      </c>
      <c r="AD42" s="22">
        <f>SUM(AD38:AD41)</f>
        <v>0</v>
      </c>
      <c r="AF42" s="22">
        <f>SUM(AF38:AF41)</f>
        <v>0</v>
      </c>
      <c r="AH42" s="22">
        <f>SUM(AH38:AH41)</f>
        <v>0</v>
      </c>
      <c r="AJ42" s="22">
        <f>SUM(AJ38:AJ41)</f>
        <v>0</v>
      </c>
      <c r="AL42" s="22">
        <f>SUM(AL38:AL41)</f>
        <v>0</v>
      </c>
    </row>
    <row r="43" spans="1:38" s="25" customFormat="1" ht="3.9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0</v>
      </c>
      <c r="E44" s="24"/>
      <c r="F44" s="23">
        <f>F35+F42</f>
        <v>0</v>
      </c>
      <c r="G44" s="24"/>
      <c r="H44" s="23">
        <f>H35+H42</f>
        <v>0</v>
      </c>
      <c r="I44" s="24"/>
      <c r="J44" s="23">
        <f>J35+J42</f>
        <v>0</v>
      </c>
      <c r="K44" s="24"/>
      <c r="L44" s="23">
        <f>L35+L42</f>
        <v>0</v>
      </c>
      <c r="M44" s="24"/>
      <c r="N44" s="23">
        <f>N35+N42</f>
        <v>0</v>
      </c>
      <c r="O44" s="24"/>
      <c r="P44" s="23">
        <f>P35+P42</f>
        <v>0</v>
      </c>
      <c r="Q44" s="24"/>
      <c r="R44" s="23">
        <f>R35+R42</f>
        <v>0</v>
      </c>
      <c r="S44" s="24"/>
      <c r="T44" s="23">
        <f>T35+T42</f>
        <v>0</v>
      </c>
      <c r="U44" s="24"/>
      <c r="V44" s="23">
        <f>V35+V42</f>
        <v>0</v>
      </c>
      <c r="W44" s="24"/>
      <c r="X44" s="23">
        <f>X35+X42</f>
        <v>0</v>
      </c>
      <c r="Y44" s="24"/>
      <c r="Z44" s="23">
        <f>Z35+Z42</f>
        <v>0</v>
      </c>
      <c r="AA44" s="24"/>
      <c r="AB44" s="23">
        <f>AB35+AB42</f>
        <v>0</v>
      </c>
      <c r="AD44" s="23">
        <f>AD35+AD42</f>
        <v>0</v>
      </c>
      <c r="AF44" s="23">
        <f>AF35+AF42</f>
        <v>0</v>
      </c>
      <c r="AH44" s="23">
        <f>AH35+AH42</f>
        <v>0</v>
      </c>
      <c r="AJ44" s="23">
        <f>AJ35+AJ42</f>
        <v>0</v>
      </c>
      <c r="AL44" s="23">
        <f>AL35+AL42</f>
        <v>0</v>
      </c>
    </row>
    <row r="45" spans="1:38" s="25" customFormat="1" ht="3.9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43">
        <f>SUM(D47:Z47)</f>
        <v>0</v>
      </c>
      <c r="AD47" s="20">
        <f>SUM(D47:H47)</f>
        <v>0</v>
      </c>
      <c r="AE47" s="243"/>
      <c r="AF47" s="20">
        <f>SUM(J47:N47)</f>
        <v>0</v>
      </c>
      <c r="AG47" s="243"/>
      <c r="AH47" s="20">
        <f>SUM(P47:T47)</f>
        <v>0</v>
      </c>
      <c r="AI47" s="243"/>
      <c r="AJ47" s="20">
        <f>SUM(V47:Z47)</f>
        <v>0</v>
      </c>
      <c r="AL47" s="20">
        <f>SUM(AD47:AJ47)</f>
        <v>0</v>
      </c>
    </row>
    <row r="48" spans="1:38" s="245" customFormat="1" ht="11.1" customHeight="1">
      <c r="A48" s="18"/>
      <c r="B48" s="26" t="s">
        <v>35</v>
      </c>
      <c r="C48" s="249"/>
      <c r="D48" s="20">
        <v>0</v>
      </c>
      <c r="E48" s="243"/>
      <c r="F48" s="20">
        <v>0</v>
      </c>
      <c r="G48" s="243"/>
      <c r="H48" s="20">
        <v>0</v>
      </c>
      <c r="I48" s="243"/>
      <c r="J48" s="20">
        <v>0</v>
      </c>
      <c r="K48" s="243"/>
      <c r="L48" s="20">
        <v>0</v>
      </c>
      <c r="M48" s="243"/>
      <c r="N48" s="20">
        <v>0</v>
      </c>
      <c r="O48" s="243"/>
      <c r="P48" s="20">
        <v>0</v>
      </c>
      <c r="Q48" s="243"/>
      <c r="R48" s="20">
        <v>0</v>
      </c>
      <c r="S48" s="243"/>
      <c r="T48" s="20">
        <v>0</v>
      </c>
      <c r="U48" s="243"/>
      <c r="V48" s="20">
        <v>0</v>
      </c>
      <c r="W48" s="243"/>
      <c r="X48" s="20">
        <v>0</v>
      </c>
      <c r="Y48" s="243"/>
      <c r="Z48" s="20">
        <v>0</v>
      </c>
      <c r="AA48" s="243"/>
      <c r="AB48" s="243">
        <f>SUM(D48:Z48)</f>
        <v>0</v>
      </c>
      <c r="AD48" s="20">
        <f>SUM(D48:H48)</f>
        <v>0</v>
      </c>
      <c r="AE48" s="243"/>
      <c r="AF48" s="20">
        <f>SUM(J48:N48)</f>
        <v>0</v>
      </c>
      <c r="AG48" s="243"/>
      <c r="AH48" s="20">
        <f>SUM(P48:T48)</f>
        <v>0</v>
      </c>
      <c r="AI48" s="243"/>
      <c r="AJ48" s="20">
        <f>SUM(V48:Z48)</f>
        <v>0</v>
      </c>
      <c r="AL48" s="20">
        <f>SUM(AD48:AJ48)</f>
        <v>0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0</v>
      </c>
      <c r="E51" s="19"/>
      <c r="F51" s="27">
        <f>SUM(F47:F50)</f>
        <v>0</v>
      </c>
      <c r="G51" s="19"/>
      <c r="H51" s="27">
        <f>SUM(H47:H50)</f>
        <v>0</v>
      </c>
      <c r="I51" s="19"/>
      <c r="J51" s="27">
        <f>SUM(J47:J50)</f>
        <v>0</v>
      </c>
      <c r="K51" s="19"/>
      <c r="L51" s="27">
        <f>SUM(L47:L50)</f>
        <v>0</v>
      </c>
      <c r="M51" s="19"/>
      <c r="N51" s="27">
        <f>SUM(N47:N50)</f>
        <v>0</v>
      </c>
      <c r="O51" s="19"/>
      <c r="P51" s="27">
        <f>SUM(P47:P50)</f>
        <v>0</v>
      </c>
      <c r="Q51" s="19"/>
      <c r="R51" s="27">
        <f>SUM(R47:R50)</f>
        <v>0</v>
      </c>
      <c r="S51" s="19"/>
      <c r="T51" s="27">
        <f>SUM(T47:T50)</f>
        <v>0</v>
      </c>
      <c r="U51" s="19"/>
      <c r="V51" s="27">
        <f>SUM(V47:V50)</f>
        <v>0</v>
      </c>
      <c r="W51" s="19"/>
      <c r="X51" s="27">
        <f>SUM(X47:X50)</f>
        <v>0</v>
      </c>
      <c r="Y51" s="19"/>
      <c r="Z51" s="27">
        <f>SUM(Z47:Z50)</f>
        <v>0</v>
      </c>
      <c r="AA51" s="19"/>
      <c r="AB51" s="27">
        <f>SUM(AB47:AB50)</f>
        <v>0</v>
      </c>
      <c r="AD51" s="27">
        <f>SUM(AD47:AD50)</f>
        <v>0</v>
      </c>
      <c r="AF51" s="27">
        <f>SUM(AF47:AF50)</f>
        <v>0</v>
      </c>
      <c r="AH51" s="27">
        <f>SUM(AH47:AH50)</f>
        <v>0</v>
      </c>
      <c r="AJ51" s="27">
        <f>SUM(AJ47:AJ50)</f>
        <v>0</v>
      </c>
      <c r="AL51" s="27">
        <f>SUM(AL47:AL50)</f>
        <v>0</v>
      </c>
    </row>
    <row r="52" spans="1:38" s="25" customFormat="1" ht="3.9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0</v>
      </c>
      <c r="E60" s="24"/>
      <c r="F60" s="23">
        <f>F44-F51-F56-F58</f>
        <v>0</v>
      </c>
      <c r="G60" s="24"/>
      <c r="H60" s="23">
        <f>H44-H51-H56-H58</f>
        <v>0</v>
      </c>
      <c r="I60" s="24"/>
      <c r="J60" s="23">
        <f>J44-J51-J56-J58</f>
        <v>0</v>
      </c>
      <c r="K60" s="24"/>
      <c r="L60" s="23">
        <f>L44-L51-L56-L58</f>
        <v>0</v>
      </c>
      <c r="M60" s="24"/>
      <c r="N60" s="23">
        <f>N44-N51-N56-N58</f>
        <v>0</v>
      </c>
      <c r="O60" s="24"/>
      <c r="P60" s="23">
        <f>P44-P51-P56-P58</f>
        <v>0</v>
      </c>
      <c r="Q60" s="24"/>
      <c r="R60" s="23">
        <f>R44-R51-R56-R58</f>
        <v>0</v>
      </c>
      <c r="S60" s="24"/>
      <c r="T60" s="23">
        <f>T44-T51-T56-T58</f>
        <v>0</v>
      </c>
      <c r="U60" s="24"/>
      <c r="V60" s="23">
        <f>V44-V51-V56-V58</f>
        <v>0</v>
      </c>
      <c r="W60" s="24"/>
      <c r="X60" s="23">
        <f>X44-X51-X56-X58</f>
        <v>0</v>
      </c>
      <c r="Y60" s="24"/>
      <c r="Z60" s="23">
        <f>Z44-Z51-Z56-Z58</f>
        <v>0</v>
      </c>
      <c r="AA60" s="24"/>
      <c r="AB60" s="23">
        <f>AB44-AB51-AB56-AB58</f>
        <v>0</v>
      </c>
      <c r="AD60" s="23">
        <f>AD44-AD51-AD56-AD58</f>
        <v>0</v>
      </c>
      <c r="AF60" s="23">
        <f>AF44-AF51-AF56-AF58</f>
        <v>0</v>
      </c>
      <c r="AH60" s="23">
        <f>AH44-AH51-AH56-AH58</f>
        <v>0</v>
      </c>
      <c r="AJ60" s="23">
        <f>AJ44-AJ51-AJ56-AJ58</f>
        <v>0</v>
      </c>
      <c r="AL60" s="23">
        <f>AL44-AL51-AL56-AL58</f>
        <v>0</v>
      </c>
    </row>
    <row r="61" spans="1:38" s="25" customFormat="1" ht="3.9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0</v>
      </c>
      <c r="E63" s="243"/>
      <c r="F63" s="20">
        <v>0</v>
      </c>
      <c r="G63" s="243"/>
      <c r="H63" s="20">
        <v>0</v>
      </c>
      <c r="I63" s="243"/>
      <c r="J63" s="20">
        <v>0</v>
      </c>
      <c r="K63" s="243"/>
      <c r="L63" s="20">
        <v>0</v>
      </c>
      <c r="M63" s="243"/>
      <c r="N63" s="20">
        <v>0</v>
      </c>
      <c r="O63" s="243"/>
      <c r="P63" s="20">
        <v>0</v>
      </c>
      <c r="Q63" s="243"/>
      <c r="R63" s="20">
        <v>0</v>
      </c>
      <c r="S63" s="243"/>
      <c r="T63" s="20">
        <v>0</v>
      </c>
      <c r="U63" s="243"/>
      <c r="V63" s="20">
        <v>0</v>
      </c>
      <c r="W63" s="243"/>
      <c r="X63" s="20">
        <v>0</v>
      </c>
      <c r="Y63" s="243"/>
      <c r="Z63" s="20">
        <v>0</v>
      </c>
      <c r="AA63" s="243"/>
      <c r="AB63" s="243">
        <f>SUM(D63:Z63)</f>
        <v>0</v>
      </c>
      <c r="AD63" s="20">
        <f>SUM(D63:H63)</f>
        <v>0</v>
      </c>
      <c r="AE63" s="243"/>
      <c r="AF63" s="20">
        <f>SUM(J63:N63)</f>
        <v>0</v>
      </c>
      <c r="AG63" s="243"/>
      <c r="AH63" s="20">
        <f>SUM(P63:T63)</f>
        <v>0</v>
      </c>
      <c r="AI63" s="243"/>
      <c r="AJ63" s="20">
        <f>SUM(V63:Z63)</f>
        <v>0</v>
      </c>
      <c r="AL63" s="20">
        <f>SUM(AD63:AJ63)</f>
        <v>0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0</v>
      </c>
      <c r="I64" s="243"/>
      <c r="J64" s="21">
        <v>0</v>
      </c>
      <c r="K64" s="243"/>
      <c r="L64" s="21">
        <v>0</v>
      </c>
      <c r="M64" s="243"/>
      <c r="N64" s="21">
        <v>0</v>
      </c>
      <c r="O64" s="243"/>
      <c r="P64" s="21">
        <v>0</v>
      </c>
      <c r="Q64" s="243"/>
      <c r="R64" s="21">
        <v>0</v>
      </c>
      <c r="S64" s="243"/>
      <c r="T64" s="21">
        <v>0</v>
      </c>
      <c r="U64" s="243"/>
      <c r="V64" s="21">
        <v>0</v>
      </c>
      <c r="W64" s="243"/>
      <c r="X64" s="21">
        <v>0</v>
      </c>
      <c r="Y64" s="243"/>
      <c r="Z64" s="21">
        <v>0</v>
      </c>
      <c r="AA64" s="243"/>
      <c r="AB64" s="246">
        <f>SUM(D64:Z64)</f>
        <v>0</v>
      </c>
      <c r="AD64" s="21">
        <f>SUM(D64:H64)</f>
        <v>0</v>
      </c>
      <c r="AE64" s="243"/>
      <c r="AF64" s="21">
        <f>SUM(J64:N64)</f>
        <v>0</v>
      </c>
      <c r="AG64" s="243"/>
      <c r="AH64" s="21">
        <f>SUM(P64:T64)</f>
        <v>0</v>
      </c>
      <c r="AI64" s="243"/>
      <c r="AJ64" s="21">
        <f>SUM(V64:Z64)</f>
        <v>0</v>
      </c>
      <c r="AL64" s="21">
        <f>SUM(AD64:AJ64)</f>
        <v>0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0</v>
      </c>
      <c r="E65" s="19"/>
      <c r="F65" s="22">
        <f>SUM(F63:F64)</f>
        <v>0</v>
      </c>
      <c r="G65" s="19"/>
      <c r="H65" s="22">
        <f>SUM(H63:H64)</f>
        <v>0</v>
      </c>
      <c r="I65" s="19"/>
      <c r="J65" s="22">
        <f>SUM(J63:J64)</f>
        <v>0</v>
      </c>
      <c r="K65" s="19"/>
      <c r="L65" s="22">
        <f>SUM(L63:L64)</f>
        <v>0</v>
      </c>
      <c r="M65" s="19"/>
      <c r="N65" s="22">
        <f>SUM(N63:N64)</f>
        <v>0</v>
      </c>
      <c r="O65" s="19"/>
      <c r="P65" s="22">
        <f>SUM(P63:P64)</f>
        <v>0</v>
      </c>
      <c r="Q65" s="19"/>
      <c r="R65" s="22">
        <f>SUM(R63:R64)</f>
        <v>0</v>
      </c>
      <c r="S65" s="19"/>
      <c r="T65" s="22">
        <f>SUM(T63:T64)</f>
        <v>0</v>
      </c>
      <c r="U65" s="19"/>
      <c r="V65" s="22">
        <f>SUM(V63:V64)</f>
        <v>0</v>
      </c>
      <c r="W65" s="19"/>
      <c r="X65" s="22">
        <f>SUM(X63:X64)</f>
        <v>0</v>
      </c>
      <c r="Y65" s="19"/>
      <c r="Z65" s="22">
        <f>SUM(Z63:Z64)</f>
        <v>0</v>
      </c>
      <c r="AA65" s="19"/>
      <c r="AB65" s="22">
        <f>SUM(AB63:AB64)</f>
        <v>0</v>
      </c>
      <c r="AD65" s="22">
        <f>SUM(AD63:AD64)</f>
        <v>0</v>
      </c>
      <c r="AF65" s="22">
        <f>SUM(AF63:AF64)</f>
        <v>0</v>
      </c>
      <c r="AH65" s="22">
        <f>SUM(AH63:AH64)</f>
        <v>0</v>
      </c>
      <c r="AJ65" s="22">
        <f>SUM(AJ63:AJ64)</f>
        <v>0</v>
      </c>
      <c r="AL65" s="22">
        <f>SUM(AL63:AL64)</f>
        <v>0</v>
      </c>
    </row>
    <row r="66" spans="1:38" s="25" customFormat="1" ht="3.9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0</v>
      </c>
      <c r="E67" s="24"/>
      <c r="F67" s="30">
        <f>F60-F65</f>
        <v>0</v>
      </c>
      <c r="G67" s="24"/>
      <c r="H67" s="30">
        <f>H60-H65</f>
        <v>0</v>
      </c>
      <c r="I67" s="24"/>
      <c r="J67" s="30">
        <f>J60-J65</f>
        <v>0</v>
      </c>
      <c r="K67" s="24"/>
      <c r="L67" s="30">
        <f>L60-L65</f>
        <v>0</v>
      </c>
      <c r="M67" s="24"/>
      <c r="N67" s="30">
        <f>N60-N65</f>
        <v>0</v>
      </c>
      <c r="O67" s="24"/>
      <c r="P67" s="30">
        <f>P60-P65</f>
        <v>0</v>
      </c>
      <c r="Q67" s="24"/>
      <c r="R67" s="30">
        <f>R60-R65</f>
        <v>0</v>
      </c>
      <c r="S67" s="24"/>
      <c r="T67" s="30">
        <f>T60-T65</f>
        <v>0</v>
      </c>
      <c r="U67" s="24"/>
      <c r="V67" s="30">
        <f>V60-V65</f>
        <v>0</v>
      </c>
      <c r="W67" s="24"/>
      <c r="X67" s="30">
        <f>X60-X65</f>
        <v>0</v>
      </c>
      <c r="Y67" s="24"/>
      <c r="Z67" s="30">
        <f>Z60-Z65</f>
        <v>0</v>
      </c>
      <c r="AA67" s="24"/>
      <c r="AB67" s="30">
        <f>AB60-AB65</f>
        <v>0</v>
      </c>
      <c r="AD67" s="30">
        <f>AD60-AD65</f>
        <v>0</v>
      </c>
      <c r="AF67" s="30">
        <f>AF60-AF65</f>
        <v>0</v>
      </c>
      <c r="AH67" s="30">
        <f>AH60-AH65</f>
        <v>0</v>
      </c>
      <c r="AJ67" s="30">
        <f>AJ60-AJ65</f>
        <v>0</v>
      </c>
      <c r="AL67" s="30">
        <f>AL60-AL65</f>
        <v>0</v>
      </c>
    </row>
    <row r="68" spans="1:38" ht="24.95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>SUM(D67:D71)</f>
        <v>0</v>
      </c>
      <c r="E72" s="231"/>
      <c r="F72" s="232">
        <f>SUM(F67:F71)</f>
        <v>0</v>
      </c>
      <c r="G72" s="231"/>
      <c r="H72" s="232">
        <f>SUM(H67:H71)</f>
        <v>0</v>
      </c>
      <c r="I72" s="231"/>
      <c r="J72" s="232">
        <f>SUM(J67:J71)</f>
        <v>0</v>
      </c>
      <c r="K72" s="231"/>
      <c r="L72" s="232">
        <f>SUM(L67:L71)</f>
        <v>0</v>
      </c>
      <c r="M72" s="231"/>
      <c r="N72" s="232">
        <f>SUM(N67:N71)</f>
        <v>0</v>
      </c>
      <c r="O72" s="231"/>
      <c r="P72" s="232">
        <f>SUM(P67:P71)</f>
        <v>0</v>
      </c>
      <c r="Q72" s="231"/>
      <c r="R72" s="232">
        <f>SUM(R67:R71)</f>
        <v>0</v>
      </c>
      <c r="S72" s="231"/>
      <c r="T72" s="232">
        <f>SUM(T67:T71)</f>
        <v>0</v>
      </c>
      <c r="U72" s="231"/>
      <c r="V72" s="232">
        <f>SUM(V67:V71)</f>
        <v>0</v>
      </c>
      <c r="W72" s="231"/>
      <c r="X72" s="232">
        <f>SUM(X67:X71)</f>
        <v>0</v>
      </c>
      <c r="Y72" s="231"/>
      <c r="Z72" s="232">
        <f>SUM(Z67:Z71)</f>
        <v>0</v>
      </c>
      <c r="AA72" s="231"/>
      <c r="AB72" s="232">
        <f>SUM(AB67:AB71)</f>
        <v>0</v>
      </c>
      <c r="AD72" s="232">
        <f>SUM(AD67:AD71)</f>
        <v>0</v>
      </c>
      <c r="AE72" s="231"/>
      <c r="AF72" s="232">
        <f>SUM(AF67:AF71)</f>
        <v>0</v>
      </c>
      <c r="AG72" s="231"/>
      <c r="AH72" s="232">
        <f>SUM(AH67:AH71)</f>
        <v>0</v>
      </c>
      <c r="AI72" s="231"/>
      <c r="AJ72" s="232">
        <f>SUM(AJ67:AJ71)</f>
        <v>0</v>
      </c>
      <c r="AK72" s="231"/>
      <c r="AL72" s="232">
        <f>SUM(AL67:AL71)</f>
        <v>0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75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C:\Users\Felienne\Enron\EnronSpreadsheets\[tracy_geaccone__40501__2002 Plan Template_REV.xls]Format</v>
      </c>
      <c r="AD76" s="4"/>
      <c r="AF76" s="4"/>
      <c r="AH76" s="4"/>
      <c r="AJ76" s="4"/>
      <c r="AL76" s="4"/>
    </row>
    <row r="77" spans="1:38" s="11" customFormat="1" ht="15.75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41887.551317476849</v>
      </c>
      <c r="AD77" s="6"/>
      <c r="AF77" s="6"/>
      <c r="AH77" s="6"/>
      <c r="AJ77" s="6"/>
      <c r="AL77" s="6"/>
    </row>
    <row r="78" spans="1:38" s="11" customFormat="1" ht="15.75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41887.551317476849</v>
      </c>
      <c r="AD78" s="32"/>
      <c r="AF78" s="32"/>
      <c r="AH78" s="32"/>
      <c r="AJ78" s="32"/>
      <c r="AL78" s="32"/>
    </row>
    <row r="79" spans="1:38" s="16" customFormat="1" ht="11.25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1.25">
      <c r="A80" s="33" t="s">
        <v>58</v>
      </c>
    </row>
    <row r="81" spans="1:38" s="36" customFormat="1">
      <c r="A81" s="35" t="s">
        <v>44</v>
      </c>
      <c r="D81" s="51">
        <f>+D72</f>
        <v>0</v>
      </c>
      <c r="F81" s="51">
        <f>+F72</f>
        <v>0</v>
      </c>
      <c r="H81" s="51">
        <f>+H72</f>
        <v>0</v>
      </c>
      <c r="J81" s="51">
        <f>+J72</f>
        <v>0</v>
      </c>
      <c r="L81" s="51">
        <f>+L72</f>
        <v>0</v>
      </c>
      <c r="N81" s="51">
        <f>+N72</f>
        <v>0</v>
      </c>
      <c r="P81" s="51">
        <f>+P72</f>
        <v>0</v>
      </c>
      <c r="R81" s="51">
        <f>+R72</f>
        <v>0</v>
      </c>
      <c r="T81" s="51">
        <f>+T72</f>
        <v>0</v>
      </c>
      <c r="V81" s="51">
        <f>+V72</f>
        <v>0</v>
      </c>
      <c r="X81" s="51">
        <f>+X72</f>
        <v>0</v>
      </c>
      <c r="Z81" s="51">
        <f>+Z72</f>
        <v>0</v>
      </c>
      <c r="AB81" s="35">
        <f>SUM(D81:Z81)</f>
        <v>0</v>
      </c>
      <c r="AD81" s="51">
        <f>SUM(D81:H81)</f>
        <v>0</v>
      </c>
      <c r="AE81" s="19"/>
      <c r="AF81" s="51">
        <f>SUM(J81:N81)</f>
        <v>0</v>
      </c>
      <c r="AG81" s="19"/>
      <c r="AH81" s="51">
        <f>SUM(P81:T81)</f>
        <v>0</v>
      </c>
      <c r="AI81" s="19"/>
      <c r="AJ81" s="51">
        <f>SUM(V81:Z81)</f>
        <v>0</v>
      </c>
      <c r="AK81" s="25"/>
      <c r="AL81" s="51">
        <f>SUM(AD81:AJ81)</f>
        <v>0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0</v>
      </c>
      <c r="F86" s="52">
        <f>+F31</f>
        <v>0</v>
      </c>
      <c r="H86" s="52">
        <f>+H31</f>
        <v>0</v>
      </c>
      <c r="J86" s="52">
        <f>+J31</f>
        <v>0</v>
      </c>
      <c r="L86" s="52">
        <f>+L31</f>
        <v>0</v>
      </c>
      <c r="N86" s="52">
        <f>+N31</f>
        <v>0</v>
      </c>
      <c r="P86" s="52">
        <f>+P31</f>
        <v>0</v>
      </c>
      <c r="R86" s="52">
        <f>+R31</f>
        <v>0</v>
      </c>
      <c r="T86" s="52">
        <f>+T31</f>
        <v>0</v>
      </c>
      <c r="V86" s="52">
        <f>+V31</f>
        <v>0</v>
      </c>
      <c r="X86" s="52">
        <f>+X31</f>
        <v>0</v>
      </c>
      <c r="Z86" s="52">
        <f>+Z31</f>
        <v>0</v>
      </c>
      <c r="AB86" s="18">
        <f>SUM(D86:Z86)</f>
        <v>0</v>
      </c>
      <c r="AD86" s="52">
        <f>SUM(D86:H86)</f>
        <v>0</v>
      </c>
      <c r="AF86" s="52">
        <f>SUM(J86:N86)</f>
        <v>0</v>
      </c>
      <c r="AH86" s="52">
        <f>SUM(P86:T86)</f>
        <v>0</v>
      </c>
      <c r="AJ86" s="52">
        <f>SUM(V86:Z86)</f>
        <v>0</v>
      </c>
      <c r="AK86" s="25"/>
      <c r="AL86" s="52">
        <f>SUM(AD86:AJ86)</f>
        <v>0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0</v>
      </c>
      <c r="I87" s="19"/>
      <c r="J87" s="52">
        <f>+J64</f>
        <v>0</v>
      </c>
      <c r="K87" s="19"/>
      <c r="L87" s="52">
        <f>+L64</f>
        <v>0</v>
      </c>
      <c r="M87" s="19"/>
      <c r="N87" s="52">
        <f>+N64</f>
        <v>0</v>
      </c>
      <c r="O87" s="19"/>
      <c r="P87" s="52">
        <f>+P64</f>
        <v>0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</v>
      </c>
      <c r="W87" s="19"/>
      <c r="X87" s="52">
        <f>+X64</f>
        <v>0</v>
      </c>
      <c r="Y87" s="19"/>
      <c r="Z87" s="52">
        <f>+Z64</f>
        <v>0</v>
      </c>
      <c r="AA87" s="19"/>
      <c r="AB87" s="18">
        <f>SUM(D87:Z87)</f>
        <v>0</v>
      </c>
      <c r="AD87" s="52">
        <f>SUM(D87:H87)</f>
        <v>0</v>
      </c>
      <c r="AE87" s="19"/>
      <c r="AF87" s="52">
        <f>SUM(J87:N87)</f>
        <v>0</v>
      </c>
      <c r="AG87" s="19"/>
      <c r="AH87" s="52">
        <f>SUM(P87:T87)</f>
        <v>0</v>
      </c>
      <c r="AI87" s="19"/>
      <c r="AJ87" s="52">
        <f>SUM(V87:Z87)</f>
        <v>0</v>
      </c>
      <c r="AL87" s="52">
        <f>SUM(AD87:AJ87)</f>
        <v>0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18">
        <v>0</v>
      </c>
      <c r="E89" s="19"/>
      <c r="F89" s="18">
        <v>0</v>
      </c>
      <c r="G89" s="19"/>
      <c r="H89" s="18">
        <v>0</v>
      </c>
      <c r="I89" s="19"/>
      <c r="J89" s="18">
        <v>0</v>
      </c>
      <c r="K89" s="19"/>
      <c r="L89" s="18">
        <v>0</v>
      </c>
      <c r="M89" s="19"/>
      <c r="N89" s="18">
        <v>0</v>
      </c>
      <c r="O89" s="19"/>
      <c r="P89" s="18">
        <v>0</v>
      </c>
      <c r="Q89" s="19"/>
      <c r="R89" s="18">
        <v>0</v>
      </c>
      <c r="S89" s="19"/>
      <c r="T89" s="18">
        <v>0</v>
      </c>
      <c r="U89" s="19"/>
      <c r="V89" s="18">
        <v>0</v>
      </c>
      <c r="W89" s="19"/>
      <c r="X89" s="18">
        <v>0</v>
      </c>
      <c r="Y89" s="19"/>
      <c r="Z89" s="18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19"/>
      <c r="F90" s="20"/>
      <c r="G90" s="19"/>
      <c r="H90" s="20"/>
      <c r="I90" s="19"/>
      <c r="J90" s="20"/>
      <c r="K90" s="19"/>
      <c r="L90" s="20"/>
      <c r="M90" s="19"/>
      <c r="N90" s="20"/>
      <c r="O90" s="19"/>
      <c r="P90" s="20"/>
      <c r="Q90" s="19"/>
      <c r="R90" s="20"/>
      <c r="S90" s="19"/>
      <c r="T90" s="20"/>
      <c r="U90" s="19"/>
      <c r="V90" s="20"/>
      <c r="W90" s="19"/>
      <c r="X90" s="20"/>
      <c r="Y90" s="19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18">
        <v>0</v>
      </c>
      <c r="E91" s="19"/>
      <c r="F91" s="18">
        <v>0</v>
      </c>
      <c r="G91" s="19"/>
      <c r="H91" s="18">
        <v>0</v>
      </c>
      <c r="I91" s="19"/>
      <c r="J91" s="18">
        <v>0</v>
      </c>
      <c r="K91" s="19"/>
      <c r="L91" s="18">
        <v>0</v>
      </c>
      <c r="M91" s="19"/>
      <c r="N91" s="18">
        <v>0</v>
      </c>
      <c r="O91" s="19"/>
      <c r="P91" s="18">
        <v>0</v>
      </c>
      <c r="Q91" s="19"/>
      <c r="R91" s="18">
        <v>0</v>
      </c>
      <c r="S91" s="19"/>
      <c r="T91" s="18">
        <v>0</v>
      </c>
      <c r="U91" s="19"/>
      <c r="V91" s="18">
        <v>0</v>
      </c>
      <c r="W91" s="19"/>
      <c r="X91" s="18">
        <v>0</v>
      </c>
      <c r="Y91" s="19"/>
      <c r="Z91" s="18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18">
        <v>0</v>
      </c>
      <c r="E92" s="19"/>
      <c r="F92" s="18">
        <v>0</v>
      </c>
      <c r="G92" s="19"/>
      <c r="H92" s="18">
        <v>0</v>
      </c>
      <c r="I92" s="19"/>
      <c r="J92" s="18">
        <v>0</v>
      </c>
      <c r="K92" s="19"/>
      <c r="L92" s="18">
        <v>0</v>
      </c>
      <c r="M92" s="19"/>
      <c r="N92" s="18">
        <v>0</v>
      </c>
      <c r="O92" s="19"/>
      <c r="P92" s="18">
        <v>0</v>
      </c>
      <c r="Q92" s="19"/>
      <c r="R92" s="18">
        <v>0</v>
      </c>
      <c r="S92" s="19"/>
      <c r="T92" s="18">
        <v>0</v>
      </c>
      <c r="U92" s="19"/>
      <c r="V92" s="18">
        <v>0</v>
      </c>
      <c r="W92" s="19"/>
      <c r="X92" s="18">
        <v>0</v>
      </c>
      <c r="Y92" s="19"/>
      <c r="Z92" s="18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18">
        <v>0</v>
      </c>
      <c r="E93" s="19"/>
      <c r="F93" s="18">
        <v>0</v>
      </c>
      <c r="G93" s="19"/>
      <c r="H93" s="18">
        <v>0</v>
      </c>
      <c r="I93" s="19"/>
      <c r="J93" s="18">
        <v>0</v>
      </c>
      <c r="K93" s="19"/>
      <c r="L93" s="18">
        <v>0</v>
      </c>
      <c r="M93" s="19"/>
      <c r="N93" s="18">
        <v>0</v>
      </c>
      <c r="O93" s="19"/>
      <c r="P93" s="18">
        <v>0</v>
      </c>
      <c r="Q93" s="19"/>
      <c r="R93" s="18">
        <v>0</v>
      </c>
      <c r="S93" s="19"/>
      <c r="T93" s="18">
        <v>0</v>
      </c>
      <c r="U93" s="19"/>
      <c r="V93" s="18">
        <v>0</v>
      </c>
      <c r="W93" s="19"/>
      <c r="X93" s="18">
        <v>0</v>
      </c>
      <c r="Y93" s="19"/>
      <c r="Z93" s="18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18">
        <v>0</v>
      </c>
      <c r="E94" s="19"/>
      <c r="F94" s="18">
        <v>0</v>
      </c>
      <c r="G94" s="19"/>
      <c r="H94" s="18">
        <v>0</v>
      </c>
      <c r="I94" s="19"/>
      <c r="J94" s="18">
        <v>0</v>
      </c>
      <c r="K94" s="19"/>
      <c r="L94" s="18">
        <v>0</v>
      </c>
      <c r="M94" s="19"/>
      <c r="N94" s="18">
        <v>0</v>
      </c>
      <c r="O94" s="19"/>
      <c r="P94" s="18">
        <v>0</v>
      </c>
      <c r="Q94" s="19"/>
      <c r="R94" s="18">
        <v>0</v>
      </c>
      <c r="S94" s="19"/>
      <c r="T94" s="18">
        <v>0</v>
      </c>
      <c r="U94" s="19"/>
      <c r="V94" s="18">
        <v>0</v>
      </c>
      <c r="W94" s="19"/>
      <c r="X94" s="18">
        <v>0</v>
      </c>
      <c r="Y94" s="19"/>
      <c r="Z94" s="18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18">
        <v>0</v>
      </c>
      <c r="E98" s="19"/>
      <c r="F98" s="18">
        <v>0</v>
      </c>
      <c r="G98" s="19"/>
      <c r="H98" s="18">
        <v>0</v>
      </c>
      <c r="I98" s="19"/>
      <c r="J98" s="18">
        <v>0</v>
      </c>
      <c r="K98" s="19"/>
      <c r="L98" s="18">
        <v>0</v>
      </c>
      <c r="M98" s="19"/>
      <c r="N98" s="18">
        <v>0</v>
      </c>
      <c r="O98" s="19"/>
      <c r="P98" s="18">
        <v>0</v>
      </c>
      <c r="Q98" s="19"/>
      <c r="R98" s="18">
        <v>0</v>
      </c>
      <c r="S98" s="19"/>
      <c r="T98" s="18">
        <v>0</v>
      </c>
      <c r="U98" s="19"/>
      <c r="V98" s="18">
        <v>0</v>
      </c>
      <c r="W98" s="19"/>
      <c r="X98" s="18">
        <v>0</v>
      </c>
      <c r="Y98" s="19"/>
      <c r="Z98" s="18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48">
        <v>0</v>
      </c>
      <c r="E101" s="19"/>
      <c r="F101" s="48">
        <v>0</v>
      </c>
      <c r="G101" s="19"/>
      <c r="H101" s="48">
        <v>0</v>
      </c>
      <c r="I101" s="19"/>
      <c r="J101" s="48">
        <v>0</v>
      </c>
      <c r="K101" s="19"/>
      <c r="L101" s="48">
        <v>0</v>
      </c>
      <c r="M101" s="19"/>
      <c r="N101" s="48">
        <v>0</v>
      </c>
      <c r="O101" s="19"/>
      <c r="P101" s="48">
        <v>0</v>
      </c>
      <c r="Q101" s="19"/>
      <c r="R101" s="48">
        <v>0</v>
      </c>
      <c r="S101" s="19"/>
      <c r="T101" s="48">
        <v>0</v>
      </c>
      <c r="U101" s="19"/>
      <c r="V101" s="48">
        <v>0</v>
      </c>
      <c r="W101" s="19"/>
      <c r="X101" s="48">
        <v>0</v>
      </c>
      <c r="Y101" s="19"/>
      <c r="Z101" s="48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0</v>
      </c>
      <c r="E103" s="24"/>
      <c r="F103" s="23">
        <f>SUM(F81:F101)</f>
        <v>0</v>
      </c>
      <c r="G103" s="24"/>
      <c r="H103" s="23">
        <f>SUM(H81:H101)</f>
        <v>0</v>
      </c>
      <c r="I103" s="24"/>
      <c r="J103" s="23">
        <f>SUM(J81:J101)</f>
        <v>0</v>
      </c>
      <c r="K103" s="24"/>
      <c r="L103" s="23">
        <f>SUM(L81:L101)</f>
        <v>0</v>
      </c>
      <c r="M103" s="24"/>
      <c r="N103" s="23">
        <f>SUM(N81:N101)</f>
        <v>0</v>
      </c>
      <c r="O103" s="24"/>
      <c r="P103" s="23">
        <f>SUM(P81:P101)</f>
        <v>0</v>
      </c>
      <c r="Q103" s="24"/>
      <c r="R103" s="23">
        <f>SUM(R81:R101)</f>
        <v>0</v>
      </c>
      <c r="S103" s="24"/>
      <c r="T103" s="23">
        <f>SUM(T81:T101)</f>
        <v>0</v>
      </c>
      <c r="U103" s="24"/>
      <c r="V103" s="23">
        <f>SUM(V81:V101)</f>
        <v>0</v>
      </c>
      <c r="W103" s="24"/>
      <c r="X103" s="23">
        <f>SUM(X81:X101)</f>
        <v>0</v>
      </c>
      <c r="Y103" s="24"/>
      <c r="Z103" s="23">
        <f>SUM(Z81:Z101)</f>
        <v>0</v>
      </c>
      <c r="AA103" s="19"/>
      <c r="AB103" s="23">
        <f>SUM(AB81:AB101)</f>
        <v>0</v>
      </c>
      <c r="AD103" s="23">
        <f>SUM(D103:H103)</f>
        <v>0</v>
      </c>
      <c r="AF103" s="23">
        <f>SUM(J103:N103)</f>
        <v>0</v>
      </c>
      <c r="AH103" s="23">
        <f>SUM(P103:T103)</f>
        <v>0</v>
      </c>
      <c r="AJ103" s="23">
        <f>SUM(V103:Z103)</f>
        <v>0</v>
      </c>
      <c r="AL103" s="23">
        <f>SUM(AD103:AJ103)</f>
        <v>0</v>
      </c>
    </row>
    <row r="104" spans="1:38" s="25" customFormat="1" ht="3.9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0</v>
      </c>
      <c r="E106" s="19"/>
      <c r="F106" s="20">
        <v>0</v>
      </c>
      <c r="G106" s="19"/>
      <c r="H106" s="20">
        <v>0</v>
      </c>
      <c r="I106" s="19"/>
      <c r="J106" s="20">
        <v>0</v>
      </c>
      <c r="K106" s="19"/>
      <c r="L106" s="20">
        <v>0</v>
      </c>
      <c r="M106" s="19"/>
      <c r="N106" s="20">
        <v>0</v>
      </c>
      <c r="O106" s="19"/>
      <c r="P106" s="20">
        <v>0</v>
      </c>
      <c r="Q106" s="19"/>
      <c r="R106" s="20">
        <v>0</v>
      </c>
      <c r="S106" s="19"/>
      <c r="T106" s="20">
        <v>0</v>
      </c>
      <c r="U106" s="19"/>
      <c r="V106" s="20">
        <v>0</v>
      </c>
      <c r="W106" s="19"/>
      <c r="X106" s="20">
        <v>0</v>
      </c>
      <c r="Y106" s="19"/>
      <c r="Z106" s="20">
        <v>0</v>
      </c>
      <c r="AA106" s="19"/>
      <c r="AB106" s="18">
        <f t="shared" ref="AB106:AB115" si="12">SUM(D106:Z106)</f>
        <v>0</v>
      </c>
      <c r="AD106" s="20">
        <f t="shared" ref="AD106:AD115" si="13">SUM(D106:H106)</f>
        <v>0</v>
      </c>
      <c r="AE106" s="19"/>
      <c r="AF106" s="20">
        <f t="shared" ref="AF106:AF115" si="14">SUM(J106:N106)</f>
        <v>0</v>
      </c>
      <c r="AG106" s="19"/>
      <c r="AH106" s="20">
        <f t="shared" ref="AH106:AH115" si="15">SUM(P106:T106)</f>
        <v>0</v>
      </c>
      <c r="AI106" s="19"/>
      <c r="AJ106" s="20">
        <f t="shared" ref="AJ106:AJ115" si="16">SUM(V106:Z106)</f>
        <v>0</v>
      </c>
      <c r="AL106" s="20">
        <f t="shared" ref="AL106:AL115" si="17">SUM(AD106:AJ106)</f>
        <v>0</v>
      </c>
    </row>
    <row r="107" spans="1:38" s="25" customFormat="1">
      <c r="A107" s="19"/>
      <c r="B107" s="18" t="s">
        <v>93</v>
      </c>
      <c r="C107" s="19"/>
      <c r="D107" s="20">
        <v>0</v>
      </c>
      <c r="E107" s="19"/>
      <c r="F107" s="20">
        <v>0</v>
      </c>
      <c r="G107" s="19"/>
      <c r="H107" s="20">
        <v>0</v>
      </c>
      <c r="I107" s="19"/>
      <c r="J107" s="20">
        <v>0</v>
      </c>
      <c r="K107" s="19"/>
      <c r="L107" s="20">
        <v>0</v>
      </c>
      <c r="M107" s="19"/>
      <c r="N107" s="20">
        <v>0</v>
      </c>
      <c r="O107" s="19"/>
      <c r="P107" s="20">
        <v>0</v>
      </c>
      <c r="Q107" s="19"/>
      <c r="R107" s="20">
        <v>0</v>
      </c>
      <c r="S107" s="19"/>
      <c r="T107" s="20">
        <v>0</v>
      </c>
      <c r="U107" s="19"/>
      <c r="V107" s="20">
        <v>0</v>
      </c>
      <c r="W107" s="19"/>
      <c r="X107" s="20">
        <v>0</v>
      </c>
      <c r="Y107" s="19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</v>
      </c>
      <c r="E108" s="19"/>
      <c r="F108" s="20">
        <v>0</v>
      </c>
      <c r="G108" s="19"/>
      <c r="H108" s="20">
        <v>0</v>
      </c>
      <c r="I108" s="19"/>
      <c r="J108" s="20">
        <v>0</v>
      </c>
      <c r="K108" s="19"/>
      <c r="L108" s="20">
        <v>0</v>
      </c>
      <c r="M108" s="19"/>
      <c r="N108" s="20">
        <v>0</v>
      </c>
      <c r="O108" s="19"/>
      <c r="P108" s="20">
        <v>0</v>
      </c>
      <c r="Q108" s="19"/>
      <c r="R108" s="20">
        <v>0</v>
      </c>
      <c r="S108" s="19"/>
      <c r="T108" s="20">
        <v>0</v>
      </c>
      <c r="U108" s="19"/>
      <c r="V108" s="20">
        <v>0</v>
      </c>
      <c r="W108" s="19"/>
      <c r="X108" s="20">
        <v>0</v>
      </c>
      <c r="Y108" s="19"/>
      <c r="Z108" s="20">
        <v>0</v>
      </c>
      <c r="AA108" s="19"/>
      <c r="AB108" s="18">
        <f t="shared" si="12"/>
        <v>0</v>
      </c>
      <c r="AD108" s="20">
        <f t="shared" si="13"/>
        <v>0</v>
      </c>
      <c r="AE108" s="19"/>
      <c r="AF108" s="20">
        <f t="shared" si="14"/>
        <v>0</v>
      </c>
      <c r="AG108" s="19"/>
      <c r="AH108" s="20">
        <f t="shared" si="15"/>
        <v>0</v>
      </c>
      <c r="AI108" s="19"/>
      <c r="AJ108" s="20">
        <f t="shared" si="16"/>
        <v>0</v>
      </c>
      <c r="AL108" s="20">
        <f t="shared" si="17"/>
        <v>0</v>
      </c>
    </row>
    <row r="109" spans="1:38" s="25" customFormat="1">
      <c r="A109" s="19"/>
      <c r="B109" s="18" t="s">
        <v>95</v>
      </c>
      <c r="C109" s="19"/>
      <c r="D109" s="20">
        <v>0</v>
      </c>
      <c r="E109" s="19"/>
      <c r="F109" s="20">
        <v>0</v>
      </c>
      <c r="G109" s="19"/>
      <c r="H109" s="20">
        <v>0</v>
      </c>
      <c r="I109" s="19"/>
      <c r="J109" s="20">
        <v>0</v>
      </c>
      <c r="K109" s="19"/>
      <c r="L109" s="20">
        <v>0</v>
      </c>
      <c r="M109" s="19"/>
      <c r="N109" s="20">
        <v>0</v>
      </c>
      <c r="O109" s="19"/>
      <c r="P109" s="20">
        <v>0</v>
      </c>
      <c r="Q109" s="19"/>
      <c r="R109" s="20">
        <v>0</v>
      </c>
      <c r="S109" s="19"/>
      <c r="T109" s="20">
        <v>0</v>
      </c>
      <c r="U109" s="19"/>
      <c r="V109" s="20">
        <v>0</v>
      </c>
      <c r="W109" s="19"/>
      <c r="X109" s="20">
        <v>0</v>
      </c>
      <c r="Y109" s="19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0</v>
      </c>
      <c r="E110" s="19"/>
      <c r="F110" s="20">
        <v>0</v>
      </c>
      <c r="G110" s="19"/>
      <c r="H110" s="20">
        <v>0</v>
      </c>
      <c r="I110" s="19"/>
      <c r="J110" s="20">
        <v>0</v>
      </c>
      <c r="K110" s="19"/>
      <c r="L110" s="20">
        <v>0</v>
      </c>
      <c r="M110" s="19"/>
      <c r="N110" s="20">
        <v>0</v>
      </c>
      <c r="O110" s="19"/>
      <c r="P110" s="20">
        <v>0</v>
      </c>
      <c r="Q110" s="19"/>
      <c r="R110" s="20">
        <v>0</v>
      </c>
      <c r="S110" s="19"/>
      <c r="T110" s="20">
        <v>0</v>
      </c>
      <c r="U110" s="19"/>
      <c r="V110" s="20">
        <v>0</v>
      </c>
      <c r="W110" s="19"/>
      <c r="X110" s="20">
        <v>0</v>
      </c>
      <c r="Y110" s="19"/>
      <c r="Z110" s="20">
        <v>0</v>
      </c>
      <c r="AA110" s="19"/>
      <c r="AB110" s="18">
        <f t="shared" si="12"/>
        <v>0</v>
      </c>
      <c r="AD110" s="20">
        <f t="shared" si="13"/>
        <v>0</v>
      </c>
      <c r="AE110" s="19"/>
      <c r="AF110" s="20">
        <f t="shared" si="14"/>
        <v>0</v>
      </c>
      <c r="AG110" s="19"/>
      <c r="AH110" s="20">
        <f t="shared" si="15"/>
        <v>0</v>
      </c>
      <c r="AI110" s="19"/>
      <c r="AJ110" s="20">
        <f t="shared" si="16"/>
        <v>0</v>
      </c>
      <c r="AL110" s="20">
        <f t="shared" si="17"/>
        <v>0</v>
      </c>
    </row>
    <row r="111" spans="1:38" s="25" customFormat="1">
      <c r="A111" s="19"/>
      <c r="B111" s="18" t="s">
        <v>66</v>
      </c>
      <c r="C111" s="19"/>
      <c r="D111" s="20">
        <v>0</v>
      </c>
      <c r="E111" s="19"/>
      <c r="F111" s="20">
        <v>0</v>
      </c>
      <c r="G111" s="19"/>
      <c r="H111" s="20">
        <v>0</v>
      </c>
      <c r="I111" s="19"/>
      <c r="J111" s="20">
        <v>0</v>
      </c>
      <c r="K111" s="19"/>
      <c r="L111" s="20">
        <v>0</v>
      </c>
      <c r="M111" s="19"/>
      <c r="N111" s="20">
        <v>0</v>
      </c>
      <c r="O111" s="19"/>
      <c r="P111" s="20">
        <v>0</v>
      </c>
      <c r="Q111" s="19"/>
      <c r="R111" s="20">
        <v>0</v>
      </c>
      <c r="S111" s="19"/>
      <c r="T111" s="20">
        <v>0</v>
      </c>
      <c r="U111" s="19"/>
      <c r="V111" s="20">
        <v>0</v>
      </c>
      <c r="W111" s="19"/>
      <c r="X111" s="20">
        <v>0</v>
      </c>
      <c r="Y111" s="19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19"/>
      <c r="F112" s="20">
        <v>0</v>
      </c>
      <c r="G112" s="19"/>
      <c r="H112" s="20">
        <v>0</v>
      </c>
      <c r="I112" s="19"/>
      <c r="J112" s="20">
        <v>0</v>
      </c>
      <c r="K112" s="19"/>
      <c r="L112" s="20">
        <v>0</v>
      </c>
      <c r="M112" s="19"/>
      <c r="N112" s="20">
        <v>0</v>
      </c>
      <c r="O112" s="19"/>
      <c r="P112" s="20">
        <v>0</v>
      </c>
      <c r="Q112" s="19"/>
      <c r="R112" s="20">
        <v>0</v>
      </c>
      <c r="S112" s="19"/>
      <c r="T112" s="20">
        <v>0</v>
      </c>
      <c r="U112" s="19"/>
      <c r="V112" s="20">
        <v>0</v>
      </c>
      <c r="W112" s="19"/>
      <c r="X112" s="20">
        <v>0</v>
      </c>
      <c r="Y112" s="19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19"/>
      <c r="F113" s="20">
        <v>0</v>
      </c>
      <c r="G113" s="19"/>
      <c r="H113" s="20">
        <v>0</v>
      </c>
      <c r="I113" s="19"/>
      <c r="J113" s="20">
        <v>0</v>
      </c>
      <c r="K113" s="19"/>
      <c r="L113" s="20">
        <v>0</v>
      </c>
      <c r="M113" s="19"/>
      <c r="N113" s="20">
        <v>0</v>
      </c>
      <c r="O113" s="19"/>
      <c r="P113" s="20">
        <v>0</v>
      </c>
      <c r="Q113" s="19"/>
      <c r="R113" s="20">
        <v>0</v>
      </c>
      <c r="S113" s="19"/>
      <c r="T113" s="20">
        <v>0</v>
      </c>
      <c r="U113" s="19"/>
      <c r="V113" s="20">
        <v>0</v>
      </c>
      <c r="W113" s="19"/>
      <c r="X113" s="20">
        <v>0</v>
      </c>
      <c r="Y113" s="19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19"/>
      <c r="F114" s="20">
        <v>0</v>
      </c>
      <c r="G114" s="19"/>
      <c r="H114" s="20">
        <v>0</v>
      </c>
      <c r="I114" s="19"/>
      <c r="J114" s="20">
        <v>0</v>
      </c>
      <c r="K114" s="19"/>
      <c r="L114" s="20">
        <v>0</v>
      </c>
      <c r="M114" s="19"/>
      <c r="N114" s="20">
        <v>0</v>
      </c>
      <c r="O114" s="19"/>
      <c r="P114" s="20">
        <v>0</v>
      </c>
      <c r="Q114" s="19"/>
      <c r="R114" s="20">
        <v>0</v>
      </c>
      <c r="S114" s="19"/>
      <c r="T114" s="20">
        <v>0</v>
      </c>
      <c r="U114" s="19"/>
      <c r="V114" s="20">
        <v>0</v>
      </c>
      <c r="W114" s="19"/>
      <c r="X114" s="20">
        <v>0</v>
      </c>
      <c r="Y114" s="19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19"/>
      <c r="F115" s="49">
        <v>0</v>
      </c>
      <c r="G115" s="19"/>
      <c r="H115" s="49">
        <v>0</v>
      </c>
      <c r="I115" s="19"/>
      <c r="J115" s="49">
        <v>0</v>
      </c>
      <c r="K115" s="19"/>
      <c r="L115" s="49">
        <v>0</v>
      </c>
      <c r="M115" s="19"/>
      <c r="N115" s="49">
        <v>0</v>
      </c>
      <c r="O115" s="19"/>
      <c r="P115" s="49">
        <v>0</v>
      </c>
      <c r="Q115" s="19"/>
      <c r="R115" s="49">
        <v>0</v>
      </c>
      <c r="S115" s="19"/>
      <c r="T115" s="49">
        <v>0</v>
      </c>
      <c r="U115" s="19"/>
      <c r="V115" s="49">
        <v>0</v>
      </c>
      <c r="W115" s="19"/>
      <c r="X115" s="49">
        <v>0</v>
      </c>
      <c r="Y115" s="19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</v>
      </c>
      <c r="E117" s="19"/>
      <c r="F117" s="37">
        <f>SUM(F105:F116)</f>
        <v>0</v>
      </c>
      <c r="G117" s="19"/>
      <c r="H117" s="37">
        <f>SUM(H105:H116)</f>
        <v>0</v>
      </c>
      <c r="I117" s="19"/>
      <c r="J117" s="37">
        <f>SUM(J105:J116)</f>
        <v>0</v>
      </c>
      <c r="K117" s="19"/>
      <c r="L117" s="37">
        <f>SUM(L105:L116)</f>
        <v>0</v>
      </c>
      <c r="M117" s="19"/>
      <c r="N117" s="37">
        <f>SUM(N105:N116)</f>
        <v>0</v>
      </c>
      <c r="O117" s="19"/>
      <c r="P117" s="37">
        <f>SUM(P105:P116)</f>
        <v>0</v>
      </c>
      <c r="Q117" s="19"/>
      <c r="R117" s="37">
        <f>SUM(R105:R116)</f>
        <v>0</v>
      </c>
      <c r="S117" s="19"/>
      <c r="T117" s="37">
        <f>SUM(T105:T116)</f>
        <v>0</v>
      </c>
      <c r="U117" s="19"/>
      <c r="V117" s="37">
        <f>SUM(V105:V116)</f>
        <v>0</v>
      </c>
      <c r="W117" s="19"/>
      <c r="X117" s="37">
        <f>SUM(X105:X116)</f>
        <v>0</v>
      </c>
      <c r="Y117" s="19"/>
      <c r="Z117" s="37">
        <f>SUM(Z105:Z116)</f>
        <v>0</v>
      </c>
      <c r="AA117" s="19"/>
      <c r="AB117" s="37">
        <f>SUM(AB105:AB116)</f>
        <v>0</v>
      </c>
      <c r="AD117" s="37">
        <f>SUM(D117:H117)</f>
        <v>0</v>
      </c>
      <c r="AF117" s="37">
        <f>SUM(J117:N117)</f>
        <v>0</v>
      </c>
      <c r="AH117" s="37">
        <f>SUM(P117:T117)</f>
        <v>0</v>
      </c>
      <c r="AJ117" s="37">
        <f>SUM(V117:Z117)</f>
        <v>0</v>
      </c>
      <c r="AL117" s="37">
        <f>SUM(AD117:AJ117)</f>
        <v>0</v>
      </c>
    </row>
    <row r="118" spans="1:38" s="25" customFormat="1" ht="3.95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0</v>
      </c>
      <c r="E119" s="19"/>
      <c r="F119" s="44">
        <f>F103+F117</f>
        <v>0</v>
      </c>
      <c r="G119" s="19"/>
      <c r="H119" s="44">
        <f>H103+H117</f>
        <v>0</v>
      </c>
      <c r="I119" s="19"/>
      <c r="J119" s="44">
        <f>J103+J117</f>
        <v>0</v>
      </c>
      <c r="K119" s="19"/>
      <c r="L119" s="44">
        <f>L103+L117</f>
        <v>0</v>
      </c>
      <c r="M119" s="19"/>
      <c r="N119" s="44">
        <f>N103+N117</f>
        <v>0</v>
      </c>
      <c r="O119" s="19"/>
      <c r="P119" s="44">
        <f>P103+P117</f>
        <v>0</v>
      </c>
      <c r="Q119" s="19"/>
      <c r="R119" s="44">
        <f>R103+R117</f>
        <v>0</v>
      </c>
      <c r="S119" s="19"/>
      <c r="T119" s="44">
        <f>T103+T117</f>
        <v>0</v>
      </c>
      <c r="U119" s="19"/>
      <c r="V119" s="44">
        <f>V103+V117</f>
        <v>0</v>
      </c>
      <c r="W119" s="19"/>
      <c r="X119" s="44">
        <f>X103+X117</f>
        <v>0</v>
      </c>
      <c r="Y119" s="19"/>
      <c r="Z119" s="44">
        <f>Z103+Z117</f>
        <v>0</v>
      </c>
      <c r="AA119" s="19"/>
      <c r="AB119" s="44">
        <f>AB103+AB117</f>
        <v>0</v>
      </c>
      <c r="AD119" s="44">
        <f>AD103+AD117</f>
        <v>0</v>
      </c>
      <c r="AF119" s="44">
        <f>AF103+AF117</f>
        <v>0</v>
      </c>
      <c r="AH119" s="44">
        <f>AH103+AH117</f>
        <v>0</v>
      </c>
      <c r="AJ119" s="44">
        <f>AJ103+AJ117</f>
        <v>0</v>
      </c>
      <c r="AL119" s="44">
        <f>AL103+AL117</f>
        <v>0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0</v>
      </c>
      <c r="E122" s="19"/>
      <c r="F122" s="20">
        <v>0</v>
      </c>
      <c r="G122" s="19"/>
      <c r="H122" s="20">
        <v>0</v>
      </c>
      <c r="I122" s="19"/>
      <c r="J122" s="20">
        <v>0</v>
      </c>
      <c r="K122" s="19"/>
      <c r="L122" s="20">
        <v>0</v>
      </c>
      <c r="M122" s="19"/>
      <c r="N122" s="20">
        <v>0</v>
      </c>
      <c r="O122" s="19"/>
      <c r="P122" s="20">
        <v>0</v>
      </c>
      <c r="Q122" s="19"/>
      <c r="R122" s="20">
        <v>0</v>
      </c>
      <c r="S122" s="19"/>
      <c r="T122" s="20">
        <v>0</v>
      </c>
      <c r="U122" s="19"/>
      <c r="V122" s="20">
        <v>0</v>
      </c>
      <c r="W122" s="19"/>
      <c r="X122" s="20">
        <v>0</v>
      </c>
      <c r="Y122" s="19"/>
      <c r="Z122" s="20">
        <v>0</v>
      </c>
      <c r="AA122" s="19"/>
      <c r="AB122" s="18">
        <f t="shared" ref="AB122:AB127" si="18">SUM(D122:Z122)</f>
        <v>0</v>
      </c>
      <c r="AD122" s="20">
        <f t="shared" ref="AD122:AD127" si="19">SUM(D122:H122)</f>
        <v>0</v>
      </c>
      <c r="AE122" s="19"/>
      <c r="AF122" s="20">
        <f t="shared" ref="AF122:AF127" si="20">SUM(J122:N122)</f>
        <v>0</v>
      </c>
      <c r="AG122" s="19"/>
      <c r="AH122" s="20">
        <f t="shared" ref="AH122:AH127" si="21">SUM(P122:T122)</f>
        <v>0</v>
      </c>
      <c r="AI122" s="19"/>
      <c r="AJ122" s="20">
        <f t="shared" ref="AJ122:AJ127" si="22">SUM(V122:Z122)</f>
        <v>0</v>
      </c>
      <c r="AL122" s="20">
        <f t="shared" ref="AL122:AL127" si="23">SUM(AD122:AJ122)</f>
        <v>0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v>0</v>
      </c>
      <c r="I127" s="19"/>
      <c r="J127" s="49">
        <v>0</v>
      </c>
      <c r="K127" s="19"/>
      <c r="L127" s="49">
        <v>0</v>
      </c>
      <c r="M127" s="19"/>
      <c r="N127" s="49">
        <v>0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v>0</v>
      </c>
      <c r="Y127" s="19"/>
      <c r="Z127" s="49">
        <v>0</v>
      </c>
      <c r="AA127" s="19"/>
      <c r="AB127" s="48">
        <f t="shared" si="18"/>
        <v>0</v>
      </c>
      <c r="AD127" s="49">
        <f t="shared" si="19"/>
        <v>0</v>
      </c>
      <c r="AE127" s="19"/>
      <c r="AF127" s="49">
        <f t="shared" si="20"/>
        <v>0</v>
      </c>
      <c r="AG127" s="19"/>
      <c r="AH127" s="49">
        <f t="shared" si="21"/>
        <v>0</v>
      </c>
      <c r="AI127" s="19"/>
      <c r="AJ127" s="49">
        <f t="shared" si="22"/>
        <v>0</v>
      </c>
      <c r="AL127" s="49">
        <f t="shared" si="23"/>
        <v>0</v>
      </c>
    </row>
    <row r="128" spans="1:38" s="25" customFormat="1" ht="3.9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0</v>
      </c>
      <c r="E129" s="24"/>
      <c r="F129" s="37">
        <f>SUM(F122:F127)</f>
        <v>0</v>
      </c>
      <c r="G129" s="24"/>
      <c r="H129" s="37">
        <f>SUM(H122:H127)</f>
        <v>0</v>
      </c>
      <c r="I129" s="24"/>
      <c r="J129" s="37">
        <f>SUM(J122:J127)</f>
        <v>0</v>
      </c>
      <c r="K129" s="24"/>
      <c r="L129" s="37">
        <f>SUM(L122:L127)</f>
        <v>0</v>
      </c>
      <c r="M129" s="24"/>
      <c r="N129" s="37">
        <f>SUM(N122:N127)</f>
        <v>0</v>
      </c>
      <c r="O129" s="24"/>
      <c r="P129" s="37">
        <f>SUM(P122:P127)</f>
        <v>0</v>
      </c>
      <c r="Q129" s="24"/>
      <c r="R129" s="37">
        <f>SUM(R122:R127)</f>
        <v>0</v>
      </c>
      <c r="S129" s="24"/>
      <c r="T129" s="37">
        <f>SUM(T122:T127)</f>
        <v>0</v>
      </c>
      <c r="U129" s="24"/>
      <c r="V129" s="37">
        <f>SUM(V122:V127)</f>
        <v>0</v>
      </c>
      <c r="W129" s="24"/>
      <c r="X129" s="37">
        <f>SUM(X122:X127)</f>
        <v>0</v>
      </c>
      <c r="Y129" s="24"/>
      <c r="Z129" s="37">
        <f>SUM(Z122:Z127)</f>
        <v>0</v>
      </c>
      <c r="AA129" s="24"/>
      <c r="AB129" s="37">
        <f>SUM(AB122:AB127)</f>
        <v>0</v>
      </c>
      <c r="AD129" s="37">
        <f>SUM(D129:H129)</f>
        <v>0</v>
      </c>
      <c r="AE129" s="25"/>
      <c r="AF129" s="37">
        <f>SUM(J129:N129)</f>
        <v>0</v>
      </c>
      <c r="AG129" s="25"/>
      <c r="AH129" s="37">
        <f>SUM(P129:T129)</f>
        <v>0</v>
      </c>
      <c r="AI129" s="25"/>
      <c r="AJ129" s="37">
        <f>SUM(V129:Z129)</f>
        <v>0</v>
      </c>
      <c r="AK129" s="25"/>
      <c r="AL129" s="37">
        <f>SUM(AD129:AJ129)</f>
        <v>0</v>
      </c>
    </row>
    <row r="130" spans="1:38" s="25" customFormat="1" ht="3.9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360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3">
        <f>+D58</f>
        <v>0</v>
      </c>
      <c r="E138" s="19"/>
      <c r="F138" s="53">
        <f>+F58</f>
        <v>0</v>
      </c>
      <c r="G138" s="19"/>
      <c r="H138" s="53">
        <f>+H58</f>
        <v>0</v>
      </c>
      <c r="I138" s="19"/>
      <c r="J138" s="53">
        <f>+J58</f>
        <v>0</v>
      </c>
      <c r="K138" s="19"/>
      <c r="L138" s="53">
        <f>+L58</f>
        <v>0</v>
      </c>
      <c r="M138" s="19"/>
      <c r="N138" s="53">
        <f>+N58</f>
        <v>0</v>
      </c>
      <c r="O138" s="19"/>
      <c r="P138" s="53">
        <f>+P58</f>
        <v>0</v>
      </c>
      <c r="Q138" s="19"/>
      <c r="R138" s="53">
        <f>+R58</f>
        <v>0</v>
      </c>
      <c r="S138" s="19"/>
      <c r="T138" s="53">
        <f>+T58</f>
        <v>0</v>
      </c>
      <c r="U138" s="19"/>
      <c r="V138" s="53">
        <f>+V58</f>
        <v>0</v>
      </c>
      <c r="W138" s="19"/>
      <c r="X138" s="53">
        <f>+X58</f>
        <v>0</v>
      </c>
      <c r="Y138" s="19"/>
      <c r="Z138" s="53">
        <f>+Z58</f>
        <v>0</v>
      </c>
      <c r="AA138" s="19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365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366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0</v>
      </c>
      <c r="E145" s="23"/>
      <c r="F145" s="45">
        <f>F119+F129+F143</f>
        <v>0</v>
      </c>
      <c r="G145" s="23"/>
      <c r="H145" s="45">
        <f>H119+H129+H143</f>
        <v>0</v>
      </c>
      <c r="I145" s="23"/>
      <c r="J145" s="45">
        <f>J119+J129+J143</f>
        <v>0</v>
      </c>
      <c r="K145" s="23"/>
      <c r="L145" s="45">
        <f>L119+L129+L143</f>
        <v>0</v>
      </c>
      <c r="M145" s="23"/>
      <c r="N145" s="45">
        <f>N119+N129+N143</f>
        <v>0</v>
      </c>
      <c r="O145" s="23"/>
      <c r="P145" s="45">
        <f>P119+P129+P143</f>
        <v>0</v>
      </c>
      <c r="Q145" s="23"/>
      <c r="R145" s="45">
        <f>R119+R129+R143</f>
        <v>0</v>
      </c>
      <c r="S145" s="23"/>
      <c r="T145" s="45">
        <f>T119+T129+T143</f>
        <v>0</v>
      </c>
      <c r="U145" s="23"/>
      <c r="V145" s="45">
        <f>V119+V129+V143</f>
        <v>0</v>
      </c>
      <c r="W145" s="23"/>
      <c r="X145" s="45">
        <f>X119+X129+X143</f>
        <v>0</v>
      </c>
      <c r="Y145" s="23"/>
      <c r="Z145" s="45">
        <f>Z119+Z129+Z143</f>
        <v>0</v>
      </c>
      <c r="AA145" s="24"/>
      <c r="AB145" s="45">
        <f>AB119+AB129+AB143</f>
        <v>0</v>
      </c>
      <c r="AD145" s="45">
        <f>SUM(D145:H145)</f>
        <v>0</v>
      </c>
      <c r="AE145" s="25"/>
      <c r="AF145" s="45">
        <f>SUM(J145:N145)</f>
        <v>0</v>
      </c>
      <c r="AG145" s="25"/>
      <c r="AH145" s="45">
        <f>SUM(P145:T145)</f>
        <v>0</v>
      </c>
      <c r="AI145" s="25"/>
      <c r="AJ145" s="45">
        <f>SUM(V145:Z145)</f>
        <v>0</v>
      </c>
      <c r="AK145" s="25"/>
      <c r="AL145" s="45">
        <f>SUM(AD145:AJ145)</f>
        <v>0</v>
      </c>
    </row>
    <row r="146" spans="1:38" s="25" customFormat="1" ht="3.9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75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C:\Users\Felienne\Enron\EnronSpreadsheets\[tracy_geaccone__40501__2002 Plan Template_REV.xls]Format</v>
      </c>
      <c r="AD148" s="4"/>
      <c r="AF148" s="4"/>
      <c r="AH148" s="4"/>
      <c r="AJ148" s="4"/>
      <c r="AL148" s="4"/>
    </row>
    <row r="149" spans="1:38" s="11" customFormat="1" ht="15.75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41887.551317476849</v>
      </c>
      <c r="AD149" s="6"/>
      <c r="AF149" s="6"/>
      <c r="AH149" s="6"/>
      <c r="AJ149" s="6"/>
      <c r="AL149" s="6"/>
    </row>
    <row r="150" spans="1:38" s="11" customFormat="1" ht="15.75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41887.551317476849</v>
      </c>
      <c r="AD150" s="32"/>
      <c r="AF150" s="32"/>
      <c r="AH150" s="32"/>
      <c r="AJ150" s="32"/>
      <c r="AL150" s="32"/>
    </row>
    <row r="151" spans="1:38" s="16" customFormat="1" ht="11.25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0</v>
      </c>
      <c r="E153" s="23"/>
      <c r="F153" s="45">
        <f>+F145</f>
        <v>0</v>
      </c>
      <c r="G153" s="23"/>
      <c r="H153" s="45">
        <f>+H145</f>
        <v>0</v>
      </c>
      <c r="I153" s="23"/>
      <c r="J153" s="45">
        <f>+J145</f>
        <v>0</v>
      </c>
      <c r="K153" s="23"/>
      <c r="L153" s="45">
        <f>+L145</f>
        <v>0</v>
      </c>
      <c r="M153" s="23"/>
      <c r="N153" s="45">
        <f>+N145</f>
        <v>0</v>
      </c>
      <c r="O153" s="23"/>
      <c r="P153" s="45">
        <f>+P145</f>
        <v>0</v>
      </c>
      <c r="Q153" s="23"/>
      <c r="R153" s="45">
        <f>+R145</f>
        <v>0</v>
      </c>
      <c r="S153" s="23"/>
      <c r="T153" s="45">
        <f>+T145</f>
        <v>0</v>
      </c>
      <c r="U153" s="23"/>
      <c r="V153" s="45">
        <f>+V145</f>
        <v>0</v>
      </c>
      <c r="W153" s="23"/>
      <c r="X153" s="45">
        <f>+X145</f>
        <v>0</v>
      </c>
      <c r="Y153" s="23"/>
      <c r="Z153" s="45">
        <f>+Z145</f>
        <v>0</v>
      </c>
      <c r="AA153" s="24"/>
      <c r="AB153" s="45">
        <f>+AB145</f>
        <v>0</v>
      </c>
      <c r="AD153" s="45">
        <f>+AD145</f>
        <v>0</v>
      </c>
      <c r="AE153" s="25"/>
      <c r="AF153" s="45">
        <f>+AF145</f>
        <v>0</v>
      </c>
      <c r="AG153" s="25"/>
      <c r="AH153" s="45">
        <f>+AH145</f>
        <v>0</v>
      </c>
      <c r="AI153" s="25"/>
      <c r="AJ153" s="45">
        <f>+AJ145</f>
        <v>0</v>
      </c>
      <c r="AK153" s="25"/>
      <c r="AL153" s="45">
        <f>+AL145</f>
        <v>0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5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5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0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0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</v>
      </c>
      <c r="AC162" s="229"/>
      <c r="AD162" s="228">
        <f>+AD153+AD160</f>
        <v>0</v>
      </c>
      <c r="AF162" s="228">
        <f>+AF153+AF160</f>
        <v>0</v>
      </c>
      <c r="AH162" s="228">
        <f>+AH153+AH160</f>
        <v>0</v>
      </c>
      <c r="AJ162" s="228">
        <f>+AJ153+AJ160</f>
        <v>0</v>
      </c>
      <c r="AL162" s="228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eadings="1"/>
  <pageMargins left="0.5" right="0.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10" zoomScale="75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4.25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4.25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4.25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4.25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4.25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4.25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4.25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4.25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4.25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4.25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4.25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4.25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4.25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4.25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4.25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4.25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4.25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4.25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4.25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5.75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4.25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4.25">
      <c r="A48" s="169" t="str">
        <f ca="1">CELL("filename",A1)</f>
        <v>C:\Users\Felienne\Enron\EnronSpreadsheets\[tracy_geaccone__40501__2002 Plan Template_REV.xls]Merchant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4.25">
      <c r="A49" s="171">
        <f ca="1">NOW()</f>
        <v>41887.551317476849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4.25"/>
    <row r="51" spans="1:28" s="109" customFormat="1" ht="14.25"/>
    <row r="52" spans="1:28" s="109" customFormat="1" ht="14.25"/>
    <row r="53" spans="1:28" s="109" customFormat="1" ht="14.25"/>
    <row r="54" spans="1:28" s="109" customFormat="1" ht="14.25"/>
    <row r="55" spans="1:28" s="109" customFormat="1" ht="14.25"/>
    <row r="56" spans="1:28" s="109" customFormat="1" ht="14.25"/>
    <row r="57" spans="1:28" s="109" customFormat="1" ht="14.25"/>
    <row r="58" spans="1:28" s="109" customFormat="1" ht="14.25"/>
    <row r="59" spans="1:28" s="109" customFormat="1" ht="14.25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4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4.25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4.25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4.25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4.25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4.25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4.25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4.25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5.75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75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C:\Users\Felienne\Enron\EnronSpreadsheets\[tracy_geaccone__40501__2002 Plan Template_REV.xls]EquityAffiliates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41887.551317476849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workbookViewId="0"/>
  </sheetViews>
  <sheetFormatPr defaultColWidth="12.5703125" defaultRowHeight="15"/>
  <cols>
    <col min="1" max="1" width="48" style="104" bestFit="1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4.25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4.25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4.25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4.25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4.25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4.25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4.25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4.25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4.25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4.25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4.25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4.25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4.25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5.75" thickBot="1">
      <c r="A33" s="165" t="s">
        <v>387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C:\Users\Felienne\Enron\EnronSpreadsheets\[tracy_geaccone__40501__2002 Plan Template_REV.xls]OtherFundsFlow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41887.551317476849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workbookViewId="0">
      <selection activeCell="C24" sqref="C24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4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4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4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4.25">
      <c r="A21" s="151" t="s">
        <v>31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5.75" thickBot="1">
      <c r="A23" s="191" t="s">
        <v>372</v>
      </c>
      <c r="B23" s="132">
        <f>+Format!D122</f>
        <v>0</v>
      </c>
      <c r="C23" s="131"/>
      <c r="D23" s="132">
        <f>+Format!F122</f>
        <v>0</v>
      </c>
      <c r="E23" s="133"/>
      <c r="F23" s="132">
        <f>+Format!H122</f>
        <v>0</v>
      </c>
      <c r="G23" s="133"/>
      <c r="H23" s="132">
        <f>+Format!J122</f>
        <v>0</v>
      </c>
      <c r="I23" s="133"/>
      <c r="J23" s="132">
        <f>+Format!L122</f>
        <v>0</v>
      </c>
      <c r="K23" s="133"/>
      <c r="L23" s="132">
        <f>+Format!N122</f>
        <v>0</v>
      </c>
      <c r="M23" s="133"/>
      <c r="N23" s="132">
        <f>+Format!P122</f>
        <v>0</v>
      </c>
      <c r="O23" s="133"/>
      <c r="P23" s="132">
        <f>+Format!R122</f>
        <v>0</v>
      </c>
      <c r="Q23" s="133"/>
      <c r="R23" s="132">
        <f>+Format!T122</f>
        <v>0</v>
      </c>
      <c r="S23" s="133"/>
      <c r="T23" s="132">
        <f>+Format!V122</f>
        <v>0</v>
      </c>
      <c r="U23" s="133"/>
      <c r="V23" s="132">
        <f>+Format!X122</f>
        <v>0</v>
      </c>
      <c r="W23" s="133"/>
      <c r="X23" s="132">
        <f>+Format!Z122</f>
        <v>0</v>
      </c>
      <c r="Y23" s="133"/>
      <c r="Z23" s="132">
        <f>+Format!AB122</f>
        <v>0</v>
      </c>
    </row>
    <row r="24" spans="1:26" ht="15.75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 ht="15.75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4.25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4.25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4.25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4.25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4.25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4.25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5.75" thickBot="1">
      <c r="A36" s="191" t="s">
        <v>373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75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C:\Users\Felienne\Enron\EnronSpreadsheets\[tracy_geaccone__40501__2002 Plan Template_REV.xls]CapEx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41887.551317476849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18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8.7109375" style="104" customWidth="1"/>
    <col min="3" max="3" width="2.28515625" style="104" customWidth="1"/>
    <col min="4" max="4" width="8.7109375" style="104" customWidth="1"/>
    <col min="5" max="5" width="2.28515625" style="104" customWidth="1"/>
    <col min="6" max="6" width="8.7109375" style="104" customWidth="1"/>
    <col min="7" max="7" width="2.28515625" style="104" customWidth="1"/>
    <col min="8" max="8" width="8.7109375" style="104" customWidth="1"/>
    <col min="9" max="9" width="2.28515625" style="104" customWidth="1"/>
    <col min="10" max="10" width="8.7109375" style="104" customWidth="1"/>
    <col min="11" max="11" width="2.28515625" style="104" customWidth="1"/>
    <col min="12" max="12" width="8.7109375" style="104" customWidth="1"/>
    <col min="13" max="13" width="2.28515625" style="104" customWidth="1"/>
    <col min="14" max="14" width="8.7109375" style="104" customWidth="1"/>
    <col min="15" max="15" width="2.28515625" style="104" customWidth="1"/>
    <col min="16" max="16" width="8.7109375" style="104" customWidth="1"/>
    <col min="17" max="17" width="2.28515625" style="104" customWidth="1"/>
    <col min="18" max="18" width="8.7109375" style="104" customWidth="1"/>
    <col min="19" max="19" width="2.28515625" style="104" customWidth="1"/>
    <col min="20" max="20" width="8.7109375" style="104" customWidth="1"/>
    <col min="21" max="21" width="2.28515625" style="104" customWidth="1"/>
    <col min="22" max="22" width="8.7109375" style="104" customWidth="1"/>
    <col min="23" max="23" width="2.28515625" style="104" customWidth="1"/>
    <col min="24" max="24" width="8.7109375" style="104" customWidth="1"/>
    <col min="25" max="25" width="2.28515625" style="104" customWidth="1"/>
    <col min="26" max="26" width="8.710937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4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4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4.25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4.25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5.75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4.25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4.25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4.25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4.25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5.75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4.25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4.25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4.25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4.25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4.25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4.25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4.25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4.25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5.75" thickBot="1">
      <c r="A44" s="196" t="s">
        <v>388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0</v>
      </c>
      <c r="G44" s="149"/>
      <c r="H44" s="197">
        <f>+Format!J127</f>
        <v>0</v>
      </c>
      <c r="I44" s="149"/>
      <c r="J44" s="197">
        <f>+Format!L127</f>
        <v>0</v>
      </c>
      <c r="K44" s="149"/>
      <c r="L44" s="197">
        <f>+Format!N127</f>
        <v>0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0</v>
      </c>
    </row>
    <row r="45" spans="1:26" s="150" customFormat="1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5.75" thickBot="1">
      <c r="A46" s="165" t="s">
        <v>175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0</v>
      </c>
      <c r="G46" s="133"/>
      <c r="H46" s="134">
        <f>+H20+H31+H44</f>
        <v>0</v>
      </c>
      <c r="I46" s="133"/>
      <c r="J46" s="134">
        <f>+J20+J31+J44</f>
        <v>0</v>
      </c>
      <c r="K46" s="133"/>
      <c r="L46" s="134">
        <f>+L20+L31+L44</f>
        <v>0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0</v>
      </c>
    </row>
    <row r="47" spans="1:26" ht="15.75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4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4.25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4.25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5.75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75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4.25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C:\Users\Felienne\Enron\EnronSpreadsheets\[tracy_geaccone__40501__2002 Plan Template_REV.xls]AssetSale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41887.551317476849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21" sqref="D21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255" customWidth="1"/>
    <col min="29" max="29" width="9.140625" style="250"/>
    <col min="30" max="30" width="10.7109375" style="255" customWidth="1"/>
    <col min="31" max="31" width="1.7109375" style="250" customWidth="1"/>
    <col min="32" max="32" width="10.7109375" style="255" customWidth="1"/>
    <col min="33" max="33" width="1.7109375" style="250" customWidth="1"/>
    <col min="34" max="34" width="10.7109375" style="255" customWidth="1"/>
    <col min="35" max="35" width="1.7109375" style="250" customWidth="1"/>
    <col min="36" max="36" width="10.7109375" style="255" customWidth="1"/>
    <col min="37" max="37" width="1.7109375" style="250" customWidth="1"/>
    <col min="38" max="38" width="10.7109375" style="255" customWidth="1"/>
    <col min="39" max="39" width="5.7109375" customWidth="1"/>
  </cols>
  <sheetData>
    <row r="1" spans="1:38" s="2" customFormat="1" ht="15.75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C:\Users\Felienne\Enron\EnronSpreadsheets\[tracy_geaccone__40501__2002 Plan Template_REV.xls]O&amp;M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41887.551317476849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75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41887.551317476849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499999999999993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5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43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2">
        <f t="shared" si="6"/>
        <v>0</v>
      </c>
      <c r="AC29" s="239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9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9"/>
      <c r="AD30" s="22">
        <f>SUM(AD24:AD29)</f>
        <v>0</v>
      </c>
      <c r="AE30" s="239"/>
      <c r="AF30" s="22">
        <f>SUM(AF24:AF29)</f>
        <v>0</v>
      </c>
      <c r="AG30" s="239"/>
      <c r="AH30" s="22">
        <f>SUM(AH24:AH29)</f>
        <v>0</v>
      </c>
      <c r="AI30" s="239"/>
      <c r="AJ30" s="22">
        <f>SUM(AJ24:AJ29)</f>
        <v>0</v>
      </c>
      <c r="AK30" s="239"/>
      <c r="AL30" s="22">
        <f>SUM(AL24:AL29)</f>
        <v>0</v>
      </c>
    </row>
    <row r="31" spans="1:38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415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223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43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18">
        <f t="shared" si="12"/>
        <v>0</v>
      </c>
      <c r="AC46" s="239"/>
      <c r="AD46" s="238">
        <f t="shared" si="13"/>
        <v>0</v>
      </c>
      <c r="AE46" s="18"/>
      <c r="AF46" s="238">
        <f t="shared" si="14"/>
        <v>0</v>
      </c>
      <c r="AG46" s="18"/>
      <c r="AH46" s="238">
        <f t="shared" si="15"/>
        <v>0</v>
      </c>
      <c r="AI46" s="18"/>
      <c r="AJ46" s="238">
        <f t="shared" si="16"/>
        <v>0</v>
      </c>
      <c r="AK46" s="239"/>
      <c r="AL46" s="238">
        <f t="shared" si="17"/>
        <v>0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19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7">
        <f>SUM(AB38:AB46)</f>
        <v>0</v>
      </c>
      <c r="AC47" s="239"/>
      <c r="AD47" s="27">
        <f>AD38+AD46</f>
        <v>0</v>
      </c>
      <c r="AE47" s="239"/>
      <c r="AF47" s="27">
        <f>AF38+AF46</f>
        <v>0</v>
      </c>
      <c r="AG47" s="239"/>
      <c r="AH47" s="27">
        <f>AH38+AH46</f>
        <v>0</v>
      </c>
      <c r="AI47" s="239"/>
      <c r="AJ47" s="27">
        <f>AJ38+AJ46</f>
        <v>0</v>
      </c>
      <c r="AK47" s="239"/>
      <c r="AL47" s="27">
        <f>AL38+AL46</f>
        <v>0</v>
      </c>
    </row>
    <row r="48" spans="1:38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317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43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18">
        <f>SUM(D50:Z50)</f>
        <v>0</v>
      </c>
      <c r="AC50" s="239"/>
      <c r="AD50" s="238">
        <f>SUM(D50:H50)</f>
        <v>0</v>
      </c>
      <c r="AE50" s="18"/>
      <c r="AF50" s="238">
        <f>SUM(J50:N50)</f>
        <v>0</v>
      </c>
      <c r="AG50" s="18"/>
      <c r="AH50" s="238">
        <f>SUM(P50:T50)</f>
        <v>0</v>
      </c>
      <c r="AI50" s="18"/>
      <c r="AJ50" s="238">
        <f>SUM(V50:Z50)</f>
        <v>0</v>
      </c>
      <c r="AK50" s="239"/>
      <c r="AL50" s="238">
        <f>SUM(AD50:AJ50)</f>
        <v>0</v>
      </c>
    </row>
    <row r="51" spans="1:38" s="245" customFormat="1" ht="11.1" customHeight="1">
      <c r="A51" s="18"/>
      <c r="B51" s="18" t="s">
        <v>318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319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43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2">
        <f>SUM(D52:Z52)</f>
        <v>0</v>
      </c>
      <c r="AC52" s="239"/>
      <c r="AD52" s="40">
        <f>SUM(D52:H52)</f>
        <v>0</v>
      </c>
      <c r="AE52" s="18"/>
      <c r="AF52" s="40">
        <f>SUM(J52:N52)</f>
        <v>0</v>
      </c>
      <c r="AG52" s="18"/>
      <c r="AH52" s="40">
        <f>SUM(P52:T52)</f>
        <v>0</v>
      </c>
      <c r="AI52" s="18"/>
      <c r="AJ52" s="40">
        <f>SUM(V52:Z52)</f>
        <v>0</v>
      </c>
      <c r="AK52" s="239"/>
      <c r="AL52" s="40">
        <f>SUM(AD52:AJ52)</f>
        <v>0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19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239"/>
      <c r="AD53" s="22">
        <f>SUM(AD50:AD52)</f>
        <v>0</v>
      </c>
      <c r="AE53" s="239"/>
      <c r="AF53" s="22">
        <f>SUM(AF50:AF52)</f>
        <v>0</v>
      </c>
      <c r="AG53" s="239"/>
      <c r="AH53" s="22">
        <f>SUM(AH50:AH52)</f>
        <v>0</v>
      </c>
      <c r="AI53" s="239"/>
      <c r="AJ53" s="22">
        <f>SUM(AJ50:AJ52)</f>
        <v>0</v>
      </c>
      <c r="AK53" s="239"/>
      <c r="AL53" s="22">
        <f>SUM(AL50:AL52)</f>
        <v>0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380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C55" s="239"/>
      <c r="AD55" s="30">
        <f>AD10+AD21+AD30+AD35+AD47+AD53</f>
        <v>0</v>
      </c>
      <c r="AE55" s="239"/>
      <c r="AF55" s="30">
        <f>AF10+AF21+AF30+AF35+AF47+AF53</f>
        <v>0</v>
      </c>
      <c r="AG55" s="239"/>
      <c r="AH55" s="30">
        <f>AH10+AH21+AH30+AH35+AH47+AH53</f>
        <v>0</v>
      </c>
      <c r="AI55" s="239"/>
      <c r="AJ55" s="30">
        <f>AJ10+AJ21+AJ30+AJ35+AJ47+AJ53</f>
        <v>0</v>
      </c>
      <c r="AK55" s="239"/>
      <c r="AL55" s="30">
        <f>AL10+AL21+AL30+AL35+AL47+AL53</f>
        <v>0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60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C17" sqref="C17"/>
    </sheetView>
  </sheetViews>
  <sheetFormatPr defaultRowHeight="12.75"/>
  <cols>
    <col min="1" max="2" width="2.42578125" style="11" customWidth="1"/>
    <col min="3" max="3" width="47.28515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42578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39" max="39" width="1.5703125" style="11" customWidth="1"/>
    <col min="40" max="40" width="12.7109375" style="11" customWidth="1"/>
    <col min="41" max="41" width="1.5703125" style="11" customWidth="1"/>
    <col min="42" max="42" width="12.7109375" style="11" customWidth="1"/>
    <col min="44" max="44" width="5.7109375" customWidth="1"/>
  </cols>
  <sheetData>
    <row r="1" spans="1:42" s="2" customFormat="1" ht="15.75">
      <c r="A1" s="253" t="s">
        <v>101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C:\Users\Felienne\Enron\EnronSpreadsheets\[tracy_geaccone__40501__2002 Plan Template_REV.xls]O&amp;M by Dept</v>
      </c>
    </row>
    <row r="2" spans="1:42" s="2" customFormat="1" ht="15.75">
      <c r="A2" s="50" t="s">
        <v>100</v>
      </c>
      <c r="B2" s="254"/>
      <c r="C2" s="254"/>
      <c r="D2" s="241" t="str">
        <f>IF(AP59=0,"This worksheet ties to the O&amp;M Detail worksheet.", "ERROR - THIS WORKSHEET DOES NOT TIE TO O&amp;M DETAIL WORKSHEET. SEE CELL AP59.")</f>
        <v>This worksheet ties to the O&amp;M Detail worksheet.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41887.551317476849</v>
      </c>
    </row>
    <row r="3" spans="1:42" s="2" customFormat="1" ht="15.75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41887.551317476849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499999999999993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5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1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25</v>
      </c>
      <c r="C20" s="18"/>
      <c r="D20" s="20">
        <v>0</v>
      </c>
      <c r="E20" s="243"/>
      <c r="F20" s="20">
        <v>0</v>
      </c>
      <c r="G20" s="243"/>
      <c r="H20" s="20">
        <v>0</v>
      </c>
      <c r="I20" s="243"/>
      <c r="J20" s="20">
        <v>0</v>
      </c>
      <c r="K20" s="243"/>
      <c r="L20" s="20">
        <v>0</v>
      </c>
      <c r="M20" s="20"/>
      <c r="N20" s="20">
        <v>0</v>
      </c>
      <c r="O20" s="243"/>
      <c r="P20" s="20">
        <v>0</v>
      </c>
      <c r="Q20" s="243"/>
      <c r="R20" s="20">
        <v>0</v>
      </c>
      <c r="S20" s="243"/>
      <c r="T20" s="20">
        <v>0</v>
      </c>
      <c r="U20" s="243"/>
      <c r="V20" s="20">
        <v>0</v>
      </c>
      <c r="W20" s="243"/>
      <c r="X20" s="20">
        <v>0</v>
      </c>
      <c r="Y20" s="243"/>
      <c r="Z20" s="20">
        <v>0</v>
      </c>
      <c r="AA20" s="243"/>
      <c r="AB20" s="20">
        <v>0</v>
      </c>
      <c r="AC20" s="243"/>
      <c r="AD20" s="20">
        <v>0</v>
      </c>
      <c r="AE20" s="243"/>
      <c r="AF20" s="20">
        <v>0</v>
      </c>
      <c r="AG20" s="243"/>
      <c r="AH20" s="20">
        <v>0</v>
      </c>
      <c r="AI20" s="243"/>
      <c r="AJ20" s="20">
        <v>0</v>
      </c>
      <c r="AK20" s="243"/>
      <c r="AL20" s="20">
        <v>0</v>
      </c>
      <c r="AM20" s="243"/>
      <c r="AN20" s="20">
        <v>0</v>
      </c>
      <c r="AO20" s="243"/>
      <c r="AP20" s="18">
        <f t="shared" si="0"/>
        <v>0</v>
      </c>
    </row>
    <row r="21" spans="1:42" s="245" customFormat="1" ht="11.1" customHeight="1">
      <c r="A21" s="18"/>
      <c r="B21" s="18" t="s">
        <v>220</v>
      </c>
      <c r="C21" s="18"/>
      <c r="D21" s="49">
        <v>0</v>
      </c>
      <c r="E21" s="243"/>
      <c r="F21" s="49">
        <v>0</v>
      </c>
      <c r="G21" s="243"/>
      <c r="H21" s="49">
        <v>0</v>
      </c>
      <c r="I21" s="243"/>
      <c r="J21" s="49">
        <v>0</v>
      </c>
      <c r="K21" s="243"/>
      <c r="L21" s="49">
        <v>0</v>
      </c>
      <c r="M21" s="234"/>
      <c r="N21" s="49">
        <v>0</v>
      </c>
      <c r="O21" s="243"/>
      <c r="P21" s="49">
        <v>0</v>
      </c>
      <c r="Q21" s="243"/>
      <c r="R21" s="49">
        <v>0</v>
      </c>
      <c r="S21" s="243"/>
      <c r="T21" s="49">
        <v>0</v>
      </c>
      <c r="U21" s="243"/>
      <c r="V21" s="49">
        <v>0</v>
      </c>
      <c r="W21" s="243"/>
      <c r="X21" s="49">
        <v>0</v>
      </c>
      <c r="Y21" s="243"/>
      <c r="Z21" s="49">
        <v>0</v>
      </c>
      <c r="AA21" s="243"/>
      <c r="AB21" s="49">
        <v>0</v>
      </c>
      <c r="AC21" s="243"/>
      <c r="AD21" s="49">
        <v>0</v>
      </c>
      <c r="AE21" s="243"/>
      <c r="AF21" s="49">
        <v>0</v>
      </c>
      <c r="AG21" s="243"/>
      <c r="AH21" s="49">
        <v>0</v>
      </c>
      <c r="AI21" s="243"/>
      <c r="AJ21" s="49">
        <v>0</v>
      </c>
      <c r="AK21" s="243"/>
      <c r="AL21" s="49">
        <v>0</v>
      </c>
      <c r="AM21" s="243"/>
      <c r="AN21" s="49">
        <v>0</v>
      </c>
      <c r="AO21" s="243"/>
      <c r="AP21" s="22">
        <f t="shared" si="0"/>
        <v>0</v>
      </c>
    </row>
    <row r="22" spans="1:42" s="25" customFormat="1" ht="11.1" customHeight="1">
      <c r="A22" s="18"/>
      <c r="B22" s="18"/>
      <c r="C22" s="18" t="s">
        <v>19</v>
      </c>
      <c r="D22" s="22">
        <f>SUM(D13:D21)</f>
        <v>0</v>
      </c>
      <c r="E22" s="19"/>
      <c r="F22" s="22">
        <f>SUM(F13:F21)</f>
        <v>0</v>
      </c>
      <c r="G22" s="19"/>
      <c r="H22" s="22">
        <f>SUM(H13:H21)</f>
        <v>0</v>
      </c>
      <c r="I22" s="19"/>
      <c r="J22" s="22">
        <f>SUM(J13:J21)</f>
        <v>0</v>
      </c>
      <c r="K22" s="19"/>
      <c r="L22" s="22">
        <f>SUM(L13:L21)</f>
        <v>0</v>
      </c>
      <c r="M22" s="235"/>
      <c r="N22" s="22">
        <f>SUM(N13:N21)</f>
        <v>0</v>
      </c>
      <c r="O22" s="19"/>
      <c r="P22" s="22">
        <f>SUM(P13:P21)</f>
        <v>0</v>
      </c>
      <c r="Q22" s="19"/>
      <c r="R22" s="22">
        <f>SUM(R13:R21)</f>
        <v>0</v>
      </c>
      <c r="S22" s="19"/>
      <c r="T22" s="22">
        <f>SUM(T13:T21)</f>
        <v>0</v>
      </c>
      <c r="U22" s="19"/>
      <c r="V22" s="22">
        <f>SUM(V13:V21)</f>
        <v>0</v>
      </c>
      <c r="W22" s="19"/>
      <c r="X22" s="22">
        <f>SUM(X13:X21)</f>
        <v>0</v>
      </c>
      <c r="Y22" s="19"/>
      <c r="Z22" s="22">
        <f>SUM(Z13:Z21)</f>
        <v>0</v>
      </c>
      <c r="AA22" s="19"/>
      <c r="AB22" s="22">
        <f>SUM(AB13:AB21)</f>
        <v>0</v>
      </c>
      <c r="AC22" s="19"/>
      <c r="AD22" s="22">
        <f>SUM(AD13:AD21)</f>
        <v>0</v>
      </c>
      <c r="AE22" s="19"/>
      <c r="AF22" s="22">
        <f>SUM(AF13:AF21)</f>
        <v>0</v>
      </c>
      <c r="AG22" s="19"/>
      <c r="AH22" s="22">
        <f>SUM(AH13:AH21)</f>
        <v>0</v>
      </c>
      <c r="AI22" s="19"/>
      <c r="AJ22" s="22">
        <f>SUM(AJ13:AJ21)</f>
        <v>0</v>
      </c>
      <c r="AK22" s="19"/>
      <c r="AL22" s="22">
        <f>SUM(AL13:AL21)</f>
        <v>0</v>
      </c>
      <c r="AM22" s="19"/>
      <c r="AN22" s="22">
        <f>SUM(AN13:AN21)</f>
        <v>0</v>
      </c>
      <c r="AO22" s="19"/>
      <c r="AP22" s="22">
        <f>SUM(AP13:AP21)</f>
        <v>0</v>
      </c>
    </row>
    <row r="23" spans="1:42" s="25" customFormat="1" ht="3.95" customHeight="1">
      <c r="A23" s="18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8"/>
    </row>
    <row r="24" spans="1:42" s="38" customFormat="1" ht="11.1" customHeight="1">
      <c r="A24" s="23" t="s">
        <v>114</v>
      </c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3"/>
    </row>
    <row r="25" spans="1:42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ref="AP25:AP30" si="1">SUM(D25:AN25)</f>
        <v>0</v>
      </c>
    </row>
    <row r="26" spans="1:42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324</v>
      </c>
      <c r="C29" s="18"/>
      <c r="D29" s="20">
        <v>0</v>
      </c>
      <c r="E29" s="243"/>
      <c r="F29" s="20">
        <v>0</v>
      </c>
      <c r="G29" s="243"/>
      <c r="H29" s="20">
        <v>0</v>
      </c>
      <c r="I29" s="243"/>
      <c r="J29" s="20">
        <v>0</v>
      </c>
      <c r="K29" s="243"/>
      <c r="L29" s="20">
        <v>0</v>
      </c>
      <c r="M29" s="20"/>
      <c r="N29" s="20">
        <v>0</v>
      </c>
      <c r="O29" s="243"/>
      <c r="P29" s="20">
        <v>0</v>
      </c>
      <c r="Q29" s="243"/>
      <c r="R29" s="20">
        <v>0</v>
      </c>
      <c r="S29" s="243"/>
      <c r="T29" s="20">
        <v>0</v>
      </c>
      <c r="U29" s="243"/>
      <c r="V29" s="20">
        <v>0</v>
      </c>
      <c r="W29" s="243"/>
      <c r="X29" s="20">
        <v>0</v>
      </c>
      <c r="Y29" s="243"/>
      <c r="Z29" s="20">
        <v>0</v>
      </c>
      <c r="AA29" s="243"/>
      <c r="AB29" s="20">
        <v>0</v>
      </c>
      <c r="AC29" s="243"/>
      <c r="AD29" s="20">
        <v>0</v>
      </c>
      <c r="AE29" s="243"/>
      <c r="AF29" s="20">
        <v>0</v>
      </c>
      <c r="AG29" s="243"/>
      <c r="AH29" s="20">
        <v>0</v>
      </c>
      <c r="AI29" s="243"/>
      <c r="AJ29" s="20">
        <v>0</v>
      </c>
      <c r="AK29" s="243"/>
      <c r="AL29" s="20">
        <v>0</v>
      </c>
      <c r="AM29" s="243"/>
      <c r="AN29" s="20">
        <v>0</v>
      </c>
      <c r="AO29" s="243"/>
      <c r="AP29" s="18">
        <f t="shared" si="1"/>
        <v>0</v>
      </c>
    </row>
    <row r="30" spans="1:42" s="245" customFormat="1" ht="11.1" customHeight="1">
      <c r="A30" s="18"/>
      <c r="B30" s="18" t="s">
        <v>221</v>
      </c>
      <c r="C30" s="18"/>
      <c r="D30" s="21">
        <v>0</v>
      </c>
      <c r="E30" s="243"/>
      <c r="F30" s="21">
        <v>0</v>
      </c>
      <c r="G30" s="243"/>
      <c r="H30" s="21">
        <v>0</v>
      </c>
      <c r="I30" s="243"/>
      <c r="J30" s="21">
        <v>0</v>
      </c>
      <c r="K30" s="243"/>
      <c r="L30" s="21">
        <v>0</v>
      </c>
      <c r="M30" s="234"/>
      <c r="N30" s="21">
        <v>0</v>
      </c>
      <c r="O30" s="243"/>
      <c r="P30" s="21">
        <v>0</v>
      </c>
      <c r="Q30" s="243"/>
      <c r="R30" s="21">
        <v>0</v>
      </c>
      <c r="S30" s="243"/>
      <c r="T30" s="21">
        <v>0</v>
      </c>
      <c r="U30" s="243"/>
      <c r="V30" s="21">
        <v>0</v>
      </c>
      <c r="W30" s="243"/>
      <c r="X30" s="21">
        <v>0</v>
      </c>
      <c r="Y30" s="243"/>
      <c r="Z30" s="21">
        <v>0</v>
      </c>
      <c r="AA30" s="243"/>
      <c r="AB30" s="21">
        <v>0</v>
      </c>
      <c r="AC30" s="243"/>
      <c r="AD30" s="21">
        <v>0</v>
      </c>
      <c r="AE30" s="243"/>
      <c r="AF30" s="21">
        <v>0</v>
      </c>
      <c r="AG30" s="243"/>
      <c r="AH30" s="21">
        <v>0</v>
      </c>
      <c r="AI30" s="243"/>
      <c r="AJ30" s="21">
        <v>0</v>
      </c>
      <c r="AK30" s="243"/>
      <c r="AL30" s="21">
        <v>0</v>
      </c>
      <c r="AM30" s="243"/>
      <c r="AN30" s="21">
        <v>0</v>
      </c>
      <c r="AO30" s="243"/>
      <c r="AP30" s="22">
        <f t="shared" si="1"/>
        <v>0</v>
      </c>
    </row>
    <row r="31" spans="1:42" s="25" customFormat="1" ht="11.1" customHeight="1">
      <c r="A31" s="18"/>
      <c r="B31" s="18"/>
      <c r="C31" s="18" t="s">
        <v>19</v>
      </c>
      <c r="D31" s="22">
        <f>SUM(D25:D30)</f>
        <v>0</v>
      </c>
      <c r="E31" s="19"/>
      <c r="F31" s="22">
        <f>SUM(F25:F30)</f>
        <v>0</v>
      </c>
      <c r="G31" s="19"/>
      <c r="H31" s="22">
        <f>SUM(H25:H30)</f>
        <v>0</v>
      </c>
      <c r="I31" s="19"/>
      <c r="J31" s="22">
        <f>SUM(J25:J30)</f>
        <v>0</v>
      </c>
      <c r="K31" s="19"/>
      <c r="L31" s="22">
        <f>SUM(L25:L30)</f>
        <v>0</v>
      </c>
      <c r="M31" s="235"/>
      <c r="N31" s="22">
        <f>SUM(N25:N30)</f>
        <v>0</v>
      </c>
      <c r="O31" s="19"/>
      <c r="P31" s="22">
        <f>SUM(P25:P30)</f>
        <v>0</v>
      </c>
      <c r="Q31" s="19"/>
      <c r="R31" s="22">
        <f>SUM(R25:R30)</f>
        <v>0</v>
      </c>
      <c r="S31" s="19"/>
      <c r="T31" s="22">
        <f>SUM(T25:T30)</f>
        <v>0</v>
      </c>
      <c r="U31" s="19"/>
      <c r="V31" s="22">
        <f>SUM(V25:V30)</f>
        <v>0</v>
      </c>
      <c r="W31" s="19"/>
      <c r="X31" s="22">
        <f>SUM(X25:X30)</f>
        <v>0</v>
      </c>
      <c r="Y31" s="19"/>
      <c r="Z31" s="22">
        <f>SUM(Z25:Z30)</f>
        <v>0</v>
      </c>
      <c r="AA31" s="19"/>
      <c r="AB31" s="22">
        <f>SUM(AB25:AB30)</f>
        <v>0</v>
      </c>
      <c r="AC31" s="19"/>
      <c r="AD31" s="22">
        <f>SUM(AD25:AD30)</f>
        <v>0</v>
      </c>
      <c r="AE31" s="19"/>
      <c r="AF31" s="22">
        <f>SUM(AF25:AF30)</f>
        <v>0</v>
      </c>
      <c r="AG31" s="19"/>
      <c r="AH31" s="22">
        <f>SUM(AH25:AH30)</f>
        <v>0</v>
      </c>
      <c r="AI31" s="19"/>
      <c r="AJ31" s="22">
        <f>SUM(AJ25:AJ30)</f>
        <v>0</v>
      </c>
      <c r="AK31" s="19"/>
      <c r="AL31" s="22">
        <f>SUM(AL25:AL30)</f>
        <v>0</v>
      </c>
      <c r="AM31" s="19"/>
      <c r="AN31" s="22">
        <f>SUM(AN25:AN30)</f>
        <v>0</v>
      </c>
      <c r="AO31" s="19"/>
      <c r="AP31" s="22">
        <f>SUM(AP25:AP30)</f>
        <v>0</v>
      </c>
    </row>
    <row r="32" spans="1:42" s="25" customFormat="1" ht="3.95" customHeight="1">
      <c r="A32" s="18"/>
      <c r="B32" s="18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8"/>
    </row>
    <row r="33" spans="1:42" s="38" customFormat="1" ht="11.1" customHeight="1">
      <c r="A33" s="23" t="s">
        <v>115</v>
      </c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3"/>
    </row>
    <row r="34" spans="1:42" s="245" customFormat="1" ht="11.1" customHeight="1">
      <c r="A34" s="18"/>
      <c r="B34" s="26" t="s">
        <v>222</v>
      </c>
      <c r="C34" s="248"/>
      <c r="D34" s="20">
        <v>0</v>
      </c>
      <c r="E34" s="243"/>
      <c r="F34" s="20">
        <v>0</v>
      </c>
      <c r="G34" s="243"/>
      <c r="H34" s="20">
        <v>0</v>
      </c>
      <c r="I34" s="243"/>
      <c r="J34" s="20">
        <v>0</v>
      </c>
      <c r="K34" s="243"/>
      <c r="L34" s="20">
        <v>0</v>
      </c>
      <c r="M34" s="20"/>
      <c r="N34" s="20">
        <v>0</v>
      </c>
      <c r="O34" s="243"/>
      <c r="P34" s="20">
        <v>0</v>
      </c>
      <c r="Q34" s="243"/>
      <c r="R34" s="20">
        <v>0</v>
      </c>
      <c r="S34" s="243"/>
      <c r="T34" s="20">
        <v>0</v>
      </c>
      <c r="U34" s="243"/>
      <c r="V34" s="20">
        <v>0</v>
      </c>
      <c r="W34" s="243"/>
      <c r="X34" s="20">
        <v>0</v>
      </c>
      <c r="Y34" s="243"/>
      <c r="Z34" s="20">
        <v>0</v>
      </c>
      <c r="AA34" s="243"/>
      <c r="AB34" s="20">
        <v>0</v>
      </c>
      <c r="AC34" s="243"/>
      <c r="AD34" s="20">
        <v>0</v>
      </c>
      <c r="AE34" s="243"/>
      <c r="AF34" s="20">
        <v>0</v>
      </c>
      <c r="AG34" s="243"/>
      <c r="AH34" s="20">
        <v>0</v>
      </c>
      <c r="AI34" s="243"/>
      <c r="AJ34" s="20">
        <v>0</v>
      </c>
      <c r="AK34" s="243"/>
      <c r="AL34" s="20">
        <v>0</v>
      </c>
      <c r="AM34" s="243"/>
      <c r="AN34" s="20">
        <v>0</v>
      </c>
      <c r="AO34" s="243"/>
      <c r="AP34" s="18">
        <f>SUM(D34:AN34)</f>
        <v>0</v>
      </c>
    </row>
    <row r="35" spans="1:42" s="245" customFormat="1" ht="11.1" customHeight="1">
      <c r="A35" s="18"/>
      <c r="B35" s="18" t="s">
        <v>420</v>
      </c>
      <c r="C35" s="18"/>
      <c r="D35" s="21">
        <v>0</v>
      </c>
      <c r="E35" s="243"/>
      <c r="F35" s="21">
        <v>0</v>
      </c>
      <c r="G35" s="243"/>
      <c r="H35" s="21">
        <v>0</v>
      </c>
      <c r="I35" s="243"/>
      <c r="J35" s="21">
        <v>0</v>
      </c>
      <c r="K35" s="243"/>
      <c r="L35" s="21">
        <v>0</v>
      </c>
      <c r="M35" s="234"/>
      <c r="N35" s="21">
        <v>0</v>
      </c>
      <c r="O35" s="243"/>
      <c r="P35" s="21">
        <v>0</v>
      </c>
      <c r="Q35" s="243"/>
      <c r="R35" s="21">
        <v>0</v>
      </c>
      <c r="S35" s="243"/>
      <c r="T35" s="21">
        <v>0</v>
      </c>
      <c r="U35" s="243"/>
      <c r="V35" s="21">
        <v>0</v>
      </c>
      <c r="W35" s="243"/>
      <c r="X35" s="21">
        <v>0</v>
      </c>
      <c r="Y35" s="243"/>
      <c r="Z35" s="21">
        <v>0</v>
      </c>
      <c r="AA35" s="243"/>
      <c r="AB35" s="21">
        <v>0</v>
      </c>
      <c r="AC35" s="243"/>
      <c r="AD35" s="21">
        <v>0</v>
      </c>
      <c r="AE35" s="243"/>
      <c r="AF35" s="21">
        <v>0</v>
      </c>
      <c r="AG35" s="243"/>
      <c r="AH35" s="21">
        <v>0</v>
      </c>
      <c r="AI35" s="243"/>
      <c r="AJ35" s="21">
        <v>0</v>
      </c>
      <c r="AK35" s="243"/>
      <c r="AL35" s="21">
        <v>0</v>
      </c>
      <c r="AM35" s="243"/>
      <c r="AN35" s="21">
        <v>0</v>
      </c>
      <c r="AO35" s="243"/>
      <c r="AP35" s="22">
        <f>SUM(D35:AN35)</f>
        <v>0</v>
      </c>
    </row>
    <row r="36" spans="1:42" s="25" customFormat="1" ht="11.1" customHeight="1">
      <c r="A36" s="18"/>
      <c r="B36" s="18"/>
      <c r="C36" s="18" t="s">
        <v>19</v>
      </c>
      <c r="D36" s="27">
        <f>SUM(D34:D35)</f>
        <v>0</v>
      </c>
      <c r="E36" s="19"/>
      <c r="F36" s="27">
        <f>SUM(F34:F35)</f>
        <v>0</v>
      </c>
      <c r="G36" s="19"/>
      <c r="H36" s="27">
        <f>SUM(H34:H35)</f>
        <v>0</v>
      </c>
      <c r="I36" s="19"/>
      <c r="J36" s="27">
        <f>SUM(J34:J35)</f>
        <v>0</v>
      </c>
      <c r="K36" s="19"/>
      <c r="L36" s="27">
        <f>SUM(L34:L35)</f>
        <v>0</v>
      </c>
      <c r="M36" s="235"/>
      <c r="N36" s="27">
        <f>SUM(N34:N35)</f>
        <v>0</v>
      </c>
      <c r="O36" s="19"/>
      <c r="P36" s="27">
        <f>SUM(P34:P35)</f>
        <v>0</v>
      </c>
      <c r="Q36" s="19"/>
      <c r="R36" s="27">
        <f>SUM(R34:R35)</f>
        <v>0</v>
      </c>
      <c r="S36" s="19"/>
      <c r="T36" s="27">
        <f>SUM(T34:T35)</f>
        <v>0</v>
      </c>
      <c r="U36" s="19"/>
      <c r="V36" s="27">
        <f>SUM(V34:V35)</f>
        <v>0</v>
      </c>
      <c r="W36" s="19"/>
      <c r="X36" s="27">
        <f>SUM(X34:X35)</f>
        <v>0</v>
      </c>
      <c r="Y36" s="19"/>
      <c r="Z36" s="27">
        <f>SUM(Z34:Z35)</f>
        <v>0</v>
      </c>
      <c r="AA36" s="19"/>
      <c r="AB36" s="27">
        <f>SUM(AB34:AB35)</f>
        <v>0</v>
      </c>
      <c r="AC36" s="19"/>
      <c r="AD36" s="27">
        <f>SUM(AD34:AD35)</f>
        <v>0</v>
      </c>
      <c r="AE36" s="19"/>
      <c r="AF36" s="27">
        <f>SUM(AF34:AF35)</f>
        <v>0</v>
      </c>
      <c r="AG36" s="19"/>
      <c r="AH36" s="27">
        <f>SUM(AH34:AH35)</f>
        <v>0</v>
      </c>
      <c r="AI36" s="19"/>
      <c r="AJ36" s="27">
        <f>SUM(AJ34:AJ35)</f>
        <v>0</v>
      </c>
      <c r="AK36" s="19"/>
      <c r="AL36" s="27">
        <f>SUM(AL34:AL35)</f>
        <v>0</v>
      </c>
      <c r="AM36" s="19"/>
      <c r="AN36" s="27">
        <f>SUM(AN34:AN35)</f>
        <v>0</v>
      </c>
      <c r="AO36" s="19"/>
      <c r="AP36" s="27">
        <f>SUM(AP34:AP35)</f>
        <v>0</v>
      </c>
    </row>
    <row r="37" spans="1:42" s="25" customFormat="1" ht="3.95" customHeight="1">
      <c r="A37" s="18"/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5" customFormat="1" ht="11.1" customHeight="1">
      <c r="A38" s="23" t="s">
        <v>223</v>
      </c>
      <c r="B38" s="18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8"/>
    </row>
    <row r="39" spans="1:42" s="245" customFormat="1" ht="11.1" customHeight="1">
      <c r="A39" s="18"/>
      <c r="B39" s="18" t="s">
        <v>224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 t="shared" ref="AP39:AP47" si="2">SUM(D39:AN39)</f>
        <v>0</v>
      </c>
    </row>
    <row r="40" spans="1:42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415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>SUM(D42:AN42)</f>
        <v>0</v>
      </c>
    </row>
    <row r="43" spans="1:42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229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45" customFormat="1" ht="11.1" customHeight="1">
      <c r="A47" s="18"/>
      <c r="B47" s="18" t="s">
        <v>223</v>
      </c>
      <c r="C47" s="1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0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0">
        <v>0</v>
      </c>
      <c r="AC47" s="243"/>
      <c r="AD47" s="20">
        <v>0</v>
      </c>
      <c r="AE47" s="243"/>
      <c r="AF47" s="20">
        <v>0</v>
      </c>
      <c r="AG47" s="243"/>
      <c r="AH47" s="20">
        <v>0</v>
      </c>
      <c r="AI47" s="243"/>
      <c r="AJ47" s="20">
        <v>0</v>
      </c>
      <c r="AK47" s="243"/>
      <c r="AL47" s="20">
        <v>0</v>
      </c>
      <c r="AM47" s="243"/>
      <c r="AN47" s="20">
        <v>0</v>
      </c>
      <c r="AO47" s="243"/>
      <c r="AP47" s="18">
        <f t="shared" si="2"/>
        <v>0</v>
      </c>
    </row>
    <row r="48" spans="1:42" s="25" customFormat="1" ht="11.1" customHeight="1">
      <c r="A48" s="18"/>
      <c r="B48" s="18"/>
      <c r="C48" s="18" t="s">
        <v>19</v>
      </c>
      <c r="D48" s="29">
        <f>SUM(D39:D47)</f>
        <v>0</v>
      </c>
      <c r="E48" s="19"/>
      <c r="F48" s="29">
        <f>SUM(F39:F47)</f>
        <v>0</v>
      </c>
      <c r="G48" s="19"/>
      <c r="H48" s="29">
        <f>SUM(H39:H47)</f>
        <v>0</v>
      </c>
      <c r="I48" s="19"/>
      <c r="J48" s="29">
        <f>SUM(J39:J47)</f>
        <v>0</v>
      </c>
      <c r="K48" s="19"/>
      <c r="L48" s="29">
        <f>SUM(L39:L47)</f>
        <v>0</v>
      </c>
      <c r="M48" s="236"/>
      <c r="N48" s="29">
        <f>SUM(N39:N47)</f>
        <v>0</v>
      </c>
      <c r="O48" s="19"/>
      <c r="P48" s="29">
        <f>SUM(P39:P47)</f>
        <v>0</v>
      </c>
      <c r="Q48" s="19"/>
      <c r="R48" s="29">
        <f>SUM(R39:R47)</f>
        <v>0</v>
      </c>
      <c r="S48" s="19"/>
      <c r="T48" s="29">
        <f>SUM(T39:T47)</f>
        <v>0</v>
      </c>
      <c r="U48" s="19"/>
      <c r="V48" s="29">
        <f>SUM(V39:V47)</f>
        <v>0</v>
      </c>
      <c r="W48" s="19"/>
      <c r="X48" s="29">
        <f>SUM(X39:X47)</f>
        <v>0</v>
      </c>
      <c r="Y48" s="19"/>
      <c r="Z48" s="29">
        <f>SUM(Z39:Z47)</f>
        <v>0</v>
      </c>
      <c r="AA48" s="19"/>
      <c r="AB48" s="29">
        <f>SUM(AB39:AB47)</f>
        <v>0</v>
      </c>
      <c r="AC48" s="19"/>
      <c r="AD48" s="29">
        <f>SUM(AD39:AD47)</f>
        <v>0</v>
      </c>
      <c r="AE48" s="19"/>
      <c r="AF48" s="29">
        <f>SUM(AF39:AF47)</f>
        <v>0</v>
      </c>
      <c r="AG48" s="19"/>
      <c r="AH48" s="29">
        <f>SUM(AH39:AH47)</f>
        <v>0</v>
      </c>
      <c r="AI48" s="19"/>
      <c r="AJ48" s="29">
        <f>SUM(AJ39:AJ47)</f>
        <v>0</v>
      </c>
      <c r="AK48" s="19"/>
      <c r="AL48" s="29">
        <f>SUM(AL39:AL47)</f>
        <v>0</v>
      </c>
      <c r="AM48" s="19"/>
      <c r="AN48" s="29">
        <f>SUM(AN39:AN47)</f>
        <v>0</v>
      </c>
      <c r="AO48" s="19"/>
      <c r="AP48" s="27">
        <f>SUM(AP39:AP47)</f>
        <v>0</v>
      </c>
    </row>
    <row r="49" spans="1:42" s="25" customFormat="1" ht="3.95" customHeight="1">
      <c r="A49" s="18"/>
      <c r="B49" s="18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8"/>
    </row>
    <row r="50" spans="1:42" s="25" customFormat="1" ht="11.1" customHeight="1">
      <c r="A50" s="23" t="s">
        <v>230</v>
      </c>
      <c r="B50" s="23"/>
      <c r="C50" s="23"/>
      <c r="D50" s="24"/>
      <c r="E50" s="24"/>
      <c r="F50" s="24"/>
      <c r="G50" s="19"/>
      <c r="H50" s="24"/>
      <c r="I50" s="19"/>
      <c r="J50" s="24"/>
      <c r="K50" s="19"/>
      <c r="L50" s="24"/>
      <c r="M50" s="24"/>
      <c r="N50" s="24"/>
      <c r="O50" s="19"/>
      <c r="P50" s="24"/>
      <c r="Q50" s="19"/>
      <c r="R50" s="24"/>
      <c r="S50" s="19"/>
      <c r="T50" s="24"/>
      <c r="U50" s="19"/>
      <c r="V50" s="24"/>
      <c r="W50" s="19"/>
      <c r="X50" s="24"/>
      <c r="Y50" s="19"/>
      <c r="Z50" s="24"/>
      <c r="AA50" s="19"/>
      <c r="AB50" s="24"/>
      <c r="AC50" s="19"/>
      <c r="AD50" s="24"/>
      <c r="AE50" s="19"/>
      <c r="AF50" s="24"/>
      <c r="AG50" s="19"/>
      <c r="AH50" s="24"/>
      <c r="AI50" s="19"/>
      <c r="AJ50" s="24"/>
      <c r="AK50" s="19"/>
      <c r="AL50" s="24"/>
      <c r="AM50" s="19"/>
      <c r="AN50" s="24"/>
      <c r="AO50" s="19"/>
      <c r="AP50" s="18"/>
    </row>
    <row r="51" spans="1:42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318</v>
      </c>
      <c r="C52" s="18"/>
      <c r="D52" s="20">
        <v>0</v>
      </c>
      <c r="E52" s="243"/>
      <c r="F52" s="20">
        <v>0</v>
      </c>
      <c r="G52" s="243"/>
      <c r="H52" s="20">
        <v>0</v>
      </c>
      <c r="I52" s="243"/>
      <c r="J52" s="20">
        <v>0</v>
      </c>
      <c r="K52" s="243"/>
      <c r="L52" s="20">
        <v>0</v>
      </c>
      <c r="M52" s="20"/>
      <c r="N52" s="20">
        <v>0</v>
      </c>
      <c r="O52" s="243"/>
      <c r="P52" s="20">
        <v>0</v>
      </c>
      <c r="Q52" s="243"/>
      <c r="R52" s="20">
        <v>0</v>
      </c>
      <c r="S52" s="243"/>
      <c r="T52" s="20">
        <v>0</v>
      </c>
      <c r="U52" s="243"/>
      <c r="V52" s="20">
        <v>0</v>
      </c>
      <c r="W52" s="243"/>
      <c r="X52" s="20">
        <v>0</v>
      </c>
      <c r="Y52" s="243"/>
      <c r="Z52" s="20">
        <v>0</v>
      </c>
      <c r="AA52" s="243"/>
      <c r="AB52" s="20">
        <v>0</v>
      </c>
      <c r="AC52" s="243"/>
      <c r="AD52" s="20">
        <v>0</v>
      </c>
      <c r="AE52" s="243"/>
      <c r="AF52" s="20">
        <v>0</v>
      </c>
      <c r="AG52" s="243"/>
      <c r="AH52" s="20">
        <v>0</v>
      </c>
      <c r="AI52" s="243"/>
      <c r="AJ52" s="20">
        <v>0</v>
      </c>
      <c r="AK52" s="243"/>
      <c r="AL52" s="20">
        <v>0</v>
      </c>
      <c r="AM52" s="243"/>
      <c r="AN52" s="20">
        <v>0</v>
      </c>
      <c r="AO52" s="243"/>
      <c r="AP52" s="18">
        <f>SUM(D52:AN52)</f>
        <v>0</v>
      </c>
    </row>
    <row r="53" spans="1:42" s="245" customFormat="1" ht="11.1" customHeight="1">
      <c r="A53" s="18"/>
      <c r="B53" s="18" t="s">
        <v>319</v>
      </c>
      <c r="C53" s="18"/>
      <c r="D53" s="21">
        <v>0</v>
      </c>
      <c r="E53" s="243"/>
      <c r="F53" s="21">
        <v>0</v>
      </c>
      <c r="G53" s="243"/>
      <c r="H53" s="21">
        <v>0</v>
      </c>
      <c r="I53" s="243"/>
      <c r="J53" s="21">
        <v>0</v>
      </c>
      <c r="K53" s="243"/>
      <c r="L53" s="21">
        <v>0</v>
      </c>
      <c r="M53" s="234"/>
      <c r="N53" s="21">
        <v>0</v>
      </c>
      <c r="O53" s="243"/>
      <c r="P53" s="21">
        <v>0</v>
      </c>
      <c r="Q53" s="243"/>
      <c r="R53" s="21">
        <v>0</v>
      </c>
      <c r="S53" s="243"/>
      <c r="T53" s="21">
        <v>0</v>
      </c>
      <c r="U53" s="243"/>
      <c r="V53" s="21">
        <v>0</v>
      </c>
      <c r="W53" s="243"/>
      <c r="X53" s="21">
        <v>0</v>
      </c>
      <c r="Y53" s="243"/>
      <c r="Z53" s="21">
        <v>0</v>
      </c>
      <c r="AA53" s="243"/>
      <c r="AB53" s="21">
        <v>0</v>
      </c>
      <c r="AC53" s="243"/>
      <c r="AD53" s="21">
        <v>0</v>
      </c>
      <c r="AE53" s="243"/>
      <c r="AF53" s="21">
        <v>0</v>
      </c>
      <c r="AG53" s="243"/>
      <c r="AH53" s="21">
        <v>0</v>
      </c>
      <c r="AI53" s="243"/>
      <c r="AJ53" s="21">
        <v>0</v>
      </c>
      <c r="AK53" s="243"/>
      <c r="AL53" s="21">
        <v>0</v>
      </c>
      <c r="AM53" s="243"/>
      <c r="AN53" s="21">
        <v>0</v>
      </c>
      <c r="AO53" s="243"/>
      <c r="AP53" s="22">
        <f>SUM(D53:AN53)</f>
        <v>0</v>
      </c>
    </row>
    <row r="54" spans="1:42" s="25" customFormat="1" ht="11.1" customHeight="1">
      <c r="A54" s="18"/>
      <c r="B54" s="18"/>
      <c r="C54" s="18" t="s">
        <v>19</v>
      </c>
      <c r="D54" s="22">
        <f>SUM(D51:D53)</f>
        <v>0</v>
      </c>
      <c r="E54" s="19"/>
      <c r="F54" s="22">
        <f>SUM(F51:F53)</f>
        <v>0</v>
      </c>
      <c r="G54" s="19"/>
      <c r="H54" s="22">
        <f>SUM(H51:H53)</f>
        <v>0</v>
      </c>
      <c r="I54" s="19"/>
      <c r="J54" s="22">
        <f>SUM(J51:J53)</f>
        <v>0</v>
      </c>
      <c r="K54" s="19"/>
      <c r="L54" s="22">
        <f>SUM(L51:L53)</f>
        <v>0</v>
      </c>
      <c r="M54" s="235"/>
      <c r="N54" s="22">
        <f>SUM(N51:N53)</f>
        <v>0</v>
      </c>
      <c r="O54" s="19"/>
      <c r="P54" s="22">
        <f>SUM(P51:P53)</f>
        <v>0</v>
      </c>
      <c r="Q54" s="19"/>
      <c r="R54" s="22">
        <f>SUM(R51:R53)</f>
        <v>0</v>
      </c>
      <c r="S54" s="19"/>
      <c r="T54" s="22">
        <f>SUM(T51:T53)</f>
        <v>0</v>
      </c>
      <c r="U54" s="19"/>
      <c r="V54" s="22">
        <f>SUM(V51:V53)</f>
        <v>0</v>
      </c>
      <c r="W54" s="19"/>
      <c r="X54" s="22">
        <f>SUM(X51:X53)</f>
        <v>0</v>
      </c>
      <c r="Y54" s="19"/>
      <c r="Z54" s="22">
        <f>SUM(Z51:Z53)</f>
        <v>0</v>
      </c>
      <c r="AA54" s="19"/>
      <c r="AB54" s="22">
        <f>SUM(AB51:AB53)</f>
        <v>0</v>
      </c>
      <c r="AC54" s="19"/>
      <c r="AD54" s="22">
        <f>SUM(AD51:AD53)</f>
        <v>0</v>
      </c>
      <c r="AE54" s="19"/>
      <c r="AF54" s="22">
        <f>SUM(AF51:AF53)</f>
        <v>0</v>
      </c>
      <c r="AG54" s="19"/>
      <c r="AH54" s="22">
        <f>SUM(AH51:AH53)</f>
        <v>0</v>
      </c>
      <c r="AI54" s="19"/>
      <c r="AJ54" s="22">
        <f>SUM(AJ51:AJ53)</f>
        <v>0</v>
      </c>
      <c r="AK54" s="19"/>
      <c r="AL54" s="22">
        <f>SUM(AL51:AL53)</f>
        <v>0</v>
      </c>
      <c r="AM54" s="19"/>
      <c r="AN54" s="22">
        <f>SUM(AN51:AN53)</f>
        <v>0</v>
      </c>
      <c r="AO54" s="19"/>
      <c r="AP54" s="22">
        <f>SUM(AP51:AP53)</f>
        <v>0</v>
      </c>
    </row>
    <row r="55" spans="1:42" s="25" customFormat="1" ht="12.75" customHeight="1">
      <c r="A55" s="18"/>
      <c r="B55" s="18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D55" s="19"/>
      <c r="AF55" s="19"/>
      <c r="AH55" s="19"/>
      <c r="AJ55" s="19"/>
      <c r="AL55" s="19"/>
      <c r="AP55" s="239"/>
    </row>
    <row r="56" spans="1:42" s="25" customFormat="1" ht="11.1" customHeight="1" thickBot="1">
      <c r="A56" s="23" t="s">
        <v>380</v>
      </c>
      <c r="B56" s="23"/>
      <c r="C56" s="23"/>
      <c r="D56" s="30">
        <f>D10+D22+D31+D36+D48+D54</f>
        <v>0</v>
      </c>
      <c r="E56" s="24"/>
      <c r="F56" s="30">
        <f>F10+F22+F31+F36+F48+F54</f>
        <v>0</v>
      </c>
      <c r="G56" s="24"/>
      <c r="H56" s="30">
        <f>H10+H22+H31+H36+H48+H54</f>
        <v>0</v>
      </c>
      <c r="I56" s="24"/>
      <c r="J56" s="30">
        <f>J10+J22+J31+J36+J48+J54</f>
        <v>0</v>
      </c>
      <c r="K56" s="24"/>
      <c r="L56" s="30">
        <f>L10+L22+L31+L36+L48+L54</f>
        <v>0</v>
      </c>
      <c r="M56" s="24"/>
      <c r="N56" s="30">
        <f>N10+N22+N31+N36+N48+N54</f>
        <v>0</v>
      </c>
      <c r="O56" s="24"/>
      <c r="P56" s="30">
        <f>P10+P22+P31+P36+P48+P54</f>
        <v>0</v>
      </c>
      <c r="Q56" s="24"/>
      <c r="R56" s="30">
        <f>R10+R22+R31+R36+R48+R54</f>
        <v>0</v>
      </c>
      <c r="S56" s="24"/>
      <c r="T56" s="30">
        <f>T10+T22+T31+T36+T48+T54</f>
        <v>0</v>
      </c>
      <c r="U56" s="24"/>
      <c r="V56" s="30">
        <f>V10+V22+V31+V36+V48+V54</f>
        <v>0</v>
      </c>
      <c r="W56" s="24"/>
      <c r="X56" s="30">
        <f>X10+X22+X31+X36+X48+X54</f>
        <v>0</v>
      </c>
      <c r="Y56" s="24"/>
      <c r="Z56" s="30">
        <f>Z10+Z22+Z31+Z36+Z48+Z54</f>
        <v>0</v>
      </c>
      <c r="AA56" s="24"/>
      <c r="AB56" s="30">
        <f>AB10+AB22+AB31+AB36+AB48+AB54</f>
        <v>0</v>
      </c>
      <c r="AD56" s="30">
        <f>AD10+AD22+AD31+AD36+AD48+AD54</f>
        <v>0</v>
      </c>
      <c r="AF56" s="30">
        <f>AF10+AF22+AF31+AF36+AF48+AF54</f>
        <v>0</v>
      </c>
      <c r="AH56" s="30">
        <f>AH10+AH22+AH31+AH36+AH48+AH54</f>
        <v>0</v>
      </c>
      <c r="AJ56" s="30">
        <f>AJ10+AJ22+AJ31+AJ36+AJ48+AJ54</f>
        <v>0</v>
      </c>
      <c r="AL56" s="30">
        <f>AL10+AL22+AL31+AL36+AL48+AL54</f>
        <v>0</v>
      </c>
      <c r="AN56" s="30">
        <f>AN10+AN22+AN31+AN36+AN48+AN54</f>
        <v>0</v>
      </c>
      <c r="AP56" s="30">
        <f>AP10+AP22+AP31+AP36+AP48+AP54</f>
        <v>0</v>
      </c>
    </row>
    <row r="57" spans="1:42" s="25" customFormat="1" ht="12.75" customHeight="1" thickTop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8"/>
    </row>
    <row r="58" spans="1:42" s="25" customFormat="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381</v>
      </c>
      <c r="AM58" s="24"/>
      <c r="AN58" s="24"/>
      <c r="AO58" s="24"/>
      <c r="AP58" s="45">
        <f>'O&amp;M Detail'!AB55</f>
        <v>0</v>
      </c>
    </row>
    <row r="59" spans="1:42" s="25" customFormat="1" ht="12.75" customHeight="1" thickBo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24" t="s">
        <v>382</v>
      </c>
      <c r="AM59" s="24"/>
      <c r="AN59" s="24"/>
      <c r="AO59" s="24"/>
      <c r="AP59" s="263">
        <f>AP56-AP58</f>
        <v>0</v>
      </c>
    </row>
    <row r="60" spans="1:42" ht="13.5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>
      <selection activeCell="F13" sqref="F13"/>
    </sheetView>
  </sheetViews>
  <sheetFormatPr defaultRowHeight="12.75"/>
  <cols>
    <col min="1" max="2" width="2.42578125" style="273" customWidth="1"/>
    <col min="3" max="3" width="38.140625" style="273" customWidth="1"/>
    <col min="4" max="4" width="12.7109375" style="265" customWidth="1"/>
    <col min="5" max="5" width="1.5703125" style="273" customWidth="1"/>
    <col min="6" max="6" width="12.7109375" style="273" customWidth="1"/>
    <col min="7" max="7" width="1.5703125" style="273" customWidth="1"/>
    <col min="8" max="8" width="12.7109375" style="265" customWidth="1"/>
    <col min="9" max="9" width="1.5703125" style="265" customWidth="1"/>
    <col min="10" max="10" width="12.7109375" style="265" customWidth="1"/>
    <col min="11" max="11" width="1.5703125" style="265" customWidth="1"/>
    <col min="12" max="12" width="12.7109375" style="265" customWidth="1"/>
    <col min="13" max="13" width="1.5703125" style="265" customWidth="1"/>
    <col min="14" max="14" width="12.7109375" style="265" customWidth="1"/>
    <col min="15" max="15" width="1.5703125" style="273" customWidth="1"/>
    <col min="16" max="16" width="12.7109375" style="273" customWidth="1"/>
    <col min="17" max="17" width="1.5703125" style="273" customWidth="1"/>
    <col min="18" max="18" width="12.7109375" style="273" customWidth="1"/>
    <col min="19" max="19" width="1.5703125" style="273" customWidth="1"/>
    <col min="20" max="20" width="12.7109375" style="273" customWidth="1"/>
    <col min="21" max="21" width="1.5703125" style="273" customWidth="1"/>
    <col min="22" max="22" width="12.7109375" style="273" customWidth="1"/>
    <col min="23" max="23" width="1.5703125" style="273" customWidth="1"/>
    <col min="24" max="24" width="12.7109375" style="273" customWidth="1"/>
    <col min="25" max="25" width="1.5703125" style="273" customWidth="1"/>
    <col min="26" max="26" width="12.7109375" style="273" customWidth="1"/>
    <col min="27" max="27" width="1.5703125" style="273" customWidth="1"/>
    <col min="28" max="28" width="12.7109375" style="273" customWidth="1"/>
    <col min="29" max="29" width="1.5703125" style="273" customWidth="1"/>
    <col min="30" max="30" width="12.7109375" style="273" customWidth="1"/>
    <col min="31" max="31" width="1.5703125" style="273" customWidth="1"/>
    <col min="32" max="32" width="12.7109375" style="273" customWidth="1"/>
    <col min="33" max="33" width="1.5703125" style="273" customWidth="1"/>
    <col min="34" max="34" width="12.7109375" style="273" customWidth="1"/>
    <col min="35" max="35" width="1.5703125" style="273" customWidth="1"/>
    <col min="36" max="36" width="12.7109375" style="273" customWidth="1"/>
    <col min="37" max="37" width="1.5703125" style="273" customWidth="1"/>
    <col min="38" max="38" width="12.7109375" style="273" customWidth="1"/>
    <col min="39" max="39" width="9.140625" style="265"/>
    <col min="40" max="40" width="5.7109375" style="265" customWidth="1"/>
    <col min="41" max="16384" width="9.140625" style="265"/>
  </cols>
  <sheetData>
    <row r="1" spans="1:38" s="264" customFormat="1" ht="15.75">
      <c r="A1" s="253" t="s">
        <v>101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C:\Users\Felienne\Enron\EnronSpreadsheets\[tracy_geaccone__40501__2002 Plan Template_REV.xls]Allocations</v>
      </c>
    </row>
    <row r="2" spans="1:38" s="264" customFormat="1" ht="15.75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41887.551317476849</v>
      </c>
    </row>
    <row r="3" spans="1:38" s="264" customFormat="1" ht="15.75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This worksheet ties to the O&amp;M Detail worksheet.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41887.551317476849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419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5" thickBot="1">
      <c r="C31" s="273" t="s">
        <v>428</v>
      </c>
      <c r="F31" s="282">
        <f>F16-F29</f>
        <v>0</v>
      </c>
      <c r="H31" s="235"/>
      <c r="I31" s="250"/>
      <c r="J31" s="235"/>
    </row>
    <row r="32" spans="2:10" ht="13.5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Detail'!AB40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5" thickBot="1">
      <c r="C64" s="273" t="s">
        <v>417</v>
      </c>
      <c r="F64" s="282">
        <f>F16+F62</f>
        <v>0</v>
      </c>
      <c r="G64" s="243"/>
      <c r="H64" s="291">
        <f>H16+H62</f>
        <v>0</v>
      </c>
      <c r="I64" s="250"/>
      <c r="J64" s="291">
        <f>J16+J62</f>
        <v>0</v>
      </c>
    </row>
    <row r="65" spans="4:14" ht="13.5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honeticPr fontId="0" type="noConversion"/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>
      <selection activeCell="D18" sqref="D18"/>
    </sheetView>
  </sheetViews>
  <sheetFormatPr defaultRowHeight="12.75"/>
  <cols>
    <col min="1" max="2" width="2.42578125" style="11" customWidth="1"/>
    <col min="3" max="3" width="38.140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5703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40" max="40" width="5.7109375" customWidth="1"/>
  </cols>
  <sheetData>
    <row r="1" spans="1:38" s="2" customFormat="1" ht="15.75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C:\Users\Felienne\Enron\EnronSpreadsheets\[tracy_geaccone__40501__2002 Plan Template_REV.xls]Headcount</v>
      </c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41887.551317476849</v>
      </c>
    </row>
    <row r="3" spans="1:38" s="2" customFormat="1" ht="15.75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41887.551317476849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2.5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5" thickBot="1">
      <c r="A28" s="255"/>
      <c r="B28" s="255"/>
      <c r="C28" s="255" t="s">
        <v>350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5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RowHeight="12.75"/>
  <cols>
    <col min="1" max="1" width="4.7109375" style="2" customWidth="1"/>
    <col min="2" max="2" width="9.28515625" style="2" bestFit="1" customWidth="1"/>
    <col min="3" max="3" width="1.7109375" style="2" customWidth="1"/>
    <col min="4" max="4" width="38.42578125" style="2" bestFit="1" customWidth="1"/>
    <col min="5" max="6" width="2.7109375" style="2" customWidth="1"/>
    <col min="7" max="7" width="42.5703125" style="2" bestFit="1" customWidth="1"/>
    <col min="8" max="8" width="2.7109375" style="2" customWidth="1"/>
    <col min="9" max="16384" width="9.140625" style="2"/>
  </cols>
  <sheetData>
    <row r="1" spans="1:8" s="212" customFormat="1" ht="26.25">
      <c r="A1" s="293" t="s">
        <v>231</v>
      </c>
      <c r="B1" s="293"/>
      <c r="C1" s="293"/>
      <c r="D1" s="293"/>
      <c r="E1" s="293"/>
      <c r="F1" s="293"/>
      <c r="G1" s="293"/>
      <c r="H1" s="293"/>
    </row>
    <row r="2" spans="1:8" s="213" customFormat="1" ht="23.25">
      <c r="A2" s="294" t="s">
        <v>232</v>
      </c>
      <c r="B2" s="294"/>
      <c r="C2" s="294"/>
      <c r="D2" s="294"/>
      <c r="E2" s="294"/>
      <c r="F2" s="294"/>
      <c r="G2" s="294"/>
      <c r="H2" s="294"/>
    </row>
    <row r="3" spans="1:8" s="213" customFormat="1" ht="15.95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workbookViewId="0">
      <pane xSplit="2" ySplit="9" topLeftCell="C2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7.855468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54" customFormat="1" ht="11.25">
      <c r="W1" s="55"/>
      <c r="X1" s="55"/>
      <c r="Z1" s="56"/>
      <c r="AB1" s="56"/>
      <c r="AC1" s="57" t="str">
        <f ca="1">CELL("filename",A1)</f>
        <v>C:\Users\Felienne\Enron\EnronSpreadsheets\[tracy_geaccone__40501__2002 Plan Template_REV.xls]FinancingExpense</v>
      </c>
    </row>
    <row r="2" spans="1:30" s="54" customFormat="1" ht="8.25">
      <c r="X2" s="58"/>
      <c r="Y2" s="58"/>
      <c r="Z2" s="58"/>
      <c r="AB2" s="58"/>
      <c r="AC2" s="58">
        <f ca="1">NOW()</f>
        <v>41887.551317476849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125</v>
      </c>
      <c r="C12" s="86">
        <v>0</v>
      </c>
      <c r="D12" s="79"/>
      <c r="E12" s="86">
        <v>0</v>
      </c>
      <c r="F12" s="79"/>
      <c r="G12" s="86">
        <v>0</v>
      </c>
      <c r="H12" s="80"/>
      <c r="I12" s="86">
        <v>0</v>
      </c>
      <c r="J12" s="80"/>
      <c r="K12" s="86">
        <v>0</v>
      </c>
      <c r="L12" s="80"/>
      <c r="M12" s="86">
        <v>0</v>
      </c>
      <c r="N12" s="80"/>
      <c r="O12" s="86">
        <v>0</v>
      </c>
      <c r="P12" s="80"/>
      <c r="Q12" s="86">
        <v>0</v>
      </c>
      <c r="R12" s="80"/>
      <c r="S12" s="86">
        <v>0</v>
      </c>
      <c r="T12" s="80"/>
      <c r="U12" s="86">
        <v>0</v>
      </c>
      <c r="V12" s="80"/>
      <c r="W12" s="86">
        <v>0</v>
      </c>
      <c r="X12" s="81"/>
      <c r="Y12" s="86">
        <v>0</v>
      </c>
      <c r="Z12" s="82"/>
      <c r="AA12" s="86">
        <v>0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126</v>
      </c>
      <c r="C14" s="89">
        <f>SUM(C11:C13)</f>
        <v>0</v>
      </c>
      <c r="D14" s="90"/>
      <c r="E14" s="89">
        <f>SUM(E11:E13)</f>
        <v>0</v>
      </c>
      <c r="F14" s="90"/>
      <c r="G14" s="89">
        <f>SUM(G11:G13)</f>
        <v>0</v>
      </c>
      <c r="H14" s="90"/>
      <c r="I14" s="89">
        <f>SUM(I11:I13)</f>
        <v>0</v>
      </c>
      <c r="J14" s="90"/>
      <c r="K14" s="89">
        <f>SUM(K11:K13)</f>
        <v>0</v>
      </c>
      <c r="L14" s="90"/>
      <c r="M14" s="89">
        <f>SUM(M11:M13)</f>
        <v>0</v>
      </c>
      <c r="N14" s="90"/>
      <c r="O14" s="89">
        <f>SUM(O11:O13)</f>
        <v>0</v>
      </c>
      <c r="P14" s="90"/>
      <c r="Q14" s="89">
        <f>SUM(Q11:Q13)</f>
        <v>0</v>
      </c>
      <c r="R14" s="90"/>
      <c r="S14" s="89">
        <f>SUM(S11:S13)</f>
        <v>0</v>
      </c>
      <c r="T14" s="90"/>
      <c r="U14" s="89">
        <f>SUM(U11:U13)</f>
        <v>0</v>
      </c>
      <c r="V14" s="90"/>
      <c r="W14" s="89">
        <f>SUM(W11:W13)</f>
        <v>0</v>
      </c>
      <c r="X14" s="90"/>
      <c r="Y14" s="89">
        <f>SUM(Y11:Y13)</f>
        <v>0</v>
      </c>
      <c r="Z14" s="90"/>
      <c r="AA14" s="89">
        <f>SUM(AA11:AA13)</f>
        <v>0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1">
        <v>0</v>
      </c>
      <c r="F17" s="81"/>
      <c r="G17" s="81">
        <v>0</v>
      </c>
      <c r="H17" s="81"/>
      <c r="I17" s="81">
        <v>0</v>
      </c>
      <c r="J17" s="81"/>
      <c r="K17" s="81">
        <v>0</v>
      </c>
      <c r="L17" s="81"/>
      <c r="M17" s="81">
        <v>0</v>
      </c>
      <c r="N17" s="81"/>
      <c r="O17" s="81">
        <v>0</v>
      </c>
      <c r="P17" s="81"/>
      <c r="Q17" s="81">
        <v>0</v>
      </c>
      <c r="R17" s="81"/>
      <c r="S17" s="81">
        <v>0</v>
      </c>
      <c r="T17" s="81"/>
      <c r="U17" s="81">
        <v>0</v>
      </c>
      <c r="V17" s="81"/>
      <c r="W17" s="81">
        <v>0</v>
      </c>
      <c r="X17" s="81"/>
      <c r="Y17" s="81">
        <v>0</v>
      </c>
      <c r="Z17" s="81"/>
      <c r="AA17" s="81">
        <v>0</v>
      </c>
      <c r="AB17" s="81"/>
      <c r="AC17" s="81">
        <f t="shared" ref="AC17:AC25" si="0">SUM(E17:AA17)</f>
        <v>0</v>
      </c>
      <c r="AD17" s="91"/>
    </row>
    <row r="18" spans="1:30">
      <c r="A18" s="206">
        <v>1719</v>
      </c>
      <c r="B18" t="s">
        <v>128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>+Format!D47</f>
        <v>0</v>
      </c>
      <c r="F29" s="90"/>
      <c r="G29" s="89">
        <f>+Format!F47</f>
        <v>0</v>
      </c>
      <c r="H29" s="90"/>
      <c r="I29" s="89">
        <f>+Format!H47</f>
        <v>0</v>
      </c>
      <c r="J29" s="90"/>
      <c r="K29" s="89">
        <f>+Format!J47</f>
        <v>0</v>
      </c>
      <c r="L29" s="90"/>
      <c r="M29" s="89">
        <f>+Format!L47</f>
        <v>0</v>
      </c>
      <c r="N29" s="90"/>
      <c r="O29" s="89">
        <f>+Format!N47</f>
        <v>0</v>
      </c>
      <c r="P29" s="90"/>
      <c r="Q29" s="89">
        <f>+Format!P47</f>
        <v>0</v>
      </c>
      <c r="R29" s="90"/>
      <c r="S29" s="89">
        <f>+Format!R47</f>
        <v>0</v>
      </c>
      <c r="T29" s="90"/>
      <c r="U29" s="89">
        <f>+Format!T47</f>
        <v>0</v>
      </c>
      <c r="V29" s="90"/>
      <c r="W29" s="89">
        <f>+Format!V47</f>
        <v>0</v>
      </c>
      <c r="X29" s="90"/>
      <c r="Y29" s="89">
        <f>+Format!X47</f>
        <v>0</v>
      </c>
      <c r="Z29" s="90"/>
      <c r="AA29" s="89">
        <f>+Format!Z47</f>
        <v>0</v>
      </c>
      <c r="AB29" s="90"/>
      <c r="AC29" s="89">
        <f>+Format!AB47</f>
        <v>0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2.75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2.7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2.75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5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5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2.75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C:\Users\Felienne\Enron\EnronSpreadsheets\[tracy_geaccone__40501__2002 Plan Template_REV.xls]PRMA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41887.551317476849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5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5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Felienne</cp:lastModifiedBy>
  <cp:lastPrinted>2001-09-14T14:55:17Z</cp:lastPrinted>
  <dcterms:created xsi:type="dcterms:W3CDTF">2001-05-01T16:23:17Z</dcterms:created>
  <dcterms:modified xsi:type="dcterms:W3CDTF">2014-09-05T11:13:53Z</dcterms:modified>
</cp:coreProperties>
</file>