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Income Statement" sheetId="1" r:id="rId1"/>
    <sheet name="Detail Breakdown" sheetId="2" r:id="rId2"/>
  </sheets>
  <definedNames>
    <definedName name="coa">#REF!</definedName>
    <definedName name="SAPFuncF4Help" localSheetId="1">Main.SAPF4Help()</definedName>
    <definedName name="SAPFuncF4Help" localSheetId="0">Main.SAPF4Help()</definedName>
    <definedName name="SAPFuncF4Help">Main.SAPF4Help()</definedName>
  </definedNames>
  <calcPr calcId="152511"/>
</workbook>
</file>

<file path=xl/calcChain.xml><?xml version="1.0" encoding="utf-8"?>
<calcChain xmlns="http://schemas.openxmlformats.org/spreadsheetml/2006/main">
  <c r="G9" i="2" l="1"/>
  <c r="G10" i="2"/>
  <c r="G12" i="2"/>
  <c r="G13" i="2"/>
  <c r="C14" i="2"/>
  <c r="C110" i="2" s="1"/>
  <c r="E14" i="2"/>
  <c r="E110" i="2" s="1"/>
  <c r="G14" i="2"/>
  <c r="G17" i="2"/>
  <c r="G28" i="2" s="1"/>
  <c r="F20" i="1" s="1"/>
  <c r="G18" i="2"/>
  <c r="G19" i="2"/>
  <c r="G20" i="2"/>
  <c r="G21" i="2"/>
  <c r="G22" i="2"/>
  <c r="G23" i="2"/>
  <c r="G24" i="2"/>
  <c r="G25" i="2"/>
  <c r="G26" i="2"/>
  <c r="G27" i="2"/>
  <c r="C28" i="2"/>
  <c r="E28" i="2"/>
  <c r="G32" i="2"/>
  <c r="G38" i="2" s="1"/>
  <c r="F21" i="1" s="1"/>
  <c r="H21" i="1" s="1"/>
  <c r="G33" i="2"/>
  <c r="G34" i="2"/>
  <c r="G35" i="2"/>
  <c r="G36" i="2"/>
  <c r="G37" i="2"/>
  <c r="G41" i="2"/>
  <c r="G43" i="2"/>
  <c r="G44" i="2"/>
  <c r="G51" i="2" s="1"/>
  <c r="F22" i="1" s="1"/>
  <c r="H22" i="1" s="1"/>
  <c r="G45" i="2"/>
  <c r="G46" i="2"/>
  <c r="G47" i="2"/>
  <c r="G48" i="2"/>
  <c r="G49" i="2"/>
  <c r="G50" i="2"/>
  <c r="G55" i="2"/>
  <c r="G62" i="2" s="1"/>
  <c r="F23" i="1" s="1"/>
  <c r="H23" i="1" s="1"/>
  <c r="G56" i="2"/>
  <c r="G57" i="2"/>
  <c r="G58" i="2"/>
  <c r="G59" i="2"/>
  <c r="G60" i="2"/>
  <c r="G61" i="2"/>
  <c r="G65" i="2"/>
  <c r="G66" i="2"/>
  <c r="G73" i="2" s="1"/>
  <c r="F24" i="1" s="1"/>
  <c r="H24" i="1" s="1"/>
  <c r="G67" i="2"/>
  <c r="G68" i="2"/>
  <c r="G69" i="2"/>
  <c r="G70" i="2"/>
  <c r="G71" i="2"/>
  <c r="G72" i="2"/>
  <c r="G75" i="2"/>
  <c r="G82" i="2" s="1"/>
  <c r="G84" i="2"/>
  <c r="F26" i="1" s="1"/>
  <c r="H26" i="1" s="1"/>
  <c r="G85" i="2"/>
  <c r="G87" i="2"/>
  <c r="G88" i="2"/>
  <c r="G91" i="2"/>
  <c r="G96" i="2" s="1"/>
  <c r="F28" i="1" s="1"/>
  <c r="H28" i="1" s="1"/>
  <c r="G92" i="2"/>
  <c r="G93" i="2"/>
  <c r="G94" i="2"/>
  <c r="G95" i="2"/>
  <c r="G98" i="2"/>
  <c r="F29" i="1" s="1"/>
  <c r="H29" i="1" s="1"/>
  <c r="G99" i="2"/>
  <c r="G101" i="2"/>
  <c r="G102" i="2"/>
  <c r="F30" i="1" s="1"/>
  <c r="H30" i="1" s="1"/>
  <c r="G105" i="2"/>
  <c r="G107" i="2" s="1"/>
  <c r="G106" i="2"/>
  <c r="D19" i="1"/>
  <c r="F19" i="1"/>
  <c r="H19" i="1"/>
  <c r="D20" i="1"/>
  <c r="D21" i="1"/>
  <c r="D23" i="1"/>
  <c r="D24" i="1"/>
  <c r="D27" i="1"/>
  <c r="F27" i="1"/>
  <c r="H27" i="1"/>
  <c r="D28" i="1"/>
  <c r="D33" i="1"/>
  <c r="D35" i="1" s="1"/>
  <c r="D39" i="1"/>
  <c r="D45" i="1" s="1"/>
  <c r="F39" i="1"/>
  <c r="F45" i="1" s="1"/>
  <c r="H39" i="1"/>
  <c r="H45" i="1" s="1"/>
  <c r="D40" i="1"/>
  <c r="H40" i="1" s="1"/>
  <c r="F40" i="1"/>
  <c r="D41" i="1"/>
  <c r="F41" i="1"/>
  <c r="H41" i="1"/>
  <c r="D42" i="1"/>
  <c r="F42" i="1"/>
  <c r="H42" i="1"/>
  <c r="D43" i="1"/>
  <c r="F43" i="1"/>
  <c r="H43" i="1"/>
  <c r="G110" i="2" l="1"/>
  <c r="F31" i="1"/>
  <c r="H31" i="1" s="1"/>
  <c r="H20" i="1"/>
  <c r="D48" i="1"/>
  <c r="F25" i="1"/>
  <c r="H25" i="1" s="1"/>
  <c r="H33" i="1" s="1"/>
  <c r="H35" i="1" s="1"/>
  <c r="F33" i="1" l="1"/>
  <c r="F35" i="1" s="1"/>
  <c r="D49" i="1" s="1"/>
</calcChain>
</file>

<file path=xl/comments1.xml><?xml version="1.0" encoding="utf-8"?>
<comments xmlns="http://schemas.openxmlformats.org/spreadsheetml/2006/main">
  <authors>
    <author>least</author>
  </authors>
  <commentList>
    <comment ref="C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
  252,000  Director - 2
  306,000  Manager - 3
    25,200  Admin - 1
------------
  733,200   Annual - 61,100/month
    61,100   Jan
  700,664   Feb-Dec (61,100+4.25% merit)
------------
  761,764</t>
        </r>
      </text>
    </comment>
    <comment ref="E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  <comment ref="G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</commentList>
</comments>
</file>

<file path=xl/sharedStrings.xml><?xml version="1.0" encoding="utf-8"?>
<sst xmlns="http://schemas.openxmlformats.org/spreadsheetml/2006/main" count="163" uniqueCount="130">
  <si>
    <t>Income Statement - ($000s)</t>
  </si>
  <si>
    <t>2001 Forecast</t>
  </si>
  <si>
    <t>2002 Plan</t>
  </si>
  <si>
    <t>Variance</t>
  </si>
  <si>
    <t>Originations</t>
  </si>
  <si>
    <t>$</t>
  </si>
  <si>
    <t>Trading</t>
  </si>
  <si>
    <t>FV-Investments</t>
  </si>
  <si>
    <t>Accrual</t>
  </si>
  <si>
    <t>Operating Expenses</t>
  </si>
  <si>
    <t>Other</t>
  </si>
  <si>
    <t>Total Margin</t>
  </si>
  <si>
    <t>Capital Charge</t>
  </si>
  <si>
    <t>Total Margin Net of Capital Charge</t>
  </si>
  <si>
    <t>Compensation/Taxes and Benefits</t>
  </si>
  <si>
    <t>Employee Expense</t>
  </si>
  <si>
    <t>Travel/Entertainment</t>
  </si>
  <si>
    <t>Consulting</t>
  </si>
  <si>
    <t>Office</t>
  </si>
  <si>
    <t>Controllable Infrastructure</t>
  </si>
  <si>
    <t>System Development</t>
  </si>
  <si>
    <t>Insurance</t>
  </si>
  <si>
    <t>Other Expense</t>
  </si>
  <si>
    <t>Outside Legal</t>
  </si>
  <si>
    <t>Outside Tax</t>
  </si>
  <si>
    <t>Depreciation &amp; Amortization</t>
  </si>
  <si>
    <t>Total Direct Expenses</t>
  </si>
  <si>
    <t>Pre-Tax Income</t>
  </si>
  <si>
    <t>Headcount</t>
  </si>
  <si>
    <t>Executive</t>
  </si>
  <si>
    <t xml:space="preserve">Director </t>
  </si>
  <si>
    <t>Manager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</si>
  <si>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</si>
  <si>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</si>
  <si>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</si>
  <si>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</si>
  <si>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</si>
  <si>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</si>
  <si>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</si>
  <si>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</si>
  <si>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</si>
  <si>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West Gas Origination</t>
  </si>
  <si>
    <t>Direct Expense Ratio</t>
  </si>
  <si>
    <t>West Gas Origination (107321)</t>
  </si>
  <si>
    <t>2002 Direct Expense Plan</t>
  </si>
  <si>
    <t>PLAN</t>
  </si>
  <si>
    <t>Description</t>
  </si>
  <si>
    <t xml:space="preserve">   Compensation</t>
  </si>
  <si>
    <t xml:space="preserve">       Salaries &amp; Wages</t>
  </si>
  <si>
    <t xml:space="preserve">       Special Pays (Employment Agreement, Sign-on, Retention, etc.)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</si>
  <si>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</si>
  <si>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</si>
  <si>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</si>
  <si>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</si>
  <si>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</si>
  <si>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</si>
  <si>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</si>
  <si>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</si>
  <si>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</si>
  <si>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</si>
  <si>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</si>
  <si>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Employee Entertainment (team building, internal offsites, etc.)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</si>
  <si>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</si>
  <si>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</si>
  <si>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</si>
  <si>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</si>
  <si>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</si>
  <si>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</si>
  <si>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</si>
  <si>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</si>
  <si>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    Lodging (35%)</t>
  </si>
  <si>
    <t xml:space="preserve">       Meals (10%)</t>
  </si>
  <si>
    <t xml:space="preserve">       Other (5%)</t>
  </si>
  <si>
    <t xml:space="preserve">   Client Entertainment</t>
  </si>
  <si>
    <t xml:space="preserve">   Customer Meetings</t>
  </si>
  <si>
    <t xml:space="preserve">                           TOTAL TRAVEL &amp; ENTERTAINMENT</t>
  </si>
  <si>
    <t xml:space="preserve">   Advertising &amp; Promotions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</si>
  <si>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</si>
  <si>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</si>
  <si>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</si>
  <si>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</si>
  <si>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</si>
  <si>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</si>
  <si>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</si>
  <si>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Professional Consultants/Contractors (Temporaries)</t>
  </si>
  <si>
    <t xml:space="preserve">     Other</t>
  </si>
  <si>
    <t xml:space="preserve">                           TOTAL C0NSULTING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</si>
  <si>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</si>
  <si>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</si>
  <si>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</si>
  <si>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</si>
  <si>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Technology (computers, monitors, palm pilots, etc.)</t>
  </si>
  <si>
    <t xml:space="preserve">   Rent - Office, Warehouse &amp; Tower</t>
  </si>
  <si>
    <t xml:space="preserve">   Equipment Rental (fax, copier, etc.)</t>
  </si>
  <si>
    <t xml:space="preserve">   Corporate Rent (graphics, concierge, parking, mail service, cafeteria, etc.)</t>
  </si>
  <si>
    <t xml:space="preserve">                           TOTAL OFFICE</t>
  </si>
  <si>
    <t xml:space="preserve">   Corporate IT</t>
  </si>
  <si>
    <t xml:space="preserve">       Market Data</t>
  </si>
  <si>
    <t xml:space="preserve">      Long Distance</t>
  </si>
  <si>
    <t xml:space="preserve">      Trading Turrets</t>
  </si>
  <si>
    <t xml:space="preserve">   Controllabe Infrastructure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</si>
  <si>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</si>
  <si>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</si>
  <si>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</si>
  <si>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                    TOTAL CONTROLLABLE INFRASTRUCTURE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</si>
  <si>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</si>
  <si>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</si>
  <si>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</si>
  <si>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</si>
  <si>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</si>
  <si>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</si>
  <si>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</si>
  <si>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 xml:space="preserve">                           TOTAL INSURANCE</t>
  </si>
  <si>
    <t xml:space="preserve">                           TOTAL ANALYSTS/ASSOCIATES</t>
  </si>
  <si>
    <t xml:space="preserve">   Company Membership &amp; Dues</t>
  </si>
  <si>
    <t xml:space="preserve">   Charitable Contributions</t>
  </si>
  <si>
    <t xml:space="preserve">   Transportation</t>
  </si>
  <si>
    <t xml:space="preserve">   Taxes Other Than Income</t>
  </si>
  <si>
    <t xml:space="preserve">   Other Expense</t>
  </si>
  <si>
    <t xml:space="preserve">                           TOTAL OTHER EXPENSES</t>
  </si>
  <si>
    <t xml:space="preserve">                           TOTAL OUTSIDE LEGAL</t>
  </si>
  <si>
    <t xml:space="preserve">                           TOTAL OUTSIDE TAX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</si>
  <si>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</si>
  <si>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</si>
  <si>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</si>
  <si>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</si>
  <si>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r>
      <t xml:space="preserve">Analysts/Associates </t>
    </r>
    <r>
      <rPr>
        <sz val="10"/>
        <rFont val="Arial"/>
        <family val="2"/>
      </rPr>
      <t>(comp, taxes, benefits, OH)</t>
    </r>
  </si>
  <si>
    <t>Houston</t>
  </si>
  <si>
    <t>Denver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</si>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</sst>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.00;[Red]#,##0.00"/>
    <numFmt numFmtId="166" formatCode="_(* #,##0_);_(* \(#,##0\);_(* &quot;-&quot;??_);_(@_)"/>
    <numFmt numFmtId="168" formatCode="#,##0;\-#,##0;&quot;-&quot;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21">
    <font>
      <sz val="10"/>
      <name val="Arial"/>
    </font>
    <font>
      <sz val="10"/>
      <name val="Arial"/>
    </font>
    <font>
      <sz val="10"/>
      <color indexed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6" fontId="3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Alignment="0" applyProtection="0">
      <alignment horizontal="left" vertical="center"/>
    </xf>
    <xf numFmtId="0" fontId="6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7" fillId="0" borderId="4" applyNumberFormat="0" applyFill="0" applyAlignment="0" applyProtection="0"/>
    <xf numFmtId="10" fontId="4" fillId="4" borderId="5" applyNumberFormat="0" applyBorder="0" applyAlignment="0" applyProtection="0"/>
    <xf numFmtId="37" fontId="8" fillId="0" borderId="0"/>
    <xf numFmtId="164" fontId="1" fillId="0" borderId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9" fillId="0" borderId="0"/>
    <xf numFmtId="37" fontId="9" fillId="3" borderId="0" applyNumberFormat="0" applyBorder="0" applyAlignment="0" applyProtection="0"/>
    <xf numFmtId="3" fontId="10" fillId="0" borderId="4" applyProtection="0"/>
  </cellStyleXfs>
  <cellXfs count="55">
    <xf numFmtId="0" fontId="0" fillId="0" borderId="0" xfId="0"/>
    <xf numFmtId="41" fontId="11" fillId="0" borderId="0" xfId="0" applyNumberFormat="1" applyFont="1" applyAlignment="1">
      <alignment horizontal="left"/>
    </xf>
    <xf numFmtId="41" fontId="11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0" fillId="0" borderId="0" xfId="0" applyNumberFormat="1"/>
    <xf numFmtId="41" fontId="12" fillId="0" borderId="0" xfId="0" applyNumberFormat="1" applyFont="1" applyBorder="1" applyAlignment="1">
      <alignment horizontal="right"/>
    </xf>
    <xf numFmtId="41" fontId="12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42" fontId="0" fillId="0" borderId="0" xfId="0" applyNumberFormat="1"/>
    <xf numFmtId="41" fontId="0" fillId="0" borderId="8" xfId="0" applyNumberFormat="1" applyBorder="1"/>
    <xf numFmtId="41" fontId="12" fillId="0" borderId="0" xfId="0" applyNumberFormat="1" applyFont="1"/>
    <xf numFmtId="42" fontId="12" fillId="0" borderId="0" xfId="0" applyNumberFormat="1" applyFont="1"/>
    <xf numFmtId="0" fontId="12" fillId="0" borderId="0" xfId="0" applyFont="1" applyBorder="1" applyAlignment="1">
      <alignment horizontal="right"/>
    </xf>
    <xf numFmtId="41" fontId="13" fillId="0" borderId="0" xfId="0" applyNumberFormat="1" applyFont="1"/>
    <xf numFmtId="41" fontId="13" fillId="0" borderId="8" xfId="0" applyNumberFormat="1" applyFont="1" applyBorder="1"/>
    <xf numFmtId="41" fontId="13" fillId="0" borderId="8" xfId="0" applyNumberFormat="1" applyFont="1" applyFill="1" applyBorder="1"/>
    <xf numFmtId="42" fontId="12" fillId="0" borderId="0" xfId="0" applyNumberFormat="1" applyFont="1" applyBorder="1"/>
    <xf numFmtId="41" fontId="0" fillId="0" borderId="0" xfId="0" applyNumberFormat="1" applyFill="1"/>
    <xf numFmtId="0" fontId="0" fillId="0" borderId="0" xfId="0" applyAlignment="1">
      <alignment horizontal="right"/>
    </xf>
    <xf numFmtId="166" fontId="1" fillId="0" borderId="0" xfId="3" applyNumberFormat="1" applyFill="1"/>
    <xf numFmtId="0" fontId="0" fillId="0" borderId="0" xfId="0" applyBorder="1"/>
    <xf numFmtId="41" fontId="0" fillId="0" borderId="0" xfId="0" applyNumberFormat="1" applyFill="1" applyBorder="1"/>
    <xf numFmtId="41" fontId="12" fillId="0" borderId="0" xfId="0" applyNumberFormat="1" applyFont="1" applyBorder="1"/>
    <xf numFmtId="41" fontId="0" fillId="0" borderId="0" xfId="0" applyNumberFormat="1" applyBorder="1"/>
    <xf numFmtId="41" fontId="0" fillId="0" borderId="0" xfId="0" applyNumberFormat="1" applyAlignment="1">
      <alignment horizontal="left"/>
    </xf>
    <xf numFmtId="0" fontId="12" fillId="0" borderId="0" xfId="0" applyFont="1"/>
    <xf numFmtId="166" fontId="12" fillId="0" borderId="8" xfId="3" applyNumberFormat="1" applyFont="1" applyBorder="1"/>
    <xf numFmtId="166" fontId="12" fillId="0" borderId="9" xfId="3" applyNumberFormat="1" applyFont="1" applyBorder="1"/>
    <xf numFmtId="0" fontId="12" fillId="0" borderId="0" xfId="0" applyFont="1" applyAlignment="1">
      <alignment horizontal="right"/>
    </xf>
    <xf numFmtId="180" fontId="0" fillId="0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80" fontId="0" fillId="0" borderId="8" xfId="0" applyNumberFormat="1" applyBorder="1" applyAlignment="1">
      <alignment horizontal="right"/>
    </xf>
    <xf numFmtId="180" fontId="0" fillId="0" borderId="0" xfId="0" applyNumberFormat="1" applyBorder="1" applyAlignment="1">
      <alignment horizontal="right"/>
    </xf>
    <xf numFmtId="180" fontId="1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8" xfId="0" applyFont="1" applyBorder="1"/>
    <xf numFmtId="0" fontId="12" fillId="0" borderId="11" xfId="0" applyFont="1" applyBorder="1" applyAlignment="1">
      <alignment horizontal="center"/>
    </xf>
    <xf numFmtId="0" fontId="0" fillId="0" borderId="10" xfId="0" applyBorder="1"/>
    <xf numFmtId="0" fontId="15" fillId="0" borderId="0" xfId="0" applyFont="1"/>
    <xf numFmtId="41" fontId="0" fillId="0" borderId="10" xfId="0" applyNumberFormat="1" applyBorder="1"/>
    <xf numFmtId="41" fontId="12" fillId="0" borderId="12" xfId="0" applyNumberFormat="1" applyFont="1" applyBorder="1"/>
    <xf numFmtId="0" fontId="13" fillId="0" borderId="0" xfId="0" applyFont="1"/>
    <xf numFmtId="0" fontId="15" fillId="0" borderId="0" xfId="0" quotePrefix="1" applyFont="1"/>
    <xf numFmtId="0" fontId="17" fillId="0" borderId="0" xfId="0" applyFont="1"/>
    <xf numFmtId="41" fontId="16" fillId="0" borderId="10" xfId="0" applyNumberFormat="1" applyFont="1" applyBorder="1"/>
    <xf numFmtId="41" fontId="0" fillId="0" borderId="11" xfId="0" applyNumberFormat="1" applyBorder="1"/>
    <xf numFmtId="41" fontId="13" fillId="0" borderId="12" xfId="0" applyNumberFormat="1" applyFont="1" applyBorder="1"/>
    <xf numFmtId="41" fontId="0" fillId="0" borderId="13" xfId="0" applyNumberFormat="1" applyBorder="1"/>
    <xf numFmtId="0" fontId="18" fillId="0" borderId="0" xfId="0" applyFont="1"/>
    <xf numFmtId="41" fontId="18" fillId="0" borderId="14" xfId="0" applyNumberFormat="1" applyFont="1" applyBorder="1"/>
    <xf numFmtId="41" fontId="0" fillId="0" borderId="15" xfId="0" applyNumberFormat="1" applyBorder="1"/>
    <xf numFmtId="0" fontId="12" fillId="0" borderId="13" xfId="0" applyFont="1" applyBorder="1" applyAlignment="1">
      <alignment horizontal="center"/>
    </xf>
  </cellXfs>
  <cellStyles count="22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tabSelected="1" topLeftCell="A17" workbookViewId="0">
      <selection activeCell="H27" sqref="H27"/>
    </sheetView>
  </sheetViews>
  <sheetFormatPr defaultRowHeight="12.75"/>
  <cols>
    <col min="1" max="1" width="3.85546875" customWidth="1"/>
    <col min="2" max="2" width="61" customWidth="1"/>
    <col min="3" max="3" width="3.140625" style="19" customWidth="1"/>
    <col min="4" max="4" width="15.7109375" customWidth="1"/>
    <col min="5" max="5" width="3.5703125" style="19" customWidth="1"/>
    <col min="6" max="6" width="15.7109375" customWidth="1"/>
    <col min="7" max="7" width="3.5703125" style="19" customWidth="1"/>
    <col min="8" max="8" width="15.7109375" customWidth="1"/>
  </cols>
  <sheetData>
    <row r="1" spans="1:8" ht="15.75">
      <c r="A1" s="1" t="s">
        <v>0</v>
      </c>
      <c r="C1" s="2"/>
      <c r="E1" s="2"/>
      <c r="G1" s="2"/>
    </row>
    <row r="2" spans="1:8" ht="15.75">
      <c r="A2" t="s">
        <v>41</v>
      </c>
      <c r="C2" s="2"/>
      <c r="E2" s="2"/>
      <c r="G2" s="2"/>
    </row>
    <row r="3" spans="1:8">
      <c r="C3" s="3"/>
      <c r="E3" s="3"/>
      <c r="G3" s="3"/>
    </row>
    <row r="4" spans="1:8" ht="13.5" thickBot="1">
      <c r="A4" s="4"/>
      <c r="B4" s="4"/>
      <c r="C4" s="5"/>
      <c r="D4" s="6" t="s">
        <v>1</v>
      </c>
      <c r="E4" s="5"/>
      <c r="F4" s="6" t="s">
        <v>2</v>
      </c>
      <c r="G4" s="5"/>
      <c r="H4" s="7" t="s">
        <v>3</v>
      </c>
    </row>
    <row r="5" spans="1:8" ht="5.25" customHeight="1">
      <c r="A5" s="4"/>
      <c r="B5" s="4"/>
      <c r="C5" s="3"/>
      <c r="D5" s="4"/>
      <c r="E5" s="3"/>
      <c r="F5" s="4"/>
      <c r="G5" s="3"/>
    </row>
    <row r="6" spans="1:8">
      <c r="A6" s="4" t="s">
        <v>4</v>
      </c>
      <c r="B6" s="4"/>
      <c r="C6" s="8" t="s">
        <v>5</v>
      </c>
      <c r="D6" s="9"/>
      <c r="E6" s="8" t="s">
        <v>5</v>
      </c>
      <c r="F6" s="9"/>
      <c r="G6" s="8" t="s">
        <v>5</v>
      </c>
      <c r="H6" s="9"/>
    </row>
    <row r="7" spans="1:8">
      <c r="A7" s="4" t="s">
        <v>6</v>
      </c>
      <c r="B7" s="4"/>
      <c r="C7" s="8"/>
      <c r="D7" s="4"/>
      <c r="E7" s="8"/>
      <c r="F7" s="4"/>
      <c r="G7" s="8"/>
      <c r="H7" s="4"/>
    </row>
    <row r="8" spans="1:8">
      <c r="A8" s="4" t="s">
        <v>7</v>
      </c>
      <c r="B8" s="4"/>
      <c r="C8" s="8"/>
      <c r="D8" s="4"/>
      <c r="E8" s="8"/>
      <c r="F8" s="4"/>
      <c r="G8" s="8"/>
      <c r="H8" s="4"/>
    </row>
    <row r="9" spans="1:8">
      <c r="A9" s="4" t="s">
        <v>8</v>
      </c>
      <c r="B9" s="4"/>
      <c r="C9" s="8"/>
      <c r="D9" s="4"/>
      <c r="E9" s="8"/>
      <c r="F9" s="4"/>
      <c r="G9" s="8"/>
      <c r="H9" s="4"/>
    </row>
    <row r="10" spans="1:8">
      <c r="A10" s="4" t="s">
        <v>9</v>
      </c>
      <c r="B10" s="4"/>
      <c r="C10" s="8"/>
      <c r="D10" s="4"/>
      <c r="E10" s="8"/>
      <c r="F10" s="4"/>
      <c r="G10" s="8"/>
      <c r="H10" s="4"/>
    </row>
    <row r="11" spans="1:8">
      <c r="A11" s="4" t="s">
        <v>10</v>
      </c>
      <c r="B11" s="4"/>
      <c r="C11" s="8"/>
      <c r="D11" s="10"/>
      <c r="E11" s="8"/>
      <c r="F11" s="10"/>
      <c r="G11" s="8"/>
      <c r="H11" s="10"/>
    </row>
    <row r="12" spans="1:8" ht="8.25" customHeight="1">
      <c r="A12" s="4"/>
      <c r="B12" s="4"/>
      <c r="C12" s="8"/>
      <c r="D12" s="4"/>
      <c r="E12" s="8"/>
      <c r="F12" s="4"/>
      <c r="G12" s="8"/>
    </row>
    <row r="13" spans="1:8" s="26" customFormat="1">
      <c r="A13" s="11" t="s">
        <v>11</v>
      </c>
      <c r="B13" s="11"/>
      <c r="C13" s="13" t="s">
        <v>5</v>
      </c>
      <c r="D13" s="12"/>
      <c r="E13" s="13" t="s">
        <v>5</v>
      </c>
      <c r="F13" s="12"/>
      <c r="G13" s="13" t="s">
        <v>5</v>
      </c>
      <c r="H13" s="12"/>
    </row>
    <row r="14" spans="1:8">
      <c r="A14" s="11"/>
      <c r="B14" s="4"/>
      <c r="C14" s="13"/>
      <c r="D14" s="12"/>
      <c r="E14" s="13"/>
      <c r="F14" s="12"/>
      <c r="G14" s="13"/>
      <c r="H14" s="12"/>
    </row>
    <row r="15" spans="1:8">
      <c r="A15" s="14" t="s">
        <v>12</v>
      </c>
      <c r="B15" s="4"/>
      <c r="C15" s="13"/>
      <c r="D15" s="15"/>
      <c r="E15" s="13"/>
      <c r="F15" s="16"/>
      <c r="G15" s="13"/>
      <c r="H15" s="15"/>
    </row>
    <row r="16" spans="1:8" ht="6.75" customHeight="1">
      <c r="A16" s="11"/>
      <c r="B16" s="4"/>
      <c r="C16" s="8"/>
      <c r="D16" s="12"/>
      <c r="E16" s="8"/>
      <c r="F16" s="12"/>
      <c r="G16" s="8"/>
      <c r="H16" s="12"/>
    </row>
    <row r="17" spans="1:8" s="26" customFormat="1">
      <c r="A17" s="11" t="s">
        <v>13</v>
      </c>
      <c r="B17" s="11"/>
      <c r="C17" s="13" t="s">
        <v>5</v>
      </c>
      <c r="D17" s="17"/>
      <c r="E17" s="13" t="s">
        <v>5</v>
      </c>
      <c r="F17" s="17"/>
      <c r="G17" s="13" t="s">
        <v>5</v>
      </c>
      <c r="H17" s="17"/>
    </row>
    <row r="18" spans="1:8">
      <c r="A18" s="4"/>
      <c r="B18" s="4"/>
      <c r="C18" s="8"/>
      <c r="D18" s="4"/>
      <c r="E18" s="8"/>
      <c r="F18" s="4"/>
      <c r="G18" s="8"/>
    </row>
    <row r="19" spans="1:8">
      <c r="A19" s="4" t="s">
        <v>14</v>
      </c>
      <c r="B19" s="4"/>
      <c r="C19" s="8"/>
      <c r="D19" s="18">
        <f>737+489</f>
        <v>1226</v>
      </c>
      <c r="E19" s="8"/>
      <c r="F19" s="18">
        <f>ROUND('Detail Breakdown'!G14/1000,2)</f>
        <v>1846.38</v>
      </c>
      <c r="G19" s="8"/>
      <c r="H19" s="4">
        <f>D19-F19</f>
        <v>-620.38000000000011</v>
      </c>
    </row>
    <row r="20" spans="1:8">
      <c r="A20" s="4" t="s">
        <v>15</v>
      </c>
      <c r="B20" s="4"/>
      <c r="C20" s="8"/>
      <c r="D20" s="4">
        <f>87+44</f>
        <v>131</v>
      </c>
      <c r="E20" s="8"/>
      <c r="F20" s="4">
        <f>ROUND('Detail Breakdown'!G28/1000,2)</f>
        <v>325.47000000000003</v>
      </c>
      <c r="G20" s="8"/>
      <c r="H20" s="4">
        <f t="shared" ref="H20:H31" si="0">D20-F20</f>
        <v>-194.47000000000003</v>
      </c>
    </row>
    <row r="21" spans="1:8">
      <c r="A21" s="4" t="s">
        <v>16</v>
      </c>
      <c r="B21" s="4"/>
      <c r="C21" s="8"/>
      <c r="D21" s="18">
        <f>93+104</f>
        <v>197</v>
      </c>
      <c r="E21" s="8"/>
      <c r="F21" s="18">
        <f>ROUND('Detail Breakdown'!G38/1000,2)</f>
        <v>515</v>
      </c>
      <c r="G21" s="8"/>
      <c r="H21" s="4">
        <f t="shared" si="0"/>
        <v>-318</v>
      </c>
    </row>
    <row r="22" spans="1:8">
      <c r="A22" s="4" t="s">
        <v>17</v>
      </c>
      <c r="B22" s="4"/>
      <c r="C22" s="8"/>
      <c r="D22" s="18">
        <v>26</v>
      </c>
      <c r="E22" s="8"/>
      <c r="F22" s="18">
        <f>ROUND('Detail Breakdown'!G51/1000,2)</f>
        <v>140</v>
      </c>
      <c r="G22" s="8"/>
      <c r="H22" s="4">
        <f t="shared" si="0"/>
        <v>-114</v>
      </c>
    </row>
    <row r="23" spans="1:8">
      <c r="A23" s="4" t="s">
        <v>18</v>
      </c>
      <c r="B23" s="4"/>
      <c r="C23" s="13"/>
      <c r="D23" s="18">
        <f>195+48</f>
        <v>243</v>
      </c>
      <c r="E23" s="13"/>
      <c r="F23" s="18">
        <f>ROUND('Detail Breakdown'!G62/1000,2)</f>
        <v>345.34</v>
      </c>
      <c r="G23" s="13"/>
      <c r="H23" s="4">
        <f t="shared" si="0"/>
        <v>-102.33999999999997</v>
      </c>
    </row>
    <row r="24" spans="1:8">
      <c r="A24" s="4" t="s">
        <v>19</v>
      </c>
      <c r="B24" s="4"/>
      <c r="C24" s="8"/>
      <c r="D24" s="18">
        <f>1+20</f>
        <v>21</v>
      </c>
      <c r="E24" s="8"/>
      <c r="F24" s="18">
        <f>ROUND('Detail Breakdown'!G73/1000,2)</f>
        <v>126</v>
      </c>
      <c r="G24" s="8"/>
      <c r="H24" s="4">
        <f t="shared" si="0"/>
        <v>-105</v>
      </c>
    </row>
    <row r="25" spans="1:8">
      <c r="A25" s="4" t="s">
        <v>20</v>
      </c>
      <c r="B25" s="4"/>
      <c r="D25" s="18">
        <v>0</v>
      </c>
      <c r="F25" s="18">
        <f>ROUND('Detail Breakdown'!G75/1000,2)</f>
        <v>0</v>
      </c>
      <c r="H25" s="4">
        <f t="shared" si="0"/>
        <v>0</v>
      </c>
    </row>
    <row r="26" spans="1:8">
      <c r="A26" s="4" t="s">
        <v>21</v>
      </c>
      <c r="B26" s="4"/>
      <c r="D26" s="18">
        <v>0</v>
      </c>
      <c r="F26" s="18">
        <f>ROUND('Detail Breakdown'!G84/1000,2)</f>
        <v>0</v>
      </c>
      <c r="H26" s="4">
        <f t="shared" si="0"/>
        <v>0</v>
      </c>
    </row>
    <row r="27" spans="1:8">
      <c r="A27" s="14" t="s">
        <v>40</v>
      </c>
      <c r="B27" s="4"/>
      <c r="D27" s="18">
        <f>97+174</f>
        <v>271</v>
      </c>
      <c r="F27" s="18">
        <f>ROUND('Detail Breakdown'!G87/1000,2)</f>
        <v>619.20000000000005</v>
      </c>
      <c r="H27" s="4">
        <f t="shared" si="0"/>
        <v>-348.20000000000005</v>
      </c>
    </row>
    <row r="28" spans="1:8">
      <c r="A28" s="4" t="s">
        <v>22</v>
      </c>
      <c r="B28" s="4"/>
      <c r="D28" s="20">
        <f>31+3</f>
        <v>34</v>
      </c>
      <c r="F28" s="20">
        <f>ROUND('Detail Breakdown'!G96/1000,2)</f>
        <v>65.61</v>
      </c>
      <c r="H28" s="4">
        <f t="shared" si="0"/>
        <v>-31.61</v>
      </c>
    </row>
    <row r="29" spans="1:8">
      <c r="A29" s="4" t="s">
        <v>23</v>
      </c>
      <c r="B29" s="4"/>
      <c r="D29" s="18">
        <v>0</v>
      </c>
      <c r="F29" s="18">
        <f>ROUND('Detail Breakdown'!G98/1000,2)</f>
        <v>0</v>
      </c>
      <c r="H29" s="4">
        <f t="shared" si="0"/>
        <v>0</v>
      </c>
    </row>
    <row r="30" spans="1:8">
      <c r="A30" s="4" t="s">
        <v>24</v>
      </c>
      <c r="B30" s="4"/>
      <c r="D30" s="18">
        <v>0</v>
      </c>
      <c r="F30" s="18">
        <f>ROUND('Detail Breakdown'!G102/1000,2)</f>
        <v>0</v>
      </c>
      <c r="H30" s="4">
        <f t="shared" si="0"/>
        <v>0</v>
      </c>
    </row>
    <row r="31" spans="1:8">
      <c r="A31" s="4" t="s">
        <v>25</v>
      </c>
      <c r="B31" s="4"/>
      <c r="D31" s="10">
        <v>15</v>
      </c>
      <c r="F31" s="10">
        <f>ROUND('Detail Breakdown'!G107/1000,2)</f>
        <v>17.87</v>
      </c>
      <c r="H31" s="10">
        <f t="shared" si="0"/>
        <v>-2.870000000000001</v>
      </c>
    </row>
    <row r="32" spans="1:8" ht="5.25" customHeight="1">
      <c r="A32" s="4"/>
      <c r="B32" s="4"/>
      <c r="D32" s="4"/>
      <c r="F32" s="4"/>
    </row>
    <row r="33" spans="1:8" s="26" customFormat="1">
      <c r="A33" s="11" t="s">
        <v>26</v>
      </c>
      <c r="B33" s="11"/>
      <c r="C33" s="13" t="s">
        <v>5</v>
      </c>
      <c r="D33" s="27">
        <f>SUM(D19:D32)</f>
        <v>2164</v>
      </c>
      <c r="E33" s="13" t="s">
        <v>5</v>
      </c>
      <c r="F33" s="27">
        <f>SUM(F19:F32)</f>
        <v>4000.8700000000003</v>
      </c>
      <c r="G33" s="13" t="s">
        <v>5</v>
      </c>
      <c r="H33" s="27">
        <f>SUM(H19:H32)</f>
        <v>-1836.87</v>
      </c>
    </row>
    <row r="34" spans="1:8" ht="6.75" customHeight="1">
      <c r="A34" s="4"/>
      <c r="B34" s="4"/>
      <c r="D34" s="4"/>
      <c r="F34" s="18"/>
      <c r="H34" s="21"/>
    </row>
    <row r="35" spans="1:8" s="26" customFormat="1" ht="13.5" thickBot="1">
      <c r="A35" s="11" t="s">
        <v>27</v>
      </c>
      <c r="B35" s="11"/>
      <c r="C35" s="13" t="s">
        <v>5</v>
      </c>
      <c r="D35" s="28">
        <f>D13-D33</f>
        <v>-2164</v>
      </c>
      <c r="E35" s="13" t="s">
        <v>5</v>
      </c>
      <c r="F35" s="28">
        <f>F13-F33</f>
        <v>-4000.8700000000003</v>
      </c>
      <c r="G35" s="13" t="s">
        <v>5</v>
      </c>
      <c r="H35" s="28">
        <f>H13-H33</f>
        <v>1836.87</v>
      </c>
    </row>
    <row r="36" spans="1:8" ht="19.5" customHeight="1" thickTop="1">
      <c r="A36" s="4"/>
      <c r="B36" s="4"/>
      <c r="D36" s="18"/>
      <c r="F36" s="22"/>
    </row>
    <row r="37" spans="1:8">
      <c r="A37" s="23" t="s">
        <v>28</v>
      </c>
      <c r="B37" s="4"/>
      <c r="D37" s="4"/>
      <c r="F37" s="4"/>
    </row>
    <row r="38" spans="1:8" ht="4.5" customHeight="1">
      <c r="A38" s="4"/>
      <c r="B38" s="4"/>
      <c r="D38" s="18"/>
      <c r="F38" s="4"/>
    </row>
    <row r="39" spans="1:8">
      <c r="A39" s="4" t="s">
        <v>29</v>
      </c>
      <c r="B39" s="4"/>
      <c r="D39" s="30">
        <f>1</f>
        <v>1</v>
      </c>
      <c r="F39" s="31">
        <f>1+1</f>
        <v>2</v>
      </c>
      <c r="H39" s="31">
        <f>D39-F39</f>
        <v>-1</v>
      </c>
    </row>
    <row r="40" spans="1:8">
      <c r="A40" s="4" t="s">
        <v>30</v>
      </c>
      <c r="B40" s="4"/>
      <c r="D40" s="30">
        <f>1+1</f>
        <v>2</v>
      </c>
      <c r="F40" s="31">
        <f>2+2</f>
        <v>4</v>
      </c>
      <c r="H40" s="31">
        <f>D40-F40</f>
        <v>-2</v>
      </c>
    </row>
    <row r="41" spans="1:8">
      <c r="A41" s="4" t="s">
        <v>31</v>
      </c>
      <c r="B41" s="4"/>
      <c r="D41" s="30">
        <f>0+2</f>
        <v>2</v>
      </c>
      <c r="F41" s="31">
        <f>1+1+3</f>
        <v>5</v>
      </c>
      <c r="H41" s="31">
        <f>D41-F41</f>
        <v>-3</v>
      </c>
    </row>
    <row r="42" spans="1:8">
      <c r="A42" s="4" t="s">
        <v>32</v>
      </c>
      <c r="B42" s="4"/>
      <c r="D42" s="30">
        <f>1+2</f>
        <v>3</v>
      </c>
      <c r="F42" s="31">
        <f>1+1+3</f>
        <v>5</v>
      </c>
      <c r="H42" s="31">
        <f>D42-F42</f>
        <v>-2</v>
      </c>
    </row>
    <row r="43" spans="1:8">
      <c r="A43" s="4" t="s">
        <v>33</v>
      </c>
      <c r="B43" s="4"/>
      <c r="D43" s="32">
        <f>1+1+1</f>
        <v>3</v>
      </c>
      <c r="F43" s="32">
        <f>1+1+1</f>
        <v>3</v>
      </c>
      <c r="H43" s="32">
        <f>D43-F43</f>
        <v>0</v>
      </c>
    </row>
    <row r="44" spans="1:8" ht="4.5" customHeight="1">
      <c r="A44" s="24"/>
      <c r="B44" s="24"/>
      <c r="D44" s="33"/>
      <c r="F44" s="33"/>
      <c r="H44" s="33"/>
    </row>
    <row r="45" spans="1:8" s="26" customFormat="1" ht="13.5" thickBot="1">
      <c r="A45" s="11" t="s">
        <v>34</v>
      </c>
      <c r="B45" s="11"/>
      <c r="C45" s="29"/>
      <c r="D45" s="34">
        <f>SUM(D39:D44)</f>
        <v>11</v>
      </c>
      <c r="E45" s="29"/>
      <c r="F45" s="34">
        <f>SUM(F39:F44)</f>
        <v>19</v>
      </c>
      <c r="G45" s="29"/>
      <c r="H45" s="34">
        <f>SUM(H39:H44)</f>
        <v>-8</v>
      </c>
    </row>
    <row r="46" spans="1:8" ht="21.75" customHeight="1" thickTop="1">
      <c r="A46" s="11"/>
      <c r="B46" s="4"/>
      <c r="D46" s="4"/>
      <c r="F46" s="4"/>
    </row>
    <row r="47" spans="1:8" ht="13.5" thickBot="1">
      <c r="A47" s="23" t="s">
        <v>35</v>
      </c>
      <c r="B47" s="4"/>
      <c r="D47" s="6" t="s">
        <v>36</v>
      </c>
      <c r="F47" s="6" t="s">
        <v>37</v>
      </c>
    </row>
    <row r="48" spans="1:8">
      <c r="A48" s="25" t="s">
        <v>42</v>
      </c>
      <c r="B48" s="4"/>
      <c r="C48" s="8" t="s">
        <v>5</v>
      </c>
      <c r="D48" s="4">
        <f>(F19+F20+F23+F27)/F45</f>
        <v>165.07315789473685</v>
      </c>
      <c r="E48" s="8" t="s">
        <v>5</v>
      </c>
    </row>
    <row r="49" spans="1:6">
      <c r="A49" s="25" t="s">
        <v>38</v>
      </c>
      <c r="B49" s="4"/>
      <c r="C49" s="8" t="s">
        <v>5</v>
      </c>
      <c r="D49" s="4">
        <f>F35/F45</f>
        <v>-210.57210526315791</v>
      </c>
      <c r="E49" s="8" t="s">
        <v>5</v>
      </c>
    </row>
    <row r="50" spans="1:6">
      <c r="A50" s="25" t="s">
        <v>39</v>
      </c>
      <c r="B50" s="4"/>
      <c r="D50" s="4"/>
      <c r="F50" s="4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49"/>
  <sheetViews>
    <sheetView zoomScale="85" workbookViewId="0">
      <pane xSplit="1" ySplit="5" topLeftCell="B73" activePane="bottomRight" state="frozen"/>
      <selection pane="topRight" activeCell="B1" sqref="B1"/>
      <selection pane="bottomLeft" activeCell="A6" sqref="A6"/>
      <selection pane="bottomRight" activeCell="C40" sqref="C40"/>
    </sheetView>
  </sheetViews>
  <sheetFormatPr defaultRowHeight="12.75"/>
  <cols>
    <col min="1" max="1" width="64.140625" customWidth="1"/>
    <col min="2" max="2" width="2.140625" customWidth="1"/>
    <col min="3" max="3" width="14" customWidth="1"/>
    <col min="4" max="4" width="3.7109375" customWidth="1"/>
    <col min="5" max="5" width="14" customWidth="1"/>
    <col min="6" max="6" width="4.28515625" customWidth="1"/>
    <col min="7" max="7" width="14" customWidth="1"/>
  </cols>
  <sheetData>
    <row r="1" spans="1:7" ht="16.5" thickBot="1">
      <c r="A1" s="35" t="s">
        <v>43</v>
      </c>
      <c r="C1" s="36" t="s">
        <v>127</v>
      </c>
      <c r="E1" s="36" t="s">
        <v>128</v>
      </c>
      <c r="G1" s="36"/>
    </row>
    <row r="2" spans="1:7" ht="15.75">
      <c r="A2" s="35" t="s">
        <v>44</v>
      </c>
      <c r="C2" s="54">
        <v>107321</v>
      </c>
      <c r="E2" s="54">
        <v>107322</v>
      </c>
      <c r="G2" s="54" t="s">
        <v>129</v>
      </c>
    </row>
    <row r="3" spans="1:7">
      <c r="C3" s="37">
        <v>2002</v>
      </c>
      <c r="E3" s="37">
        <v>2002</v>
      </c>
      <c r="G3" s="37">
        <v>2002</v>
      </c>
    </row>
    <row r="4" spans="1:7">
      <c r="C4" s="37" t="s">
        <v>45</v>
      </c>
      <c r="E4" s="37" t="s">
        <v>45</v>
      </c>
      <c r="G4" s="37" t="s">
        <v>45</v>
      </c>
    </row>
    <row r="5" spans="1:7">
      <c r="A5" s="38" t="s">
        <v>46</v>
      </c>
      <c r="C5" s="39" t="s">
        <v>5</v>
      </c>
      <c r="E5" s="39" t="s">
        <v>5</v>
      </c>
      <c r="G5" s="39" t="s">
        <v>5</v>
      </c>
    </row>
    <row r="6" spans="1:7">
      <c r="C6" s="40"/>
      <c r="E6" s="40"/>
      <c r="G6" s="40"/>
    </row>
    <row r="7" spans="1:7">
      <c r="A7" s="26" t="s">
        <v>14</v>
      </c>
      <c r="C7" s="40"/>
      <c r="E7" s="40"/>
      <c r="G7" s="40"/>
    </row>
    <row r="8" spans="1:7">
      <c r="A8" t="s">
        <v>47</v>
      </c>
      <c r="C8" s="40"/>
      <c r="E8" s="40"/>
      <c r="G8" s="40"/>
    </row>
    <row r="9" spans="1:7">
      <c r="A9" s="41" t="s">
        <v>48</v>
      </c>
      <c r="C9" s="42">
        <v>761764</v>
      </c>
      <c r="E9" s="42">
        <v>721799</v>
      </c>
      <c r="G9" s="42">
        <f>C9+E9</f>
        <v>1483563</v>
      </c>
    </row>
    <row r="10" spans="1:7">
      <c r="A10" s="41" t="s">
        <v>49</v>
      </c>
      <c r="C10" s="42">
        <v>75000</v>
      </c>
      <c r="E10" s="42">
        <v>0</v>
      </c>
      <c r="G10" s="42">
        <f>C10+E10</f>
        <v>75000</v>
      </c>
    </row>
    <row r="11" spans="1:7">
      <c r="A11" t="s">
        <v>50</v>
      </c>
      <c r="C11" s="42"/>
      <c r="E11" s="42"/>
      <c r="G11" s="42"/>
    </row>
    <row r="12" spans="1:7">
      <c r="A12" s="41" t="s">
        <v>51</v>
      </c>
      <c r="C12" s="42">
        <v>109746</v>
      </c>
      <c r="E12" s="42">
        <v>99284</v>
      </c>
      <c r="G12" s="42">
        <f>C12+E12</f>
        <v>209030</v>
      </c>
    </row>
    <row r="13" spans="1:7">
      <c r="A13" s="41" t="s">
        <v>52</v>
      </c>
      <c r="C13" s="42">
        <v>40229</v>
      </c>
      <c r="E13" s="42">
        <v>38562</v>
      </c>
      <c r="G13" s="42">
        <f>C13+E13</f>
        <v>78791</v>
      </c>
    </row>
    <row r="14" spans="1:7">
      <c r="A14" s="26" t="s">
        <v>53</v>
      </c>
      <c r="C14" s="43">
        <f>SUM(C9:C13)</f>
        <v>986739</v>
      </c>
      <c r="E14" s="43">
        <f>SUM(E9:E13)</f>
        <v>859645</v>
      </c>
      <c r="G14" s="43">
        <f>SUM(G8:G13)</f>
        <v>1846384</v>
      </c>
    </row>
    <row r="15" spans="1:7">
      <c r="A15" s="41"/>
      <c r="C15" s="42"/>
      <c r="E15" s="42"/>
      <c r="G15" s="42"/>
    </row>
    <row r="16" spans="1:7">
      <c r="A16" t="s">
        <v>54</v>
      </c>
      <c r="C16" s="42"/>
      <c r="E16" s="42"/>
      <c r="G16" s="42"/>
    </row>
    <row r="17" spans="1:7">
      <c r="A17" s="41" t="s">
        <v>55</v>
      </c>
      <c r="C17" s="42">
        <v>10000</v>
      </c>
      <c r="E17" s="42">
        <v>26244</v>
      </c>
      <c r="G17" s="42">
        <f t="shared" ref="G17:G27" si="0">C17+E17</f>
        <v>36244</v>
      </c>
    </row>
    <row r="18" spans="1:7">
      <c r="A18" s="41" t="s">
        <v>56</v>
      </c>
      <c r="C18" s="42">
        <v>0</v>
      </c>
      <c r="E18" s="42">
        <v>3500</v>
      </c>
      <c r="G18" s="42">
        <f t="shared" si="0"/>
        <v>3500</v>
      </c>
    </row>
    <row r="19" spans="1:7">
      <c r="A19" s="41" t="s">
        <v>57</v>
      </c>
      <c r="C19" s="42">
        <v>0</v>
      </c>
      <c r="E19" s="42">
        <v>15000</v>
      </c>
      <c r="G19" s="42">
        <f t="shared" si="0"/>
        <v>15000</v>
      </c>
    </row>
    <row r="20" spans="1:7">
      <c r="A20" s="41" t="s">
        <v>58</v>
      </c>
      <c r="C20" s="42">
        <v>40000.428571428572</v>
      </c>
      <c r="E20" s="42">
        <v>15000</v>
      </c>
      <c r="G20" s="42">
        <f t="shared" si="0"/>
        <v>55000.428571428572</v>
      </c>
    </row>
    <row r="21" spans="1:7">
      <c r="A21" s="41" t="s">
        <v>59</v>
      </c>
      <c r="C21" s="42">
        <v>9999.8571428571431</v>
      </c>
      <c r="E21" s="42">
        <v>50000</v>
      </c>
      <c r="G21" s="42">
        <f t="shared" si="0"/>
        <v>59999.857142857145</v>
      </c>
    </row>
    <row r="22" spans="1:7">
      <c r="A22" s="41" t="s">
        <v>60</v>
      </c>
      <c r="C22" s="42">
        <v>0</v>
      </c>
      <c r="E22" s="42">
        <v>0</v>
      </c>
      <c r="G22" s="42">
        <f t="shared" si="0"/>
        <v>0</v>
      </c>
    </row>
    <row r="23" spans="1:7">
      <c r="A23" s="41" t="s">
        <v>61</v>
      </c>
      <c r="C23" s="42">
        <v>5000</v>
      </c>
      <c r="E23" s="42">
        <v>5000</v>
      </c>
      <c r="G23" s="42">
        <f t="shared" si="0"/>
        <v>10000</v>
      </c>
    </row>
    <row r="24" spans="1:7">
      <c r="A24" s="41" t="s">
        <v>62</v>
      </c>
      <c r="C24" s="42">
        <v>5725.7142857142853</v>
      </c>
      <c r="E24" s="42">
        <v>20000</v>
      </c>
      <c r="G24" s="42">
        <f t="shared" si="0"/>
        <v>25725.714285714286</v>
      </c>
    </row>
    <row r="25" spans="1:7">
      <c r="A25" s="44" t="s">
        <v>63</v>
      </c>
      <c r="C25" s="42">
        <v>0</v>
      </c>
      <c r="E25" s="42">
        <v>0</v>
      </c>
      <c r="G25" s="42">
        <f t="shared" si="0"/>
        <v>0</v>
      </c>
    </row>
    <row r="26" spans="1:7">
      <c r="A26" s="41" t="s">
        <v>64</v>
      </c>
      <c r="C26" s="42">
        <v>0</v>
      </c>
      <c r="E26" s="42">
        <v>5000</v>
      </c>
      <c r="G26" s="42">
        <f t="shared" si="0"/>
        <v>5000</v>
      </c>
    </row>
    <row r="27" spans="1:7">
      <c r="A27" s="41" t="s">
        <v>65</v>
      </c>
      <c r="C27" s="42">
        <v>75000.28571428571</v>
      </c>
      <c r="E27" s="42">
        <v>40000</v>
      </c>
      <c r="G27" s="42">
        <f t="shared" si="0"/>
        <v>115000.28571428571</v>
      </c>
    </row>
    <row r="28" spans="1:7">
      <c r="A28" s="26" t="s">
        <v>66</v>
      </c>
      <c r="C28" s="43">
        <f>SUM(C17:C27)</f>
        <v>145726.28571428571</v>
      </c>
      <c r="E28" s="43">
        <f>SUM(E17:E27)</f>
        <v>179744</v>
      </c>
      <c r="G28" s="43">
        <f>SUM(G17:G27)</f>
        <v>325470.28571428574</v>
      </c>
    </row>
    <row r="29" spans="1:7">
      <c r="C29" s="40"/>
      <c r="E29" s="40"/>
      <c r="G29" s="40"/>
    </row>
    <row r="30" spans="1:7">
      <c r="A30" s="26" t="s">
        <v>67</v>
      </c>
      <c r="C30" s="40"/>
      <c r="E30" s="40"/>
      <c r="G30" s="40"/>
    </row>
    <row r="31" spans="1:7">
      <c r="A31" t="s">
        <v>68</v>
      </c>
      <c r="C31" s="42"/>
      <c r="E31" s="42"/>
      <c r="G31" s="42"/>
    </row>
    <row r="32" spans="1:7">
      <c r="A32" s="41" t="s">
        <v>69</v>
      </c>
      <c r="C32" s="42">
        <v>50000</v>
      </c>
      <c r="E32" s="42">
        <v>75000</v>
      </c>
      <c r="G32" s="42">
        <f t="shared" ref="G32:G37" si="1">C32+E32</f>
        <v>125000</v>
      </c>
    </row>
    <row r="33" spans="1:7">
      <c r="A33" s="41" t="s">
        <v>70</v>
      </c>
      <c r="C33" s="42">
        <v>35000</v>
      </c>
      <c r="E33" s="42">
        <v>52500</v>
      </c>
      <c r="G33" s="42">
        <f t="shared" si="1"/>
        <v>87500</v>
      </c>
    </row>
    <row r="34" spans="1:7">
      <c r="A34" s="41" t="s">
        <v>71</v>
      </c>
      <c r="C34" s="42">
        <v>10000</v>
      </c>
      <c r="E34" s="42">
        <v>15000</v>
      </c>
      <c r="G34" s="42">
        <f t="shared" si="1"/>
        <v>25000</v>
      </c>
    </row>
    <row r="35" spans="1:7">
      <c r="A35" s="41" t="s">
        <v>72</v>
      </c>
      <c r="C35" s="42">
        <v>5000</v>
      </c>
      <c r="E35" s="42">
        <v>7500</v>
      </c>
      <c r="G35" s="42">
        <f t="shared" si="1"/>
        <v>12500</v>
      </c>
    </row>
    <row r="36" spans="1:7">
      <c r="A36" t="s">
        <v>73</v>
      </c>
      <c r="C36" s="42">
        <v>75000.28571428571</v>
      </c>
      <c r="E36" s="42">
        <v>40000</v>
      </c>
      <c r="G36" s="42">
        <f t="shared" si="1"/>
        <v>115000.28571428571</v>
      </c>
    </row>
    <row r="37" spans="1:7">
      <c r="A37" t="s">
        <v>74</v>
      </c>
      <c r="C37" s="42">
        <v>50000</v>
      </c>
      <c r="E37" s="42">
        <v>100000</v>
      </c>
      <c r="G37" s="42">
        <f t="shared" si="1"/>
        <v>150000</v>
      </c>
    </row>
    <row r="38" spans="1:7">
      <c r="A38" s="26" t="s">
        <v>75</v>
      </c>
      <c r="C38" s="43">
        <v>225000.28571428571</v>
      </c>
      <c r="E38" s="43">
        <v>290000</v>
      </c>
      <c r="G38" s="43">
        <f>SUM(G31:G37)</f>
        <v>515000.28571428568</v>
      </c>
    </row>
    <row r="39" spans="1:7">
      <c r="C39" s="42"/>
      <c r="E39" s="42"/>
      <c r="G39" s="42"/>
    </row>
    <row r="40" spans="1:7">
      <c r="A40" s="26" t="s">
        <v>17</v>
      </c>
      <c r="C40" s="42"/>
      <c r="E40" s="42"/>
      <c r="G40" s="42"/>
    </row>
    <row r="41" spans="1:7">
      <c r="A41" s="44" t="s">
        <v>76</v>
      </c>
      <c r="C41" s="42">
        <v>0</v>
      </c>
      <c r="E41" s="42">
        <v>10000</v>
      </c>
      <c r="G41" s="42">
        <f>C41+E41</f>
        <v>10000</v>
      </c>
    </row>
    <row r="42" spans="1:7">
      <c r="A42" s="44" t="s">
        <v>77</v>
      </c>
      <c r="C42" s="42"/>
      <c r="E42" s="42"/>
      <c r="G42" s="42"/>
    </row>
    <row r="43" spans="1:7">
      <c r="A43" s="41" t="s">
        <v>78</v>
      </c>
      <c r="C43" s="42">
        <v>0</v>
      </c>
      <c r="E43" s="42">
        <v>20000</v>
      </c>
      <c r="G43" s="42">
        <f t="shared" ref="G43:G50" si="2">C43+E43</f>
        <v>20000</v>
      </c>
    </row>
    <row r="44" spans="1:7">
      <c r="A44" s="41" t="s">
        <v>79</v>
      </c>
      <c r="C44" s="42">
        <v>0</v>
      </c>
      <c r="E44" s="42">
        <v>0</v>
      </c>
      <c r="G44" s="42">
        <f t="shared" si="2"/>
        <v>0</v>
      </c>
    </row>
    <row r="45" spans="1:7">
      <c r="A45" s="41" t="s">
        <v>80</v>
      </c>
      <c r="C45" s="42">
        <v>0</v>
      </c>
      <c r="E45" s="42">
        <v>0</v>
      </c>
      <c r="G45" s="42">
        <f t="shared" si="2"/>
        <v>0</v>
      </c>
    </row>
    <row r="46" spans="1:7">
      <c r="A46" s="41" t="s">
        <v>81</v>
      </c>
      <c r="C46" s="42">
        <v>0</v>
      </c>
      <c r="E46" s="42">
        <v>0</v>
      </c>
      <c r="G46" s="42">
        <f t="shared" si="2"/>
        <v>0</v>
      </c>
    </row>
    <row r="47" spans="1:7">
      <c r="A47" s="41" t="s">
        <v>82</v>
      </c>
      <c r="C47" s="42">
        <v>0</v>
      </c>
      <c r="E47" s="42">
        <v>0</v>
      </c>
      <c r="G47" s="42">
        <f t="shared" si="2"/>
        <v>0</v>
      </c>
    </row>
    <row r="48" spans="1:7">
      <c r="A48" s="41" t="s">
        <v>83</v>
      </c>
      <c r="C48" s="42">
        <v>0</v>
      </c>
      <c r="E48" s="42">
        <v>0</v>
      </c>
      <c r="G48" s="42">
        <f t="shared" si="2"/>
        <v>0</v>
      </c>
    </row>
    <row r="49" spans="1:7">
      <c r="A49" s="45" t="s">
        <v>84</v>
      </c>
      <c r="C49" s="42">
        <v>100000</v>
      </c>
      <c r="E49" s="42">
        <v>10000</v>
      </c>
      <c r="G49" s="42">
        <f t="shared" si="2"/>
        <v>110000</v>
      </c>
    </row>
    <row r="50" spans="1:7">
      <c r="A50" s="41" t="s">
        <v>85</v>
      </c>
      <c r="C50" s="42">
        <v>0</v>
      </c>
      <c r="E50" s="42">
        <v>0</v>
      </c>
      <c r="G50" s="42">
        <f t="shared" si="2"/>
        <v>0</v>
      </c>
    </row>
    <row r="51" spans="1:7">
      <c r="A51" s="26" t="s">
        <v>86</v>
      </c>
      <c r="C51" s="43">
        <v>100000</v>
      </c>
      <c r="E51" s="43">
        <v>40000</v>
      </c>
      <c r="G51" s="43">
        <f>SUM(G41:G50)</f>
        <v>140000</v>
      </c>
    </row>
    <row r="52" spans="1:7">
      <c r="C52" s="42"/>
      <c r="E52" s="42"/>
      <c r="G52" s="42"/>
    </row>
    <row r="53" spans="1:7">
      <c r="A53" s="26" t="s">
        <v>18</v>
      </c>
      <c r="C53" s="42"/>
      <c r="E53" s="42"/>
      <c r="G53" s="42"/>
    </row>
    <row r="54" spans="1:7">
      <c r="A54" t="s">
        <v>87</v>
      </c>
      <c r="C54" s="42"/>
      <c r="E54" s="42"/>
      <c r="G54" s="42"/>
    </row>
    <row r="55" spans="1:7">
      <c r="A55" s="41" t="s">
        <v>88</v>
      </c>
      <c r="C55" s="42">
        <v>500</v>
      </c>
      <c r="E55" s="42">
        <v>20000</v>
      </c>
      <c r="G55" s="42">
        <f t="shared" ref="G55:G61" si="3">C55+E55</f>
        <v>20500</v>
      </c>
    </row>
    <row r="56" spans="1:7">
      <c r="A56" s="41" t="s">
        <v>89</v>
      </c>
      <c r="C56" s="42">
        <v>0</v>
      </c>
      <c r="E56" s="42">
        <v>8226</v>
      </c>
      <c r="G56" s="42">
        <f t="shared" si="3"/>
        <v>8226</v>
      </c>
    </row>
    <row r="57" spans="1:7">
      <c r="A57" s="41" t="s">
        <v>90</v>
      </c>
      <c r="C57" s="42">
        <v>15000.142857142859</v>
      </c>
      <c r="E57" s="42">
        <v>8000</v>
      </c>
      <c r="G57" s="42">
        <f t="shared" si="3"/>
        <v>23000.142857142859</v>
      </c>
    </row>
    <row r="58" spans="1:7">
      <c r="A58" s="44" t="s">
        <v>91</v>
      </c>
      <c r="C58" s="42">
        <v>25114.285714285717</v>
      </c>
      <c r="E58" s="42">
        <v>60000</v>
      </c>
      <c r="G58" s="42">
        <f t="shared" si="3"/>
        <v>85114.28571428571</v>
      </c>
    </row>
    <row r="59" spans="1:7">
      <c r="A59" s="44" t="s">
        <v>92</v>
      </c>
      <c r="C59" s="42">
        <v>0</v>
      </c>
      <c r="E59" s="42">
        <v>126000</v>
      </c>
      <c r="G59" s="42">
        <f t="shared" si="3"/>
        <v>126000</v>
      </c>
    </row>
    <row r="60" spans="1:7">
      <c r="A60" s="44" t="s">
        <v>93</v>
      </c>
      <c r="C60" s="42">
        <v>0</v>
      </c>
      <c r="E60" s="42">
        <v>15000</v>
      </c>
      <c r="G60" s="42">
        <f t="shared" si="3"/>
        <v>15000</v>
      </c>
    </row>
    <row r="61" spans="1:7">
      <c r="A61" t="s">
        <v>94</v>
      </c>
      <c r="C61" s="42">
        <v>65000</v>
      </c>
      <c r="E61" s="42">
        <v>2500</v>
      </c>
      <c r="G61" s="42">
        <f t="shared" si="3"/>
        <v>67500</v>
      </c>
    </row>
    <row r="62" spans="1:7">
      <c r="A62" s="26" t="s">
        <v>95</v>
      </c>
      <c r="C62" s="43">
        <v>105614.42857142858</v>
      </c>
      <c r="E62" s="43">
        <v>239726</v>
      </c>
      <c r="G62" s="43">
        <f>SUM(G54:G61)</f>
        <v>345340.42857142858</v>
      </c>
    </row>
    <row r="63" spans="1:7">
      <c r="C63" s="42"/>
      <c r="E63" s="42"/>
      <c r="G63" s="42"/>
    </row>
    <row r="64" spans="1:7">
      <c r="A64" s="26" t="s">
        <v>19</v>
      </c>
      <c r="C64" s="42"/>
      <c r="E64" s="42"/>
      <c r="G64" s="42"/>
    </row>
    <row r="65" spans="1:7">
      <c r="A65" s="44" t="s">
        <v>96</v>
      </c>
      <c r="C65" s="42">
        <v>125000.14285714287</v>
      </c>
      <c r="E65" s="42">
        <v>1000</v>
      </c>
      <c r="G65" s="42">
        <f t="shared" ref="G65:G72" si="4">C65+E65</f>
        <v>126000.14285714287</v>
      </c>
    </row>
    <row r="66" spans="1:7">
      <c r="A66" s="41" t="s">
        <v>97</v>
      </c>
      <c r="C66" s="42">
        <v>0</v>
      </c>
      <c r="E66" s="42">
        <v>0</v>
      </c>
      <c r="G66" s="42">
        <f t="shared" si="4"/>
        <v>0</v>
      </c>
    </row>
    <row r="67" spans="1:7">
      <c r="A67" s="41" t="s">
        <v>98</v>
      </c>
      <c r="C67" s="42">
        <v>0</v>
      </c>
      <c r="E67" s="42">
        <v>0</v>
      </c>
      <c r="G67" s="42">
        <f t="shared" si="4"/>
        <v>0</v>
      </c>
    </row>
    <row r="68" spans="1:7">
      <c r="A68" s="41" t="s">
        <v>99</v>
      </c>
      <c r="C68" s="42">
        <v>0</v>
      </c>
      <c r="E68" s="42">
        <v>0</v>
      </c>
      <c r="G68" s="42">
        <f t="shared" si="4"/>
        <v>0</v>
      </c>
    </row>
    <row r="69" spans="1:7">
      <c r="A69" s="46" t="s">
        <v>100</v>
      </c>
      <c r="C69" s="40"/>
      <c r="E69" s="40"/>
      <c r="G69" s="42">
        <f t="shared" si="4"/>
        <v>0</v>
      </c>
    </row>
    <row r="70" spans="1:7">
      <c r="A70" s="41" t="s">
        <v>101</v>
      </c>
      <c r="C70" s="42">
        <v>0</v>
      </c>
      <c r="E70" s="42">
        <v>0</v>
      </c>
      <c r="G70" s="42">
        <f t="shared" si="4"/>
        <v>0</v>
      </c>
    </row>
    <row r="71" spans="1:7">
      <c r="A71" s="41" t="s">
        <v>102</v>
      </c>
      <c r="C71" s="42">
        <v>0</v>
      </c>
      <c r="E71" s="42">
        <v>0</v>
      </c>
      <c r="G71" s="42">
        <f t="shared" si="4"/>
        <v>0</v>
      </c>
    </row>
    <row r="72" spans="1:7">
      <c r="A72" s="41" t="s">
        <v>103</v>
      </c>
      <c r="C72" s="42">
        <v>0</v>
      </c>
      <c r="E72" s="42">
        <v>0</v>
      </c>
      <c r="G72" s="42">
        <f t="shared" si="4"/>
        <v>0</v>
      </c>
    </row>
    <row r="73" spans="1:7">
      <c r="A73" s="26" t="s">
        <v>104</v>
      </c>
      <c r="C73" s="43">
        <v>125000.14285714287</v>
      </c>
      <c r="E73" s="43">
        <v>1000</v>
      </c>
      <c r="G73" s="43">
        <f>SUM(G65:G72)</f>
        <v>126000.14285714287</v>
      </c>
    </row>
    <row r="74" spans="1:7">
      <c r="C74" s="42"/>
      <c r="E74" s="42"/>
      <c r="G74" s="42"/>
    </row>
    <row r="75" spans="1:7">
      <c r="A75" s="26" t="s">
        <v>20</v>
      </c>
      <c r="C75" s="42">
        <v>0</v>
      </c>
      <c r="E75" s="42">
        <v>0</v>
      </c>
      <c r="G75" s="42">
        <f>C75+E75</f>
        <v>0</v>
      </c>
    </row>
    <row r="76" spans="1:7" hidden="1">
      <c r="A76" s="44" t="s">
        <v>105</v>
      </c>
      <c r="C76" s="42">
        <v>0</v>
      </c>
      <c r="E76" s="42">
        <v>0</v>
      </c>
      <c r="G76" s="42">
        <v>0</v>
      </c>
    </row>
    <row r="77" spans="1:7" hidden="1">
      <c r="A77" s="44" t="s">
        <v>106</v>
      </c>
      <c r="C77" s="42">
        <v>0</v>
      </c>
      <c r="E77" s="42">
        <v>0</v>
      </c>
      <c r="G77" s="42">
        <v>0</v>
      </c>
    </row>
    <row r="78" spans="1:7" hidden="1">
      <c r="A78" s="44" t="s">
        <v>107</v>
      </c>
      <c r="C78" s="42">
        <v>0</v>
      </c>
      <c r="E78" s="42">
        <v>0</v>
      </c>
      <c r="G78" s="42">
        <v>0</v>
      </c>
    </row>
    <row r="79" spans="1:7" hidden="1">
      <c r="A79" s="44" t="s">
        <v>108</v>
      </c>
      <c r="C79" s="42">
        <v>0</v>
      </c>
      <c r="E79" s="42">
        <v>0</v>
      </c>
      <c r="G79" s="42">
        <v>0</v>
      </c>
    </row>
    <row r="80" spans="1:7" hidden="1">
      <c r="A80" s="44" t="s">
        <v>109</v>
      </c>
      <c r="C80" s="47">
        <v>0</v>
      </c>
      <c r="E80" s="47">
        <v>0</v>
      </c>
      <c r="G80" s="47">
        <v>0</v>
      </c>
    </row>
    <row r="81" spans="1:7" hidden="1">
      <c r="A81" s="44" t="s">
        <v>110</v>
      </c>
      <c r="C81" s="48">
        <v>0</v>
      </c>
      <c r="E81" s="48">
        <v>0</v>
      </c>
      <c r="G81" s="48">
        <v>0</v>
      </c>
    </row>
    <row r="82" spans="1:7">
      <c r="A82" s="26" t="s">
        <v>111</v>
      </c>
      <c r="C82" s="43">
        <v>0</v>
      </c>
      <c r="E82" s="43">
        <v>0</v>
      </c>
      <c r="G82" s="43">
        <f>G75</f>
        <v>0</v>
      </c>
    </row>
    <row r="83" spans="1:7">
      <c r="C83" s="42"/>
      <c r="E83" s="42"/>
      <c r="G83" s="42"/>
    </row>
    <row r="84" spans="1:7">
      <c r="A84" s="26" t="s">
        <v>21</v>
      </c>
      <c r="C84" s="42">
        <v>0</v>
      </c>
      <c r="E84" s="42">
        <v>0</v>
      </c>
      <c r="G84" s="42">
        <f>C84+E84</f>
        <v>0</v>
      </c>
    </row>
    <row r="85" spans="1:7">
      <c r="A85" s="26" t="s">
        <v>112</v>
      </c>
      <c r="C85" s="49">
        <v>0</v>
      </c>
      <c r="E85" s="49">
        <v>0</v>
      </c>
      <c r="G85" s="49">
        <f>SUM(G84)</f>
        <v>0</v>
      </c>
    </row>
    <row r="86" spans="1:7">
      <c r="C86" s="42"/>
      <c r="E86" s="42"/>
      <c r="G86" s="42"/>
    </row>
    <row r="87" spans="1:7">
      <c r="A87" s="26" t="s">
        <v>126</v>
      </c>
      <c r="C87" s="48">
        <v>381600</v>
      </c>
      <c r="E87" s="48">
        <v>237600</v>
      </c>
      <c r="G87" s="42">
        <f>C87+E87</f>
        <v>619200</v>
      </c>
    </row>
    <row r="88" spans="1:7">
      <c r="A88" s="26" t="s">
        <v>113</v>
      </c>
      <c r="C88" s="43">
        <v>381600</v>
      </c>
      <c r="E88" s="43">
        <v>237600</v>
      </c>
      <c r="G88" s="43">
        <f>G87</f>
        <v>619200</v>
      </c>
    </row>
    <row r="89" spans="1:7">
      <c r="A89" s="44"/>
      <c r="C89" s="42"/>
      <c r="E89" s="42"/>
      <c r="G89" s="42"/>
    </row>
    <row r="90" spans="1:7">
      <c r="A90" s="26" t="s">
        <v>22</v>
      </c>
      <c r="C90" s="42"/>
      <c r="E90" s="42"/>
      <c r="G90" s="42"/>
    </row>
    <row r="91" spans="1:7">
      <c r="A91" s="44" t="s">
        <v>114</v>
      </c>
      <c r="C91" s="42">
        <v>0</v>
      </c>
      <c r="E91" s="42">
        <v>21708</v>
      </c>
      <c r="G91" s="42">
        <f>C91+E91</f>
        <v>21708</v>
      </c>
    </row>
    <row r="92" spans="1:7">
      <c r="A92" s="44" t="s">
        <v>115</v>
      </c>
      <c r="C92" s="42">
        <v>1000</v>
      </c>
      <c r="E92" s="42">
        <v>5400</v>
      </c>
      <c r="G92" s="42">
        <f>C92+E92</f>
        <v>6400</v>
      </c>
    </row>
    <row r="93" spans="1:7">
      <c r="A93" s="44" t="s">
        <v>116</v>
      </c>
      <c r="C93" s="42">
        <v>0</v>
      </c>
      <c r="E93" s="42">
        <v>0</v>
      </c>
      <c r="G93" s="42">
        <f>C93+E93</f>
        <v>0</v>
      </c>
    </row>
    <row r="94" spans="1:7">
      <c r="A94" s="44" t="s">
        <v>117</v>
      </c>
      <c r="C94" s="42">
        <v>0</v>
      </c>
      <c r="E94" s="42">
        <v>0</v>
      </c>
      <c r="G94" s="42">
        <f>C94+E94</f>
        <v>0</v>
      </c>
    </row>
    <row r="95" spans="1:7">
      <c r="A95" s="44" t="s">
        <v>118</v>
      </c>
      <c r="C95" s="42">
        <v>2500</v>
      </c>
      <c r="E95" s="42">
        <v>35000</v>
      </c>
      <c r="G95" s="42">
        <f>C95+E95</f>
        <v>37500</v>
      </c>
    </row>
    <row r="96" spans="1:7">
      <c r="A96" s="26" t="s">
        <v>119</v>
      </c>
      <c r="C96" s="43">
        <v>3500</v>
      </c>
      <c r="E96" s="43">
        <v>62108</v>
      </c>
      <c r="G96" s="43">
        <f>SUM(G91:G95)</f>
        <v>65608</v>
      </c>
    </row>
    <row r="97" spans="1:7">
      <c r="C97" s="42"/>
      <c r="E97" s="42"/>
      <c r="G97" s="42"/>
    </row>
    <row r="98" spans="1:7">
      <c r="A98" s="26" t="s">
        <v>23</v>
      </c>
      <c r="C98" s="42">
        <v>0</v>
      </c>
      <c r="E98" s="42">
        <v>0</v>
      </c>
      <c r="G98" s="42">
        <f>C98+E98</f>
        <v>0</v>
      </c>
    </row>
    <row r="99" spans="1:7">
      <c r="A99" s="26" t="s">
        <v>120</v>
      </c>
      <c r="C99" s="49">
        <v>0</v>
      </c>
      <c r="E99" s="49">
        <v>0</v>
      </c>
      <c r="G99" s="49">
        <f>SUM(G98)</f>
        <v>0</v>
      </c>
    </row>
    <row r="100" spans="1:7">
      <c r="C100" s="42"/>
      <c r="E100" s="42"/>
      <c r="G100" s="42"/>
    </row>
    <row r="101" spans="1:7">
      <c r="A101" s="26" t="s">
        <v>24</v>
      </c>
      <c r="C101" s="42">
        <v>0</v>
      </c>
      <c r="E101" s="42">
        <v>0</v>
      </c>
      <c r="G101" s="42">
        <f>C101+E101</f>
        <v>0</v>
      </c>
    </row>
    <row r="102" spans="1:7">
      <c r="A102" s="26" t="s">
        <v>121</v>
      </c>
      <c r="C102" s="49">
        <v>0</v>
      </c>
      <c r="E102" s="49">
        <v>0</v>
      </c>
      <c r="G102" s="49">
        <f>SUM(G101)</f>
        <v>0</v>
      </c>
    </row>
    <row r="103" spans="1:7">
      <c r="C103" s="42"/>
      <c r="E103" s="42"/>
      <c r="G103" s="42"/>
    </row>
    <row r="104" spans="1:7">
      <c r="A104" s="26" t="s">
        <v>25</v>
      </c>
      <c r="C104" s="42"/>
      <c r="E104" s="42"/>
      <c r="G104" s="42"/>
    </row>
    <row r="105" spans="1:7">
      <c r="A105" s="44" t="s">
        <v>122</v>
      </c>
      <c r="C105" s="42">
        <v>0</v>
      </c>
      <c r="E105" s="42">
        <v>17870</v>
      </c>
      <c r="G105" s="42">
        <f>C105+E105</f>
        <v>17870</v>
      </c>
    </row>
    <row r="106" spans="1:7">
      <c r="A106" s="44" t="s">
        <v>123</v>
      </c>
      <c r="C106" s="42">
        <v>0</v>
      </c>
      <c r="E106" s="42">
        <v>0</v>
      </c>
      <c r="G106" s="42">
        <f>C106+E106</f>
        <v>0</v>
      </c>
    </row>
    <row r="107" spans="1:7">
      <c r="A107" s="26" t="s">
        <v>124</v>
      </c>
      <c r="C107" s="43">
        <v>0</v>
      </c>
      <c r="E107" s="43">
        <v>17870</v>
      </c>
      <c r="G107" s="43">
        <f>SUM(G105:G106)</f>
        <v>17870</v>
      </c>
    </row>
    <row r="108" spans="1:7" ht="13.5" thickBot="1">
      <c r="C108" s="42"/>
      <c r="E108" s="42"/>
      <c r="G108" s="42"/>
    </row>
    <row r="109" spans="1:7">
      <c r="C109" s="50"/>
      <c r="E109" s="50"/>
      <c r="G109" s="50"/>
    </row>
    <row r="110" spans="1:7" ht="15.75" thickBot="1">
      <c r="A110" s="51" t="s">
        <v>125</v>
      </c>
      <c r="C110" s="52">
        <f>C107+C102+C99+C96+C88+C85+C82+C73+C62+C51+C38+C28+C14</f>
        <v>2073180.1428571427</v>
      </c>
      <c r="E110" s="52">
        <f>E107+E102+E99+E96+E88+E85+E82+E73+E62+E51+E38+E28+E14</f>
        <v>1927693</v>
      </c>
      <c r="G110" s="52">
        <f>G107+G102+G99+G96+G88+G85+G82+G73+G62+G51+G38+G28+G14</f>
        <v>4000873.1428571427</v>
      </c>
    </row>
    <row r="111" spans="1:7" ht="14.25" thickTop="1" thickBot="1">
      <c r="C111" s="53"/>
      <c r="E111" s="53"/>
      <c r="G111" s="53"/>
    </row>
    <row r="112" spans="1:7">
      <c r="C112" s="4"/>
      <c r="E112" s="4"/>
      <c r="G112" s="4"/>
    </row>
    <row r="113" spans="3:7">
      <c r="C113" s="4"/>
      <c r="E113" s="4"/>
      <c r="G113" s="4"/>
    </row>
    <row r="114" spans="3:7">
      <c r="C114" s="4"/>
      <c r="E114" s="4"/>
      <c r="G114" s="4"/>
    </row>
    <row r="115" spans="3:7">
      <c r="C115" s="4"/>
      <c r="E115" s="4"/>
      <c r="G115" s="4"/>
    </row>
    <row r="116" spans="3:7">
      <c r="C116" s="4"/>
      <c r="E116" s="4"/>
      <c r="G116" s="4"/>
    </row>
    <row r="117" spans="3:7">
      <c r="C117" s="4"/>
      <c r="E117" s="4"/>
      <c r="G117" s="4"/>
    </row>
    <row r="118" spans="3:7">
      <c r="C118" s="4"/>
      <c r="E118" s="4"/>
      <c r="G118" s="4"/>
    </row>
    <row r="119" spans="3:7">
      <c r="C119" s="4"/>
      <c r="E119" s="4"/>
      <c r="G119" s="4"/>
    </row>
    <row r="120" spans="3:7">
      <c r="C120" s="4"/>
      <c r="E120" s="4"/>
      <c r="G120" s="4"/>
    </row>
    <row r="121" spans="3:7">
      <c r="C121" s="4"/>
      <c r="E121" s="4"/>
      <c r="G121" s="4"/>
    </row>
    <row r="122" spans="3:7">
      <c r="C122" s="4"/>
      <c r="E122" s="4"/>
      <c r="G122" s="4"/>
    </row>
    <row r="123" spans="3:7">
      <c r="C123" s="4"/>
      <c r="E123" s="4"/>
      <c r="G123" s="4"/>
    </row>
    <row r="124" spans="3:7">
      <c r="C124" s="4"/>
      <c r="E124" s="4"/>
      <c r="G124" s="4"/>
    </row>
    <row r="125" spans="3:7">
      <c r="C125" s="4"/>
      <c r="E125" s="4"/>
      <c r="G125" s="4"/>
    </row>
    <row r="126" spans="3:7">
      <c r="C126" s="4"/>
      <c r="E126" s="4"/>
      <c r="G126" s="4"/>
    </row>
    <row r="127" spans="3:7">
      <c r="C127" s="4"/>
      <c r="E127" s="4"/>
      <c r="G127" s="4"/>
    </row>
    <row r="128" spans="3:7">
      <c r="C128" s="4"/>
      <c r="E128" s="4"/>
      <c r="G128" s="4"/>
    </row>
    <row r="129" spans="3:7">
      <c r="C129" s="4"/>
      <c r="E129" s="4"/>
      <c r="G129" s="4"/>
    </row>
    <row r="130" spans="3:7">
      <c r="C130" s="4"/>
      <c r="E130" s="4"/>
      <c r="G130" s="4"/>
    </row>
    <row r="131" spans="3:7">
      <c r="C131" s="4"/>
      <c r="E131" s="4"/>
      <c r="G131" s="4"/>
    </row>
    <row r="132" spans="3:7">
      <c r="C132" s="4"/>
      <c r="E132" s="4"/>
      <c r="G132" s="4"/>
    </row>
    <row r="133" spans="3:7">
      <c r="C133" s="4"/>
      <c r="E133" s="4"/>
      <c r="G133" s="4"/>
    </row>
    <row r="134" spans="3:7">
      <c r="C134" s="4"/>
      <c r="E134" s="4"/>
      <c r="G134" s="4"/>
    </row>
    <row r="135" spans="3:7">
      <c r="C135" s="4"/>
      <c r="E135" s="4"/>
      <c r="G135" s="4"/>
    </row>
    <row r="136" spans="3:7">
      <c r="C136" s="4"/>
      <c r="E136" s="4"/>
      <c r="G136" s="4"/>
    </row>
    <row r="137" spans="3:7">
      <c r="C137" s="4"/>
      <c r="E137" s="4"/>
      <c r="G137" s="4"/>
    </row>
    <row r="138" spans="3:7">
      <c r="C138" s="4"/>
      <c r="E138" s="4"/>
      <c r="G138" s="4"/>
    </row>
    <row r="139" spans="3:7">
      <c r="C139" s="4"/>
      <c r="E139" s="4"/>
      <c r="G139" s="4"/>
    </row>
    <row r="140" spans="3:7">
      <c r="C140" s="4"/>
      <c r="E140" s="4"/>
      <c r="G140" s="4"/>
    </row>
    <row r="141" spans="3:7">
      <c r="C141" s="4"/>
      <c r="E141" s="4"/>
      <c r="G141" s="4"/>
    </row>
    <row r="142" spans="3:7">
      <c r="C142" s="4"/>
      <c r="E142" s="4"/>
      <c r="G142" s="4"/>
    </row>
    <row r="143" spans="3:7">
      <c r="C143" s="4"/>
      <c r="E143" s="4"/>
      <c r="G143" s="4"/>
    </row>
    <row r="144" spans="3:7">
      <c r="C144" s="4"/>
      <c r="E144" s="4"/>
      <c r="G144" s="4"/>
    </row>
    <row r="145" spans="3:7">
      <c r="C145" s="4"/>
      <c r="E145" s="4"/>
      <c r="G145" s="4"/>
    </row>
    <row r="146" spans="3:7">
      <c r="C146" s="4"/>
      <c r="E146" s="4"/>
      <c r="G146" s="4"/>
    </row>
    <row r="147" spans="3:7">
      <c r="C147" s="4"/>
      <c r="E147" s="4"/>
      <c r="G147" s="4"/>
    </row>
    <row r="148" spans="3:7">
      <c r="C148" s="4"/>
      <c r="E148" s="4"/>
      <c r="G148" s="4"/>
    </row>
    <row r="149" spans="3:7">
      <c r="C149" s="4"/>
      <c r="E149" s="4"/>
      <c r="G149" s="4"/>
    </row>
    <row r="150" spans="3:7">
      <c r="C150" s="4"/>
      <c r="E150" s="4"/>
      <c r="G150" s="4"/>
    </row>
    <row r="151" spans="3:7">
      <c r="C151" s="4"/>
      <c r="E151" s="4"/>
      <c r="G151" s="4"/>
    </row>
    <row r="152" spans="3:7">
      <c r="C152" s="4"/>
      <c r="E152" s="4"/>
      <c r="G152" s="4"/>
    </row>
    <row r="153" spans="3:7">
      <c r="C153" s="4"/>
      <c r="E153" s="4"/>
      <c r="G153" s="4"/>
    </row>
    <row r="154" spans="3:7">
      <c r="C154" s="4"/>
      <c r="E154" s="4"/>
      <c r="G154" s="4"/>
    </row>
    <row r="155" spans="3:7">
      <c r="C155" s="4"/>
      <c r="E155" s="4"/>
      <c r="G155" s="4"/>
    </row>
    <row r="156" spans="3:7">
      <c r="C156" s="4"/>
      <c r="E156" s="4"/>
      <c r="G156" s="4"/>
    </row>
    <row r="157" spans="3:7">
      <c r="C157" s="4"/>
      <c r="E157" s="4"/>
      <c r="G157" s="4"/>
    </row>
    <row r="158" spans="3:7">
      <c r="C158" s="4"/>
      <c r="E158" s="4"/>
      <c r="G158" s="4"/>
    </row>
    <row r="159" spans="3:7">
      <c r="C159" s="4"/>
      <c r="E159" s="4"/>
      <c r="G159" s="4"/>
    </row>
    <row r="160" spans="3:7">
      <c r="C160" s="4"/>
      <c r="E160" s="4"/>
      <c r="G160" s="4"/>
    </row>
    <row r="161" spans="3:7">
      <c r="C161" s="4"/>
      <c r="E161" s="4"/>
      <c r="G161" s="4"/>
    </row>
    <row r="162" spans="3:7">
      <c r="C162" s="4"/>
      <c r="E162" s="4"/>
      <c r="G162" s="4"/>
    </row>
    <row r="163" spans="3:7">
      <c r="C163" s="4"/>
      <c r="E163" s="4"/>
      <c r="G163" s="4"/>
    </row>
    <row r="164" spans="3:7">
      <c r="C164" s="4"/>
      <c r="E164" s="4"/>
      <c r="G164" s="4"/>
    </row>
    <row r="165" spans="3:7">
      <c r="C165" s="4"/>
      <c r="E165" s="4"/>
      <c r="G165" s="4"/>
    </row>
    <row r="166" spans="3:7">
      <c r="C166" s="4"/>
      <c r="E166" s="4"/>
      <c r="G166" s="4"/>
    </row>
    <row r="167" spans="3:7">
      <c r="C167" s="4"/>
      <c r="E167" s="4"/>
      <c r="G167" s="4"/>
    </row>
    <row r="168" spans="3:7">
      <c r="C168" s="4"/>
      <c r="E168" s="4"/>
      <c r="G168" s="4"/>
    </row>
    <row r="169" spans="3:7">
      <c r="C169" s="4"/>
      <c r="E169" s="4"/>
      <c r="G169" s="4"/>
    </row>
    <row r="170" spans="3:7">
      <c r="C170" s="4"/>
      <c r="E170" s="4"/>
      <c r="G170" s="4"/>
    </row>
    <row r="171" spans="3:7">
      <c r="C171" s="4"/>
      <c r="E171" s="4"/>
      <c r="G171" s="4"/>
    </row>
    <row r="172" spans="3:7">
      <c r="C172" s="4"/>
      <c r="E172" s="4"/>
      <c r="G172" s="4"/>
    </row>
    <row r="173" spans="3:7">
      <c r="C173" s="4"/>
      <c r="E173" s="4"/>
      <c r="G173" s="4"/>
    </row>
    <row r="174" spans="3:7">
      <c r="C174" s="4"/>
      <c r="E174" s="4"/>
      <c r="G174" s="4"/>
    </row>
    <row r="175" spans="3:7">
      <c r="C175" s="4"/>
      <c r="E175" s="4"/>
      <c r="G175" s="4"/>
    </row>
    <row r="176" spans="3:7">
      <c r="C176" s="4"/>
      <c r="E176" s="4"/>
      <c r="G176" s="4"/>
    </row>
    <row r="177" spans="3:7">
      <c r="C177" s="4"/>
      <c r="E177" s="4"/>
      <c r="G177" s="4"/>
    </row>
    <row r="178" spans="3:7">
      <c r="C178" s="4"/>
      <c r="E178" s="4"/>
      <c r="G178" s="4"/>
    </row>
    <row r="179" spans="3:7">
      <c r="C179" s="4"/>
      <c r="E179" s="4"/>
      <c r="G179" s="4"/>
    </row>
    <row r="180" spans="3:7">
      <c r="C180" s="4"/>
      <c r="E180" s="4"/>
      <c r="G180" s="4"/>
    </row>
    <row r="181" spans="3:7">
      <c r="C181" s="4"/>
      <c r="E181" s="4"/>
      <c r="G181" s="4"/>
    </row>
    <row r="182" spans="3:7">
      <c r="C182" s="4"/>
      <c r="E182" s="4"/>
      <c r="G182" s="4"/>
    </row>
    <row r="183" spans="3:7">
      <c r="C183" s="4"/>
      <c r="E183" s="4"/>
      <c r="G183" s="4"/>
    </row>
    <row r="184" spans="3:7">
      <c r="C184" s="4"/>
      <c r="E184" s="4"/>
      <c r="G184" s="4"/>
    </row>
    <row r="185" spans="3:7">
      <c r="C185" s="4"/>
      <c r="E185" s="4"/>
      <c r="G185" s="4"/>
    </row>
    <row r="186" spans="3:7">
      <c r="C186" s="4"/>
      <c r="E186" s="4"/>
      <c r="G186" s="4"/>
    </row>
    <row r="187" spans="3:7">
      <c r="C187" s="4"/>
      <c r="E187" s="4"/>
      <c r="G187" s="4"/>
    </row>
    <row r="188" spans="3:7">
      <c r="C188" s="4"/>
      <c r="E188" s="4"/>
      <c r="G188" s="4"/>
    </row>
    <row r="189" spans="3:7">
      <c r="C189" s="4"/>
      <c r="E189" s="4"/>
      <c r="G189" s="4"/>
    </row>
    <row r="190" spans="3:7">
      <c r="C190" s="4"/>
      <c r="E190" s="4"/>
      <c r="G190" s="4"/>
    </row>
    <row r="191" spans="3:7">
      <c r="C191" s="4"/>
      <c r="E191" s="4"/>
      <c r="G191" s="4"/>
    </row>
    <row r="192" spans="3:7">
      <c r="C192" s="4"/>
      <c r="E192" s="4"/>
      <c r="G192" s="4"/>
    </row>
    <row r="193" spans="3:7">
      <c r="C193" s="4"/>
      <c r="E193" s="4"/>
      <c r="G193" s="4"/>
    </row>
    <row r="194" spans="3:7">
      <c r="C194" s="4"/>
      <c r="E194" s="4"/>
      <c r="G194" s="4"/>
    </row>
    <row r="195" spans="3:7">
      <c r="C195" s="4"/>
      <c r="E195" s="4"/>
      <c r="G195" s="4"/>
    </row>
    <row r="196" spans="3:7">
      <c r="C196" s="4"/>
      <c r="E196" s="4"/>
      <c r="G196" s="4"/>
    </row>
    <row r="197" spans="3:7">
      <c r="C197" s="4"/>
      <c r="E197" s="4"/>
      <c r="G197" s="4"/>
    </row>
    <row r="198" spans="3:7">
      <c r="C198" s="4"/>
      <c r="E198" s="4"/>
      <c r="G198" s="4"/>
    </row>
    <row r="199" spans="3:7">
      <c r="C199" s="4"/>
      <c r="E199" s="4"/>
      <c r="G199" s="4"/>
    </row>
    <row r="200" spans="3:7">
      <c r="C200" s="4"/>
      <c r="E200" s="4"/>
      <c r="G200" s="4"/>
    </row>
    <row r="201" spans="3:7">
      <c r="C201" s="4"/>
      <c r="E201" s="4"/>
      <c r="G201" s="4"/>
    </row>
    <row r="202" spans="3:7">
      <c r="C202" s="4"/>
      <c r="E202" s="4"/>
      <c r="G202" s="4"/>
    </row>
    <row r="203" spans="3:7">
      <c r="C203" s="4"/>
      <c r="E203" s="4"/>
      <c r="G203" s="4"/>
    </row>
    <row r="204" spans="3:7">
      <c r="C204" s="4"/>
      <c r="E204" s="4"/>
      <c r="G204" s="4"/>
    </row>
    <row r="205" spans="3:7">
      <c r="C205" s="4"/>
      <c r="E205" s="4"/>
      <c r="G205" s="4"/>
    </row>
    <row r="206" spans="3:7">
      <c r="C206" s="4"/>
      <c r="E206" s="4"/>
      <c r="G206" s="4"/>
    </row>
    <row r="207" spans="3:7">
      <c r="C207" s="4"/>
      <c r="E207" s="4"/>
      <c r="G207" s="4"/>
    </row>
    <row r="208" spans="3:7">
      <c r="C208" s="4"/>
      <c r="E208" s="4"/>
      <c r="G208" s="4"/>
    </row>
    <row r="209" spans="3:7">
      <c r="C209" s="4"/>
      <c r="E209" s="4"/>
      <c r="G209" s="4"/>
    </row>
    <row r="210" spans="3:7">
      <c r="C210" s="4"/>
      <c r="E210" s="4"/>
      <c r="G210" s="4"/>
    </row>
    <row r="211" spans="3:7">
      <c r="C211" s="4"/>
      <c r="E211" s="4"/>
      <c r="G211" s="4"/>
    </row>
    <row r="212" spans="3:7">
      <c r="C212" s="4"/>
      <c r="E212" s="4"/>
      <c r="G212" s="4"/>
    </row>
    <row r="213" spans="3:7">
      <c r="C213" s="4"/>
      <c r="E213" s="4"/>
      <c r="G213" s="4"/>
    </row>
    <row r="214" spans="3:7">
      <c r="C214" s="4"/>
      <c r="E214" s="4"/>
      <c r="G214" s="4"/>
    </row>
    <row r="215" spans="3:7">
      <c r="C215" s="4"/>
      <c r="E215" s="4"/>
      <c r="G215" s="4"/>
    </row>
    <row r="216" spans="3:7">
      <c r="C216" s="4"/>
      <c r="E216" s="4"/>
      <c r="G216" s="4"/>
    </row>
    <row r="217" spans="3:7">
      <c r="C217" s="4"/>
      <c r="E217" s="4"/>
      <c r="G217" s="4"/>
    </row>
    <row r="218" spans="3:7">
      <c r="C218" s="4"/>
      <c r="E218" s="4"/>
      <c r="G218" s="4"/>
    </row>
    <row r="219" spans="3:7">
      <c r="C219" s="4"/>
      <c r="E219" s="4"/>
      <c r="G219" s="4"/>
    </row>
    <row r="220" spans="3:7">
      <c r="C220" s="4"/>
      <c r="E220" s="4"/>
      <c r="G220" s="4"/>
    </row>
    <row r="221" spans="3:7">
      <c r="C221" s="4"/>
      <c r="E221" s="4"/>
      <c r="G221" s="4"/>
    </row>
    <row r="222" spans="3:7">
      <c r="C222" s="4"/>
      <c r="E222" s="4"/>
      <c r="G222" s="4"/>
    </row>
    <row r="223" spans="3:7">
      <c r="C223" s="4"/>
      <c r="E223" s="4"/>
      <c r="G223" s="4"/>
    </row>
    <row r="224" spans="3:7">
      <c r="C224" s="4"/>
      <c r="E224" s="4"/>
      <c r="G224" s="4"/>
    </row>
    <row r="225" spans="3:7">
      <c r="C225" s="4"/>
      <c r="E225" s="4"/>
      <c r="G225" s="4"/>
    </row>
    <row r="226" spans="3:7">
      <c r="C226" s="4"/>
      <c r="E226" s="4"/>
      <c r="G226" s="4"/>
    </row>
    <row r="227" spans="3:7">
      <c r="C227" s="4"/>
      <c r="E227" s="4"/>
      <c r="G227" s="4"/>
    </row>
    <row r="228" spans="3:7">
      <c r="C228" s="4"/>
      <c r="E228" s="4"/>
      <c r="G228" s="4"/>
    </row>
    <row r="229" spans="3:7">
      <c r="C229" s="4"/>
      <c r="E229" s="4"/>
      <c r="G229" s="4"/>
    </row>
    <row r="230" spans="3:7">
      <c r="C230" s="4"/>
      <c r="E230" s="4"/>
      <c r="G230" s="4"/>
    </row>
    <row r="231" spans="3:7">
      <c r="C231" s="4"/>
      <c r="E231" s="4"/>
      <c r="G231" s="4"/>
    </row>
    <row r="232" spans="3:7">
      <c r="C232" s="4"/>
      <c r="E232" s="4"/>
      <c r="G232" s="4"/>
    </row>
    <row r="233" spans="3:7">
      <c r="C233" s="4"/>
      <c r="E233" s="4"/>
      <c r="G233" s="4"/>
    </row>
    <row r="234" spans="3:7">
      <c r="C234" s="4"/>
      <c r="E234" s="4"/>
      <c r="G234" s="4"/>
    </row>
    <row r="235" spans="3:7">
      <c r="C235" s="4"/>
      <c r="E235" s="4"/>
      <c r="G235" s="4"/>
    </row>
    <row r="236" spans="3:7">
      <c r="C236" s="4"/>
      <c r="E236" s="4"/>
      <c r="G236" s="4"/>
    </row>
    <row r="237" spans="3:7">
      <c r="C237" s="4"/>
      <c r="E237" s="4"/>
      <c r="G237" s="4"/>
    </row>
    <row r="238" spans="3:7">
      <c r="C238" s="4"/>
      <c r="E238" s="4"/>
      <c r="G238" s="4"/>
    </row>
    <row r="239" spans="3:7">
      <c r="C239" s="4"/>
      <c r="E239" s="4"/>
      <c r="G239" s="4"/>
    </row>
    <row r="240" spans="3:7">
      <c r="C240" s="4"/>
      <c r="E240" s="4"/>
      <c r="G240" s="4"/>
    </row>
    <row r="241" spans="3:7">
      <c r="C241" s="4"/>
      <c r="E241" s="4"/>
      <c r="G241" s="4"/>
    </row>
    <row r="242" spans="3:7">
      <c r="C242" s="4"/>
      <c r="E242" s="4"/>
      <c r="G242" s="4"/>
    </row>
    <row r="243" spans="3:7">
      <c r="C243" s="4"/>
      <c r="E243" s="4"/>
      <c r="G243" s="4"/>
    </row>
    <row r="244" spans="3:7">
      <c r="C244" s="4"/>
      <c r="E244" s="4"/>
      <c r="G244" s="4"/>
    </row>
    <row r="245" spans="3:7">
      <c r="C245" s="4"/>
      <c r="E245" s="4"/>
      <c r="G245" s="4"/>
    </row>
    <row r="246" spans="3:7">
      <c r="C246" s="4"/>
      <c r="E246" s="4"/>
      <c r="G246" s="4"/>
    </row>
    <row r="247" spans="3:7">
      <c r="C247" s="4"/>
      <c r="E247" s="4"/>
      <c r="G247" s="4"/>
    </row>
    <row r="248" spans="3:7">
      <c r="C248" s="4"/>
      <c r="E248" s="4"/>
      <c r="G248" s="4"/>
    </row>
    <row r="249" spans="3:7">
      <c r="C249" s="4"/>
      <c r="E249" s="4"/>
      <c r="G249" s="4"/>
    </row>
    <row r="250" spans="3:7">
      <c r="C250" s="4"/>
      <c r="E250" s="4"/>
      <c r="G250" s="4"/>
    </row>
    <row r="251" spans="3:7">
      <c r="C251" s="4"/>
      <c r="E251" s="4"/>
      <c r="G251" s="4"/>
    </row>
    <row r="252" spans="3:7">
      <c r="C252" s="4"/>
      <c r="E252" s="4"/>
      <c r="G252" s="4"/>
    </row>
    <row r="253" spans="3:7">
      <c r="C253" s="4"/>
      <c r="E253" s="4"/>
      <c r="G253" s="4"/>
    </row>
    <row r="254" spans="3:7">
      <c r="C254" s="4"/>
      <c r="E254" s="4"/>
      <c r="G254" s="4"/>
    </row>
    <row r="255" spans="3:7">
      <c r="C255" s="4"/>
      <c r="E255" s="4"/>
      <c r="G255" s="4"/>
    </row>
    <row r="256" spans="3:7">
      <c r="C256" s="4"/>
      <c r="E256" s="4"/>
      <c r="G256" s="4"/>
    </row>
    <row r="257" spans="3:7">
      <c r="C257" s="4"/>
      <c r="E257" s="4"/>
      <c r="G257" s="4"/>
    </row>
    <row r="258" spans="3:7">
      <c r="C258" s="4"/>
      <c r="E258" s="4"/>
      <c r="G258" s="4"/>
    </row>
    <row r="259" spans="3:7">
      <c r="C259" s="4"/>
      <c r="E259" s="4"/>
      <c r="G259" s="4"/>
    </row>
    <row r="260" spans="3:7">
      <c r="C260" s="4"/>
      <c r="E260" s="4"/>
      <c r="G260" s="4"/>
    </row>
    <row r="261" spans="3:7">
      <c r="C261" s="4"/>
      <c r="E261" s="4"/>
      <c r="G261" s="4"/>
    </row>
    <row r="262" spans="3:7">
      <c r="C262" s="4"/>
      <c r="E262" s="4"/>
      <c r="G262" s="4"/>
    </row>
    <row r="263" spans="3:7">
      <c r="C263" s="4"/>
      <c r="E263" s="4"/>
      <c r="G263" s="4"/>
    </row>
    <row r="264" spans="3:7">
      <c r="C264" s="4"/>
      <c r="E264" s="4"/>
      <c r="G264" s="4"/>
    </row>
    <row r="265" spans="3:7">
      <c r="C265" s="4"/>
      <c r="E265" s="4"/>
      <c r="G265" s="4"/>
    </row>
    <row r="266" spans="3:7">
      <c r="C266" s="4"/>
      <c r="E266" s="4"/>
      <c r="G266" s="4"/>
    </row>
    <row r="267" spans="3:7">
      <c r="C267" s="4"/>
      <c r="E267" s="4"/>
      <c r="G267" s="4"/>
    </row>
    <row r="268" spans="3:7">
      <c r="C268" s="4"/>
      <c r="E268" s="4"/>
      <c r="G268" s="4"/>
    </row>
    <row r="269" spans="3:7">
      <c r="C269" s="4"/>
      <c r="E269" s="4"/>
      <c r="G269" s="4"/>
    </row>
    <row r="270" spans="3:7">
      <c r="C270" s="4"/>
      <c r="E270" s="4"/>
      <c r="G270" s="4"/>
    </row>
    <row r="271" spans="3:7">
      <c r="C271" s="4"/>
      <c r="E271" s="4"/>
      <c r="G271" s="4"/>
    </row>
    <row r="272" spans="3:7">
      <c r="C272" s="4"/>
      <c r="E272" s="4"/>
      <c r="G272" s="4"/>
    </row>
    <row r="273" spans="3:7">
      <c r="C273" s="4"/>
      <c r="E273" s="4"/>
      <c r="G273" s="4"/>
    </row>
    <row r="274" spans="3:7">
      <c r="C274" s="4"/>
      <c r="E274" s="4"/>
      <c r="G274" s="4"/>
    </row>
    <row r="275" spans="3:7">
      <c r="C275" s="4"/>
      <c r="E275" s="4"/>
      <c r="G275" s="4"/>
    </row>
    <row r="276" spans="3:7">
      <c r="C276" s="4"/>
      <c r="E276" s="4"/>
      <c r="G276" s="4"/>
    </row>
    <row r="277" spans="3:7">
      <c r="C277" s="4"/>
      <c r="E277" s="4"/>
      <c r="G277" s="4"/>
    </row>
    <row r="278" spans="3:7">
      <c r="C278" s="4"/>
      <c r="E278" s="4"/>
      <c r="G278" s="4"/>
    </row>
    <row r="279" spans="3:7">
      <c r="C279" s="4"/>
      <c r="E279" s="4"/>
      <c r="G279" s="4"/>
    </row>
    <row r="280" spans="3:7">
      <c r="C280" s="4"/>
      <c r="E280" s="4"/>
      <c r="G280" s="4"/>
    </row>
    <row r="281" spans="3:7">
      <c r="C281" s="4"/>
      <c r="E281" s="4"/>
      <c r="G281" s="4"/>
    </row>
    <row r="282" spans="3:7">
      <c r="C282" s="4"/>
      <c r="E282" s="4"/>
      <c r="G282" s="4"/>
    </row>
    <row r="283" spans="3:7">
      <c r="C283" s="4"/>
      <c r="E283" s="4"/>
      <c r="G283" s="4"/>
    </row>
    <row r="284" spans="3:7">
      <c r="C284" s="4"/>
      <c r="E284" s="4"/>
      <c r="G284" s="4"/>
    </row>
    <row r="285" spans="3:7">
      <c r="C285" s="4"/>
      <c r="E285" s="4"/>
      <c r="G285" s="4"/>
    </row>
    <row r="286" spans="3:7">
      <c r="C286" s="4"/>
      <c r="E286" s="4"/>
      <c r="G286" s="4"/>
    </row>
    <row r="287" spans="3:7">
      <c r="C287" s="4"/>
      <c r="E287" s="4"/>
      <c r="G287" s="4"/>
    </row>
    <row r="288" spans="3:7">
      <c r="C288" s="4"/>
      <c r="E288" s="4"/>
      <c r="G288" s="4"/>
    </row>
    <row r="289" spans="3:7">
      <c r="C289" s="4"/>
      <c r="E289" s="4"/>
      <c r="G289" s="4"/>
    </row>
    <row r="290" spans="3:7">
      <c r="C290" s="4"/>
      <c r="E290" s="4"/>
      <c r="G290" s="4"/>
    </row>
    <row r="291" spans="3:7">
      <c r="C291" s="4"/>
      <c r="E291" s="4"/>
      <c r="G291" s="4"/>
    </row>
    <row r="292" spans="3:7">
      <c r="C292" s="4"/>
      <c r="E292" s="4"/>
      <c r="G292" s="4"/>
    </row>
    <row r="293" spans="3:7">
      <c r="C293" s="4"/>
      <c r="E293" s="4"/>
      <c r="G293" s="4"/>
    </row>
    <row r="294" spans="3:7">
      <c r="C294" s="4"/>
      <c r="E294" s="4"/>
      <c r="G294" s="4"/>
    </row>
    <row r="295" spans="3:7">
      <c r="C295" s="4"/>
      <c r="E295" s="4"/>
      <c r="G295" s="4"/>
    </row>
    <row r="296" spans="3:7">
      <c r="C296" s="4"/>
      <c r="E296" s="4"/>
      <c r="G296" s="4"/>
    </row>
    <row r="297" spans="3:7">
      <c r="C297" s="4"/>
      <c r="E297" s="4"/>
      <c r="G297" s="4"/>
    </row>
    <row r="298" spans="3:7">
      <c r="C298" s="4"/>
      <c r="E298" s="4"/>
      <c r="G298" s="4"/>
    </row>
    <row r="299" spans="3:7">
      <c r="C299" s="4"/>
      <c r="E299" s="4"/>
      <c r="G299" s="4"/>
    </row>
    <row r="300" spans="3:7">
      <c r="C300" s="4"/>
      <c r="E300" s="4"/>
      <c r="G300" s="4"/>
    </row>
    <row r="301" spans="3:7">
      <c r="C301" s="4"/>
      <c r="E301" s="4"/>
      <c r="G301" s="4"/>
    </row>
    <row r="302" spans="3:7">
      <c r="C302" s="4"/>
      <c r="E302" s="4"/>
      <c r="G302" s="4"/>
    </row>
    <row r="303" spans="3:7">
      <c r="C303" s="4"/>
      <c r="E303" s="4"/>
      <c r="G303" s="4"/>
    </row>
    <row r="304" spans="3:7">
      <c r="C304" s="4"/>
      <c r="E304" s="4"/>
      <c r="G304" s="4"/>
    </row>
    <row r="305" spans="3:7">
      <c r="C305" s="4"/>
      <c r="E305" s="4"/>
      <c r="G305" s="4"/>
    </row>
    <row r="306" spans="3:7">
      <c r="C306" s="4"/>
      <c r="E306" s="4"/>
      <c r="G306" s="4"/>
    </row>
    <row r="307" spans="3:7">
      <c r="C307" s="4"/>
      <c r="E307" s="4"/>
      <c r="G307" s="4"/>
    </row>
    <row r="308" spans="3:7">
      <c r="C308" s="4"/>
      <c r="E308" s="4"/>
      <c r="G308" s="4"/>
    </row>
    <row r="309" spans="3:7">
      <c r="C309" s="4"/>
      <c r="E309" s="4"/>
      <c r="G309" s="4"/>
    </row>
    <row r="310" spans="3:7">
      <c r="C310" s="4"/>
      <c r="E310" s="4"/>
      <c r="G310" s="4"/>
    </row>
    <row r="311" spans="3:7">
      <c r="C311" s="4"/>
      <c r="E311" s="4"/>
      <c r="G311" s="4"/>
    </row>
    <row r="312" spans="3:7">
      <c r="C312" s="4"/>
      <c r="E312" s="4"/>
      <c r="G312" s="4"/>
    </row>
    <row r="313" spans="3:7">
      <c r="C313" s="4"/>
      <c r="E313" s="4"/>
      <c r="G313" s="4"/>
    </row>
    <row r="314" spans="3:7">
      <c r="C314" s="4"/>
      <c r="E314" s="4"/>
      <c r="G314" s="4"/>
    </row>
    <row r="315" spans="3:7">
      <c r="C315" s="4"/>
      <c r="E315" s="4"/>
      <c r="G315" s="4"/>
    </row>
    <row r="316" spans="3:7">
      <c r="C316" s="4"/>
      <c r="E316" s="4"/>
      <c r="G316" s="4"/>
    </row>
    <row r="317" spans="3:7">
      <c r="C317" s="4"/>
      <c r="E317" s="4"/>
      <c r="G317" s="4"/>
    </row>
    <row r="318" spans="3:7">
      <c r="C318" s="4"/>
      <c r="E318" s="4"/>
      <c r="G318" s="4"/>
    </row>
    <row r="319" spans="3:7">
      <c r="C319" s="4"/>
      <c r="E319" s="4"/>
      <c r="G319" s="4"/>
    </row>
    <row r="320" spans="3:7">
      <c r="C320" s="4"/>
      <c r="E320" s="4"/>
      <c r="G320" s="4"/>
    </row>
    <row r="321" spans="3:7">
      <c r="C321" s="4"/>
      <c r="E321" s="4"/>
      <c r="G321" s="4"/>
    </row>
    <row r="322" spans="3:7">
      <c r="C322" s="4"/>
      <c r="E322" s="4"/>
      <c r="G322" s="4"/>
    </row>
    <row r="323" spans="3:7">
      <c r="C323" s="4"/>
      <c r="E323" s="4"/>
      <c r="G323" s="4"/>
    </row>
    <row r="324" spans="3:7">
      <c r="C324" s="4"/>
      <c r="E324" s="4"/>
      <c r="G324" s="4"/>
    </row>
    <row r="325" spans="3:7">
      <c r="C325" s="4"/>
      <c r="E325" s="4"/>
      <c r="G325" s="4"/>
    </row>
    <row r="326" spans="3:7">
      <c r="C326" s="4"/>
      <c r="E326" s="4"/>
      <c r="G326" s="4"/>
    </row>
    <row r="327" spans="3:7">
      <c r="C327" s="4"/>
      <c r="E327" s="4"/>
      <c r="G327" s="4"/>
    </row>
    <row r="328" spans="3:7">
      <c r="C328" s="4"/>
      <c r="E328" s="4"/>
      <c r="G328" s="4"/>
    </row>
    <row r="329" spans="3:7">
      <c r="C329" s="4"/>
      <c r="E329" s="4"/>
      <c r="G329" s="4"/>
    </row>
    <row r="330" spans="3:7">
      <c r="C330" s="4"/>
      <c r="E330" s="4"/>
      <c r="G330" s="4"/>
    </row>
    <row r="331" spans="3:7">
      <c r="C331" s="4"/>
      <c r="E331" s="4"/>
      <c r="G331" s="4"/>
    </row>
    <row r="332" spans="3:7">
      <c r="C332" s="4"/>
      <c r="E332" s="4"/>
      <c r="G332" s="4"/>
    </row>
    <row r="333" spans="3:7">
      <c r="C333" s="4"/>
      <c r="E333" s="4"/>
      <c r="G333" s="4"/>
    </row>
    <row r="334" spans="3:7">
      <c r="C334" s="4"/>
      <c r="E334" s="4"/>
      <c r="G334" s="4"/>
    </row>
    <row r="335" spans="3:7">
      <c r="C335" s="4"/>
      <c r="E335" s="4"/>
      <c r="G335" s="4"/>
    </row>
    <row r="336" spans="3:7">
      <c r="C336" s="4"/>
      <c r="E336" s="4"/>
      <c r="G336" s="4"/>
    </row>
    <row r="337" spans="3:7">
      <c r="C337" s="4"/>
      <c r="E337" s="4"/>
      <c r="G337" s="4"/>
    </row>
    <row r="338" spans="3:7">
      <c r="C338" s="4"/>
      <c r="E338" s="4"/>
      <c r="G338" s="4"/>
    </row>
    <row r="339" spans="3:7">
      <c r="C339" s="4"/>
      <c r="E339" s="4"/>
      <c r="G339" s="4"/>
    </row>
    <row r="340" spans="3:7">
      <c r="C340" s="4"/>
      <c r="E340" s="4"/>
      <c r="G340" s="4"/>
    </row>
    <row r="341" spans="3:7">
      <c r="C341" s="4"/>
      <c r="E341" s="4"/>
      <c r="G341" s="4"/>
    </row>
    <row r="342" spans="3:7">
      <c r="C342" s="4"/>
      <c r="E342" s="4"/>
      <c r="G342" s="4"/>
    </row>
    <row r="343" spans="3:7">
      <c r="C343" s="4"/>
      <c r="E343" s="4"/>
      <c r="G343" s="4"/>
    </row>
    <row r="344" spans="3:7">
      <c r="C344" s="4"/>
      <c r="E344" s="4"/>
      <c r="G344" s="4"/>
    </row>
    <row r="345" spans="3:7">
      <c r="C345" s="4"/>
      <c r="E345" s="4"/>
      <c r="G345" s="4"/>
    </row>
    <row r="346" spans="3:7">
      <c r="C346" s="4"/>
      <c r="E346" s="4"/>
      <c r="G346" s="4"/>
    </row>
    <row r="347" spans="3:7">
      <c r="C347" s="4"/>
      <c r="E347" s="4"/>
      <c r="G347" s="4"/>
    </row>
    <row r="348" spans="3:7">
      <c r="C348" s="4"/>
      <c r="E348" s="4"/>
      <c r="G348" s="4"/>
    </row>
    <row r="349" spans="3:7">
      <c r="C349" s="4"/>
      <c r="E349" s="4"/>
      <c r="G349" s="4"/>
    </row>
    <row r="350" spans="3:7">
      <c r="C350" s="4"/>
      <c r="E350" s="4"/>
      <c r="G350" s="4"/>
    </row>
    <row r="351" spans="3:7">
      <c r="C351" s="4"/>
      <c r="E351" s="4"/>
      <c r="G351" s="4"/>
    </row>
    <row r="352" spans="3:7">
      <c r="C352" s="4"/>
      <c r="E352" s="4"/>
      <c r="G352" s="4"/>
    </row>
    <row r="353" spans="3:7">
      <c r="C353" s="4"/>
      <c r="E353" s="4"/>
      <c r="G353" s="4"/>
    </row>
    <row r="354" spans="3:7">
      <c r="C354" s="4"/>
      <c r="E354" s="4"/>
      <c r="G354" s="4"/>
    </row>
    <row r="355" spans="3:7">
      <c r="C355" s="4"/>
      <c r="E355" s="4"/>
      <c r="G355" s="4"/>
    </row>
    <row r="356" spans="3:7">
      <c r="C356" s="4"/>
      <c r="E356" s="4"/>
      <c r="G356" s="4"/>
    </row>
    <row r="357" spans="3:7">
      <c r="C357" s="4"/>
      <c r="E357" s="4"/>
      <c r="G357" s="4"/>
    </row>
    <row r="358" spans="3:7">
      <c r="C358" s="4"/>
      <c r="E358" s="4"/>
      <c r="G358" s="4"/>
    </row>
    <row r="359" spans="3:7">
      <c r="C359" s="4"/>
      <c r="E359" s="4"/>
      <c r="G359" s="4"/>
    </row>
    <row r="360" spans="3:7">
      <c r="C360" s="4"/>
      <c r="E360" s="4"/>
      <c r="G360" s="4"/>
    </row>
    <row r="361" spans="3:7">
      <c r="C361" s="4"/>
      <c r="E361" s="4"/>
      <c r="G361" s="4"/>
    </row>
    <row r="362" spans="3:7">
      <c r="C362" s="4"/>
      <c r="E362" s="4"/>
      <c r="G362" s="4"/>
    </row>
    <row r="363" spans="3:7">
      <c r="C363" s="4"/>
      <c r="E363" s="4"/>
      <c r="G363" s="4"/>
    </row>
    <row r="364" spans="3:7">
      <c r="C364" s="4"/>
      <c r="E364" s="4"/>
      <c r="G364" s="4"/>
    </row>
    <row r="365" spans="3:7">
      <c r="C365" s="4"/>
      <c r="E365" s="4"/>
      <c r="G365" s="4"/>
    </row>
    <row r="366" spans="3:7">
      <c r="C366" s="4"/>
      <c r="E366" s="4"/>
      <c r="G366" s="4"/>
    </row>
    <row r="367" spans="3:7">
      <c r="C367" s="4"/>
      <c r="E367" s="4"/>
      <c r="G367" s="4"/>
    </row>
    <row r="368" spans="3:7">
      <c r="C368" s="4"/>
      <c r="E368" s="4"/>
      <c r="G368" s="4"/>
    </row>
    <row r="369" spans="3:7">
      <c r="C369" s="4"/>
      <c r="E369" s="4"/>
      <c r="G369" s="4"/>
    </row>
    <row r="370" spans="3:7">
      <c r="C370" s="4"/>
      <c r="E370" s="4"/>
      <c r="G370" s="4"/>
    </row>
    <row r="371" spans="3:7">
      <c r="C371" s="4"/>
      <c r="E371" s="4"/>
      <c r="G371" s="4"/>
    </row>
    <row r="372" spans="3:7">
      <c r="C372" s="4"/>
      <c r="E372" s="4"/>
      <c r="G372" s="4"/>
    </row>
    <row r="373" spans="3:7">
      <c r="C373" s="4"/>
      <c r="E373" s="4"/>
      <c r="G373" s="4"/>
    </row>
    <row r="374" spans="3:7">
      <c r="C374" s="4"/>
      <c r="E374" s="4"/>
      <c r="G374" s="4"/>
    </row>
    <row r="375" spans="3:7">
      <c r="C375" s="4"/>
      <c r="E375" s="4"/>
      <c r="G375" s="4"/>
    </row>
    <row r="376" spans="3:7">
      <c r="C376" s="4"/>
      <c r="E376" s="4"/>
      <c r="G376" s="4"/>
    </row>
    <row r="377" spans="3:7">
      <c r="C377" s="4"/>
      <c r="E377" s="4"/>
      <c r="G377" s="4"/>
    </row>
    <row r="378" spans="3:7">
      <c r="C378" s="4"/>
      <c r="E378" s="4"/>
      <c r="G378" s="4"/>
    </row>
    <row r="379" spans="3:7">
      <c r="C379" s="4"/>
      <c r="E379" s="4"/>
      <c r="G379" s="4"/>
    </row>
    <row r="380" spans="3:7">
      <c r="C380" s="4"/>
      <c r="E380" s="4"/>
      <c r="G380" s="4"/>
    </row>
    <row r="381" spans="3:7">
      <c r="C381" s="4"/>
      <c r="E381" s="4"/>
      <c r="G381" s="4"/>
    </row>
    <row r="382" spans="3:7">
      <c r="C382" s="4"/>
      <c r="E382" s="4"/>
      <c r="G382" s="4"/>
    </row>
    <row r="383" spans="3:7">
      <c r="C383" s="4"/>
      <c r="E383" s="4"/>
      <c r="G383" s="4"/>
    </row>
    <row r="384" spans="3:7">
      <c r="C384" s="4"/>
      <c r="E384" s="4"/>
      <c r="G384" s="4"/>
    </row>
    <row r="385" spans="3:7">
      <c r="C385" s="4"/>
      <c r="E385" s="4"/>
      <c r="G385" s="4"/>
    </row>
    <row r="386" spans="3:7">
      <c r="C386" s="4"/>
      <c r="E386" s="4"/>
      <c r="G386" s="4"/>
    </row>
    <row r="387" spans="3:7">
      <c r="C387" s="4"/>
      <c r="E387" s="4"/>
      <c r="G387" s="4"/>
    </row>
    <row r="388" spans="3:7">
      <c r="C388" s="4"/>
      <c r="E388" s="4"/>
      <c r="G388" s="4"/>
    </row>
    <row r="389" spans="3:7">
      <c r="C389" s="4"/>
      <c r="E389" s="4"/>
      <c r="G389" s="4"/>
    </row>
    <row r="390" spans="3:7">
      <c r="C390" s="4"/>
      <c r="E390" s="4"/>
      <c r="G390" s="4"/>
    </row>
    <row r="391" spans="3:7">
      <c r="C391" s="4"/>
      <c r="E391" s="4"/>
      <c r="G391" s="4"/>
    </row>
    <row r="392" spans="3:7">
      <c r="C392" s="4"/>
      <c r="E392" s="4"/>
      <c r="G392" s="4"/>
    </row>
    <row r="393" spans="3:7">
      <c r="C393" s="4"/>
      <c r="E393" s="4"/>
      <c r="G393" s="4"/>
    </row>
    <row r="394" spans="3:7">
      <c r="C394" s="4"/>
      <c r="E394" s="4"/>
      <c r="G394" s="4"/>
    </row>
    <row r="395" spans="3:7">
      <c r="C395" s="4"/>
      <c r="E395" s="4"/>
      <c r="G395" s="4"/>
    </row>
    <row r="396" spans="3:7">
      <c r="C396" s="4"/>
      <c r="E396" s="4"/>
      <c r="G396" s="4"/>
    </row>
    <row r="397" spans="3:7">
      <c r="C397" s="4"/>
      <c r="E397" s="4"/>
      <c r="G397" s="4"/>
    </row>
    <row r="398" spans="3:7">
      <c r="C398" s="4"/>
      <c r="E398" s="4"/>
      <c r="G398" s="4"/>
    </row>
    <row r="399" spans="3:7">
      <c r="C399" s="4"/>
      <c r="E399" s="4"/>
      <c r="G399" s="4"/>
    </row>
    <row r="400" spans="3:7">
      <c r="C400" s="4"/>
      <c r="E400" s="4"/>
      <c r="G400" s="4"/>
    </row>
    <row r="401" spans="3:7">
      <c r="C401" s="4"/>
      <c r="E401" s="4"/>
      <c r="G401" s="4"/>
    </row>
    <row r="402" spans="3:7">
      <c r="C402" s="4"/>
      <c r="E402" s="4"/>
      <c r="G402" s="4"/>
    </row>
    <row r="403" spans="3:7">
      <c r="C403" s="4"/>
      <c r="E403" s="4"/>
      <c r="G403" s="4"/>
    </row>
    <row r="404" spans="3:7">
      <c r="C404" s="4"/>
      <c r="E404" s="4"/>
      <c r="G404" s="4"/>
    </row>
    <row r="405" spans="3:7">
      <c r="C405" s="4"/>
      <c r="E405" s="4"/>
      <c r="G405" s="4"/>
    </row>
    <row r="406" spans="3:7">
      <c r="C406" s="4"/>
      <c r="E406" s="4"/>
      <c r="G406" s="4"/>
    </row>
    <row r="407" spans="3:7">
      <c r="C407" s="4"/>
      <c r="E407" s="4"/>
      <c r="G407" s="4"/>
    </row>
    <row r="408" spans="3:7">
      <c r="C408" s="4"/>
      <c r="E408" s="4"/>
      <c r="G408" s="4"/>
    </row>
    <row r="409" spans="3:7">
      <c r="C409" s="4"/>
      <c r="E409" s="4"/>
      <c r="G409" s="4"/>
    </row>
    <row r="410" spans="3:7">
      <c r="C410" s="4"/>
      <c r="E410" s="4"/>
      <c r="G410" s="4"/>
    </row>
    <row r="411" spans="3:7">
      <c r="C411" s="4"/>
      <c r="E411" s="4"/>
      <c r="G411" s="4"/>
    </row>
    <row r="412" spans="3:7">
      <c r="C412" s="4"/>
      <c r="E412" s="4"/>
      <c r="G412" s="4"/>
    </row>
    <row r="413" spans="3:7">
      <c r="C413" s="4"/>
      <c r="E413" s="4"/>
      <c r="G413" s="4"/>
    </row>
    <row r="414" spans="3:7">
      <c r="C414" s="4"/>
      <c r="E414" s="4"/>
      <c r="G414" s="4"/>
    </row>
    <row r="415" spans="3:7">
      <c r="C415" s="4"/>
      <c r="E415" s="4"/>
      <c r="G415" s="4"/>
    </row>
    <row r="416" spans="3:7">
      <c r="C416" s="4"/>
      <c r="E416" s="4"/>
      <c r="G416" s="4"/>
    </row>
    <row r="417" spans="3:7">
      <c r="C417" s="4"/>
      <c r="E417" s="4"/>
      <c r="G417" s="4"/>
    </row>
    <row r="418" spans="3:7">
      <c r="C418" s="4"/>
      <c r="E418" s="4"/>
      <c r="G418" s="4"/>
    </row>
    <row r="419" spans="3:7">
      <c r="C419" s="4"/>
      <c r="E419" s="4"/>
      <c r="G419" s="4"/>
    </row>
    <row r="420" spans="3:7">
      <c r="C420" s="4"/>
      <c r="E420" s="4"/>
      <c r="G420" s="4"/>
    </row>
    <row r="421" spans="3:7">
      <c r="C421" s="4"/>
      <c r="E421" s="4"/>
      <c r="G421" s="4"/>
    </row>
    <row r="422" spans="3:7">
      <c r="C422" s="4"/>
      <c r="E422" s="4"/>
      <c r="G422" s="4"/>
    </row>
    <row r="423" spans="3:7">
      <c r="C423" s="4"/>
      <c r="E423" s="4"/>
      <c r="G423" s="4"/>
    </row>
    <row r="424" spans="3:7">
      <c r="C424" s="4"/>
      <c r="E424" s="4"/>
      <c r="G424" s="4"/>
    </row>
    <row r="425" spans="3:7">
      <c r="C425" s="4"/>
      <c r="E425" s="4"/>
      <c r="G425" s="4"/>
    </row>
    <row r="426" spans="3:7">
      <c r="C426" s="4"/>
      <c r="E426" s="4"/>
      <c r="G426" s="4"/>
    </row>
    <row r="427" spans="3:7">
      <c r="C427" s="4"/>
      <c r="E427" s="4"/>
      <c r="G427" s="4"/>
    </row>
    <row r="428" spans="3:7">
      <c r="C428" s="4"/>
      <c r="E428" s="4"/>
      <c r="G428" s="4"/>
    </row>
    <row r="429" spans="3:7">
      <c r="C429" s="4"/>
      <c r="E429" s="4"/>
      <c r="G429" s="4"/>
    </row>
    <row r="430" spans="3:7">
      <c r="C430" s="4"/>
      <c r="E430" s="4"/>
      <c r="G430" s="4"/>
    </row>
    <row r="431" spans="3:7">
      <c r="C431" s="4"/>
      <c r="E431" s="4"/>
      <c r="G431" s="4"/>
    </row>
    <row r="432" spans="3:7">
      <c r="C432" s="4"/>
      <c r="E432" s="4"/>
      <c r="G432" s="4"/>
    </row>
    <row r="433" spans="3:7">
      <c r="C433" s="4"/>
      <c r="E433" s="4"/>
      <c r="G433" s="4"/>
    </row>
    <row r="434" spans="3:7">
      <c r="C434" s="4"/>
      <c r="E434" s="4"/>
      <c r="G434" s="4"/>
    </row>
    <row r="435" spans="3:7">
      <c r="C435" s="4"/>
      <c r="E435" s="4"/>
      <c r="G435" s="4"/>
    </row>
    <row r="436" spans="3:7">
      <c r="C436" s="4"/>
      <c r="E436" s="4"/>
      <c r="G436" s="4"/>
    </row>
    <row r="437" spans="3:7">
      <c r="C437" s="4"/>
      <c r="E437" s="4"/>
      <c r="G437" s="4"/>
    </row>
    <row r="438" spans="3:7">
      <c r="C438" s="4"/>
      <c r="E438" s="4"/>
      <c r="G438" s="4"/>
    </row>
    <row r="439" spans="3:7">
      <c r="C439" s="4"/>
      <c r="E439" s="4"/>
      <c r="G439" s="4"/>
    </row>
    <row r="440" spans="3:7">
      <c r="C440" s="4"/>
      <c r="E440" s="4"/>
      <c r="G440" s="4"/>
    </row>
    <row r="441" spans="3:7">
      <c r="C441" s="4"/>
      <c r="E441" s="4"/>
      <c r="G441" s="4"/>
    </row>
    <row r="442" spans="3:7">
      <c r="C442" s="4"/>
      <c r="E442" s="4"/>
      <c r="G442" s="4"/>
    </row>
    <row r="443" spans="3:7">
      <c r="C443" s="4"/>
      <c r="E443" s="4"/>
      <c r="G443" s="4"/>
    </row>
    <row r="444" spans="3:7">
      <c r="C444" s="4"/>
      <c r="E444" s="4"/>
      <c r="G444" s="4"/>
    </row>
    <row r="445" spans="3:7">
      <c r="C445" s="4"/>
      <c r="E445" s="4"/>
      <c r="G445" s="4"/>
    </row>
    <row r="446" spans="3:7">
      <c r="C446" s="4"/>
      <c r="E446" s="4"/>
      <c r="G446" s="4"/>
    </row>
    <row r="447" spans="3:7">
      <c r="C447" s="4"/>
      <c r="E447" s="4"/>
      <c r="G447" s="4"/>
    </row>
    <row r="448" spans="3:7">
      <c r="C448" s="4"/>
      <c r="E448" s="4"/>
      <c r="G448" s="4"/>
    </row>
    <row r="449" spans="3:7">
      <c r="C449" s="4"/>
      <c r="E449" s="4"/>
      <c r="G449" s="4"/>
    </row>
    <row r="450" spans="3:7">
      <c r="C450" s="4"/>
      <c r="E450" s="4"/>
      <c r="G450" s="4"/>
    </row>
    <row r="451" spans="3:7">
      <c r="C451" s="4"/>
      <c r="E451" s="4"/>
      <c r="G451" s="4"/>
    </row>
    <row r="452" spans="3:7">
      <c r="C452" s="4"/>
      <c r="E452" s="4"/>
      <c r="G452" s="4"/>
    </row>
    <row r="453" spans="3:7">
      <c r="C453" s="4"/>
      <c r="E453" s="4"/>
      <c r="G453" s="4"/>
    </row>
    <row r="454" spans="3:7">
      <c r="C454" s="4"/>
      <c r="E454" s="4"/>
      <c r="G454" s="4"/>
    </row>
    <row r="455" spans="3:7">
      <c r="C455" s="4"/>
      <c r="E455" s="4"/>
      <c r="G455" s="4"/>
    </row>
    <row r="456" spans="3:7">
      <c r="C456" s="4"/>
      <c r="E456" s="4"/>
      <c r="G456" s="4"/>
    </row>
    <row r="457" spans="3:7">
      <c r="C457" s="4"/>
      <c r="E457" s="4"/>
      <c r="G457" s="4"/>
    </row>
    <row r="458" spans="3:7">
      <c r="C458" s="4"/>
      <c r="E458" s="4"/>
      <c r="G458" s="4"/>
    </row>
    <row r="459" spans="3:7">
      <c r="C459" s="4"/>
      <c r="E459" s="4"/>
      <c r="G459" s="4"/>
    </row>
    <row r="460" spans="3:7">
      <c r="C460" s="4"/>
      <c r="E460" s="4"/>
      <c r="G460" s="4"/>
    </row>
    <row r="461" spans="3:7">
      <c r="C461" s="4"/>
      <c r="E461" s="4"/>
      <c r="G461" s="4"/>
    </row>
    <row r="462" spans="3:7">
      <c r="C462" s="4"/>
      <c r="E462" s="4"/>
      <c r="G462" s="4"/>
    </row>
    <row r="463" spans="3:7">
      <c r="C463" s="4"/>
      <c r="E463" s="4"/>
      <c r="G463" s="4"/>
    </row>
    <row r="464" spans="3:7">
      <c r="C464" s="4"/>
      <c r="E464" s="4"/>
      <c r="G464" s="4"/>
    </row>
    <row r="465" spans="3:7">
      <c r="C465" s="4"/>
      <c r="E465" s="4"/>
      <c r="G465" s="4"/>
    </row>
    <row r="466" spans="3:7">
      <c r="C466" s="4"/>
      <c r="E466" s="4"/>
      <c r="G466" s="4"/>
    </row>
    <row r="467" spans="3:7">
      <c r="C467" s="4"/>
      <c r="E467" s="4"/>
      <c r="G467" s="4"/>
    </row>
    <row r="468" spans="3:7">
      <c r="C468" s="4"/>
      <c r="E468" s="4"/>
      <c r="G468" s="4"/>
    </row>
    <row r="469" spans="3:7">
      <c r="C469" s="4"/>
      <c r="E469" s="4"/>
      <c r="G469" s="4"/>
    </row>
    <row r="470" spans="3:7">
      <c r="C470" s="4"/>
      <c r="E470" s="4"/>
      <c r="G470" s="4"/>
    </row>
    <row r="471" spans="3:7">
      <c r="C471" s="4"/>
      <c r="E471" s="4"/>
      <c r="G471" s="4"/>
    </row>
    <row r="472" spans="3:7">
      <c r="C472" s="4"/>
      <c r="E472" s="4"/>
      <c r="G472" s="4"/>
    </row>
    <row r="473" spans="3:7">
      <c r="C473" s="4"/>
      <c r="E473" s="4"/>
      <c r="G473" s="4"/>
    </row>
    <row r="474" spans="3:7">
      <c r="C474" s="4"/>
      <c r="E474" s="4"/>
      <c r="G474" s="4"/>
    </row>
    <row r="475" spans="3:7">
      <c r="C475" s="4"/>
      <c r="E475" s="4"/>
      <c r="G475" s="4"/>
    </row>
    <row r="476" spans="3:7">
      <c r="C476" s="4"/>
      <c r="E476" s="4"/>
      <c r="G476" s="4"/>
    </row>
    <row r="477" spans="3:7">
      <c r="C477" s="4"/>
      <c r="E477" s="4"/>
      <c r="G477" s="4"/>
    </row>
    <row r="478" spans="3:7">
      <c r="C478" s="4"/>
      <c r="E478" s="4"/>
      <c r="G478" s="4"/>
    </row>
    <row r="479" spans="3:7">
      <c r="C479" s="4"/>
      <c r="E479" s="4"/>
      <c r="G479" s="4"/>
    </row>
    <row r="480" spans="3:7">
      <c r="C480" s="4"/>
      <c r="E480" s="4"/>
      <c r="G480" s="4"/>
    </row>
    <row r="481" spans="3:7">
      <c r="C481" s="4"/>
      <c r="E481" s="4"/>
      <c r="G481" s="4"/>
    </row>
    <row r="482" spans="3:7">
      <c r="C482" s="4"/>
      <c r="E482" s="4"/>
      <c r="G482" s="4"/>
    </row>
    <row r="483" spans="3:7">
      <c r="C483" s="4"/>
      <c r="E483" s="4"/>
      <c r="G483" s="4"/>
    </row>
    <row r="484" spans="3:7">
      <c r="C484" s="4"/>
      <c r="E484" s="4"/>
      <c r="G484" s="4"/>
    </row>
    <row r="485" spans="3:7">
      <c r="C485" s="4"/>
      <c r="E485" s="4"/>
      <c r="G485" s="4"/>
    </row>
    <row r="486" spans="3:7">
      <c r="C486" s="4"/>
      <c r="E486" s="4"/>
      <c r="G486" s="4"/>
    </row>
    <row r="487" spans="3:7">
      <c r="C487" s="4"/>
      <c r="E487" s="4"/>
      <c r="G487" s="4"/>
    </row>
    <row r="488" spans="3:7">
      <c r="C488" s="4"/>
      <c r="E488" s="4"/>
      <c r="G488" s="4"/>
    </row>
    <row r="489" spans="3:7">
      <c r="C489" s="4"/>
      <c r="E489" s="4"/>
      <c r="G489" s="4"/>
    </row>
    <row r="490" spans="3:7">
      <c r="C490" s="4"/>
      <c r="E490" s="4"/>
      <c r="G490" s="4"/>
    </row>
    <row r="491" spans="3:7">
      <c r="C491" s="4"/>
      <c r="E491" s="4"/>
      <c r="G491" s="4"/>
    </row>
    <row r="492" spans="3:7">
      <c r="C492" s="4"/>
      <c r="E492" s="4"/>
      <c r="G492" s="4"/>
    </row>
    <row r="493" spans="3:7">
      <c r="C493" s="4"/>
      <c r="E493" s="4"/>
      <c r="G493" s="4"/>
    </row>
    <row r="494" spans="3:7">
      <c r="C494" s="4"/>
      <c r="E494" s="4"/>
      <c r="G494" s="4"/>
    </row>
    <row r="495" spans="3:7">
      <c r="C495" s="4"/>
      <c r="E495" s="4"/>
      <c r="G495" s="4"/>
    </row>
    <row r="496" spans="3:7">
      <c r="C496" s="4"/>
      <c r="E496" s="4"/>
      <c r="G496" s="4"/>
    </row>
    <row r="497" spans="3:7">
      <c r="C497" s="4"/>
      <c r="E497" s="4"/>
      <c r="G497" s="4"/>
    </row>
    <row r="498" spans="3:7">
      <c r="C498" s="4"/>
      <c r="E498" s="4"/>
      <c r="G498" s="4"/>
    </row>
    <row r="499" spans="3:7">
      <c r="C499" s="4"/>
      <c r="E499" s="4"/>
      <c r="G499" s="4"/>
    </row>
    <row r="500" spans="3:7">
      <c r="C500" s="4"/>
      <c r="E500" s="4"/>
      <c r="G500" s="4"/>
    </row>
    <row r="501" spans="3:7">
      <c r="C501" s="4"/>
      <c r="E501" s="4"/>
      <c r="G501" s="4"/>
    </row>
    <row r="502" spans="3:7">
      <c r="C502" s="4"/>
      <c r="E502" s="4"/>
      <c r="G502" s="4"/>
    </row>
    <row r="503" spans="3:7">
      <c r="C503" s="4"/>
      <c r="E503" s="4"/>
      <c r="G503" s="4"/>
    </row>
    <row r="504" spans="3:7">
      <c r="C504" s="4"/>
      <c r="E504" s="4"/>
      <c r="G504" s="4"/>
    </row>
    <row r="505" spans="3:7">
      <c r="C505" s="4"/>
      <c r="E505" s="4"/>
      <c r="G505" s="4"/>
    </row>
    <row r="506" spans="3:7">
      <c r="C506" s="4"/>
      <c r="E506" s="4"/>
      <c r="G506" s="4"/>
    </row>
    <row r="507" spans="3:7">
      <c r="C507" s="4"/>
      <c r="E507" s="4"/>
      <c r="G507" s="4"/>
    </row>
    <row r="508" spans="3:7">
      <c r="C508" s="4"/>
      <c r="E508" s="4"/>
      <c r="G508" s="4"/>
    </row>
    <row r="509" spans="3:7">
      <c r="C509" s="4"/>
      <c r="E509" s="4"/>
      <c r="G509" s="4"/>
    </row>
    <row r="510" spans="3:7">
      <c r="C510" s="4"/>
      <c r="E510" s="4"/>
      <c r="G510" s="4"/>
    </row>
    <row r="511" spans="3:7">
      <c r="C511" s="4"/>
      <c r="E511" s="4"/>
      <c r="G511" s="4"/>
    </row>
    <row r="512" spans="3:7">
      <c r="C512" s="4"/>
      <c r="E512" s="4"/>
      <c r="G512" s="4"/>
    </row>
    <row r="513" spans="3:7">
      <c r="C513" s="4"/>
      <c r="E513" s="4"/>
      <c r="G513" s="4"/>
    </row>
    <row r="514" spans="3:7">
      <c r="C514" s="4"/>
      <c r="E514" s="4"/>
      <c r="G514" s="4"/>
    </row>
    <row r="515" spans="3:7">
      <c r="C515" s="4"/>
      <c r="E515" s="4"/>
      <c r="G515" s="4"/>
    </row>
    <row r="516" spans="3:7">
      <c r="C516" s="4"/>
      <c r="E516" s="4"/>
      <c r="G516" s="4"/>
    </row>
    <row r="517" spans="3:7">
      <c r="C517" s="4"/>
      <c r="E517" s="4"/>
      <c r="G517" s="4"/>
    </row>
    <row r="518" spans="3:7">
      <c r="C518" s="4"/>
      <c r="E518" s="4"/>
      <c r="G518" s="4"/>
    </row>
    <row r="519" spans="3:7">
      <c r="C519" s="4"/>
      <c r="E519" s="4"/>
      <c r="G519" s="4"/>
    </row>
    <row r="520" spans="3:7">
      <c r="C520" s="4"/>
      <c r="E520" s="4"/>
      <c r="G520" s="4"/>
    </row>
    <row r="521" spans="3:7">
      <c r="C521" s="4"/>
      <c r="E521" s="4"/>
      <c r="G521" s="4"/>
    </row>
    <row r="522" spans="3:7">
      <c r="C522" s="4"/>
      <c r="E522" s="4"/>
      <c r="G522" s="4"/>
    </row>
    <row r="523" spans="3:7">
      <c r="C523" s="4"/>
      <c r="E523" s="4"/>
      <c r="G523" s="4"/>
    </row>
    <row r="524" spans="3:7">
      <c r="C524" s="4"/>
      <c r="E524" s="4"/>
      <c r="G524" s="4"/>
    </row>
    <row r="525" spans="3:7">
      <c r="C525" s="4"/>
      <c r="E525" s="4"/>
      <c r="G525" s="4"/>
    </row>
    <row r="526" spans="3:7">
      <c r="C526" s="4"/>
      <c r="E526" s="4"/>
      <c r="G526" s="4"/>
    </row>
    <row r="527" spans="3:7">
      <c r="C527" s="4"/>
      <c r="E527" s="4"/>
      <c r="G527" s="4"/>
    </row>
    <row r="528" spans="3:7">
      <c r="C528" s="4"/>
      <c r="E528" s="4"/>
      <c r="G528" s="4"/>
    </row>
    <row r="529" spans="3:7">
      <c r="C529" s="4"/>
      <c r="E529" s="4"/>
      <c r="G529" s="4"/>
    </row>
    <row r="530" spans="3:7">
      <c r="C530" s="4"/>
      <c r="E530" s="4"/>
      <c r="G530" s="4"/>
    </row>
    <row r="531" spans="3:7">
      <c r="C531" s="4"/>
      <c r="E531" s="4"/>
      <c r="G531" s="4"/>
    </row>
    <row r="532" spans="3:7">
      <c r="C532" s="4"/>
      <c r="E532" s="4"/>
      <c r="G532" s="4"/>
    </row>
    <row r="533" spans="3:7">
      <c r="C533" s="4"/>
      <c r="E533" s="4"/>
      <c r="G533" s="4"/>
    </row>
    <row r="534" spans="3:7">
      <c r="C534" s="4"/>
      <c r="E534" s="4"/>
      <c r="G534" s="4"/>
    </row>
    <row r="535" spans="3:7">
      <c r="C535" s="4"/>
      <c r="E535" s="4"/>
      <c r="G535" s="4"/>
    </row>
    <row r="536" spans="3:7">
      <c r="C536" s="4"/>
      <c r="E536" s="4"/>
      <c r="G536" s="4"/>
    </row>
    <row r="537" spans="3:7">
      <c r="C537" s="4"/>
      <c r="E537" s="4"/>
      <c r="G537" s="4"/>
    </row>
    <row r="538" spans="3:7">
      <c r="C538" s="4"/>
      <c r="E538" s="4"/>
      <c r="G538" s="4"/>
    </row>
    <row r="539" spans="3:7">
      <c r="C539" s="4"/>
      <c r="E539" s="4"/>
      <c r="G539" s="4"/>
    </row>
    <row r="540" spans="3:7">
      <c r="C540" s="4"/>
      <c r="E540" s="4"/>
      <c r="G540" s="4"/>
    </row>
    <row r="541" spans="3:7">
      <c r="C541" s="4"/>
      <c r="E541" s="4"/>
      <c r="G541" s="4"/>
    </row>
    <row r="542" spans="3:7">
      <c r="C542" s="4"/>
      <c r="E542" s="4"/>
      <c r="G542" s="4"/>
    </row>
    <row r="543" spans="3:7">
      <c r="C543" s="4"/>
      <c r="E543" s="4"/>
      <c r="G543" s="4"/>
    </row>
    <row r="544" spans="3:7">
      <c r="C544" s="4"/>
      <c r="E544" s="4"/>
      <c r="G544" s="4"/>
    </row>
    <row r="545" spans="3:7">
      <c r="C545" s="4"/>
      <c r="E545" s="4"/>
      <c r="G545" s="4"/>
    </row>
    <row r="546" spans="3:7">
      <c r="C546" s="4"/>
      <c r="E546" s="4"/>
      <c r="G546" s="4"/>
    </row>
    <row r="547" spans="3:7">
      <c r="C547" s="4"/>
      <c r="E547" s="4"/>
      <c r="G547" s="4"/>
    </row>
    <row r="548" spans="3:7">
      <c r="C548" s="4"/>
      <c r="E548" s="4"/>
      <c r="G548" s="4"/>
    </row>
    <row r="549" spans="3:7">
      <c r="C549" s="4"/>
      <c r="E549" s="4"/>
      <c r="G549" s="4"/>
    </row>
    <row r="550" spans="3:7">
      <c r="C550" s="4"/>
      <c r="E550" s="4"/>
      <c r="G550" s="4"/>
    </row>
    <row r="551" spans="3:7">
      <c r="C551" s="4"/>
      <c r="E551" s="4"/>
      <c r="G551" s="4"/>
    </row>
    <row r="552" spans="3:7">
      <c r="C552" s="4"/>
      <c r="E552" s="4"/>
      <c r="G552" s="4"/>
    </row>
    <row r="553" spans="3:7">
      <c r="C553" s="4"/>
      <c r="E553" s="4"/>
      <c r="G553" s="4"/>
    </row>
    <row r="554" spans="3:7">
      <c r="C554" s="4"/>
      <c r="E554" s="4"/>
      <c r="G554" s="4"/>
    </row>
    <row r="555" spans="3:7">
      <c r="C555" s="4"/>
      <c r="E555" s="4"/>
      <c r="G555" s="4"/>
    </row>
    <row r="556" spans="3:7">
      <c r="C556" s="4"/>
      <c r="E556" s="4"/>
      <c r="G556" s="4"/>
    </row>
    <row r="557" spans="3:7">
      <c r="C557" s="4"/>
      <c r="E557" s="4"/>
      <c r="G557" s="4"/>
    </row>
    <row r="558" spans="3:7">
      <c r="C558" s="4"/>
      <c r="E558" s="4"/>
      <c r="G558" s="4"/>
    </row>
    <row r="559" spans="3:7">
      <c r="C559" s="4"/>
      <c r="E559" s="4"/>
      <c r="G559" s="4"/>
    </row>
    <row r="560" spans="3:7">
      <c r="C560" s="4"/>
      <c r="E560" s="4"/>
      <c r="G560" s="4"/>
    </row>
    <row r="561" spans="3:7">
      <c r="C561" s="4"/>
      <c r="E561" s="4"/>
      <c r="G561" s="4"/>
    </row>
    <row r="562" spans="3:7">
      <c r="C562" s="4"/>
      <c r="E562" s="4"/>
      <c r="G562" s="4"/>
    </row>
    <row r="563" spans="3:7">
      <c r="C563" s="4"/>
      <c r="E563" s="4"/>
      <c r="G563" s="4"/>
    </row>
    <row r="564" spans="3:7">
      <c r="C564" s="4"/>
      <c r="E564" s="4"/>
      <c r="G564" s="4"/>
    </row>
    <row r="565" spans="3:7">
      <c r="C565" s="4"/>
      <c r="E565" s="4"/>
      <c r="G565" s="4"/>
    </row>
    <row r="566" spans="3:7">
      <c r="C566" s="4"/>
      <c r="E566" s="4"/>
      <c r="G566" s="4"/>
    </row>
    <row r="567" spans="3:7">
      <c r="C567" s="4"/>
      <c r="E567" s="4"/>
      <c r="G567" s="4"/>
    </row>
    <row r="568" spans="3:7">
      <c r="C568" s="4"/>
      <c r="E568" s="4"/>
      <c r="G568" s="4"/>
    </row>
    <row r="569" spans="3:7">
      <c r="C569" s="4"/>
      <c r="E569" s="4"/>
      <c r="G569" s="4"/>
    </row>
    <row r="570" spans="3:7">
      <c r="C570" s="4"/>
      <c r="E570" s="4"/>
      <c r="G570" s="4"/>
    </row>
    <row r="571" spans="3:7">
      <c r="C571" s="4"/>
      <c r="E571" s="4"/>
      <c r="G571" s="4"/>
    </row>
    <row r="572" spans="3:7">
      <c r="C572" s="4"/>
      <c r="E572" s="4"/>
      <c r="G572" s="4"/>
    </row>
    <row r="573" spans="3:7">
      <c r="C573" s="4"/>
      <c r="E573" s="4"/>
      <c r="G573" s="4"/>
    </row>
    <row r="574" spans="3:7">
      <c r="C574" s="4"/>
      <c r="E574" s="4"/>
      <c r="G574" s="4"/>
    </row>
    <row r="575" spans="3:7">
      <c r="C575" s="4"/>
      <c r="E575" s="4"/>
      <c r="G575" s="4"/>
    </row>
    <row r="576" spans="3:7">
      <c r="C576" s="4"/>
      <c r="E576" s="4"/>
      <c r="G576" s="4"/>
    </row>
    <row r="577" spans="3:7">
      <c r="C577" s="4"/>
      <c r="E577" s="4"/>
      <c r="G577" s="4"/>
    </row>
    <row r="578" spans="3:7">
      <c r="C578" s="4"/>
      <c r="E578" s="4"/>
      <c r="G578" s="4"/>
    </row>
    <row r="579" spans="3:7">
      <c r="C579" s="4"/>
      <c r="E579" s="4"/>
      <c r="G579" s="4"/>
    </row>
    <row r="580" spans="3:7">
      <c r="C580" s="4"/>
      <c r="E580" s="4"/>
      <c r="G580" s="4"/>
    </row>
    <row r="581" spans="3:7">
      <c r="C581" s="4"/>
      <c r="E581" s="4"/>
      <c r="G581" s="4"/>
    </row>
    <row r="582" spans="3:7">
      <c r="C582" s="4"/>
      <c r="E582" s="4"/>
      <c r="G582" s="4"/>
    </row>
    <row r="583" spans="3:7">
      <c r="C583" s="4"/>
      <c r="E583" s="4"/>
      <c r="G583" s="4"/>
    </row>
    <row r="584" spans="3:7">
      <c r="C584" s="4"/>
      <c r="E584" s="4"/>
      <c r="G584" s="4"/>
    </row>
    <row r="585" spans="3:7">
      <c r="C585" s="4"/>
      <c r="E585" s="4"/>
      <c r="G585" s="4"/>
    </row>
    <row r="586" spans="3:7">
      <c r="C586" s="4"/>
      <c r="E586" s="4"/>
      <c r="G586" s="4"/>
    </row>
    <row r="587" spans="3:7">
      <c r="C587" s="4"/>
      <c r="E587" s="4"/>
      <c r="G587" s="4"/>
    </row>
    <row r="588" spans="3:7">
      <c r="C588" s="4"/>
      <c r="E588" s="4"/>
      <c r="G588" s="4"/>
    </row>
    <row r="589" spans="3:7">
      <c r="C589" s="4"/>
      <c r="E589" s="4"/>
      <c r="G589" s="4"/>
    </row>
    <row r="590" spans="3:7">
      <c r="C590" s="4"/>
      <c r="E590" s="4"/>
      <c r="G590" s="4"/>
    </row>
    <row r="591" spans="3:7">
      <c r="C591" s="4"/>
      <c r="E591" s="4"/>
      <c r="G591" s="4"/>
    </row>
    <row r="592" spans="3:7">
      <c r="C592" s="4"/>
      <c r="E592" s="4"/>
      <c r="G592" s="4"/>
    </row>
    <row r="593" spans="3:7">
      <c r="C593" s="4"/>
      <c r="E593" s="4"/>
      <c r="G593" s="4"/>
    </row>
    <row r="594" spans="3:7">
      <c r="C594" s="4"/>
      <c r="E594" s="4"/>
      <c r="G594" s="4"/>
    </row>
    <row r="595" spans="3:7">
      <c r="C595" s="4"/>
      <c r="E595" s="4"/>
      <c r="G595" s="4"/>
    </row>
    <row r="596" spans="3:7">
      <c r="C596" s="4"/>
      <c r="E596" s="4"/>
      <c r="G596" s="4"/>
    </row>
    <row r="597" spans="3:7">
      <c r="C597" s="4"/>
      <c r="E597" s="4"/>
      <c r="G597" s="4"/>
    </row>
    <row r="598" spans="3:7">
      <c r="C598" s="4"/>
      <c r="E598" s="4"/>
      <c r="G598" s="4"/>
    </row>
    <row r="599" spans="3:7">
      <c r="C599" s="4"/>
      <c r="E599" s="4"/>
      <c r="G599" s="4"/>
    </row>
    <row r="600" spans="3:7">
      <c r="C600" s="4"/>
      <c r="E600" s="4"/>
      <c r="G600" s="4"/>
    </row>
    <row r="601" spans="3:7">
      <c r="C601" s="4"/>
      <c r="E601" s="4"/>
      <c r="G601" s="4"/>
    </row>
    <row r="602" spans="3:7">
      <c r="C602" s="4"/>
      <c r="E602" s="4"/>
      <c r="G602" s="4"/>
    </row>
    <row r="603" spans="3:7">
      <c r="C603" s="4"/>
      <c r="E603" s="4"/>
      <c r="G603" s="4"/>
    </row>
    <row r="604" spans="3:7">
      <c r="C604" s="4"/>
      <c r="E604" s="4"/>
      <c r="G604" s="4"/>
    </row>
    <row r="605" spans="3:7">
      <c r="C605" s="4"/>
      <c r="E605" s="4"/>
      <c r="G605" s="4"/>
    </row>
    <row r="606" spans="3:7">
      <c r="C606" s="4"/>
      <c r="E606" s="4"/>
      <c r="G606" s="4"/>
    </row>
    <row r="607" spans="3:7">
      <c r="C607" s="4"/>
      <c r="E607" s="4"/>
      <c r="G607" s="4"/>
    </row>
    <row r="608" spans="3:7">
      <c r="C608" s="4"/>
      <c r="E608" s="4"/>
      <c r="G608" s="4"/>
    </row>
    <row r="609" spans="3:7">
      <c r="C609" s="4"/>
      <c r="E609" s="4"/>
      <c r="G609" s="4"/>
    </row>
    <row r="610" spans="3:7">
      <c r="C610" s="4"/>
      <c r="E610" s="4"/>
      <c r="G610" s="4"/>
    </row>
    <row r="611" spans="3:7">
      <c r="C611" s="4"/>
      <c r="E611" s="4"/>
      <c r="G611" s="4"/>
    </row>
    <row r="612" spans="3:7">
      <c r="C612" s="4"/>
      <c r="E612" s="4"/>
      <c r="G612" s="4"/>
    </row>
    <row r="613" spans="3:7">
      <c r="C613" s="4"/>
      <c r="E613" s="4"/>
      <c r="G613" s="4"/>
    </row>
    <row r="614" spans="3:7">
      <c r="C614" s="4"/>
      <c r="E614" s="4"/>
      <c r="G614" s="4"/>
    </row>
    <row r="615" spans="3:7">
      <c r="C615" s="4"/>
      <c r="E615" s="4"/>
      <c r="G615" s="4"/>
    </row>
    <row r="616" spans="3:7">
      <c r="C616" s="4"/>
      <c r="E616" s="4"/>
      <c r="G616" s="4"/>
    </row>
    <row r="617" spans="3:7">
      <c r="C617" s="4"/>
      <c r="E617" s="4"/>
      <c r="G617" s="4"/>
    </row>
    <row r="618" spans="3:7">
      <c r="C618" s="4"/>
      <c r="E618" s="4"/>
      <c r="G618" s="4"/>
    </row>
    <row r="619" spans="3:7">
      <c r="C619" s="4"/>
      <c r="E619" s="4"/>
      <c r="G619" s="4"/>
    </row>
    <row r="620" spans="3:7">
      <c r="C620" s="4"/>
      <c r="E620" s="4"/>
      <c r="G620" s="4"/>
    </row>
    <row r="621" spans="3:7">
      <c r="C621" s="4"/>
      <c r="E621" s="4"/>
      <c r="G621" s="4"/>
    </row>
    <row r="622" spans="3:7">
      <c r="C622" s="4"/>
      <c r="E622" s="4"/>
      <c r="G622" s="4"/>
    </row>
    <row r="623" spans="3:7">
      <c r="C623" s="4"/>
      <c r="E623" s="4"/>
      <c r="G623" s="4"/>
    </row>
    <row r="624" spans="3:7">
      <c r="C624" s="4"/>
      <c r="E624" s="4"/>
      <c r="G624" s="4"/>
    </row>
    <row r="625" spans="3:7">
      <c r="C625" s="4"/>
      <c r="E625" s="4"/>
      <c r="G625" s="4"/>
    </row>
    <row r="626" spans="3:7">
      <c r="C626" s="4"/>
      <c r="E626" s="4"/>
      <c r="G626" s="4"/>
    </row>
    <row r="627" spans="3:7">
      <c r="C627" s="4"/>
      <c r="E627" s="4"/>
      <c r="G627" s="4"/>
    </row>
    <row r="628" spans="3:7">
      <c r="C628" s="4"/>
      <c r="E628" s="4"/>
      <c r="G628" s="4"/>
    </row>
    <row r="629" spans="3:7">
      <c r="C629" s="4"/>
      <c r="E629" s="4"/>
      <c r="G629" s="4"/>
    </row>
    <row r="630" spans="3:7">
      <c r="C630" s="4"/>
      <c r="E630" s="4"/>
      <c r="G630" s="4"/>
    </row>
    <row r="631" spans="3:7">
      <c r="C631" s="4"/>
      <c r="E631" s="4"/>
      <c r="G631" s="4"/>
    </row>
    <row r="632" spans="3:7">
      <c r="C632" s="4"/>
      <c r="E632" s="4"/>
      <c r="G632" s="4"/>
    </row>
    <row r="633" spans="3:7">
      <c r="C633" s="4"/>
      <c r="E633" s="4"/>
      <c r="G633" s="4"/>
    </row>
    <row r="634" spans="3:7">
      <c r="C634" s="4"/>
      <c r="E634" s="4"/>
      <c r="G634" s="4"/>
    </row>
    <row r="635" spans="3:7">
      <c r="C635" s="4"/>
      <c r="E635" s="4"/>
      <c r="G635" s="4"/>
    </row>
    <row r="636" spans="3:7">
      <c r="C636" s="4"/>
      <c r="E636" s="4"/>
      <c r="G636" s="4"/>
    </row>
    <row r="637" spans="3:7">
      <c r="C637" s="4"/>
      <c r="E637" s="4"/>
      <c r="G637" s="4"/>
    </row>
    <row r="638" spans="3:7">
      <c r="C638" s="4"/>
      <c r="E638" s="4"/>
      <c r="G638" s="4"/>
    </row>
    <row r="639" spans="3:7">
      <c r="C639" s="4"/>
      <c r="E639" s="4"/>
      <c r="G639" s="4"/>
    </row>
    <row r="640" spans="3:7">
      <c r="C640" s="4"/>
      <c r="E640" s="4"/>
      <c r="G640" s="4"/>
    </row>
    <row r="641" spans="3:7">
      <c r="C641" s="4"/>
      <c r="E641" s="4"/>
      <c r="G641" s="4"/>
    </row>
    <row r="642" spans="3:7">
      <c r="C642" s="4"/>
      <c r="E642" s="4"/>
      <c r="G642" s="4"/>
    </row>
    <row r="643" spans="3:7">
      <c r="C643" s="4"/>
      <c r="E643" s="4"/>
      <c r="G643" s="4"/>
    </row>
    <row r="644" spans="3:7">
      <c r="C644" s="4"/>
      <c r="E644" s="4"/>
      <c r="G644" s="4"/>
    </row>
    <row r="645" spans="3:7">
      <c r="C645" s="4"/>
      <c r="E645" s="4"/>
      <c r="G645" s="4"/>
    </row>
    <row r="646" spans="3:7">
      <c r="C646" s="4"/>
      <c r="E646" s="4"/>
      <c r="G646" s="4"/>
    </row>
    <row r="647" spans="3:7">
      <c r="C647" s="4"/>
      <c r="E647" s="4"/>
      <c r="G647" s="4"/>
    </row>
    <row r="648" spans="3:7">
      <c r="C648" s="4"/>
      <c r="E648" s="4"/>
      <c r="G648" s="4"/>
    </row>
    <row r="649" spans="3:7">
      <c r="C649" s="4"/>
      <c r="E649" s="4"/>
      <c r="G649" s="4"/>
    </row>
    <row r="650" spans="3:7">
      <c r="C650" s="4"/>
      <c r="E650" s="4"/>
      <c r="G650" s="4"/>
    </row>
    <row r="651" spans="3:7">
      <c r="C651" s="4"/>
      <c r="E651" s="4"/>
      <c r="G651" s="4"/>
    </row>
    <row r="652" spans="3:7">
      <c r="C652" s="4"/>
      <c r="E652" s="4"/>
      <c r="G652" s="4"/>
    </row>
    <row r="653" spans="3:7">
      <c r="C653" s="4"/>
      <c r="E653" s="4"/>
      <c r="G653" s="4"/>
    </row>
    <row r="654" spans="3:7">
      <c r="C654" s="4"/>
      <c r="E654" s="4"/>
      <c r="G654" s="4"/>
    </row>
    <row r="655" spans="3:7">
      <c r="C655" s="4"/>
      <c r="E655" s="4"/>
      <c r="G655" s="4"/>
    </row>
    <row r="656" spans="3:7">
      <c r="C656" s="4"/>
      <c r="E656" s="4"/>
      <c r="G656" s="4"/>
    </row>
    <row r="657" spans="3:7">
      <c r="C657" s="4"/>
      <c r="E657" s="4"/>
      <c r="G657" s="4"/>
    </row>
    <row r="658" spans="3:7">
      <c r="C658" s="4"/>
      <c r="E658" s="4"/>
      <c r="G658" s="4"/>
    </row>
    <row r="659" spans="3:7">
      <c r="C659" s="4"/>
      <c r="E659" s="4"/>
      <c r="G659" s="4"/>
    </row>
    <row r="660" spans="3:7">
      <c r="C660" s="4"/>
      <c r="E660" s="4"/>
      <c r="G660" s="4"/>
    </row>
    <row r="661" spans="3:7">
      <c r="C661" s="4"/>
      <c r="E661" s="4"/>
      <c r="G661" s="4"/>
    </row>
    <row r="662" spans="3:7">
      <c r="C662" s="4"/>
      <c r="E662" s="4"/>
      <c r="G662" s="4"/>
    </row>
    <row r="663" spans="3:7">
      <c r="C663" s="4"/>
      <c r="E663" s="4"/>
      <c r="G663" s="4"/>
    </row>
    <row r="664" spans="3:7">
      <c r="C664" s="4"/>
      <c r="E664" s="4"/>
      <c r="G664" s="4"/>
    </row>
    <row r="665" spans="3:7">
      <c r="C665" s="4"/>
      <c r="E665" s="4"/>
      <c r="G665" s="4"/>
    </row>
    <row r="666" spans="3:7">
      <c r="C666" s="4"/>
      <c r="E666" s="4"/>
      <c r="G666" s="4"/>
    </row>
    <row r="667" spans="3:7">
      <c r="C667" s="4"/>
      <c r="E667" s="4"/>
      <c r="G667" s="4"/>
    </row>
    <row r="668" spans="3:7">
      <c r="C668" s="4"/>
      <c r="E668" s="4"/>
      <c r="G668" s="4"/>
    </row>
    <row r="669" spans="3:7">
      <c r="C669" s="4"/>
      <c r="E669" s="4"/>
      <c r="G669" s="4"/>
    </row>
    <row r="670" spans="3:7">
      <c r="C670" s="4"/>
      <c r="E670" s="4"/>
      <c r="G670" s="4"/>
    </row>
    <row r="671" spans="3:7">
      <c r="C671" s="4"/>
      <c r="E671" s="4"/>
      <c r="G671" s="4"/>
    </row>
    <row r="672" spans="3:7">
      <c r="C672" s="4"/>
      <c r="E672" s="4"/>
      <c r="G672" s="4"/>
    </row>
    <row r="673" spans="3:7">
      <c r="C673" s="4"/>
      <c r="E673" s="4"/>
      <c r="G673" s="4"/>
    </row>
    <row r="674" spans="3:7">
      <c r="C674" s="4"/>
      <c r="E674" s="4"/>
      <c r="G674" s="4"/>
    </row>
    <row r="675" spans="3:7">
      <c r="C675" s="4"/>
      <c r="E675" s="4"/>
      <c r="G675" s="4"/>
    </row>
    <row r="676" spans="3:7">
      <c r="C676" s="4"/>
      <c r="E676" s="4"/>
      <c r="G676" s="4"/>
    </row>
    <row r="677" spans="3:7">
      <c r="C677" s="4"/>
      <c r="E677" s="4"/>
      <c r="G677" s="4"/>
    </row>
    <row r="678" spans="3:7">
      <c r="C678" s="4"/>
      <c r="E678" s="4"/>
      <c r="G678" s="4"/>
    </row>
    <row r="679" spans="3:7">
      <c r="C679" s="4"/>
      <c r="E679" s="4"/>
      <c r="G679" s="4"/>
    </row>
    <row r="680" spans="3:7">
      <c r="C680" s="4"/>
      <c r="E680" s="4"/>
      <c r="G680" s="4"/>
    </row>
    <row r="681" spans="3:7">
      <c r="C681" s="4"/>
      <c r="E681" s="4"/>
      <c r="G681" s="4"/>
    </row>
    <row r="682" spans="3:7">
      <c r="C682" s="4"/>
      <c r="E682" s="4"/>
      <c r="G682" s="4"/>
    </row>
    <row r="683" spans="3:7">
      <c r="C683" s="4"/>
      <c r="E683" s="4"/>
      <c r="G683" s="4"/>
    </row>
    <row r="684" spans="3:7">
      <c r="C684" s="4"/>
      <c r="E684" s="4"/>
      <c r="G684" s="4"/>
    </row>
    <row r="685" spans="3:7">
      <c r="C685" s="4"/>
      <c r="E685" s="4"/>
      <c r="G685" s="4"/>
    </row>
    <row r="686" spans="3:7">
      <c r="C686" s="4"/>
      <c r="E686" s="4"/>
      <c r="G686" s="4"/>
    </row>
    <row r="687" spans="3:7">
      <c r="C687" s="4"/>
      <c r="E687" s="4"/>
      <c r="G687" s="4"/>
    </row>
    <row r="688" spans="3:7">
      <c r="C688" s="4"/>
      <c r="E688" s="4"/>
      <c r="G688" s="4"/>
    </row>
    <row r="689" spans="3:7">
      <c r="C689" s="4"/>
      <c r="E689" s="4"/>
      <c r="G689" s="4"/>
    </row>
    <row r="690" spans="3:7">
      <c r="C690" s="4"/>
      <c r="E690" s="4"/>
      <c r="G690" s="4"/>
    </row>
    <row r="691" spans="3:7">
      <c r="C691" s="4"/>
      <c r="E691" s="4"/>
      <c r="G691" s="4"/>
    </row>
    <row r="692" spans="3:7">
      <c r="C692" s="4"/>
      <c r="E692" s="4"/>
      <c r="G692" s="4"/>
    </row>
    <row r="693" spans="3:7">
      <c r="C693" s="4"/>
      <c r="E693" s="4"/>
      <c r="G693" s="4"/>
    </row>
    <row r="694" spans="3:7">
      <c r="C694" s="4"/>
      <c r="E694" s="4"/>
      <c r="G694" s="4"/>
    </row>
    <row r="695" spans="3:7">
      <c r="C695" s="4"/>
      <c r="E695" s="4"/>
      <c r="G695" s="4"/>
    </row>
    <row r="696" spans="3:7">
      <c r="C696" s="4"/>
      <c r="E696" s="4"/>
      <c r="G696" s="4"/>
    </row>
    <row r="697" spans="3:7">
      <c r="C697" s="4"/>
      <c r="E697" s="4"/>
      <c r="G697" s="4"/>
    </row>
    <row r="698" spans="3:7">
      <c r="C698" s="4"/>
      <c r="E698" s="4"/>
      <c r="G698" s="4"/>
    </row>
    <row r="699" spans="3:7">
      <c r="C699" s="4"/>
      <c r="E699" s="4"/>
      <c r="G699" s="4"/>
    </row>
    <row r="700" spans="3:7">
      <c r="C700" s="4"/>
      <c r="E700" s="4"/>
      <c r="G700" s="4"/>
    </row>
    <row r="701" spans="3:7">
      <c r="C701" s="4"/>
      <c r="E701" s="4"/>
      <c r="G701" s="4"/>
    </row>
    <row r="702" spans="3:7">
      <c r="C702" s="4"/>
      <c r="E702" s="4"/>
      <c r="G702" s="4"/>
    </row>
    <row r="703" spans="3:7">
      <c r="C703" s="4"/>
      <c r="E703" s="4"/>
      <c r="G703" s="4"/>
    </row>
    <row r="704" spans="3:7">
      <c r="C704" s="4"/>
      <c r="E704" s="4"/>
      <c r="G704" s="4"/>
    </row>
    <row r="705" spans="3:7">
      <c r="C705" s="4"/>
      <c r="E705" s="4"/>
      <c r="G705" s="4"/>
    </row>
    <row r="706" spans="3:7">
      <c r="C706" s="4"/>
      <c r="E706" s="4"/>
      <c r="G706" s="4"/>
    </row>
    <row r="707" spans="3:7">
      <c r="C707" s="4"/>
      <c r="E707" s="4"/>
      <c r="G707" s="4"/>
    </row>
    <row r="708" spans="3:7">
      <c r="C708" s="4"/>
      <c r="E708" s="4"/>
      <c r="G708" s="4"/>
    </row>
    <row r="709" spans="3:7">
      <c r="C709" s="4"/>
      <c r="E709" s="4"/>
      <c r="G709" s="4"/>
    </row>
    <row r="710" spans="3:7">
      <c r="C710" s="4"/>
      <c r="E710" s="4"/>
      <c r="G710" s="4"/>
    </row>
    <row r="711" spans="3:7">
      <c r="C711" s="4"/>
      <c r="E711" s="4"/>
      <c r="G711" s="4"/>
    </row>
    <row r="712" spans="3:7">
      <c r="C712" s="4"/>
      <c r="E712" s="4"/>
      <c r="G712" s="4"/>
    </row>
    <row r="713" spans="3:7">
      <c r="C713" s="4"/>
      <c r="E713" s="4"/>
      <c r="G713" s="4"/>
    </row>
    <row r="714" spans="3:7">
      <c r="C714" s="4"/>
      <c r="E714" s="4"/>
      <c r="G714" s="4"/>
    </row>
    <row r="715" spans="3:7">
      <c r="C715" s="4"/>
      <c r="E715" s="4"/>
      <c r="G715" s="4"/>
    </row>
    <row r="716" spans="3:7">
      <c r="C716" s="4"/>
      <c r="E716" s="4"/>
      <c r="G716" s="4"/>
    </row>
    <row r="717" spans="3:7">
      <c r="C717" s="4"/>
      <c r="E717" s="4"/>
      <c r="G717" s="4"/>
    </row>
    <row r="718" spans="3:7">
      <c r="C718" s="4"/>
      <c r="E718" s="4"/>
      <c r="G718" s="4"/>
    </row>
    <row r="719" spans="3:7">
      <c r="C719" s="4"/>
      <c r="E719" s="4"/>
      <c r="G719" s="4"/>
    </row>
    <row r="720" spans="3:7">
      <c r="C720" s="4"/>
      <c r="E720" s="4"/>
      <c r="G720" s="4"/>
    </row>
    <row r="721" spans="3:7">
      <c r="C721" s="4"/>
      <c r="E721" s="4"/>
      <c r="G721" s="4"/>
    </row>
    <row r="722" spans="3:7">
      <c r="C722" s="4"/>
      <c r="E722" s="4"/>
      <c r="G722" s="4"/>
    </row>
    <row r="723" spans="3:7">
      <c r="C723" s="4"/>
      <c r="E723" s="4"/>
      <c r="G723" s="4"/>
    </row>
    <row r="724" spans="3:7">
      <c r="C724" s="4"/>
      <c r="E724" s="4"/>
      <c r="G724" s="4"/>
    </row>
    <row r="725" spans="3:7">
      <c r="C725" s="4"/>
      <c r="E725" s="4"/>
      <c r="G725" s="4"/>
    </row>
    <row r="726" spans="3:7">
      <c r="C726" s="4"/>
      <c r="E726" s="4"/>
      <c r="G726" s="4"/>
    </row>
    <row r="727" spans="3:7">
      <c r="C727" s="4"/>
      <c r="E727" s="4"/>
      <c r="G727" s="4"/>
    </row>
    <row r="728" spans="3:7">
      <c r="C728" s="4"/>
      <c r="E728" s="4"/>
      <c r="G728" s="4"/>
    </row>
    <row r="729" spans="3:7">
      <c r="C729" s="4"/>
      <c r="E729" s="4"/>
      <c r="G729" s="4"/>
    </row>
    <row r="730" spans="3:7">
      <c r="C730" s="4"/>
      <c r="E730" s="4"/>
      <c r="G730" s="4"/>
    </row>
    <row r="731" spans="3:7">
      <c r="C731" s="4"/>
      <c r="E731" s="4"/>
      <c r="G731" s="4"/>
    </row>
    <row r="732" spans="3:7">
      <c r="C732" s="4"/>
      <c r="E732" s="4"/>
      <c r="G732" s="4"/>
    </row>
    <row r="733" spans="3:7">
      <c r="C733" s="4"/>
      <c r="E733" s="4"/>
      <c r="G733" s="4"/>
    </row>
    <row r="734" spans="3:7">
      <c r="C734" s="4"/>
      <c r="E734" s="4"/>
      <c r="G734" s="4"/>
    </row>
    <row r="735" spans="3:7">
      <c r="C735" s="4"/>
      <c r="E735" s="4"/>
      <c r="G735" s="4"/>
    </row>
    <row r="736" spans="3:7">
      <c r="C736" s="4"/>
      <c r="E736" s="4"/>
      <c r="G736" s="4"/>
    </row>
    <row r="737" spans="3:7">
      <c r="C737" s="4"/>
      <c r="E737" s="4"/>
      <c r="G737" s="4"/>
    </row>
    <row r="738" spans="3:7">
      <c r="C738" s="4"/>
      <c r="E738" s="4"/>
      <c r="G738" s="4"/>
    </row>
    <row r="739" spans="3:7">
      <c r="C739" s="4"/>
      <c r="E739" s="4"/>
      <c r="G739" s="4"/>
    </row>
    <row r="740" spans="3:7">
      <c r="C740" s="4"/>
      <c r="E740" s="4"/>
      <c r="G740" s="4"/>
    </row>
    <row r="741" spans="3:7">
      <c r="C741" s="4"/>
      <c r="E741" s="4"/>
      <c r="G741" s="4"/>
    </row>
    <row r="742" spans="3:7">
      <c r="C742" s="4"/>
      <c r="E742" s="4"/>
      <c r="G742" s="4"/>
    </row>
    <row r="743" spans="3:7">
      <c r="C743" s="4"/>
      <c r="E743" s="4"/>
      <c r="G743" s="4"/>
    </row>
    <row r="744" spans="3:7">
      <c r="C744" s="4"/>
      <c r="E744" s="4"/>
      <c r="G744" s="4"/>
    </row>
    <row r="745" spans="3:7">
      <c r="C745" s="4"/>
      <c r="E745" s="4"/>
      <c r="G745" s="4"/>
    </row>
    <row r="746" spans="3:7">
      <c r="C746" s="4"/>
      <c r="E746" s="4"/>
      <c r="G746" s="4"/>
    </row>
    <row r="747" spans="3:7">
      <c r="C747" s="4"/>
      <c r="E747" s="4"/>
      <c r="G747" s="4"/>
    </row>
    <row r="748" spans="3:7">
      <c r="C748" s="4"/>
      <c r="E748" s="4"/>
      <c r="G748" s="4"/>
    </row>
    <row r="749" spans="3:7">
      <c r="C749" s="4"/>
      <c r="E749" s="4"/>
      <c r="G749" s="4"/>
    </row>
    <row r="750" spans="3:7">
      <c r="C750" s="4"/>
      <c r="E750" s="4"/>
      <c r="G750" s="4"/>
    </row>
    <row r="751" spans="3:7">
      <c r="C751" s="4"/>
      <c r="E751" s="4"/>
      <c r="G751" s="4"/>
    </row>
    <row r="752" spans="3:7">
      <c r="C752" s="4"/>
      <c r="E752" s="4"/>
      <c r="G752" s="4"/>
    </row>
    <row r="753" spans="3:7">
      <c r="C753" s="4"/>
      <c r="E753" s="4"/>
      <c r="G753" s="4"/>
    </row>
    <row r="754" spans="3:7">
      <c r="C754" s="4"/>
      <c r="E754" s="4"/>
      <c r="G754" s="4"/>
    </row>
    <row r="755" spans="3:7">
      <c r="C755" s="4"/>
      <c r="E755" s="4"/>
      <c r="G755" s="4"/>
    </row>
    <row r="756" spans="3:7">
      <c r="C756" s="4"/>
      <c r="E756" s="4"/>
      <c r="G756" s="4"/>
    </row>
    <row r="757" spans="3:7">
      <c r="C757" s="4"/>
      <c r="E757" s="4"/>
      <c r="G757" s="4"/>
    </row>
    <row r="758" spans="3:7">
      <c r="C758" s="4"/>
      <c r="E758" s="4"/>
      <c r="G758" s="4"/>
    </row>
    <row r="759" spans="3:7">
      <c r="C759" s="4"/>
      <c r="E759" s="4"/>
      <c r="G759" s="4"/>
    </row>
    <row r="760" spans="3:7">
      <c r="C760" s="4"/>
      <c r="E760" s="4"/>
      <c r="G760" s="4"/>
    </row>
    <row r="761" spans="3:7">
      <c r="C761" s="4"/>
      <c r="E761" s="4"/>
      <c r="G761" s="4"/>
    </row>
    <row r="762" spans="3:7">
      <c r="C762" s="4"/>
      <c r="E762" s="4"/>
      <c r="G762" s="4"/>
    </row>
    <row r="763" spans="3:7">
      <c r="C763" s="4"/>
      <c r="E763" s="4"/>
      <c r="G763" s="4"/>
    </row>
    <row r="764" spans="3:7">
      <c r="C764" s="4"/>
      <c r="E764" s="4"/>
      <c r="G764" s="4"/>
    </row>
    <row r="765" spans="3:7">
      <c r="C765" s="4"/>
      <c r="E765" s="4"/>
      <c r="G765" s="4"/>
    </row>
    <row r="766" spans="3:7">
      <c r="C766" s="4"/>
      <c r="E766" s="4"/>
      <c r="G766" s="4"/>
    </row>
    <row r="767" spans="3:7">
      <c r="C767" s="4"/>
      <c r="E767" s="4"/>
      <c r="G767" s="4"/>
    </row>
    <row r="768" spans="3:7">
      <c r="C768" s="4"/>
      <c r="E768" s="4"/>
      <c r="G768" s="4"/>
    </row>
    <row r="769" spans="3:7">
      <c r="C769" s="4"/>
      <c r="E769" s="4"/>
      <c r="G769" s="4"/>
    </row>
    <row r="770" spans="3:7">
      <c r="C770" s="4"/>
      <c r="E770" s="4"/>
      <c r="G770" s="4"/>
    </row>
    <row r="771" spans="3:7">
      <c r="C771" s="4"/>
      <c r="E771" s="4"/>
      <c r="G771" s="4"/>
    </row>
    <row r="772" spans="3:7">
      <c r="C772" s="4"/>
      <c r="E772" s="4"/>
      <c r="G772" s="4"/>
    </row>
    <row r="773" spans="3:7">
      <c r="C773" s="4"/>
      <c r="E773" s="4"/>
      <c r="G773" s="4"/>
    </row>
    <row r="774" spans="3:7">
      <c r="C774" s="4"/>
      <c r="E774" s="4"/>
      <c r="G774" s="4"/>
    </row>
    <row r="775" spans="3:7">
      <c r="C775" s="4"/>
      <c r="E775" s="4"/>
      <c r="G775" s="4"/>
    </row>
    <row r="776" spans="3:7">
      <c r="C776" s="4"/>
      <c r="E776" s="4"/>
      <c r="G776" s="4"/>
    </row>
    <row r="777" spans="3:7">
      <c r="C777" s="4"/>
      <c r="E777" s="4"/>
      <c r="G777" s="4"/>
    </row>
    <row r="778" spans="3:7">
      <c r="C778" s="4"/>
      <c r="E778" s="4"/>
      <c r="G778" s="4"/>
    </row>
    <row r="779" spans="3:7">
      <c r="C779" s="4"/>
      <c r="E779" s="4"/>
      <c r="G779" s="4"/>
    </row>
    <row r="780" spans="3:7">
      <c r="C780" s="4"/>
      <c r="E780" s="4"/>
      <c r="G780" s="4"/>
    </row>
    <row r="781" spans="3:7">
      <c r="C781" s="4"/>
      <c r="E781" s="4"/>
      <c r="G781" s="4"/>
    </row>
    <row r="782" spans="3:7">
      <c r="C782" s="4"/>
      <c r="E782" s="4"/>
      <c r="G782" s="4"/>
    </row>
    <row r="783" spans="3:7">
      <c r="C783" s="4"/>
      <c r="E783" s="4"/>
      <c r="G783" s="4"/>
    </row>
    <row r="784" spans="3:7">
      <c r="C784" s="4"/>
      <c r="E784" s="4"/>
      <c r="G784" s="4"/>
    </row>
    <row r="785" spans="3:7">
      <c r="C785" s="4"/>
      <c r="E785" s="4"/>
      <c r="G785" s="4"/>
    </row>
    <row r="786" spans="3:7">
      <c r="C786" s="4"/>
      <c r="E786" s="4"/>
      <c r="G786" s="4"/>
    </row>
    <row r="787" spans="3:7">
      <c r="C787" s="4"/>
      <c r="E787" s="4"/>
      <c r="G787" s="4"/>
    </row>
    <row r="788" spans="3:7">
      <c r="C788" s="4"/>
      <c r="E788" s="4"/>
      <c r="G788" s="4"/>
    </row>
    <row r="789" spans="3:7">
      <c r="C789" s="4"/>
      <c r="E789" s="4"/>
      <c r="G789" s="4"/>
    </row>
    <row r="790" spans="3:7">
      <c r="C790" s="4"/>
      <c r="E790" s="4"/>
      <c r="G790" s="4"/>
    </row>
    <row r="791" spans="3:7">
      <c r="C791" s="4"/>
      <c r="E791" s="4"/>
      <c r="G791" s="4"/>
    </row>
    <row r="792" spans="3:7">
      <c r="C792" s="4"/>
      <c r="E792" s="4"/>
      <c r="G792" s="4"/>
    </row>
    <row r="793" spans="3:7">
      <c r="C793" s="4"/>
      <c r="E793" s="4"/>
      <c r="G793" s="4"/>
    </row>
    <row r="794" spans="3:7">
      <c r="C794" s="4"/>
      <c r="E794" s="4"/>
      <c r="G794" s="4"/>
    </row>
    <row r="795" spans="3:7">
      <c r="C795" s="4"/>
      <c r="E795" s="4"/>
      <c r="G795" s="4"/>
    </row>
    <row r="796" spans="3:7">
      <c r="C796" s="4"/>
      <c r="E796" s="4"/>
      <c r="G796" s="4"/>
    </row>
    <row r="797" spans="3:7">
      <c r="C797" s="4"/>
      <c r="E797" s="4"/>
      <c r="G797" s="4"/>
    </row>
    <row r="798" spans="3:7">
      <c r="C798" s="4"/>
      <c r="E798" s="4"/>
      <c r="G798" s="4"/>
    </row>
    <row r="799" spans="3:7">
      <c r="C799" s="4"/>
      <c r="E799" s="4"/>
      <c r="G799" s="4"/>
    </row>
    <row r="800" spans="3:7">
      <c r="C800" s="4"/>
      <c r="E800" s="4"/>
      <c r="G800" s="4"/>
    </row>
    <row r="801" spans="3:7">
      <c r="C801" s="4"/>
      <c r="E801" s="4"/>
      <c r="G801" s="4"/>
    </row>
    <row r="802" spans="3:7">
      <c r="C802" s="4"/>
      <c r="E802" s="4"/>
      <c r="G802" s="4"/>
    </row>
    <row r="803" spans="3:7">
      <c r="C803" s="4"/>
      <c r="E803" s="4"/>
      <c r="G803" s="4"/>
    </row>
    <row r="804" spans="3:7">
      <c r="C804" s="4"/>
      <c r="E804" s="4"/>
      <c r="G804" s="4"/>
    </row>
    <row r="805" spans="3:7">
      <c r="C805" s="4"/>
      <c r="E805" s="4"/>
      <c r="G805" s="4"/>
    </row>
    <row r="806" spans="3:7">
      <c r="C806" s="4"/>
      <c r="E806" s="4"/>
      <c r="G806" s="4"/>
    </row>
    <row r="807" spans="3:7">
      <c r="C807" s="4"/>
      <c r="E807" s="4"/>
      <c r="G807" s="4"/>
    </row>
    <row r="808" spans="3:7">
      <c r="C808" s="4"/>
      <c r="E808" s="4"/>
      <c r="G808" s="4"/>
    </row>
    <row r="809" spans="3:7">
      <c r="C809" s="4"/>
      <c r="E809" s="4"/>
      <c r="G809" s="4"/>
    </row>
    <row r="810" spans="3:7">
      <c r="C810" s="4"/>
      <c r="E810" s="4"/>
      <c r="G810" s="4"/>
    </row>
    <row r="811" spans="3:7">
      <c r="C811" s="4"/>
      <c r="E811" s="4"/>
      <c r="G811" s="4"/>
    </row>
    <row r="812" spans="3:7">
      <c r="C812" s="4"/>
      <c r="E812" s="4"/>
      <c r="G812" s="4"/>
    </row>
    <row r="813" spans="3:7">
      <c r="C813" s="4"/>
      <c r="E813" s="4"/>
      <c r="G813" s="4"/>
    </row>
    <row r="814" spans="3:7">
      <c r="C814" s="4"/>
      <c r="E814" s="4"/>
      <c r="G814" s="4"/>
    </row>
    <row r="815" spans="3:7">
      <c r="C815" s="4"/>
      <c r="E815" s="4"/>
      <c r="G815" s="4"/>
    </row>
    <row r="816" spans="3:7">
      <c r="C816" s="4"/>
      <c r="E816" s="4"/>
      <c r="G816" s="4"/>
    </row>
    <row r="817" spans="3:7">
      <c r="C817" s="4"/>
      <c r="E817" s="4"/>
      <c r="G817" s="4"/>
    </row>
    <row r="818" spans="3:7">
      <c r="C818" s="4"/>
      <c r="E818" s="4"/>
      <c r="G818" s="4"/>
    </row>
    <row r="819" spans="3:7">
      <c r="C819" s="4"/>
      <c r="E819" s="4"/>
      <c r="G819" s="4"/>
    </row>
    <row r="820" spans="3:7">
      <c r="C820" s="4"/>
      <c r="E820" s="4"/>
      <c r="G820" s="4"/>
    </row>
    <row r="821" spans="3:7">
      <c r="C821" s="4"/>
      <c r="E821" s="4"/>
      <c r="G821" s="4"/>
    </row>
    <row r="822" spans="3:7">
      <c r="C822" s="4"/>
      <c r="E822" s="4"/>
      <c r="G822" s="4"/>
    </row>
    <row r="823" spans="3:7">
      <c r="C823" s="4"/>
      <c r="E823" s="4"/>
      <c r="G823" s="4"/>
    </row>
    <row r="824" spans="3:7">
      <c r="C824" s="4"/>
      <c r="E824" s="4"/>
      <c r="G824" s="4"/>
    </row>
    <row r="825" spans="3:7">
      <c r="C825" s="4"/>
      <c r="E825" s="4"/>
      <c r="G825" s="4"/>
    </row>
    <row r="826" spans="3:7">
      <c r="C826" s="4"/>
      <c r="E826" s="4"/>
      <c r="G826" s="4"/>
    </row>
    <row r="827" spans="3:7">
      <c r="C827" s="4"/>
      <c r="E827" s="4"/>
      <c r="G827" s="4"/>
    </row>
    <row r="828" spans="3:7">
      <c r="C828" s="4"/>
      <c r="E828" s="4"/>
      <c r="G828" s="4"/>
    </row>
    <row r="829" spans="3:7">
      <c r="C829" s="4"/>
      <c r="E829" s="4"/>
      <c r="G829" s="4"/>
    </row>
    <row r="830" spans="3:7">
      <c r="C830" s="4"/>
      <c r="E830" s="4"/>
      <c r="G830" s="4"/>
    </row>
    <row r="831" spans="3:7">
      <c r="C831" s="4"/>
      <c r="E831" s="4"/>
      <c r="G831" s="4"/>
    </row>
    <row r="832" spans="3:7">
      <c r="C832" s="4"/>
      <c r="E832" s="4"/>
      <c r="G832" s="4"/>
    </row>
    <row r="833" spans="3:7">
      <c r="C833" s="4"/>
      <c r="E833" s="4"/>
      <c r="G833" s="4"/>
    </row>
    <row r="834" spans="3:7">
      <c r="C834" s="4"/>
      <c r="E834" s="4"/>
      <c r="G834" s="4"/>
    </row>
    <row r="835" spans="3:7">
      <c r="C835" s="4"/>
      <c r="E835" s="4"/>
      <c r="G835" s="4"/>
    </row>
    <row r="836" spans="3:7">
      <c r="C836" s="4"/>
      <c r="E836" s="4"/>
      <c r="G836" s="4"/>
    </row>
    <row r="837" spans="3:7">
      <c r="C837" s="4"/>
      <c r="E837" s="4"/>
      <c r="G837" s="4"/>
    </row>
    <row r="838" spans="3:7">
      <c r="C838" s="4"/>
      <c r="E838" s="4"/>
      <c r="G838" s="4"/>
    </row>
    <row r="839" spans="3:7">
      <c r="C839" s="4"/>
      <c r="E839" s="4"/>
      <c r="G839" s="4"/>
    </row>
    <row r="840" spans="3:7">
      <c r="C840" s="4"/>
      <c r="E840" s="4"/>
      <c r="G840" s="4"/>
    </row>
    <row r="841" spans="3:7">
      <c r="C841" s="4"/>
      <c r="E841" s="4"/>
      <c r="G841" s="4"/>
    </row>
    <row r="842" spans="3:7">
      <c r="C842" s="4"/>
      <c r="E842" s="4"/>
      <c r="G842" s="4"/>
    </row>
    <row r="843" spans="3:7">
      <c r="C843" s="4"/>
      <c r="E843" s="4"/>
      <c r="G843" s="4"/>
    </row>
    <row r="844" spans="3:7">
      <c r="C844" s="4"/>
      <c r="E844" s="4"/>
      <c r="G844" s="4"/>
    </row>
    <row r="845" spans="3:7">
      <c r="C845" s="4"/>
      <c r="E845" s="4"/>
      <c r="G845" s="4"/>
    </row>
    <row r="846" spans="3:7">
      <c r="C846" s="4"/>
      <c r="E846" s="4"/>
      <c r="G846" s="4"/>
    </row>
    <row r="847" spans="3:7">
      <c r="C847" s="4"/>
      <c r="E847" s="4"/>
      <c r="G847" s="4"/>
    </row>
    <row r="848" spans="3:7">
      <c r="C848" s="4"/>
      <c r="E848" s="4"/>
      <c r="G848" s="4"/>
    </row>
    <row r="849" spans="3:7">
      <c r="C849" s="4"/>
      <c r="E849" s="4"/>
      <c r="G849" s="4"/>
    </row>
    <row r="850" spans="3:7">
      <c r="C850" s="4"/>
      <c r="E850" s="4"/>
      <c r="G850" s="4"/>
    </row>
    <row r="851" spans="3:7">
      <c r="C851" s="4"/>
      <c r="E851" s="4"/>
      <c r="G851" s="4"/>
    </row>
    <row r="852" spans="3:7">
      <c r="C852" s="4"/>
      <c r="E852" s="4"/>
      <c r="G852" s="4"/>
    </row>
    <row r="853" spans="3:7">
      <c r="C853" s="4"/>
      <c r="E853" s="4"/>
      <c r="G853" s="4"/>
    </row>
    <row r="854" spans="3:7">
      <c r="C854" s="4"/>
      <c r="E854" s="4"/>
      <c r="G854" s="4"/>
    </row>
    <row r="855" spans="3:7">
      <c r="C855" s="4"/>
      <c r="E855" s="4"/>
      <c r="G855" s="4"/>
    </row>
    <row r="856" spans="3:7">
      <c r="C856" s="4"/>
      <c r="E856" s="4"/>
      <c r="G856" s="4"/>
    </row>
    <row r="857" spans="3:7">
      <c r="C857" s="4"/>
      <c r="E857" s="4"/>
      <c r="G857" s="4"/>
    </row>
    <row r="858" spans="3:7">
      <c r="C858" s="4"/>
      <c r="E858" s="4"/>
      <c r="G858" s="4"/>
    </row>
    <row r="859" spans="3:7">
      <c r="C859" s="4"/>
      <c r="E859" s="4"/>
      <c r="G859" s="4"/>
    </row>
    <row r="860" spans="3:7">
      <c r="C860" s="4"/>
      <c r="E860" s="4"/>
      <c r="G860" s="4"/>
    </row>
    <row r="861" spans="3:7">
      <c r="C861" s="4"/>
      <c r="E861" s="4"/>
      <c r="G861" s="4"/>
    </row>
    <row r="862" spans="3:7">
      <c r="C862" s="4"/>
      <c r="E862" s="4"/>
      <c r="G862" s="4"/>
    </row>
    <row r="863" spans="3:7">
      <c r="C863" s="4"/>
      <c r="E863" s="4"/>
      <c r="G863" s="4"/>
    </row>
    <row r="864" spans="3:7">
      <c r="C864" s="4"/>
      <c r="E864" s="4"/>
      <c r="G864" s="4"/>
    </row>
    <row r="865" spans="3:7">
      <c r="C865" s="4"/>
      <c r="E865" s="4"/>
      <c r="G865" s="4"/>
    </row>
    <row r="866" spans="3:7">
      <c r="C866" s="4"/>
      <c r="E866" s="4"/>
      <c r="G866" s="4"/>
    </row>
    <row r="867" spans="3:7">
      <c r="C867" s="4"/>
      <c r="E867" s="4"/>
      <c r="G867" s="4"/>
    </row>
    <row r="868" spans="3:7">
      <c r="C868" s="4"/>
      <c r="E868" s="4"/>
      <c r="G868" s="4"/>
    </row>
    <row r="869" spans="3:7">
      <c r="C869" s="4"/>
      <c r="E869" s="4"/>
      <c r="G869" s="4"/>
    </row>
    <row r="870" spans="3:7">
      <c r="C870" s="4"/>
      <c r="E870" s="4"/>
      <c r="G870" s="4"/>
    </row>
    <row r="871" spans="3:7">
      <c r="C871" s="4"/>
      <c r="E871" s="4"/>
      <c r="G871" s="4"/>
    </row>
    <row r="872" spans="3:7">
      <c r="C872" s="4"/>
      <c r="E872" s="4"/>
      <c r="G872" s="4"/>
    </row>
    <row r="873" spans="3:7">
      <c r="C873" s="4"/>
      <c r="E873" s="4"/>
      <c r="G873" s="4"/>
    </row>
    <row r="874" spans="3:7">
      <c r="C874" s="4"/>
      <c r="E874" s="4"/>
      <c r="G874" s="4"/>
    </row>
    <row r="875" spans="3:7">
      <c r="C875" s="4"/>
      <c r="E875" s="4"/>
      <c r="G875" s="4"/>
    </row>
    <row r="876" spans="3:7">
      <c r="C876" s="4"/>
      <c r="E876" s="4"/>
      <c r="G876" s="4"/>
    </row>
    <row r="877" spans="3:7">
      <c r="C877" s="4"/>
      <c r="E877" s="4"/>
      <c r="G877" s="4"/>
    </row>
    <row r="878" spans="3:7">
      <c r="C878" s="4"/>
      <c r="E878" s="4"/>
      <c r="G878" s="4"/>
    </row>
    <row r="879" spans="3:7">
      <c r="C879" s="4"/>
      <c r="E879" s="4"/>
      <c r="G879" s="4"/>
    </row>
    <row r="880" spans="3:7">
      <c r="C880" s="4"/>
      <c r="E880" s="4"/>
      <c r="G880" s="4"/>
    </row>
    <row r="881" spans="3:7">
      <c r="C881" s="4"/>
      <c r="E881" s="4"/>
      <c r="G881" s="4"/>
    </row>
    <row r="882" spans="3:7">
      <c r="C882" s="4"/>
      <c r="E882" s="4"/>
      <c r="G882" s="4"/>
    </row>
    <row r="883" spans="3:7">
      <c r="C883" s="4"/>
      <c r="E883" s="4"/>
      <c r="G883" s="4"/>
    </row>
    <row r="884" spans="3:7">
      <c r="C884" s="4"/>
      <c r="E884" s="4"/>
      <c r="G884" s="4"/>
    </row>
    <row r="885" spans="3:7">
      <c r="C885" s="4"/>
      <c r="E885" s="4"/>
      <c r="G885" s="4"/>
    </row>
    <row r="886" spans="3:7">
      <c r="C886" s="4"/>
      <c r="E886" s="4"/>
      <c r="G886" s="4"/>
    </row>
    <row r="887" spans="3:7">
      <c r="C887" s="4"/>
      <c r="E887" s="4"/>
      <c r="G887" s="4"/>
    </row>
    <row r="888" spans="3:7">
      <c r="C888" s="4"/>
      <c r="E888" s="4"/>
      <c r="G888" s="4"/>
    </row>
    <row r="889" spans="3:7">
      <c r="C889" s="4"/>
      <c r="E889" s="4"/>
      <c r="G889" s="4"/>
    </row>
    <row r="890" spans="3:7">
      <c r="C890" s="4"/>
      <c r="E890" s="4"/>
      <c r="G890" s="4"/>
    </row>
    <row r="891" spans="3:7">
      <c r="C891" s="4"/>
      <c r="E891" s="4"/>
      <c r="G891" s="4"/>
    </row>
    <row r="892" spans="3:7">
      <c r="C892" s="4"/>
      <c r="E892" s="4"/>
      <c r="G892" s="4"/>
    </row>
    <row r="893" spans="3:7">
      <c r="C893" s="4"/>
      <c r="E893" s="4"/>
      <c r="G893" s="4"/>
    </row>
    <row r="894" spans="3:7">
      <c r="C894" s="4"/>
      <c r="E894" s="4"/>
      <c r="G894" s="4"/>
    </row>
    <row r="895" spans="3:7">
      <c r="C895" s="4"/>
      <c r="E895" s="4"/>
      <c r="G895" s="4"/>
    </row>
    <row r="896" spans="3:7">
      <c r="C896" s="4"/>
      <c r="E896" s="4"/>
      <c r="G896" s="4"/>
    </row>
    <row r="897" spans="3:7">
      <c r="C897" s="4"/>
      <c r="E897" s="4"/>
      <c r="G897" s="4"/>
    </row>
    <row r="898" spans="3:7">
      <c r="C898" s="4"/>
      <c r="E898" s="4"/>
      <c r="G898" s="4"/>
    </row>
    <row r="899" spans="3:7">
      <c r="C899" s="4"/>
      <c r="E899" s="4"/>
      <c r="G899" s="4"/>
    </row>
    <row r="900" spans="3:7">
      <c r="C900" s="4"/>
      <c r="E900" s="4"/>
      <c r="G900" s="4"/>
    </row>
    <row r="901" spans="3:7">
      <c r="C901" s="4"/>
      <c r="E901" s="4"/>
      <c r="G901" s="4"/>
    </row>
    <row r="902" spans="3:7">
      <c r="C902" s="4"/>
      <c r="E902" s="4"/>
      <c r="G902" s="4"/>
    </row>
    <row r="903" spans="3:7">
      <c r="C903" s="4"/>
      <c r="E903" s="4"/>
      <c r="G903" s="4"/>
    </row>
    <row r="904" spans="3:7">
      <c r="C904" s="4"/>
      <c r="E904" s="4"/>
      <c r="G904" s="4"/>
    </row>
    <row r="905" spans="3:7">
      <c r="C905" s="4"/>
      <c r="E905" s="4"/>
      <c r="G905" s="4"/>
    </row>
    <row r="906" spans="3:7">
      <c r="C906" s="4"/>
      <c r="E906" s="4"/>
      <c r="G906" s="4"/>
    </row>
    <row r="907" spans="3:7">
      <c r="C907" s="4"/>
      <c r="E907" s="4"/>
      <c r="G907" s="4"/>
    </row>
    <row r="908" spans="3:7">
      <c r="C908" s="4"/>
      <c r="E908" s="4"/>
      <c r="G908" s="4"/>
    </row>
    <row r="909" spans="3:7">
      <c r="C909" s="4"/>
      <c r="E909" s="4"/>
      <c r="G909" s="4"/>
    </row>
    <row r="910" spans="3:7">
      <c r="C910" s="4"/>
      <c r="E910" s="4"/>
      <c r="G910" s="4"/>
    </row>
    <row r="911" spans="3:7">
      <c r="C911" s="4"/>
      <c r="E911" s="4"/>
      <c r="G911" s="4"/>
    </row>
    <row r="912" spans="3:7">
      <c r="C912" s="4"/>
      <c r="E912" s="4"/>
      <c r="G912" s="4"/>
    </row>
    <row r="913" spans="3:7">
      <c r="C913" s="4"/>
      <c r="E913" s="4"/>
      <c r="G913" s="4"/>
    </row>
    <row r="914" spans="3:7">
      <c r="C914" s="4"/>
      <c r="E914" s="4"/>
      <c r="G914" s="4"/>
    </row>
    <row r="915" spans="3:7">
      <c r="C915" s="4"/>
      <c r="E915" s="4"/>
      <c r="G915" s="4"/>
    </row>
    <row r="916" spans="3:7">
      <c r="C916" s="4"/>
      <c r="E916" s="4"/>
      <c r="G916" s="4"/>
    </row>
    <row r="917" spans="3:7">
      <c r="C917" s="4"/>
      <c r="E917" s="4"/>
      <c r="G917" s="4"/>
    </row>
    <row r="918" spans="3:7">
      <c r="C918" s="4"/>
      <c r="E918" s="4"/>
      <c r="G918" s="4"/>
    </row>
    <row r="919" spans="3:7">
      <c r="C919" s="4"/>
      <c r="E919" s="4"/>
      <c r="G919" s="4"/>
    </row>
    <row r="920" spans="3:7">
      <c r="C920" s="4"/>
      <c r="E920" s="4"/>
      <c r="G920" s="4"/>
    </row>
    <row r="921" spans="3:7">
      <c r="C921" s="4"/>
      <c r="E921" s="4"/>
      <c r="G921" s="4"/>
    </row>
    <row r="922" spans="3:7">
      <c r="C922" s="4"/>
      <c r="E922" s="4"/>
      <c r="G922" s="4"/>
    </row>
    <row r="923" spans="3:7">
      <c r="C923" s="4"/>
      <c r="E923" s="4"/>
      <c r="G923" s="4"/>
    </row>
    <row r="924" spans="3:7">
      <c r="C924" s="4"/>
      <c r="E924" s="4"/>
      <c r="G924" s="4"/>
    </row>
    <row r="925" spans="3:7">
      <c r="C925" s="4"/>
      <c r="E925" s="4"/>
      <c r="G925" s="4"/>
    </row>
    <row r="926" spans="3:7">
      <c r="C926" s="4"/>
      <c r="E926" s="4"/>
      <c r="G926" s="4"/>
    </row>
    <row r="927" spans="3:7">
      <c r="C927" s="4"/>
      <c r="E927" s="4"/>
      <c r="G927" s="4"/>
    </row>
    <row r="928" spans="3:7">
      <c r="C928" s="4"/>
      <c r="E928" s="4"/>
      <c r="G928" s="4"/>
    </row>
    <row r="929" spans="3:7">
      <c r="C929" s="4"/>
      <c r="E929" s="4"/>
      <c r="G929" s="4"/>
    </row>
    <row r="930" spans="3:7">
      <c r="C930" s="4"/>
      <c r="E930" s="4"/>
      <c r="G930" s="4"/>
    </row>
    <row r="931" spans="3:7">
      <c r="C931" s="4"/>
      <c r="E931" s="4"/>
      <c r="G931" s="4"/>
    </row>
    <row r="932" spans="3:7">
      <c r="C932" s="4"/>
      <c r="E932" s="4"/>
      <c r="G932" s="4"/>
    </row>
    <row r="933" spans="3:7">
      <c r="C933" s="4"/>
      <c r="E933" s="4"/>
      <c r="G933" s="4"/>
    </row>
    <row r="934" spans="3:7">
      <c r="C934" s="4"/>
      <c r="E934" s="4"/>
      <c r="G934" s="4"/>
    </row>
    <row r="935" spans="3:7">
      <c r="C935" s="4"/>
      <c r="E935" s="4"/>
      <c r="G935" s="4"/>
    </row>
    <row r="936" spans="3:7">
      <c r="C936" s="4"/>
      <c r="E936" s="4"/>
      <c r="G936" s="4"/>
    </row>
    <row r="937" spans="3:7">
      <c r="C937" s="4"/>
      <c r="E937" s="4"/>
      <c r="G937" s="4"/>
    </row>
    <row r="938" spans="3:7">
      <c r="C938" s="4"/>
      <c r="E938" s="4"/>
      <c r="G938" s="4"/>
    </row>
    <row r="939" spans="3:7">
      <c r="C939" s="4"/>
      <c r="E939" s="4"/>
      <c r="G939" s="4"/>
    </row>
    <row r="940" spans="3:7">
      <c r="C940" s="4"/>
      <c r="E940" s="4"/>
      <c r="G940" s="4"/>
    </row>
    <row r="941" spans="3:7">
      <c r="C941" s="4"/>
      <c r="E941" s="4"/>
      <c r="G941" s="4"/>
    </row>
    <row r="942" spans="3:7">
      <c r="C942" s="4"/>
      <c r="E942" s="4"/>
      <c r="G942" s="4"/>
    </row>
    <row r="943" spans="3:7">
      <c r="C943" s="4"/>
      <c r="E943" s="4"/>
      <c r="G943" s="4"/>
    </row>
    <row r="944" spans="3:7">
      <c r="C944" s="4"/>
      <c r="E944" s="4"/>
      <c r="G944" s="4"/>
    </row>
    <row r="945" spans="3:7">
      <c r="C945" s="4"/>
      <c r="E945" s="4"/>
      <c r="G945" s="4"/>
    </row>
    <row r="946" spans="3:7">
      <c r="C946" s="4"/>
      <c r="E946" s="4"/>
      <c r="G946" s="4"/>
    </row>
    <row r="947" spans="3:7">
      <c r="C947" s="4"/>
      <c r="E947" s="4"/>
      <c r="G947" s="4"/>
    </row>
    <row r="948" spans="3:7">
      <c r="C948" s="4"/>
      <c r="E948" s="4"/>
      <c r="G948" s="4"/>
    </row>
    <row r="949" spans="3:7">
      <c r="C949" s="4"/>
      <c r="E949" s="4"/>
      <c r="G949" s="4"/>
    </row>
    <row r="950" spans="3:7">
      <c r="C950" s="4"/>
      <c r="E950" s="4"/>
      <c r="G950" s="4"/>
    </row>
    <row r="951" spans="3:7">
      <c r="C951" s="4"/>
      <c r="E951" s="4"/>
      <c r="G951" s="4"/>
    </row>
    <row r="952" spans="3:7">
      <c r="C952" s="4"/>
      <c r="E952" s="4"/>
      <c r="G952" s="4"/>
    </row>
    <row r="953" spans="3:7">
      <c r="C953" s="4"/>
      <c r="E953" s="4"/>
      <c r="G953" s="4"/>
    </row>
    <row r="954" spans="3:7">
      <c r="C954" s="4"/>
      <c r="E954" s="4"/>
      <c r="G954" s="4"/>
    </row>
    <row r="955" spans="3:7">
      <c r="C955" s="4"/>
      <c r="E955" s="4"/>
      <c r="G955" s="4"/>
    </row>
    <row r="956" spans="3:7">
      <c r="C956" s="4"/>
      <c r="E956" s="4"/>
      <c r="G956" s="4"/>
    </row>
    <row r="957" spans="3:7">
      <c r="C957" s="4"/>
      <c r="E957" s="4"/>
      <c r="G957" s="4"/>
    </row>
    <row r="958" spans="3:7">
      <c r="C958" s="4"/>
      <c r="E958" s="4"/>
      <c r="G958" s="4"/>
    </row>
    <row r="959" spans="3:7">
      <c r="C959" s="4"/>
      <c r="E959" s="4"/>
      <c r="G959" s="4"/>
    </row>
    <row r="960" spans="3:7">
      <c r="C960" s="4"/>
      <c r="E960" s="4"/>
      <c r="G960" s="4"/>
    </row>
    <row r="961" spans="3:7">
      <c r="C961" s="4"/>
      <c r="E961" s="4"/>
      <c r="G961" s="4"/>
    </row>
    <row r="962" spans="3:7">
      <c r="C962" s="4"/>
      <c r="E962" s="4"/>
      <c r="G962" s="4"/>
    </row>
    <row r="963" spans="3:7">
      <c r="C963" s="4"/>
      <c r="E963" s="4"/>
      <c r="G963" s="4"/>
    </row>
    <row r="964" spans="3:7">
      <c r="C964" s="4"/>
      <c r="E964" s="4"/>
      <c r="G964" s="4"/>
    </row>
    <row r="965" spans="3:7">
      <c r="C965" s="4"/>
      <c r="E965" s="4"/>
      <c r="G965" s="4"/>
    </row>
    <row r="966" spans="3:7">
      <c r="C966" s="4"/>
      <c r="E966" s="4"/>
      <c r="G966" s="4"/>
    </row>
    <row r="967" spans="3:7">
      <c r="C967" s="4"/>
      <c r="E967" s="4"/>
      <c r="G967" s="4"/>
    </row>
    <row r="968" spans="3:7">
      <c r="C968" s="4"/>
      <c r="E968" s="4"/>
      <c r="G968" s="4"/>
    </row>
    <row r="969" spans="3:7">
      <c r="C969" s="4"/>
      <c r="E969" s="4"/>
      <c r="G969" s="4"/>
    </row>
    <row r="970" spans="3:7">
      <c r="C970" s="4"/>
      <c r="E970" s="4"/>
      <c r="G970" s="4"/>
    </row>
    <row r="971" spans="3:7">
      <c r="C971" s="4"/>
      <c r="E971" s="4"/>
      <c r="G971" s="4"/>
    </row>
    <row r="972" spans="3:7">
      <c r="C972" s="4"/>
      <c r="E972" s="4"/>
      <c r="G972" s="4"/>
    </row>
    <row r="973" spans="3:7">
      <c r="C973" s="4"/>
      <c r="E973" s="4"/>
      <c r="G973" s="4"/>
    </row>
    <row r="974" spans="3:7">
      <c r="C974" s="4"/>
      <c r="E974" s="4"/>
      <c r="G974" s="4"/>
    </row>
    <row r="975" spans="3:7">
      <c r="C975" s="4"/>
      <c r="E975" s="4"/>
      <c r="G975" s="4"/>
    </row>
    <row r="976" spans="3:7">
      <c r="C976" s="4"/>
      <c r="E976" s="4"/>
      <c r="G976" s="4"/>
    </row>
    <row r="977" spans="3:7">
      <c r="C977" s="4"/>
      <c r="E977" s="4"/>
      <c r="G977" s="4"/>
    </row>
    <row r="978" spans="3:7">
      <c r="C978" s="4"/>
      <c r="E978" s="4"/>
      <c r="G978" s="4"/>
    </row>
    <row r="979" spans="3:7">
      <c r="C979" s="4"/>
      <c r="E979" s="4"/>
      <c r="G979" s="4"/>
    </row>
    <row r="980" spans="3:7">
      <c r="C980" s="4"/>
      <c r="E980" s="4"/>
      <c r="G980" s="4"/>
    </row>
    <row r="981" spans="3:7">
      <c r="C981" s="4"/>
      <c r="E981" s="4"/>
      <c r="G981" s="4"/>
    </row>
    <row r="982" spans="3:7">
      <c r="C982" s="4"/>
      <c r="E982" s="4"/>
      <c r="G982" s="4"/>
    </row>
    <row r="983" spans="3:7">
      <c r="C983" s="4"/>
      <c r="E983" s="4"/>
      <c r="G983" s="4"/>
    </row>
    <row r="984" spans="3:7">
      <c r="C984" s="4"/>
      <c r="E984" s="4"/>
      <c r="G984" s="4"/>
    </row>
    <row r="985" spans="3:7">
      <c r="C985" s="4"/>
      <c r="E985" s="4"/>
      <c r="G985" s="4"/>
    </row>
    <row r="986" spans="3:7">
      <c r="C986" s="4"/>
      <c r="E986" s="4"/>
      <c r="G986" s="4"/>
    </row>
    <row r="987" spans="3:7">
      <c r="C987" s="4"/>
      <c r="E987" s="4"/>
      <c r="G987" s="4"/>
    </row>
    <row r="988" spans="3:7">
      <c r="C988" s="4"/>
      <c r="E988" s="4"/>
      <c r="G988" s="4"/>
    </row>
    <row r="989" spans="3:7">
      <c r="C989" s="4"/>
      <c r="E989" s="4"/>
      <c r="G989" s="4"/>
    </row>
    <row r="990" spans="3:7">
      <c r="C990" s="4"/>
      <c r="E990" s="4"/>
      <c r="G990" s="4"/>
    </row>
    <row r="991" spans="3:7">
      <c r="C991" s="4"/>
      <c r="E991" s="4"/>
      <c r="G991" s="4"/>
    </row>
    <row r="992" spans="3:7">
      <c r="C992" s="4"/>
      <c r="E992" s="4"/>
      <c r="G992" s="4"/>
    </row>
    <row r="993" spans="3:7">
      <c r="C993" s="4"/>
      <c r="E993" s="4"/>
      <c r="G993" s="4"/>
    </row>
    <row r="994" spans="3:7">
      <c r="C994" s="4"/>
      <c r="E994" s="4"/>
      <c r="G994" s="4"/>
    </row>
    <row r="995" spans="3:7">
      <c r="C995" s="4"/>
      <c r="E995" s="4"/>
      <c r="G995" s="4"/>
    </row>
    <row r="996" spans="3:7">
      <c r="C996" s="4"/>
      <c r="E996" s="4"/>
      <c r="G996" s="4"/>
    </row>
    <row r="997" spans="3:7">
      <c r="C997" s="4"/>
      <c r="E997" s="4"/>
      <c r="G997" s="4"/>
    </row>
    <row r="998" spans="3:7">
      <c r="C998" s="4"/>
      <c r="E998" s="4"/>
      <c r="G998" s="4"/>
    </row>
    <row r="999" spans="3:7">
      <c r="C999" s="4"/>
      <c r="E999" s="4"/>
      <c r="G999" s="4"/>
    </row>
    <row r="1000" spans="3:7">
      <c r="C1000" s="4"/>
      <c r="E1000" s="4"/>
      <c r="G1000" s="4"/>
    </row>
    <row r="1001" spans="3:7">
      <c r="C1001" s="4"/>
      <c r="E1001" s="4"/>
      <c r="G1001" s="4"/>
    </row>
    <row r="1002" spans="3:7">
      <c r="C1002" s="4"/>
      <c r="E1002" s="4"/>
      <c r="G1002" s="4"/>
    </row>
    <row r="1003" spans="3:7">
      <c r="C1003" s="4"/>
      <c r="E1003" s="4"/>
      <c r="G1003" s="4"/>
    </row>
    <row r="1004" spans="3:7">
      <c r="C1004" s="4"/>
      <c r="E1004" s="4"/>
      <c r="G1004" s="4"/>
    </row>
    <row r="1005" spans="3:7">
      <c r="C1005" s="4"/>
      <c r="E1005" s="4"/>
      <c r="G1005" s="4"/>
    </row>
    <row r="1006" spans="3:7">
      <c r="C1006" s="4"/>
      <c r="E1006" s="4"/>
      <c r="G1006" s="4"/>
    </row>
    <row r="1007" spans="3:7">
      <c r="C1007" s="4"/>
      <c r="E1007" s="4"/>
      <c r="G1007" s="4"/>
    </row>
    <row r="1008" spans="3:7">
      <c r="C1008" s="4"/>
      <c r="E1008" s="4"/>
      <c r="G1008" s="4"/>
    </row>
    <row r="1009" spans="3:7">
      <c r="C1009" s="4"/>
      <c r="E1009" s="4"/>
      <c r="G1009" s="4"/>
    </row>
    <row r="1010" spans="3:7">
      <c r="C1010" s="4"/>
      <c r="E1010" s="4"/>
      <c r="G1010" s="4"/>
    </row>
    <row r="1011" spans="3:7">
      <c r="C1011" s="4"/>
      <c r="E1011" s="4"/>
      <c r="G1011" s="4"/>
    </row>
    <row r="1012" spans="3:7">
      <c r="C1012" s="4"/>
      <c r="E1012" s="4"/>
      <c r="G1012" s="4"/>
    </row>
    <row r="1013" spans="3:7">
      <c r="C1013" s="4"/>
      <c r="E1013" s="4"/>
      <c r="G1013" s="4"/>
    </row>
    <row r="1014" spans="3:7">
      <c r="C1014" s="4"/>
      <c r="E1014" s="4"/>
      <c r="G1014" s="4"/>
    </row>
    <row r="1015" spans="3:7">
      <c r="C1015" s="4"/>
      <c r="E1015" s="4"/>
      <c r="G1015" s="4"/>
    </row>
    <row r="1016" spans="3:7">
      <c r="C1016" s="4"/>
      <c r="E1016" s="4"/>
      <c r="G1016" s="4"/>
    </row>
    <row r="1017" spans="3:7">
      <c r="C1017" s="4"/>
      <c r="E1017" s="4"/>
      <c r="G1017" s="4"/>
    </row>
    <row r="1018" spans="3:7">
      <c r="C1018" s="4"/>
      <c r="E1018" s="4"/>
      <c r="G1018" s="4"/>
    </row>
    <row r="1019" spans="3:7">
      <c r="C1019" s="4"/>
      <c r="E1019" s="4"/>
      <c r="G1019" s="4"/>
    </row>
    <row r="1020" spans="3:7">
      <c r="C1020" s="4"/>
      <c r="E1020" s="4"/>
      <c r="G1020" s="4"/>
    </row>
    <row r="1021" spans="3:7">
      <c r="C1021" s="4"/>
      <c r="E1021" s="4"/>
      <c r="G1021" s="4"/>
    </row>
    <row r="1022" spans="3:7">
      <c r="C1022" s="4"/>
      <c r="E1022" s="4"/>
      <c r="G1022" s="4"/>
    </row>
    <row r="1023" spans="3:7">
      <c r="C1023" s="4"/>
      <c r="E1023" s="4"/>
      <c r="G1023" s="4"/>
    </row>
    <row r="1024" spans="3:7">
      <c r="C1024" s="4"/>
      <c r="E1024" s="4"/>
      <c r="G1024" s="4"/>
    </row>
    <row r="1025" spans="3:7">
      <c r="C1025" s="4"/>
      <c r="E1025" s="4"/>
      <c r="G1025" s="4"/>
    </row>
    <row r="1026" spans="3:7">
      <c r="C1026" s="4"/>
      <c r="E1026" s="4"/>
      <c r="G1026" s="4"/>
    </row>
    <row r="1027" spans="3:7">
      <c r="C1027" s="4"/>
      <c r="E1027" s="4"/>
      <c r="G1027" s="4"/>
    </row>
    <row r="1028" spans="3:7">
      <c r="C1028" s="4"/>
      <c r="E1028" s="4"/>
      <c r="G1028" s="4"/>
    </row>
    <row r="1029" spans="3:7">
      <c r="C1029" s="4"/>
      <c r="E1029" s="4"/>
      <c r="G1029" s="4"/>
    </row>
    <row r="1030" spans="3:7">
      <c r="C1030" s="4"/>
      <c r="E1030" s="4"/>
      <c r="G1030" s="4"/>
    </row>
    <row r="1031" spans="3:7">
      <c r="C1031" s="4"/>
      <c r="E1031" s="4"/>
      <c r="G1031" s="4"/>
    </row>
    <row r="1032" spans="3:7">
      <c r="C1032" s="4"/>
      <c r="E1032" s="4"/>
      <c r="G1032" s="4"/>
    </row>
    <row r="1033" spans="3:7">
      <c r="C1033" s="4"/>
      <c r="E1033" s="4"/>
      <c r="G1033" s="4"/>
    </row>
    <row r="1034" spans="3:7">
      <c r="C1034" s="4"/>
      <c r="E1034" s="4"/>
      <c r="G1034" s="4"/>
    </row>
    <row r="1035" spans="3:7">
      <c r="C1035" s="4"/>
      <c r="E1035" s="4"/>
      <c r="G1035" s="4"/>
    </row>
    <row r="1036" spans="3:7">
      <c r="C1036" s="4"/>
      <c r="E1036" s="4"/>
      <c r="G1036" s="4"/>
    </row>
    <row r="1037" spans="3:7">
      <c r="C1037" s="4"/>
      <c r="E1037" s="4"/>
      <c r="G1037" s="4"/>
    </row>
    <row r="1038" spans="3:7">
      <c r="C1038" s="4"/>
      <c r="E1038" s="4"/>
      <c r="G1038" s="4"/>
    </row>
    <row r="1039" spans="3:7">
      <c r="C1039" s="4"/>
      <c r="E1039" s="4"/>
      <c r="G1039" s="4"/>
    </row>
    <row r="1040" spans="3:7">
      <c r="C1040" s="4"/>
      <c r="E1040" s="4"/>
      <c r="G1040" s="4"/>
    </row>
    <row r="1041" spans="3:7">
      <c r="C1041" s="4"/>
      <c r="E1041" s="4"/>
      <c r="G1041" s="4"/>
    </row>
    <row r="1042" spans="3:7">
      <c r="C1042" s="4"/>
      <c r="E1042" s="4"/>
      <c r="G1042" s="4"/>
    </row>
    <row r="1043" spans="3:7">
      <c r="C1043" s="4"/>
      <c r="E1043" s="4"/>
      <c r="G1043" s="4"/>
    </row>
    <row r="1044" spans="3:7">
      <c r="C1044" s="4"/>
      <c r="E1044" s="4"/>
      <c r="G1044" s="4"/>
    </row>
    <row r="1045" spans="3:7">
      <c r="C1045" s="4"/>
      <c r="E1045" s="4"/>
      <c r="G1045" s="4"/>
    </row>
    <row r="1046" spans="3:7">
      <c r="C1046" s="4"/>
      <c r="E1046" s="4"/>
      <c r="G1046" s="4"/>
    </row>
    <row r="1047" spans="3:7">
      <c r="C1047" s="4"/>
      <c r="E1047" s="4"/>
      <c r="G1047" s="4"/>
    </row>
    <row r="1048" spans="3:7">
      <c r="C1048" s="4"/>
      <c r="E1048" s="4"/>
      <c r="G1048" s="4"/>
    </row>
    <row r="1049" spans="3:7">
      <c r="C1049" s="4"/>
      <c r="E1049" s="4"/>
      <c r="G1049" s="4"/>
    </row>
    <row r="1050" spans="3:7">
      <c r="C1050" s="4"/>
      <c r="E1050" s="4"/>
      <c r="G1050" s="4"/>
    </row>
    <row r="1051" spans="3:7">
      <c r="C1051" s="4"/>
      <c r="E1051" s="4"/>
      <c r="G1051" s="4"/>
    </row>
    <row r="1052" spans="3:7">
      <c r="C1052" s="4"/>
      <c r="E1052" s="4"/>
      <c r="G1052" s="4"/>
    </row>
    <row r="1053" spans="3:7">
      <c r="C1053" s="4"/>
      <c r="E1053" s="4"/>
      <c r="G1053" s="4"/>
    </row>
    <row r="1054" spans="3:7">
      <c r="C1054" s="4"/>
      <c r="E1054" s="4"/>
      <c r="G1054" s="4"/>
    </row>
    <row r="1055" spans="3:7">
      <c r="C1055" s="4"/>
      <c r="E1055" s="4"/>
      <c r="G1055" s="4"/>
    </row>
    <row r="1056" spans="3:7">
      <c r="C1056" s="4"/>
      <c r="E1056" s="4"/>
      <c r="G1056" s="4"/>
    </row>
    <row r="1057" spans="3:7">
      <c r="C1057" s="4"/>
      <c r="E1057" s="4"/>
      <c r="G1057" s="4"/>
    </row>
    <row r="1058" spans="3:7">
      <c r="C1058" s="4"/>
      <c r="E1058" s="4"/>
      <c r="G1058" s="4"/>
    </row>
    <row r="1059" spans="3:7">
      <c r="C1059" s="4"/>
      <c r="E1059" s="4"/>
      <c r="G1059" s="4"/>
    </row>
    <row r="1060" spans="3:7">
      <c r="C1060" s="4"/>
      <c r="E1060" s="4"/>
      <c r="G1060" s="4"/>
    </row>
    <row r="1061" spans="3:7">
      <c r="C1061" s="4"/>
      <c r="E1061" s="4"/>
      <c r="G1061" s="4"/>
    </row>
    <row r="1062" spans="3:7">
      <c r="C1062" s="4"/>
      <c r="E1062" s="4"/>
      <c r="G1062" s="4"/>
    </row>
    <row r="1063" spans="3:7">
      <c r="C1063" s="4"/>
      <c r="E1063" s="4"/>
      <c r="G1063" s="4"/>
    </row>
    <row r="1064" spans="3:7">
      <c r="C1064" s="4"/>
      <c r="E1064" s="4"/>
      <c r="G1064" s="4"/>
    </row>
    <row r="1065" spans="3:7">
      <c r="C1065" s="4"/>
      <c r="E1065" s="4"/>
      <c r="G1065" s="4"/>
    </row>
    <row r="1066" spans="3:7">
      <c r="C1066" s="4"/>
      <c r="E1066" s="4"/>
      <c r="G1066" s="4"/>
    </row>
    <row r="1067" spans="3:7">
      <c r="C1067" s="4"/>
      <c r="E1067" s="4"/>
      <c r="G1067" s="4"/>
    </row>
    <row r="1068" spans="3:7">
      <c r="C1068" s="4"/>
      <c r="E1068" s="4"/>
      <c r="G1068" s="4"/>
    </row>
    <row r="1069" spans="3:7">
      <c r="C1069" s="4"/>
      <c r="E1069" s="4"/>
      <c r="G1069" s="4"/>
    </row>
    <row r="1070" spans="3:7">
      <c r="C1070" s="4"/>
      <c r="E1070" s="4"/>
      <c r="G1070" s="4"/>
    </row>
    <row r="1071" spans="3:7">
      <c r="C1071" s="4"/>
      <c r="E1071" s="4"/>
      <c r="G1071" s="4"/>
    </row>
    <row r="1072" spans="3:7">
      <c r="C1072" s="4"/>
      <c r="E1072" s="4"/>
      <c r="G1072" s="4"/>
    </row>
    <row r="1073" spans="3:7">
      <c r="C1073" s="4"/>
      <c r="E1073" s="4"/>
      <c r="G1073" s="4"/>
    </row>
    <row r="1074" spans="3:7">
      <c r="C1074" s="4"/>
      <c r="E1074" s="4"/>
      <c r="G1074" s="4"/>
    </row>
    <row r="1075" spans="3:7">
      <c r="C1075" s="4"/>
      <c r="E1075" s="4"/>
      <c r="G1075" s="4"/>
    </row>
    <row r="1076" spans="3:7">
      <c r="C1076" s="4"/>
      <c r="E1076" s="4"/>
      <c r="G1076" s="4"/>
    </row>
    <row r="1077" spans="3:7">
      <c r="C1077" s="4"/>
      <c r="E1077" s="4"/>
      <c r="G1077" s="4"/>
    </row>
    <row r="1078" spans="3:7">
      <c r="C1078" s="4"/>
      <c r="E1078" s="4"/>
      <c r="G1078" s="4"/>
    </row>
    <row r="1079" spans="3:7">
      <c r="C1079" s="4"/>
      <c r="E1079" s="4"/>
      <c r="G1079" s="4"/>
    </row>
    <row r="1080" spans="3:7">
      <c r="C1080" s="4"/>
      <c r="E1080" s="4"/>
      <c r="G1080" s="4"/>
    </row>
    <row r="1081" spans="3:7">
      <c r="C1081" s="4"/>
      <c r="E1081" s="4"/>
      <c r="G1081" s="4"/>
    </row>
    <row r="1082" spans="3:7">
      <c r="C1082" s="4"/>
      <c r="E1082" s="4"/>
      <c r="G1082" s="4"/>
    </row>
    <row r="1083" spans="3:7">
      <c r="C1083" s="4"/>
      <c r="E1083" s="4"/>
      <c r="G1083" s="4"/>
    </row>
    <row r="1084" spans="3:7">
      <c r="C1084" s="4"/>
      <c r="E1084" s="4"/>
      <c r="G1084" s="4"/>
    </row>
    <row r="1085" spans="3:7">
      <c r="C1085" s="4"/>
      <c r="E1085" s="4"/>
      <c r="G1085" s="4"/>
    </row>
    <row r="1086" spans="3:7">
      <c r="C1086" s="4"/>
      <c r="E1086" s="4"/>
      <c r="G1086" s="4"/>
    </row>
    <row r="1087" spans="3:7">
      <c r="C1087" s="4"/>
      <c r="E1087" s="4"/>
      <c r="G1087" s="4"/>
    </row>
    <row r="1088" spans="3:7">
      <c r="C1088" s="4"/>
      <c r="E1088" s="4"/>
      <c r="G1088" s="4"/>
    </row>
    <row r="1089" spans="3:7">
      <c r="C1089" s="4"/>
      <c r="E1089" s="4"/>
      <c r="G1089" s="4"/>
    </row>
    <row r="1090" spans="3:7">
      <c r="C1090" s="4"/>
      <c r="E1090" s="4"/>
      <c r="G1090" s="4"/>
    </row>
    <row r="1091" spans="3:7">
      <c r="C1091" s="4"/>
      <c r="E1091" s="4"/>
      <c r="G1091" s="4"/>
    </row>
    <row r="1092" spans="3:7">
      <c r="C1092" s="4"/>
      <c r="E1092" s="4"/>
      <c r="G1092" s="4"/>
    </row>
    <row r="1093" spans="3:7">
      <c r="C1093" s="4"/>
      <c r="E1093" s="4"/>
      <c r="G1093" s="4"/>
    </row>
    <row r="1094" spans="3:7">
      <c r="C1094" s="4"/>
      <c r="E1094" s="4"/>
      <c r="G1094" s="4"/>
    </row>
    <row r="1095" spans="3:7">
      <c r="C1095" s="4"/>
      <c r="E1095" s="4"/>
      <c r="G1095" s="4"/>
    </row>
    <row r="1096" spans="3:7">
      <c r="C1096" s="4"/>
      <c r="E1096" s="4"/>
      <c r="G1096" s="4"/>
    </row>
    <row r="1097" spans="3:7">
      <c r="C1097" s="4"/>
      <c r="E1097" s="4"/>
      <c r="G1097" s="4"/>
    </row>
    <row r="1098" spans="3:7">
      <c r="C1098" s="4"/>
      <c r="E1098" s="4"/>
      <c r="G1098" s="4"/>
    </row>
    <row r="1099" spans="3:7">
      <c r="C1099" s="4"/>
      <c r="E1099" s="4"/>
      <c r="G1099" s="4"/>
    </row>
    <row r="1100" spans="3:7">
      <c r="C1100" s="4"/>
      <c r="E1100" s="4"/>
      <c r="G1100" s="4"/>
    </row>
    <row r="1101" spans="3:7">
      <c r="C1101" s="4"/>
      <c r="E1101" s="4"/>
      <c r="G1101" s="4"/>
    </row>
    <row r="1102" spans="3:7">
      <c r="C1102" s="4"/>
      <c r="E1102" s="4"/>
      <c r="G1102" s="4"/>
    </row>
    <row r="1103" spans="3:7">
      <c r="C1103" s="4"/>
      <c r="E1103" s="4"/>
      <c r="G1103" s="4"/>
    </row>
    <row r="1104" spans="3:7">
      <c r="C1104" s="4"/>
      <c r="E1104" s="4"/>
      <c r="G1104" s="4"/>
    </row>
    <row r="1105" spans="3:7">
      <c r="C1105" s="4"/>
      <c r="E1105" s="4"/>
      <c r="G1105" s="4"/>
    </row>
    <row r="1106" spans="3:7">
      <c r="C1106" s="4"/>
      <c r="E1106" s="4"/>
      <c r="G1106" s="4"/>
    </row>
    <row r="1107" spans="3:7">
      <c r="C1107" s="4"/>
      <c r="E1107" s="4"/>
      <c r="G1107" s="4"/>
    </row>
    <row r="1108" spans="3:7">
      <c r="C1108" s="4"/>
      <c r="E1108" s="4"/>
      <c r="G1108" s="4"/>
    </row>
    <row r="1109" spans="3:7">
      <c r="C1109" s="4"/>
      <c r="E1109" s="4"/>
      <c r="G1109" s="4"/>
    </row>
    <row r="1110" spans="3:7">
      <c r="C1110" s="4"/>
      <c r="E1110" s="4"/>
      <c r="G1110" s="4"/>
    </row>
    <row r="1111" spans="3:7">
      <c r="C1111" s="4"/>
      <c r="E1111" s="4"/>
      <c r="G1111" s="4"/>
    </row>
    <row r="1112" spans="3:7">
      <c r="C1112" s="4"/>
      <c r="E1112" s="4"/>
      <c r="G1112" s="4"/>
    </row>
    <row r="1113" spans="3:7">
      <c r="C1113" s="4"/>
      <c r="E1113" s="4"/>
      <c r="G1113" s="4"/>
    </row>
    <row r="1114" spans="3:7">
      <c r="C1114" s="4"/>
      <c r="E1114" s="4"/>
      <c r="G1114" s="4"/>
    </row>
    <row r="1115" spans="3:7">
      <c r="C1115" s="4"/>
      <c r="E1115" s="4"/>
      <c r="G1115" s="4"/>
    </row>
    <row r="1116" spans="3:7">
      <c r="C1116" s="4"/>
      <c r="E1116" s="4"/>
      <c r="G1116" s="4"/>
    </row>
    <row r="1117" spans="3:7">
      <c r="C1117" s="4"/>
      <c r="E1117" s="4"/>
      <c r="G1117" s="4"/>
    </row>
    <row r="1118" spans="3:7">
      <c r="C1118" s="4"/>
      <c r="E1118" s="4"/>
      <c r="G1118" s="4"/>
    </row>
    <row r="1119" spans="3:7">
      <c r="C1119" s="4"/>
      <c r="E1119" s="4"/>
      <c r="G1119" s="4"/>
    </row>
    <row r="1120" spans="3:7">
      <c r="C1120" s="4"/>
      <c r="E1120" s="4"/>
      <c r="G1120" s="4"/>
    </row>
    <row r="1121" spans="3:7">
      <c r="C1121" s="4"/>
      <c r="E1121" s="4"/>
      <c r="G1121" s="4"/>
    </row>
    <row r="1122" spans="3:7">
      <c r="C1122" s="4"/>
      <c r="E1122" s="4"/>
      <c r="G1122" s="4"/>
    </row>
    <row r="1123" spans="3:7">
      <c r="C1123" s="4"/>
      <c r="E1123" s="4"/>
      <c r="G1123" s="4"/>
    </row>
    <row r="1124" spans="3:7">
      <c r="C1124" s="4"/>
      <c r="E1124" s="4"/>
      <c r="G1124" s="4"/>
    </row>
    <row r="1125" spans="3:7">
      <c r="C1125" s="4"/>
      <c r="E1125" s="4"/>
      <c r="G1125" s="4"/>
    </row>
    <row r="1126" spans="3:7">
      <c r="C1126" s="4"/>
      <c r="E1126" s="4"/>
      <c r="G1126" s="4"/>
    </row>
    <row r="1127" spans="3:7">
      <c r="C1127" s="4"/>
      <c r="E1127" s="4"/>
      <c r="G1127" s="4"/>
    </row>
    <row r="1128" spans="3:7">
      <c r="C1128" s="4"/>
      <c r="E1128" s="4"/>
      <c r="G1128" s="4"/>
    </row>
    <row r="1129" spans="3:7">
      <c r="C1129" s="4"/>
      <c r="E1129" s="4"/>
      <c r="G1129" s="4"/>
    </row>
    <row r="1130" spans="3:7">
      <c r="C1130" s="4"/>
      <c r="E1130" s="4"/>
      <c r="G1130" s="4"/>
    </row>
    <row r="1131" spans="3:7">
      <c r="C1131" s="4"/>
      <c r="E1131" s="4"/>
      <c r="G1131" s="4"/>
    </row>
    <row r="1132" spans="3:7">
      <c r="C1132" s="4"/>
      <c r="E1132" s="4"/>
      <c r="G1132" s="4"/>
    </row>
    <row r="1133" spans="3:7">
      <c r="C1133" s="4"/>
      <c r="E1133" s="4"/>
      <c r="G1133" s="4"/>
    </row>
    <row r="1134" spans="3:7">
      <c r="C1134" s="4"/>
      <c r="E1134" s="4"/>
      <c r="G1134" s="4"/>
    </row>
    <row r="1135" spans="3:7">
      <c r="C1135" s="4"/>
      <c r="E1135" s="4"/>
      <c r="G1135" s="4"/>
    </row>
    <row r="1136" spans="3:7">
      <c r="C1136" s="4"/>
      <c r="E1136" s="4"/>
      <c r="G1136" s="4"/>
    </row>
    <row r="1137" spans="3:7">
      <c r="C1137" s="4"/>
      <c r="E1137" s="4"/>
      <c r="G1137" s="4"/>
    </row>
    <row r="1138" spans="3:7">
      <c r="C1138" s="4"/>
      <c r="E1138" s="4"/>
      <c r="G1138" s="4"/>
    </row>
    <row r="1139" spans="3:7">
      <c r="C1139" s="4"/>
      <c r="E1139" s="4"/>
      <c r="G1139" s="4"/>
    </row>
    <row r="1140" spans="3:7">
      <c r="C1140" s="4"/>
      <c r="E1140" s="4"/>
      <c r="G1140" s="4"/>
    </row>
    <row r="1141" spans="3:7">
      <c r="C1141" s="4"/>
      <c r="E1141" s="4"/>
      <c r="G1141" s="4"/>
    </row>
    <row r="1142" spans="3:7">
      <c r="C1142" s="4"/>
      <c r="E1142" s="4"/>
      <c r="G1142" s="4"/>
    </row>
    <row r="1143" spans="3:7">
      <c r="C1143" s="4"/>
      <c r="E1143" s="4"/>
      <c r="G1143" s="4"/>
    </row>
    <row r="1144" spans="3:7">
      <c r="C1144" s="4"/>
      <c r="E1144" s="4"/>
      <c r="G1144" s="4"/>
    </row>
    <row r="1145" spans="3:7">
      <c r="C1145" s="4"/>
      <c r="E1145" s="4"/>
      <c r="G1145" s="4"/>
    </row>
    <row r="1146" spans="3:7">
      <c r="C1146" s="4"/>
      <c r="E1146" s="4"/>
      <c r="G1146" s="4"/>
    </row>
    <row r="1147" spans="3:7">
      <c r="C1147" s="4"/>
      <c r="E1147" s="4"/>
      <c r="G1147" s="4"/>
    </row>
    <row r="1148" spans="3:7">
      <c r="C1148" s="4"/>
      <c r="E1148" s="4"/>
      <c r="G1148" s="4"/>
    </row>
    <row r="1149" spans="3:7">
      <c r="C1149" s="4"/>
      <c r="E1149" s="4"/>
      <c r="G1149" s="4"/>
    </row>
    <row r="1150" spans="3:7">
      <c r="C1150" s="4"/>
      <c r="E1150" s="4"/>
      <c r="G1150" s="4"/>
    </row>
    <row r="1151" spans="3:7">
      <c r="C1151" s="4"/>
      <c r="E1151" s="4"/>
      <c r="G1151" s="4"/>
    </row>
    <row r="1152" spans="3:7">
      <c r="C1152" s="4"/>
      <c r="E1152" s="4"/>
      <c r="G1152" s="4"/>
    </row>
    <row r="1153" spans="3:7">
      <c r="C1153" s="4"/>
      <c r="E1153" s="4"/>
      <c r="G1153" s="4"/>
    </row>
    <row r="1154" spans="3:7">
      <c r="C1154" s="4"/>
      <c r="E1154" s="4"/>
      <c r="G1154" s="4"/>
    </row>
    <row r="1155" spans="3:7">
      <c r="C1155" s="4"/>
      <c r="E1155" s="4"/>
      <c r="G1155" s="4"/>
    </row>
    <row r="1156" spans="3:7">
      <c r="C1156" s="4"/>
      <c r="E1156" s="4"/>
      <c r="G1156" s="4"/>
    </row>
    <row r="1157" spans="3:7">
      <c r="C1157" s="4"/>
      <c r="E1157" s="4"/>
      <c r="G1157" s="4"/>
    </row>
    <row r="1158" spans="3:7">
      <c r="C1158" s="4"/>
      <c r="E1158" s="4"/>
      <c r="G1158" s="4"/>
    </row>
    <row r="1159" spans="3:7">
      <c r="C1159" s="4"/>
      <c r="E1159" s="4"/>
      <c r="G1159" s="4"/>
    </row>
    <row r="1160" spans="3:7">
      <c r="C1160" s="4"/>
      <c r="E1160" s="4"/>
      <c r="G1160" s="4"/>
    </row>
    <row r="1161" spans="3:7">
      <c r="C1161" s="4"/>
      <c r="E1161" s="4"/>
      <c r="G1161" s="4"/>
    </row>
    <row r="1162" spans="3:7">
      <c r="C1162" s="4"/>
      <c r="E1162" s="4"/>
      <c r="G1162" s="4"/>
    </row>
    <row r="1163" spans="3:7">
      <c r="C1163" s="4"/>
      <c r="E1163" s="4"/>
      <c r="G1163" s="4"/>
    </row>
    <row r="1164" spans="3:7">
      <c r="C1164" s="4"/>
      <c r="E1164" s="4"/>
      <c r="G1164" s="4"/>
    </row>
    <row r="1165" spans="3:7">
      <c r="C1165" s="4"/>
      <c r="E1165" s="4"/>
      <c r="G1165" s="4"/>
    </row>
    <row r="1166" spans="3:7">
      <c r="C1166" s="4"/>
      <c r="E1166" s="4"/>
      <c r="G1166" s="4"/>
    </row>
    <row r="1167" spans="3:7">
      <c r="C1167" s="4"/>
      <c r="E1167" s="4"/>
      <c r="G1167" s="4"/>
    </row>
    <row r="1168" spans="3:7">
      <c r="C1168" s="4"/>
      <c r="E1168" s="4"/>
      <c r="G1168" s="4"/>
    </row>
    <row r="1169" spans="3:7">
      <c r="C1169" s="4"/>
      <c r="E1169" s="4"/>
      <c r="G1169" s="4"/>
    </row>
    <row r="1170" spans="3:7">
      <c r="C1170" s="4"/>
      <c r="E1170" s="4"/>
      <c r="G1170" s="4"/>
    </row>
    <row r="1171" spans="3:7">
      <c r="C1171" s="4"/>
      <c r="E1171" s="4"/>
      <c r="G1171" s="4"/>
    </row>
    <row r="1172" spans="3:7">
      <c r="C1172" s="4"/>
      <c r="E1172" s="4"/>
      <c r="G1172" s="4"/>
    </row>
    <row r="1173" spans="3:7">
      <c r="C1173" s="4"/>
      <c r="E1173" s="4"/>
      <c r="G1173" s="4"/>
    </row>
    <row r="1174" spans="3:7">
      <c r="C1174" s="4"/>
      <c r="E1174" s="4"/>
      <c r="G1174" s="4"/>
    </row>
    <row r="1175" spans="3:7">
      <c r="C1175" s="4"/>
      <c r="E1175" s="4"/>
      <c r="G1175" s="4"/>
    </row>
    <row r="1176" spans="3:7">
      <c r="C1176" s="4"/>
      <c r="E1176" s="4"/>
      <c r="G1176" s="4"/>
    </row>
    <row r="1177" spans="3:7">
      <c r="C1177" s="4"/>
      <c r="E1177" s="4"/>
      <c r="G1177" s="4"/>
    </row>
    <row r="1178" spans="3:7">
      <c r="C1178" s="4"/>
      <c r="E1178" s="4"/>
      <c r="G1178" s="4"/>
    </row>
    <row r="1179" spans="3:7">
      <c r="C1179" s="4"/>
      <c r="E1179" s="4"/>
      <c r="G1179" s="4"/>
    </row>
    <row r="1180" spans="3:7">
      <c r="C1180" s="4"/>
      <c r="E1180" s="4"/>
      <c r="G1180" s="4"/>
    </row>
    <row r="1181" spans="3:7">
      <c r="C1181" s="4"/>
      <c r="E1181" s="4"/>
      <c r="G1181" s="4"/>
    </row>
    <row r="1182" spans="3:7">
      <c r="C1182" s="4"/>
      <c r="E1182" s="4"/>
      <c r="G1182" s="4"/>
    </row>
    <row r="1183" spans="3:7">
      <c r="C1183" s="4"/>
      <c r="E1183" s="4"/>
      <c r="G1183" s="4"/>
    </row>
    <row r="1184" spans="3:7">
      <c r="C1184" s="4"/>
      <c r="E1184" s="4"/>
      <c r="G1184" s="4"/>
    </row>
    <row r="1185" spans="3:7">
      <c r="C1185" s="4"/>
      <c r="E1185" s="4"/>
      <c r="G1185" s="4"/>
    </row>
    <row r="1186" spans="3:7">
      <c r="C1186" s="4"/>
      <c r="E1186" s="4"/>
      <c r="G1186" s="4"/>
    </row>
    <row r="1187" spans="3:7">
      <c r="C1187" s="4"/>
      <c r="E1187" s="4"/>
      <c r="G1187" s="4"/>
    </row>
    <row r="1188" spans="3:7">
      <c r="C1188" s="4"/>
      <c r="E1188" s="4"/>
      <c r="G1188" s="4"/>
    </row>
    <row r="1189" spans="3:7">
      <c r="C1189" s="4"/>
      <c r="E1189" s="4"/>
      <c r="G1189" s="4"/>
    </row>
    <row r="1190" spans="3:7">
      <c r="C1190" s="4"/>
      <c r="E1190" s="4"/>
      <c r="G1190" s="4"/>
    </row>
    <row r="1191" spans="3:7">
      <c r="C1191" s="4"/>
      <c r="E1191" s="4"/>
      <c r="G1191" s="4"/>
    </row>
    <row r="1192" spans="3:7">
      <c r="C1192" s="4"/>
      <c r="E1192" s="4"/>
      <c r="G1192" s="4"/>
    </row>
    <row r="1193" spans="3:7">
      <c r="C1193" s="4"/>
      <c r="E1193" s="4"/>
      <c r="G1193" s="4"/>
    </row>
    <row r="1194" spans="3:7">
      <c r="C1194" s="4"/>
      <c r="E1194" s="4"/>
      <c r="G1194" s="4"/>
    </row>
    <row r="1195" spans="3:7">
      <c r="C1195" s="4"/>
      <c r="E1195" s="4"/>
      <c r="G1195" s="4"/>
    </row>
    <row r="1196" spans="3:7">
      <c r="C1196" s="4"/>
      <c r="E1196" s="4"/>
      <c r="G1196" s="4"/>
    </row>
    <row r="1197" spans="3:7">
      <c r="C1197" s="4"/>
      <c r="E1197" s="4"/>
      <c r="G1197" s="4"/>
    </row>
    <row r="1198" spans="3:7">
      <c r="C1198" s="4"/>
      <c r="E1198" s="4"/>
      <c r="G1198" s="4"/>
    </row>
    <row r="1199" spans="3:7">
      <c r="C1199" s="4"/>
      <c r="E1199" s="4"/>
      <c r="G1199" s="4"/>
    </row>
    <row r="1200" spans="3:7">
      <c r="C1200" s="4"/>
      <c r="E1200" s="4"/>
      <c r="G1200" s="4"/>
    </row>
    <row r="1201" spans="3:7">
      <c r="C1201" s="4"/>
      <c r="E1201" s="4"/>
      <c r="G1201" s="4"/>
    </row>
    <row r="1202" spans="3:7">
      <c r="C1202" s="4"/>
      <c r="E1202" s="4"/>
      <c r="G1202" s="4"/>
    </row>
    <row r="1203" spans="3:7">
      <c r="C1203" s="4"/>
      <c r="E1203" s="4"/>
      <c r="G1203" s="4"/>
    </row>
    <row r="1204" spans="3:7">
      <c r="C1204" s="4"/>
      <c r="E1204" s="4"/>
      <c r="G1204" s="4"/>
    </row>
    <row r="1205" spans="3:7">
      <c r="C1205" s="4"/>
      <c r="E1205" s="4"/>
      <c r="G1205" s="4"/>
    </row>
    <row r="1206" spans="3:7">
      <c r="C1206" s="4"/>
      <c r="E1206" s="4"/>
      <c r="G1206" s="4"/>
    </row>
    <row r="1207" spans="3:7">
      <c r="C1207" s="4"/>
      <c r="E1207" s="4"/>
      <c r="G1207" s="4"/>
    </row>
    <row r="1208" spans="3:7">
      <c r="C1208" s="4"/>
      <c r="E1208" s="4"/>
      <c r="G1208" s="4"/>
    </row>
    <row r="1209" spans="3:7">
      <c r="C1209" s="4"/>
      <c r="E1209" s="4"/>
      <c r="G1209" s="4"/>
    </row>
    <row r="1210" spans="3:7">
      <c r="C1210" s="4"/>
      <c r="E1210" s="4"/>
      <c r="G1210" s="4"/>
    </row>
    <row r="1211" spans="3:7">
      <c r="C1211" s="4"/>
      <c r="E1211" s="4"/>
      <c r="G1211" s="4"/>
    </row>
    <row r="1212" spans="3:7">
      <c r="C1212" s="4"/>
      <c r="E1212" s="4"/>
      <c r="G1212" s="4"/>
    </row>
    <row r="1213" spans="3:7">
      <c r="C1213" s="4"/>
      <c r="E1213" s="4"/>
      <c r="G1213" s="4"/>
    </row>
    <row r="1214" spans="3:7">
      <c r="C1214" s="4"/>
      <c r="E1214" s="4"/>
      <c r="G1214" s="4"/>
    </row>
    <row r="1215" spans="3:7">
      <c r="C1215" s="4"/>
      <c r="E1215" s="4"/>
      <c r="G1215" s="4"/>
    </row>
    <row r="1216" spans="3:7">
      <c r="C1216" s="4"/>
      <c r="E1216" s="4"/>
      <c r="G1216" s="4"/>
    </row>
    <row r="1217" spans="3:7">
      <c r="C1217" s="4"/>
      <c r="E1217" s="4"/>
      <c r="G1217" s="4"/>
    </row>
    <row r="1218" spans="3:7">
      <c r="C1218" s="4"/>
      <c r="E1218" s="4"/>
      <c r="G1218" s="4"/>
    </row>
    <row r="1219" spans="3:7">
      <c r="C1219" s="4"/>
      <c r="E1219" s="4"/>
      <c r="G1219" s="4"/>
    </row>
    <row r="1220" spans="3:7">
      <c r="C1220" s="4"/>
      <c r="E1220" s="4"/>
      <c r="G1220" s="4"/>
    </row>
    <row r="1221" spans="3:7">
      <c r="C1221" s="4"/>
      <c r="E1221" s="4"/>
      <c r="G1221" s="4"/>
    </row>
    <row r="1222" spans="3:7">
      <c r="C1222" s="4"/>
      <c r="E1222" s="4"/>
      <c r="G1222" s="4"/>
    </row>
    <row r="1223" spans="3:7">
      <c r="C1223" s="4"/>
      <c r="E1223" s="4"/>
      <c r="G1223" s="4"/>
    </row>
    <row r="1224" spans="3:7">
      <c r="C1224" s="4"/>
      <c r="E1224" s="4"/>
      <c r="G1224" s="4"/>
    </row>
    <row r="1225" spans="3:7">
      <c r="C1225" s="4"/>
      <c r="E1225" s="4"/>
      <c r="G1225" s="4"/>
    </row>
    <row r="1226" spans="3:7">
      <c r="C1226" s="4"/>
      <c r="E1226" s="4"/>
      <c r="G1226" s="4"/>
    </row>
    <row r="1227" spans="3:7">
      <c r="C1227" s="4"/>
      <c r="E1227" s="4"/>
      <c r="G1227" s="4"/>
    </row>
    <row r="1228" spans="3:7">
      <c r="C1228" s="4"/>
      <c r="E1228" s="4"/>
      <c r="G1228" s="4"/>
    </row>
    <row r="1229" spans="3:7">
      <c r="C1229" s="4"/>
      <c r="E1229" s="4"/>
      <c r="G1229" s="4"/>
    </row>
    <row r="1230" spans="3:7">
      <c r="C1230" s="4"/>
      <c r="E1230" s="4"/>
      <c r="G1230" s="4"/>
    </row>
    <row r="1231" spans="3:7">
      <c r="C1231" s="4"/>
      <c r="E1231" s="4"/>
      <c r="G1231" s="4"/>
    </row>
    <row r="1232" spans="3:7">
      <c r="C1232" s="4"/>
      <c r="E1232" s="4"/>
      <c r="G1232" s="4"/>
    </row>
    <row r="1233" spans="3:7">
      <c r="C1233" s="4"/>
      <c r="E1233" s="4"/>
      <c r="G1233" s="4"/>
    </row>
    <row r="1234" spans="3:7">
      <c r="C1234" s="4"/>
      <c r="E1234" s="4"/>
      <c r="G1234" s="4"/>
    </row>
    <row r="1235" spans="3:7">
      <c r="C1235" s="4"/>
      <c r="E1235" s="4"/>
      <c r="G1235" s="4"/>
    </row>
    <row r="1236" spans="3:7">
      <c r="C1236" s="4"/>
      <c r="E1236" s="4"/>
      <c r="G1236" s="4"/>
    </row>
    <row r="1237" spans="3:7">
      <c r="C1237" s="4"/>
      <c r="E1237" s="4"/>
      <c r="G1237" s="4"/>
    </row>
    <row r="1238" spans="3:7">
      <c r="C1238" s="4"/>
      <c r="E1238" s="4"/>
      <c r="G1238" s="4"/>
    </row>
    <row r="1239" spans="3:7">
      <c r="C1239" s="4"/>
      <c r="E1239" s="4"/>
      <c r="G1239" s="4"/>
    </row>
    <row r="1240" spans="3:7">
      <c r="C1240" s="4"/>
      <c r="E1240" s="4"/>
      <c r="G1240" s="4"/>
    </row>
    <row r="1241" spans="3:7">
      <c r="C1241" s="4"/>
      <c r="E1241" s="4"/>
      <c r="G1241" s="4"/>
    </row>
    <row r="1242" spans="3:7">
      <c r="C1242" s="4"/>
      <c r="E1242" s="4"/>
      <c r="G1242" s="4"/>
    </row>
    <row r="1243" spans="3:7">
      <c r="C1243" s="4"/>
      <c r="E1243" s="4"/>
      <c r="G1243" s="4"/>
    </row>
    <row r="1244" spans="3:7">
      <c r="C1244" s="4"/>
      <c r="E1244" s="4"/>
      <c r="G1244" s="4"/>
    </row>
    <row r="1245" spans="3:7">
      <c r="C1245" s="4"/>
      <c r="E1245" s="4"/>
      <c r="G1245" s="4"/>
    </row>
    <row r="1246" spans="3:7">
      <c r="C1246" s="4"/>
      <c r="E1246" s="4"/>
      <c r="G1246" s="4"/>
    </row>
    <row r="1247" spans="3:7">
      <c r="C1247" s="4"/>
      <c r="E1247" s="4"/>
      <c r="G1247" s="4"/>
    </row>
    <row r="1248" spans="3:7">
      <c r="C1248" s="4"/>
      <c r="E1248" s="4"/>
      <c r="G1248" s="4"/>
    </row>
    <row r="1249" spans="3:7">
      <c r="C1249" s="4"/>
      <c r="E1249" s="4"/>
      <c r="G1249" s="4"/>
    </row>
    <row r="1250" spans="3:7">
      <c r="C1250" s="4"/>
      <c r="E1250" s="4"/>
      <c r="G1250" s="4"/>
    </row>
    <row r="1251" spans="3:7">
      <c r="C1251" s="4"/>
      <c r="E1251" s="4"/>
      <c r="G1251" s="4"/>
    </row>
    <row r="1252" spans="3:7">
      <c r="C1252" s="4"/>
      <c r="E1252" s="4"/>
      <c r="G1252" s="4"/>
    </row>
    <row r="1253" spans="3:7">
      <c r="C1253" s="4"/>
      <c r="E1253" s="4"/>
      <c r="G1253" s="4"/>
    </row>
    <row r="1254" spans="3:7">
      <c r="C1254" s="4"/>
      <c r="E1254" s="4"/>
      <c r="G1254" s="4"/>
    </row>
    <row r="1255" spans="3:7">
      <c r="C1255" s="4"/>
      <c r="E1255" s="4"/>
      <c r="G1255" s="4"/>
    </row>
    <row r="1256" spans="3:7">
      <c r="C1256" s="4"/>
      <c r="E1256" s="4"/>
      <c r="G1256" s="4"/>
    </row>
    <row r="1257" spans="3:7">
      <c r="C1257" s="4"/>
      <c r="E1257" s="4"/>
      <c r="G1257" s="4"/>
    </row>
    <row r="1258" spans="3:7">
      <c r="C1258" s="4"/>
      <c r="E1258" s="4"/>
      <c r="G1258" s="4"/>
    </row>
    <row r="1259" spans="3:7">
      <c r="C1259" s="4"/>
      <c r="E1259" s="4"/>
      <c r="G1259" s="4"/>
    </row>
    <row r="1260" spans="3:7">
      <c r="C1260" s="4"/>
      <c r="E1260" s="4"/>
      <c r="G1260" s="4"/>
    </row>
    <row r="1261" spans="3:7">
      <c r="C1261" s="4"/>
      <c r="E1261" s="4"/>
      <c r="G1261" s="4"/>
    </row>
    <row r="1262" spans="3:7">
      <c r="C1262" s="4"/>
      <c r="E1262" s="4"/>
      <c r="G1262" s="4"/>
    </row>
    <row r="1263" spans="3:7">
      <c r="C1263" s="4"/>
      <c r="E1263" s="4"/>
      <c r="G1263" s="4"/>
    </row>
    <row r="1264" spans="3:7">
      <c r="C1264" s="4"/>
      <c r="E1264" s="4"/>
      <c r="G1264" s="4"/>
    </row>
    <row r="1265" spans="3:7">
      <c r="C1265" s="4"/>
      <c r="E1265" s="4"/>
      <c r="G1265" s="4"/>
    </row>
    <row r="1266" spans="3:7">
      <c r="C1266" s="4"/>
      <c r="E1266" s="4"/>
      <c r="G1266" s="4"/>
    </row>
    <row r="1267" spans="3:7">
      <c r="C1267" s="4"/>
      <c r="E1267" s="4"/>
      <c r="G1267" s="4"/>
    </row>
    <row r="1268" spans="3:7">
      <c r="C1268" s="4"/>
      <c r="E1268" s="4"/>
      <c r="G1268" s="4"/>
    </row>
    <row r="1269" spans="3:7">
      <c r="C1269" s="4"/>
      <c r="E1269" s="4"/>
      <c r="G1269" s="4"/>
    </row>
    <row r="1270" spans="3:7">
      <c r="C1270" s="4"/>
      <c r="E1270" s="4"/>
      <c r="G1270" s="4"/>
    </row>
    <row r="1271" spans="3:7">
      <c r="C1271" s="4"/>
      <c r="E1271" s="4"/>
      <c r="G1271" s="4"/>
    </row>
    <row r="1272" spans="3:7">
      <c r="C1272" s="4"/>
      <c r="E1272" s="4"/>
      <c r="G1272" s="4"/>
    </row>
    <row r="1273" spans="3:7">
      <c r="C1273" s="4"/>
      <c r="E1273" s="4"/>
      <c r="G1273" s="4"/>
    </row>
    <row r="1274" spans="3:7">
      <c r="C1274" s="4"/>
      <c r="E1274" s="4"/>
      <c r="G1274" s="4"/>
    </row>
    <row r="1275" spans="3:7">
      <c r="C1275" s="4"/>
      <c r="E1275" s="4"/>
      <c r="G1275" s="4"/>
    </row>
    <row r="1276" spans="3:7">
      <c r="C1276" s="4"/>
      <c r="E1276" s="4"/>
      <c r="G1276" s="4"/>
    </row>
    <row r="1277" spans="3:7">
      <c r="C1277" s="4"/>
      <c r="E1277" s="4"/>
      <c r="G1277" s="4"/>
    </row>
    <row r="1278" spans="3:7">
      <c r="C1278" s="4"/>
      <c r="E1278" s="4"/>
      <c r="G1278" s="4"/>
    </row>
    <row r="1279" spans="3:7">
      <c r="C1279" s="4"/>
      <c r="E1279" s="4"/>
      <c r="G1279" s="4"/>
    </row>
    <row r="1280" spans="3:7">
      <c r="C1280" s="4"/>
      <c r="E1280" s="4"/>
      <c r="G1280" s="4"/>
    </row>
    <row r="1281" spans="3:7">
      <c r="C1281" s="4"/>
      <c r="E1281" s="4"/>
      <c r="G1281" s="4"/>
    </row>
    <row r="1282" spans="3:7">
      <c r="C1282" s="4"/>
      <c r="E1282" s="4"/>
      <c r="G1282" s="4"/>
    </row>
    <row r="1283" spans="3:7">
      <c r="C1283" s="4"/>
      <c r="E1283" s="4"/>
      <c r="G1283" s="4"/>
    </row>
    <row r="1284" spans="3:7">
      <c r="C1284" s="4"/>
      <c r="E1284" s="4"/>
      <c r="G1284" s="4"/>
    </row>
    <row r="1285" spans="3:7">
      <c r="C1285" s="4"/>
      <c r="E1285" s="4"/>
      <c r="G1285" s="4"/>
    </row>
    <row r="1286" spans="3:7">
      <c r="C1286" s="4"/>
      <c r="E1286" s="4"/>
      <c r="G1286" s="4"/>
    </row>
    <row r="1287" spans="3:7">
      <c r="C1287" s="4"/>
      <c r="E1287" s="4"/>
      <c r="G1287" s="4"/>
    </row>
    <row r="1288" spans="3:7">
      <c r="C1288" s="4"/>
      <c r="E1288" s="4"/>
      <c r="G1288" s="4"/>
    </row>
    <row r="1289" spans="3:7">
      <c r="C1289" s="4"/>
      <c r="E1289" s="4"/>
      <c r="G1289" s="4"/>
    </row>
    <row r="1290" spans="3:7">
      <c r="C1290" s="4"/>
      <c r="E1290" s="4"/>
      <c r="G1290" s="4"/>
    </row>
    <row r="1291" spans="3:7">
      <c r="C1291" s="4"/>
      <c r="E1291" s="4"/>
      <c r="G1291" s="4"/>
    </row>
    <row r="1292" spans="3:7">
      <c r="C1292" s="4"/>
      <c r="E1292" s="4"/>
      <c r="G1292" s="4"/>
    </row>
    <row r="1293" spans="3:7">
      <c r="C1293" s="4"/>
      <c r="E1293" s="4"/>
      <c r="G1293" s="4"/>
    </row>
    <row r="1294" spans="3:7">
      <c r="C1294" s="4"/>
      <c r="E1294" s="4"/>
      <c r="G1294" s="4"/>
    </row>
    <row r="1295" spans="3:7">
      <c r="C1295" s="4"/>
      <c r="E1295" s="4"/>
      <c r="G1295" s="4"/>
    </row>
    <row r="1296" spans="3:7">
      <c r="C1296" s="4"/>
      <c r="E1296" s="4"/>
      <c r="G1296" s="4"/>
    </row>
    <row r="1297" spans="3:7">
      <c r="C1297" s="4"/>
      <c r="E1297" s="4"/>
      <c r="G1297" s="4"/>
    </row>
    <row r="1298" spans="3:7">
      <c r="C1298" s="4"/>
      <c r="E1298" s="4"/>
      <c r="G1298" s="4"/>
    </row>
    <row r="1299" spans="3:7">
      <c r="C1299" s="4"/>
      <c r="E1299" s="4"/>
      <c r="G1299" s="4"/>
    </row>
    <row r="1300" spans="3:7">
      <c r="C1300" s="4"/>
      <c r="E1300" s="4"/>
      <c r="G1300" s="4"/>
    </row>
    <row r="1301" spans="3:7">
      <c r="C1301" s="4"/>
      <c r="E1301" s="4"/>
      <c r="G1301" s="4"/>
    </row>
    <row r="1302" spans="3:7">
      <c r="C1302" s="4"/>
      <c r="E1302" s="4"/>
      <c r="G1302" s="4"/>
    </row>
    <row r="1303" spans="3:7">
      <c r="C1303" s="4"/>
      <c r="E1303" s="4"/>
      <c r="G1303" s="4"/>
    </row>
    <row r="1304" spans="3:7">
      <c r="C1304" s="4"/>
      <c r="E1304" s="4"/>
      <c r="G1304" s="4"/>
    </row>
    <row r="1305" spans="3:7">
      <c r="C1305" s="4"/>
      <c r="E1305" s="4"/>
      <c r="G1305" s="4"/>
    </row>
    <row r="1306" spans="3:7">
      <c r="C1306" s="4"/>
      <c r="E1306" s="4"/>
      <c r="G1306" s="4"/>
    </row>
    <row r="1307" spans="3:7">
      <c r="C1307" s="4"/>
      <c r="E1307" s="4"/>
      <c r="G1307" s="4"/>
    </row>
    <row r="1308" spans="3:7">
      <c r="C1308" s="4"/>
      <c r="E1308" s="4"/>
      <c r="G1308" s="4"/>
    </row>
    <row r="1309" spans="3:7">
      <c r="C1309" s="4"/>
      <c r="E1309" s="4"/>
      <c r="G1309" s="4"/>
    </row>
    <row r="1310" spans="3:7">
      <c r="C1310" s="4"/>
      <c r="E1310" s="4"/>
      <c r="G1310" s="4"/>
    </row>
    <row r="1311" spans="3:7">
      <c r="C1311" s="4"/>
      <c r="E1311" s="4"/>
      <c r="G1311" s="4"/>
    </row>
    <row r="1312" spans="3:7">
      <c r="C1312" s="4"/>
      <c r="E1312" s="4"/>
      <c r="G1312" s="4"/>
    </row>
    <row r="1313" spans="3:7">
      <c r="C1313" s="4"/>
      <c r="E1313" s="4"/>
      <c r="G1313" s="4"/>
    </row>
    <row r="1314" spans="3:7">
      <c r="C1314" s="4"/>
      <c r="E1314" s="4"/>
      <c r="G1314" s="4"/>
    </row>
    <row r="1315" spans="3:7">
      <c r="C1315" s="4"/>
      <c r="E1315" s="4"/>
      <c r="G1315" s="4"/>
    </row>
    <row r="1316" spans="3:7">
      <c r="C1316" s="4"/>
      <c r="E1316" s="4"/>
      <c r="G1316" s="4"/>
    </row>
    <row r="1317" spans="3:7">
      <c r="C1317" s="4"/>
      <c r="E1317" s="4"/>
      <c r="G1317" s="4"/>
    </row>
    <row r="1318" spans="3:7">
      <c r="C1318" s="4"/>
      <c r="E1318" s="4"/>
      <c r="G1318" s="4"/>
    </row>
    <row r="1319" spans="3:7">
      <c r="C1319" s="4"/>
      <c r="E1319" s="4"/>
      <c r="G1319" s="4"/>
    </row>
    <row r="1320" spans="3:7">
      <c r="C1320" s="4"/>
      <c r="E1320" s="4"/>
      <c r="G1320" s="4"/>
    </row>
    <row r="1321" spans="3:7">
      <c r="C1321" s="4"/>
      <c r="E1321" s="4"/>
      <c r="G1321" s="4"/>
    </row>
    <row r="1322" spans="3:7">
      <c r="C1322" s="4"/>
      <c r="E1322" s="4"/>
      <c r="G1322" s="4"/>
    </row>
    <row r="1323" spans="3:7">
      <c r="C1323" s="4"/>
      <c r="E1323" s="4"/>
      <c r="G1323" s="4"/>
    </row>
    <row r="1324" spans="3:7">
      <c r="C1324" s="4"/>
      <c r="E1324" s="4"/>
      <c r="G1324" s="4"/>
    </row>
    <row r="1325" spans="3:7">
      <c r="C1325" s="4"/>
      <c r="E1325" s="4"/>
      <c r="G1325" s="4"/>
    </row>
    <row r="1326" spans="3:7">
      <c r="C1326" s="4"/>
      <c r="E1326" s="4"/>
      <c r="G1326" s="4"/>
    </row>
    <row r="1327" spans="3:7">
      <c r="C1327" s="4"/>
      <c r="E1327" s="4"/>
      <c r="G1327" s="4"/>
    </row>
    <row r="1328" spans="3:7">
      <c r="C1328" s="4"/>
      <c r="E1328" s="4"/>
      <c r="G1328" s="4"/>
    </row>
    <row r="1329" spans="3:7">
      <c r="C1329" s="4"/>
      <c r="E1329" s="4"/>
      <c r="G1329" s="4"/>
    </row>
    <row r="1330" spans="3:7">
      <c r="C1330" s="4"/>
      <c r="E1330" s="4"/>
      <c r="G1330" s="4"/>
    </row>
    <row r="1331" spans="3:7">
      <c r="C1331" s="4"/>
      <c r="E1331" s="4"/>
      <c r="G1331" s="4"/>
    </row>
    <row r="1332" spans="3:7">
      <c r="C1332" s="4"/>
      <c r="E1332" s="4"/>
      <c r="G1332" s="4"/>
    </row>
    <row r="1333" spans="3:7">
      <c r="C1333" s="4"/>
      <c r="E1333" s="4"/>
      <c r="G1333" s="4"/>
    </row>
    <row r="1334" spans="3:7">
      <c r="C1334" s="4"/>
      <c r="E1334" s="4"/>
      <c r="G1334" s="4"/>
    </row>
    <row r="1335" spans="3:7">
      <c r="C1335" s="4"/>
      <c r="E1335" s="4"/>
      <c r="G1335" s="4"/>
    </row>
    <row r="1336" spans="3:7">
      <c r="C1336" s="4"/>
      <c r="E1336" s="4"/>
      <c r="G1336" s="4"/>
    </row>
    <row r="1337" spans="3:7">
      <c r="C1337" s="4"/>
      <c r="E1337" s="4"/>
      <c r="G1337" s="4"/>
    </row>
    <row r="1338" spans="3:7">
      <c r="C1338" s="4"/>
      <c r="E1338" s="4"/>
      <c r="G1338" s="4"/>
    </row>
    <row r="1339" spans="3:7">
      <c r="C1339" s="4"/>
      <c r="E1339" s="4"/>
      <c r="G1339" s="4"/>
    </row>
    <row r="1340" spans="3:7">
      <c r="C1340" s="4"/>
      <c r="E1340" s="4"/>
      <c r="G1340" s="4"/>
    </row>
    <row r="1341" spans="3:7">
      <c r="C1341" s="4"/>
      <c r="E1341" s="4"/>
      <c r="G1341" s="4"/>
    </row>
    <row r="1342" spans="3:7">
      <c r="C1342" s="4"/>
      <c r="E1342" s="4"/>
      <c r="G1342" s="4"/>
    </row>
    <row r="1343" spans="3:7">
      <c r="C1343" s="4"/>
      <c r="E1343" s="4"/>
      <c r="G1343" s="4"/>
    </row>
    <row r="1344" spans="3:7">
      <c r="C1344" s="4"/>
      <c r="E1344" s="4"/>
      <c r="G1344" s="4"/>
    </row>
    <row r="1345" spans="3:7">
      <c r="C1345" s="4"/>
      <c r="E1345" s="4"/>
      <c r="G1345" s="4"/>
    </row>
    <row r="1346" spans="3:7">
      <c r="C1346" s="4"/>
      <c r="E1346" s="4"/>
      <c r="G1346" s="4"/>
    </row>
    <row r="1347" spans="3:7">
      <c r="C1347" s="4"/>
      <c r="E1347" s="4"/>
      <c r="G1347" s="4"/>
    </row>
    <row r="1348" spans="3:7">
      <c r="C1348" s="4"/>
      <c r="E1348" s="4"/>
      <c r="G1348" s="4"/>
    </row>
    <row r="1349" spans="3:7">
      <c r="C1349" s="4"/>
      <c r="E1349" s="4"/>
      <c r="G1349" s="4"/>
    </row>
    <row r="1350" spans="3:7">
      <c r="C1350" s="4"/>
      <c r="E1350" s="4"/>
      <c r="G1350" s="4"/>
    </row>
    <row r="1351" spans="3:7">
      <c r="C1351" s="4"/>
      <c r="E1351" s="4"/>
      <c r="G1351" s="4"/>
    </row>
    <row r="1352" spans="3:7">
      <c r="C1352" s="4"/>
      <c r="E1352" s="4"/>
      <c r="G1352" s="4"/>
    </row>
    <row r="1353" spans="3:7">
      <c r="C1353" s="4"/>
      <c r="E1353" s="4"/>
      <c r="G1353" s="4"/>
    </row>
    <row r="1354" spans="3:7">
      <c r="C1354" s="4"/>
      <c r="E1354" s="4"/>
      <c r="G1354" s="4"/>
    </row>
    <row r="1355" spans="3:7">
      <c r="C1355" s="4"/>
      <c r="E1355" s="4"/>
      <c r="G1355" s="4"/>
    </row>
    <row r="1356" spans="3:7">
      <c r="C1356" s="4"/>
      <c r="E1356" s="4"/>
      <c r="G1356" s="4"/>
    </row>
    <row r="1357" spans="3:7">
      <c r="C1357" s="4"/>
      <c r="E1357" s="4"/>
      <c r="G1357" s="4"/>
    </row>
    <row r="1358" spans="3:7">
      <c r="C1358" s="4"/>
      <c r="E1358" s="4"/>
      <c r="G1358" s="4"/>
    </row>
    <row r="1359" spans="3:7">
      <c r="C1359" s="4"/>
      <c r="E1359" s="4"/>
      <c r="G1359" s="4"/>
    </row>
    <row r="1360" spans="3:7">
      <c r="C1360" s="4"/>
      <c r="E1360" s="4"/>
      <c r="G1360" s="4"/>
    </row>
    <row r="1361" spans="3:7">
      <c r="C1361" s="4"/>
      <c r="E1361" s="4"/>
      <c r="G1361" s="4"/>
    </row>
    <row r="1362" spans="3:7">
      <c r="C1362" s="4"/>
      <c r="E1362" s="4"/>
      <c r="G1362" s="4"/>
    </row>
    <row r="1363" spans="3:7">
      <c r="C1363" s="4"/>
      <c r="E1363" s="4"/>
      <c r="G1363" s="4"/>
    </row>
    <row r="1364" spans="3:7">
      <c r="C1364" s="4"/>
      <c r="E1364" s="4"/>
      <c r="G1364" s="4"/>
    </row>
    <row r="1365" spans="3:7">
      <c r="C1365" s="4"/>
      <c r="E1365" s="4"/>
      <c r="G1365" s="4"/>
    </row>
    <row r="1366" spans="3:7">
      <c r="C1366" s="4"/>
      <c r="E1366" s="4"/>
      <c r="G1366" s="4"/>
    </row>
    <row r="1367" spans="3:7">
      <c r="C1367" s="4"/>
      <c r="E1367" s="4"/>
      <c r="G1367" s="4"/>
    </row>
    <row r="1368" spans="3:7">
      <c r="C1368" s="4"/>
      <c r="E1368" s="4"/>
      <c r="G1368" s="4"/>
    </row>
    <row r="1369" spans="3:7">
      <c r="C1369" s="4"/>
      <c r="E1369" s="4"/>
      <c r="G1369" s="4"/>
    </row>
    <row r="1370" spans="3:7">
      <c r="C1370" s="4"/>
      <c r="E1370" s="4"/>
      <c r="G1370" s="4"/>
    </row>
    <row r="1371" spans="3:7">
      <c r="C1371" s="4"/>
      <c r="E1371" s="4"/>
      <c r="G1371" s="4"/>
    </row>
    <row r="1372" spans="3:7">
      <c r="C1372" s="4"/>
      <c r="E1372" s="4"/>
      <c r="G1372" s="4"/>
    </row>
    <row r="1373" spans="3:7">
      <c r="C1373" s="4"/>
      <c r="E1373" s="4"/>
      <c r="G1373" s="4"/>
    </row>
    <row r="1374" spans="3:7">
      <c r="C1374" s="4"/>
      <c r="E1374" s="4"/>
      <c r="G1374" s="4"/>
    </row>
    <row r="1375" spans="3:7">
      <c r="C1375" s="4"/>
      <c r="E1375" s="4"/>
      <c r="G1375" s="4"/>
    </row>
    <row r="1376" spans="3:7">
      <c r="C1376" s="4"/>
      <c r="E1376" s="4"/>
      <c r="G1376" s="4"/>
    </row>
    <row r="1377" spans="3:7">
      <c r="C1377" s="4"/>
      <c r="E1377" s="4"/>
      <c r="G1377" s="4"/>
    </row>
    <row r="1378" spans="3:7">
      <c r="C1378" s="4"/>
      <c r="E1378" s="4"/>
      <c r="G1378" s="4"/>
    </row>
    <row r="1379" spans="3:7">
      <c r="C1379" s="4"/>
      <c r="E1379" s="4"/>
      <c r="G1379" s="4"/>
    </row>
    <row r="1380" spans="3:7">
      <c r="C1380" s="4"/>
      <c r="E1380" s="4"/>
      <c r="G1380" s="4"/>
    </row>
    <row r="1381" spans="3:7">
      <c r="C1381" s="4"/>
      <c r="E1381" s="4"/>
      <c r="G1381" s="4"/>
    </row>
    <row r="1382" spans="3:7">
      <c r="C1382" s="4"/>
      <c r="E1382" s="4"/>
      <c r="G1382" s="4"/>
    </row>
    <row r="1383" spans="3:7">
      <c r="C1383" s="4"/>
      <c r="E1383" s="4"/>
      <c r="G1383" s="4"/>
    </row>
    <row r="1384" spans="3:7">
      <c r="C1384" s="4"/>
      <c r="E1384" s="4"/>
      <c r="G1384" s="4"/>
    </row>
    <row r="1385" spans="3:7">
      <c r="C1385" s="4"/>
      <c r="E1385" s="4"/>
      <c r="G1385" s="4"/>
    </row>
    <row r="1386" spans="3:7">
      <c r="C1386" s="4"/>
      <c r="E1386" s="4"/>
      <c r="G1386" s="4"/>
    </row>
    <row r="1387" spans="3:7">
      <c r="C1387" s="4"/>
      <c r="E1387" s="4"/>
      <c r="G1387" s="4"/>
    </row>
    <row r="1388" spans="3:7">
      <c r="C1388" s="4"/>
      <c r="E1388" s="4"/>
      <c r="G1388" s="4"/>
    </row>
    <row r="1389" spans="3:7">
      <c r="C1389" s="4"/>
      <c r="E1389" s="4"/>
      <c r="G1389" s="4"/>
    </row>
    <row r="1390" spans="3:7">
      <c r="C1390" s="4"/>
      <c r="E1390" s="4"/>
      <c r="G1390" s="4"/>
    </row>
    <row r="1391" spans="3:7">
      <c r="C1391" s="4"/>
      <c r="E1391" s="4"/>
      <c r="G1391" s="4"/>
    </row>
    <row r="1392" spans="3:7">
      <c r="C1392" s="4"/>
      <c r="E1392" s="4"/>
      <c r="G1392" s="4"/>
    </row>
    <row r="1393" spans="3:7">
      <c r="C1393" s="4"/>
      <c r="E1393" s="4"/>
      <c r="G1393" s="4"/>
    </row>
    <row r="1394" spans="3:7">
      <c r="C1394" s="4"/>
      <c r="E1394" s="4"/>
      <c r="G1394" s="4"/>
    </row>
    <row r="1395" spans="3:7">
      <c r="C1395" s="4"/>
      <c r="E1395" s="4"/>
      <c r="G1395" s="4"/>
    </row>
    <row r="1396" spans="3:7">
      <c r="C1396" s="4"/>
      <c r="E1396" s="4"/>
      <c r="G1396" s="4"/>
    </row>
    <row r="1397" spans="3:7">
      <c r="C1397" s="4"/>
      <c r="E1397" s="4"/>
      <c r="G1397" s="4"/>
    </row>
    <row r="1398" spans="3:7">
      <c r="C1398" s="4"/>
      <c r="E1398" s="4"/>
      <c r="G1398" s="4"/>
    </row>
    <row r="1399" spans="3:7">
      <c r="C1399" s="4"/>
      <c r="E1399" s="4"/>
      <c r="G1399" s="4"/>
    </row>
    <row r="1400" spans="3:7">
      <c r="C1400" s="4"/>
      <c r="E1400" s="4"/>
      <c r="G1400" s="4"/>
    </row>
    <row r="1401" spans="3:7">
      <c r="C1401" s="4"/>
      <c r="E1401" s="4"/>
      <c r="G1401" s="4"/>
    </row>
    <row r="1402" spans="3:7">
      <c r="C1402" s="4"/>
      <c r="E1402" s="4"/>
      <c r="G1402" s="4"/>
    </row>
    <row r="1403" spans="3:7">
      <c r="C1403" s="4"/>
      <c r="E1403" s="4"/>
      <c r="G1403" s="4"/>
    </row>
    <row r="1404" spans="3:7">
      <c r="C1404" s="4"/>
      <c r="E1404" s="4"/>
      <c r="G1404" s="4"/>
    </row>
    <row r="1405" spans="3:7">
      <c r="C1405" s="4"/>
      <c r="E1405" s="4"/>
      <c r="G1405" s="4"/>
    </row>
    <row r="1406" spans="3:7">
      <c r="C1406" s="4"/>
      <c r="E1406" s="4"/>
      <c r="G1406" s="4"/>
    </row>
    <row r="1407" spans="3:7">
      <c r="C1407" s="4"/>
      <c r="E1407" s="4"/>
      <c r="G1407" s="4"/>
    </row>
    <row r="1408" spans="3:7">
      <c r="C1408" s="4"/>
      <c r="E1408" s="4"/>
      <c r="G1408" s="4"/>
    </row>
    <row r="1409" spans="3:7">
      <c r="C1409" s="4"/>
      <c r="E1409" s="4"/>
      <c r="G1409" s="4"/>
    </row>
    <row r="1410" spans="3:7">
      <c r="C1410" s="4"/>
      <c r="E1410" s="4"/>
      <c r="G1410" s="4"/>
    </row>
    <row r="1411" spans="3:7">
      <c r="C1411" s="4"/>
      <c r="E1411" s="4"/>
      <c r="G1411" s="4"/>
    </row>
    <row r="1412" spans="3:7">
      <c r="C1412" s="4"/>
      <c r="E1412" s="4"/>
      <c r="G1412" s="4"/>
    </row>
    <row r="1413" spans="3:7">
      <c r="C1413" s="4"/>
      <c r="E1413" s="4"/>
      <c r="G1413" s="4"/>
    </row>
    <row r="1414" spans="3:7">
      <c r="C1414" s="4"/>
      <c r="E1414" s="4"/>
      <c r="G1414" s="4"/>
    </row>
    <row r="1415" spans="3:7">
      <c r="C1415" s="4"/>
      <c r="E1415" s="4"/>
      <c r="G1415" s="4"/>
    </row>
    <row r="1416" spans="3:7">
      <c r="C1416" s="4"/>
      <c r="E1416" s="4"/>
      <c r="G1416" s="4"/>
    </row>
    <row r="1417" spans="3:7">
      <c r="C1417" s="4"/>
      <c r="E1417" s="4"/>
      <c r="G1417" s="4"/>
    </row>
    <row r="1418" spans="3:7">
      <c r="C1418" s="4"/>
      <c r="E1418" s="4"/>
      <c r="G1418" s="4"/>
    </row>
    <row r="1419" spans="3:7">
      <c r="C1419" s="4"/>
      <c r="E1419" s="4"/>
      <c r="G1419" s="4"/>
    </row>
    <row r="1420" spans="3:7">
      <c r="C1420" s="4"/>
      <c r="E1420" s="4"/>
      <c r="G1420" s="4"/>
    </row>
    <row r="1421" spans="3:7">
      <c r="C1421" s="4"/>
      <c r="E1421" s="4"/>
      <c r="G1421" s="4"/>
    </row>
    <row r="1422" spans="3:7">
      <c r="C1422" s="4"/>
      <c r="E1422" s="4"/>
      <c r="G1422" s="4"/>
    </row>
    <row r="1423" spans="3:7">
      <c r="C1423" s="4"/>
      <c r="E1423" s="4"/>
      <c r="G1423" s="4"/>
    </row>
    <row r="1424" spans="3:7">
      <c r="C1424" s="4"/>
      <c r="E1424" s="4"/>
      <c r="G1424" s="4"/>
    </row>
    <row r="1425" spans="3:7">
      <c r="C1425" s="4"/>
      <c r="E1425" s="4"/>
      <c r="G1425" s="4"/>
    </row>
    <row r="1426" spans="3:7">
      <c r="C1426" s="4"/>
      <c r="E1426" s="4"/>
      <c r="G1426" s="4"/>
    </row>
    <row r="1427" spans="3:7">
      <c r="C1427" s="4"/>
      <c r="E1427" s="4"/>
      <c r="G1427" s="4"/>
    </row>
    <row r="1428" spans="3:7">
      <c r="C1428" s="4"/>
      <c r="E1428" s="4"/>
      <c r="G1428" s="4"/>
    </row>
    <row r="1429" spans="3:7">
      <c r="C1429" s="4"/>
      <c r="E1429" s="4"/>
      <c r="G1429" s="4"/>
    </row>
    <row r="1430" spans="3:7">
      <c r="C1430" s="4"/>
      <c r="E1430" s="4"/>
      <c r="G1430" s="4"/>
    </row>
    <row r="1431" spans="3:7">
      <c r="C1431" s="4"/>
      <c r="E1431" s="4"/>
      <c r="G1431" s="4"/>
    </row>
    <row r="1432" spans="3:7">
      <c r="C1432" s="4"/>
      <c r="E1432" s="4"/>
      <c r="G1432" s="4"/>
    </row>
    <row r="1433" spans="3:7">
      <c r="C1433" s="4"/>
      <c r="E1433" s="4"/>
      <c r="G1433" s="4"/>
    </row>
    <row r="1434" spans="3:7">
      <c r="C1434" s="4"/>
      <c r="E1434" s="4"/>
      <c r="G1434" s="4"/>
    </row>
    <row r="1435" spans="3:7">
      <c r="C1435" s="4"/>
      <c r="E1435" s="4"/>
      <c r="G1435" s="4"/>
    </row>
    <row r="1436" spans="3:7">
      <c r="C1436" s="4"/>
      <c r="E1436" s="4"/>
      <c r="G1436" s="4"/>
    </row>
    <row r="1437" spans="3:7">
      <c r="C1437" s="4"/>
      <c r="E1437" s="4"/>
      <c r="G1437" s="4"/>
    </row>
    <row r="1438" spans="3:7">
      <c r="C1438" s="4"/>
      <c r="E1438" s="4"/>
      <c r="G1438" s="4"/>
    </row>
    <row r="1439" spans="3:7">
      <c r="C1439" s="4"/>
      <c r="E1439" s="4"/>
      <c r="G1439" s="4"/>
    </row>
    <row r="1440" spans="3:7">
      <c r="C1440" s="4"/>
      <c r="E1440" s="4"/>
      <c r="G1440" s="4"/>
    </row>
    <row r="1441" spans="3:7">
      <c r="C1441" s="4"/>
      <c r="E1441" s="4"/>
      <c r="G1441" s="4"/>
    </row>
    <row r="1442" spans="3:7">
      <c r="C1442" s="4"/>
      <c r="E1442" s="4"/>
      <c r="G1442" s="4"/>
    </row>
    <row r="1443" spans="3:7">
      <c r="C1443" s="4"/>
      <c r="E1443" s="4"/>
      <c r="G1443" s="4"/>
    </row>
    <row r="1444" spans="3:7">
      <c r="C1444" s="4"/>
      <c r="E1444" s="4"/>
      <c r="G1444" s="4"/>
    </row>
    <row r="1445" spans="3:7">
      <c r="C1445" s="4"/>
      <c r="E1445" s="4"/>
      <c r="G1445" s="4"/>
    </row>
    <row r="1446" spans="3:7">
      <c r="C1446" s="4"/>
      <c r="E1446" s="4"/>
      <c r="G1446" s="4"/>
    </row>
    <row r="1447" spans="3:7">
      <c r="C1447" s="4"/>
      <c r="E1447" s="4"/>
      <c r="G1447" s="4"/>
    </row>
    <row r="1448" spans="3:7">
      <c r="C1448" s="4"/>
      <c r="E1448" s="4"/>
      <c r="G1448" s="4"/>
    </row>
    <row r="1449" spans="3:7">
      <c r="C1449" s="4"/>
      <c r="E1449" s="4"/>
      <c r="G1449" s="4"/>
    </row>
    <row r="1450" spans="3:7">
      <c r="C1450" s="4"/>
      <c r="E1450" s="4"/>
      <c r="G1450" s="4"/>
    </row>
    <row r="1451" spans="3:7">
      <c r="C1451" s="4"/>
      <c r="E1451" s="4"/>
      <c r="G1451" s="4"/>
    </row>
    <row r="1452" spans="3:7">
      <c r="C1452" s="4"/>
      <c r="E1452" s="4"/>
      <c r="G1452" s="4"/>
    </row>
    <row r="1453" spans="3:7">
      <c r="C1453" s="4"/>
      <c r="E1453" s="4"/>
      <c r="G1453" s="4"/>
    </row>
    <row r="1454" spans="3:7">
      <c r="C1454" s="4"/>
      <c r="E1454" s="4"/>
      <c r="G1454" s="4"/>
    </row>
    <row r="1455" spans="3:7">
      <c r="C1455" s="4"/>
      <c r="E1455" s="4"/>
      <c r="G1455" s="4"/>
    </row>
    <row r="1456" spans="3:7">
      <c r="C1456" s="4"/>
      <c r="E1456" s="4"/>
      <c r="G1456" s="4"/>
    </row>
    <row r="1457" spans="3:7">
      <c r="C1457" s="4"/>
      <c r="E1457" s="4"/>
      <c r="G1457" s="4"/>
    </row>
    <row r="1458" spans="3:7">
      <c r="C1458" s="4"/>
      <c r="E1458" s="4"/>
      <c r="G1458" s="4"/>
    </row>
    <row r="1459" spans="3:7">
      <c r="C1459" s="4"/>
      <c r="E1459" s="4"/>
      <c r="G1459" s="4"/>
    </row>
    <row r="1460" spans="3:7">
      <c r="C1460" s="4"/>
      <c r="E1460" s="4"/>
      <c r="G1460" s="4"/>
    </row>
    <row r="1461" spans="3:7">
      <c r="C1461" s="4"/>
      <c r="E1461" s="4"/>
      <c r="G1461" s="4"/>
    </row>
    <row r="1462" spans="3:7">
      <c r="C1462" s="4"/>
      <c r="E1462" s="4"/>
      <c r="G1462" s="4"/>
    </row>
    <row r="1463" spans="3:7">
      <c r="C1463" s="4"/>
      <c r="E1463" s="4"/>
      <c r="G1463" s="4"/>
    </row>
    <row r="1464" spans="3:7">
      <c r="C1464" s="4"/>
      <c r="E1464" s="4"/>
      <c r="G1464" s="4"/>
    </row>
    <row r="1465" spans="3:7">
      <c r="C1465" s="4"/>
      <c r="E1465" s="4"/>
      <c r="G1465" s="4"/>
    </row>
    <row r="1466" spans="3:7">
      <c r="C1466" s="4"/>
      <c r="E1466" s="4"/>
      <c r="G1466" s="4"/>
    </row>
    <row r="1467" spans="3:7">
      <c r="C1467" s="4"/>
      <c r="E1467" s="4"/>
      <c r="G1467" s="4"/>
    </row>
    <row r="1468" spans="3:7">
      <c r="C1468" s="4"/>
      <c r="E1468" s="4"/>
      <c r="G1468" s="4"/>
    </row>
    <row r="1469" spans="3:7">
      <c r="C1469" s="4"/>
      <c r="E1469" s="4"/>
      <c r="G1469" s="4"/>
    </row>
    <row r="1470" spans="3:7">
      <c r="C1470" s="4"/>
      <c r="E1470" s="4"/>
      <c r="G1470" s="4"/>
    </row>
    <row r="1471" spans="3:7">
      <c r="C1471" s="4"/>
      <c r="E1471" s="4"/>
      <c r="G1471" s="4"/>
    </row>
    <row r="1472" spans="3:7">
      <c r="C1472" s="4"/>
      <c r="E1472" s="4"/>
      <c r="G1472" s="4"/>
    </row>
    <row r="1473" spans="3:7">
      <c r="C1473" s="4"/>
      <c r="E1473" s="4"/>
      <c r="G1473" s="4"/>
    </row>
    <row r="1474" spans="3:7">
      <c r="C1474" s="4"/>
      <c r="E1474" s="4"/>
      <c r="G1474" s="4"/>
    </row>
    <row r="1475" spans="3:7">
      <c r="C1475" s="4"/>
      <c r="E1475" s="4"/>
      <c r="G1475" s="4"/>
    </row>
    <row r="1476" spans="3:7">
      <c r="C1476" s="4"/>
      <c r="E1476" s="4"/>
      <c r="G1476" s="4"/>
    </row>
    <row r="1477" spans="3:7">
      <c r="C1477" s="4"/>
      <c r="E1477" s="4"/>
      <c r="G1477" s="4"/>
    </row>
    <row r="1478" spans="3:7">
      <c r="C1478" s="4"/>
      <c r="E1478" s="4"/>
      <c r="G1478" s="4"/>
    </row>
    <row r="1479" spans="3:7">
      <c r="C1479" s="4"/>
      <c r="E1479" s="4"/>
      <c r="G1479" s="4"/>
    </row>
    <row r="1480" spans="3:7">
      <c r="C1480" s="4"/>
      <c r="E1480" s="4"/>
      <c r="G1480" s="4"/>
    </row>
    <row r="1481" spans="3:7">
      <c r="C1481" s="4"/>
      <c r="E1481" s="4"/>
      <c r="G1481" s="4"/>
    </row>
    <row r="1482" spans="3:7">
      <c r="C1482" s="4"/>
      <c r="E1482" s="4"/>
      <c r="G1482" s="4"/>
    </row>
    <row r="1483" spans="3:7">
      <c r="C1483" s="4"/>
      <c r="E1483" s="4"/>
      <c r="G1483" s="4"/>
    </row>
    <row r="1484" spans="3:7">
      <c r="C1484" s="4"/>
      <c r="E1484" s="4"/>
      <c r="G1484" s="4"/>
    </row>
    <row r="1485" spans="3:7">
      <c r="C1485" s="4"/>
      <c r="E1485" s="4"/>
      <c r="G1485" s="4"/>
    </row>
    <row r="1486" spans="3:7">
      <c r="C1486" s="4"/>
      <c r="E1486" s="4"/>
      <c r="G1486" s="4"/>
    </row>
    <row r="1487" spans="3:7">
      <c r="C1487" s="4"/>
      <c r="E1487" s="4"/>
      <c r="G1487" s="4"/>
    </row>
    <row r="1488" spans="3:7">
      <c r="C1488" s="4"/>
      <c r="E1488" s="4"/>
      <c r="G1488" s="4"/>
    </row>
    <row r="1489" spans="3:7">
      <c r="C1489" s="4"/>
      <c r="E1489" s="4"/>
      <c r="G1489" s="4"/>
    </row>
    <row r="1490" spans="3:7">
      <c r="C1490" s="4"/>
      <c r="E1490" s="4"/>
      <c r="G1490" s="4"/>
    </row>
    <row r="1491" spans="3:7">
      <c r="C1491" s="4"/>
      <c r="E1491" s="4"/>
      <c r="G1491" s="4"/>
    </row>
    <row r="1492" spans="3:7">
      <c r="C1492" s="4"/>
      <c r="E1492" s="4"/>
      <c r="G1492" s="4"/>
    </row>
    <row r="1493" spans="3:7">
      <c r="C1493" s="4"/>
      <c r="E1493" s="4"/>
      <c r="G1493" s="4"/>
    </row>
    <row r="1494" spans="3:7">
      <c r="C1494" s="4"/>
      <c r="E1494" s="4"/>
      <c r="G1494" s="4"/>
    </row>
    <row r="1495" spans="3:7">
      <c r="C1495" s="4"/>
      <c r="E1495" s="4"/>
      <c r="G1495" s="4"/>
    </row>
    <row r="1496" spans="3:7">
      <c r="C1496" s="4"/>
      <c r="E1496" s="4"/>
      <c r="G1496" s="4"/>
    </row>
    <row r="1497" spans="3:7">
      <c r="C1497" s="4"/>
      <c r="E1497" s="4"/>
      <c r="G1497" s="4"/>
    </row>
    <row r="1498" spans="3:7">
      <c r="C1498" s="4"/>
      <c r="E1498" s="4"/>
      <c r="G1498" s="4"/>
    </row>
    <row r="1499" spans="3:7">
      <c r="C1499" s="4"/>
      <c r="E1499" s="4"/>
      <c r="G1499" s="4"/>
    </row>
    <row r="1500" spans="3:7">
      <c r="C1500" s="4"/>
      <c r="E1500" s="4"/>
      <c r="G1500" s="4"/>
    </row>
    <row r="1501" spans="3:7">
      <c r="C1501" s="4"/>
      <c r="E1501" s="4"/>
      <c r="G1501" s="4"/>
    </row>
    <row r="1502" spans="3:7">
      <c r="C1502" s="4"/>
      <c r="E1502" s="4"/>
      <c r="G1502" s="4"/>
    </row>
    <row r="1503" spans="3:7">
      <c r="C1503" s="4"/>
      <c r="E1503" s="4"/>
      <c r="G1503" s="4"/>
    </row>
    <row r="1504" spans="3:7">
      <c r="C1504" s="4"/>
      <c r="E1504" s="4"/>
      <c r="G1504" s="4"/>
    </row>
    <row r="1505" spans="3:7">
      <c r="C1505" s="4"/>
      <c r="E1505" s="4"/>
      <c r="G1505" s="4"/>
    </row>
    <row r="1506" spans="3:7">
      <c r="C1506" s="4"/>
      <c r="E1506" s="4"/>
      <c r="G1506" s="4"/>
    </row>
    <row r="1507" spans="3:7">
      <c r="C1507" s="4"/>
      <c r="E1507" s="4"/>
      <c r="G1507" s="4"/>
    </row>
    <row r="1508" spans="3:7">
      <c r="C1508" s="4"/>
      <c r="E1508" s="4"/>
      <c r="G1508" s="4"/>
    </row>
    <row r="1509" spans="3:7">
      <c r="C1509" s="4"/>
      <c r="E1509" s="4"/>
      <c r="G1509" s="4"/>
    </row>
    <row r="1510" spans="3:7">
      <c r="C1510" s="4"/>
      <c r="E1510" s="4"/>
      <c r="G1510" s="4"/>
    </row>
    <row r="1511" spans="3:7">
      <c r="C1511" s="4"/>
      <c r="E1511" s="4"/>
      <c r="G1511" s="4"/>
    </row>
    <row r="1512" spans="3:7">
      <c r="C1512" s="4"/>
      <c r="E1512" s="4"/>
      <c r="G1512" s="4"/>
    </row>
    <row r="1513" spans="3:7">
      <c r="C1513" s="4"/>
      <c r="E1513" s="4"/>
      <c r="G1513" s="4"/>
    </row>
    <row r="1514" spans="3:7">
      <c r="C1514" s="4"/>
      <c r="E1514" s="4"/>
      <c r="G1514" s="4"/>
    </row>
    <row r="1515" spans="3:7">
      <c r="C1515" s="4"/>
      <c r="E1515" s="4"/>
      <c r="G1515" s="4"/>
    </row>
    <row r="1516" spans="3:7">
      <c r="C1516" s="4"/>
      <c r="E1516" s="4"/>
      <c r="G1516" s="4"/>
    </row>
    <row r="1517" spans="3:7">
      <c r="C1517" s="4"/>
      <c r="E1517" s="4"/>
      <c r="G1517" s="4"/>
    </row>
    <row r="1518" spans="3:7">
      <c r="C1518" s="4"/>
      <c r="E1518" s="4"/>
      <c r="G1518" s="4"/>
    </row>
    <row r="1519" spans="3:7">
      <c r="C1519" s="4"/>
      <c r="E1519" s="4"/>
      <c r="G1519" s="4"/>
    </row>
    <row r="1520" spans="3:7">
      <c r="C1520" s="4"/>
      <c r="E1520" s="4"/>
      <c r="G1520" s="4"/>
    </row>
    <row r="1521" spans="3:7">
      <c r="C1521" s="4"/>
      <c r="E1521" s="4"/>
      <c r="G1521" s="4"/>
    </row>
    <row r="1522" spans="3:7">
      <c r="C1522" s="4"/>
      <c r="E1522" s="4"/>
      <c r="G1522" s="4"/>
    </row>
    <row r="1523" spans="3:7">
      <c r="C1523" s="4"/>
      <c r="E1523" s="4"/>
      <c r="G1523" s="4"/>
    </row>
    <row r="1524" spans="3:7">
      <c r="C1524" s="4"/>
      <c r="E1524" s="4"/>
      <c r="G1524" s="4"/>
    </row>
    <row r="1525" spans="3:7">
      <c r="C1525" s="4"/>
      <c r="E1525" s="4"/>
      <c r="G1525" s="4"/>
    </row>
    <row r="1526" spans="3:7">
      <c r="C1526" s="4"/>
      <c r="E1526" s="4"/>
      <c r="G1526" s="4"/>
    </row>
    <row r="1527" spans="3:7">
      <c r="C1527" s="4"/>
      <c r="E1527" s="4"/>
      <c r="G1527" s="4"/>
    </row>
    <row r="1528" spans="3:7">
      <c r="C1528" s="4"/>
      <c r="E1528" s="4"/>
      <c r="G1528" s="4"/>
    </row>
    <row r="1529" spans="3:7">
      <c r="C1529" s="4"/>
      <c r="E1529" s="4"/>
      <c r="G1529" s="4"/>
    </row>
    <row r="1530" spans="3:7">
      <c r="C1530" s="4"/>
      <c r="E1530" s="4"/>
      <c r="G1530" s="4"/>
    </row>
    <row r="1531" spans="3:7">
      <c r="C1531" s="4"/>
      <c r="E1531" s="4"/>
      <c r="G1531" s="4"/>
    </row>
    <row r="1532" spans="3:7">
      <c r="C1532" s="4"/>
      <c r="E1532" s="4"/>
      <c r="G1532" s="4"/>
    </row>
    <row r="1533" spans="3:7">
      <c r="C1533" s="4"/>
      <c r="E1533" s="4"/>
      <c r="G1533" s="4"/>
    </row>
    <row r="1534" spans="3:7">
      <c r="C1534" s="4"/>
      <c r="E1534" s="4"/>
      <c r="G1534" s="4"/>
    </row>
    <row r="1535" spans="3:7">
      <c r="C1535" s="4"/>
      <c r="E1535" s="4"/>
      <c r="G1535" s="4"/>
    </row>
    <row r="1536" spans="3:7">
      <c r="C1536" s="4"/>
      <c r="E1536" s="4"/>
      <c r="G1536" s="4"/>
    </row>
    <row r="1537" spans="3:7">
      <c r="C1537" s="4"/>
      <c r="E1537" s="4"/>
      <c r="G1537" s="4"/>
    </row>
    <row r="1538" spans="3:7">
      <c r="C1538" s="4"/>
      <c r="E1538" s="4"/>
      <c r="G1538" s="4"/>
    </row>
    <row r="1539" spans="3:7">
      <c r="C1539" s="4"/>
      <c r="E1539" s="4"/>
      <c r="G1539" s="4"/>
    </row>
    <row r="1540" spans="3:7">
      <c r="C1540" s="4"/>
      <c r="E1540" s="4"/>
      <c r="G1540" s="4"/>
    </row>
    <row r="1541" spans="3:7">
      <c r="C1541" s="4"/>
      <c r="E1541" s="4"/>
      <c r="G1541" s="4"/>
    </row>
    <row r="1542" spans="3:7">
      <c r="C1542" s="4"/>
      <c r="E1542" s="4"/>
      <c r="G1542" s="4"/>
    </row>
    <row r="1543" spans="3:7">
      <c r="C1543" s="4"/>
      <c r="E1543" s="4"/>
      <c r="G1543" s="4"/>
    </row>
    <row r="1544" spans="3:7">
      <c r="C1544" s="4"/>
      <c r="E1544" s="4"/>
      <c r="G1544" s="4"/>
    </row>
    <row r="1545" spans="3:7">
      <c r="C1545" s="4"/>
      <c r="E1545" s="4"/>
      <c r="G1545" s="4"/>
    </row>
    <row r="1546" spans="3:7">
      <c r="C1546" s="4"/>
      <c r="E1546" s="4"/>
      <c r="G1546" s="4"/>
    </row>
    <row r="1547" spans="3:7">
      <c r="C1547" s="4"/>
      <c r="E1547" s="4"/>
      <c r="G1547" s="4"/>
    </row>
    <row r="1548" spans="3:7">
      <c r="C1548" s="4"/>
      <c r="E1548" s="4"/>
      <c r="G1548" s="4"/>
    </row>
    <row r="1549" spans="3:7">
      <c r="C1549" s="4"/>
      <c r="E1549" s="4"/>
      <c r="G1549" s="4"/>
    </row>
    <row r="1550" spans="3:7">
      <c r="C1550" s="4"/>
      <c r="E1550" s="4"/>
      <c r="G1550" s="4"/>
    </row>
    <row r="1551" spans="3:7">
      <c r="C1551" s="4"/>
      <c r="E1551" s="4"/>
      <c r="G1551" s="4"/>
    </row>
    <row r="1552" spans="3:7">
      <c r="C1552" s="4"/>
      <c r="E1552" s="4"/>
      <c r="G1552" s="4"/>
    </row>
    <row r="1553" spans="3:7">
      <c r="C1553" s="4"/>
      <c r="E1553" s="4"/>
      <c r="G1553" s="4"/>
    </row>
    <row r="1554" spans="3:7">
      <c r="C1554" s="4"/>
      <c r="E1554" s="4"/>
      <c r="G1554" s="4"/>
    </row>
    <row r="1555" spans="3:7">
      <c r="C1555" s="4"/>
      <c r="E1555" s="4"/>
      <c r="G1555" s="4"/>
    </row>
    <row r="1556" spans="3:7">
      <c r="C1556" s="4"/>
      <c r="E1556" s="4"/>
      <c r="G1556" s="4"/>
    </row>
    <row r="1557" spans="3:7">
      <c r="C1557" s="4"/>
      <c r="E1557" s="4"/>
      <c r="G1557" s="4"/>
    </row>
    <row r="1558" spans="3:7">
      <c r="C1558" s="4"/>
      <c r="E1558" s="4"/>
      <c r="G1558" s="4"/>
    </row>
    <row r="1559" spans="3:7">
      <c r="C1559" s="4"/>
      <c r="E1559" s="4"/>
      <c r="G1559" s="4"/>
    </row>
    <row r="1560" spans="3:7">
      <c r="C1560" s="4"/>
      <c r="E1560" s="4"/>
      <c r="G1560" s="4"/>
    </row>
    <row r="1561" spans="3:7">
      <c r="C1561" s="4"/>
      <c r="E1561" s="4"/>
      <c r="G1561" s="4"/>
    </row>
    <row r="1562" spans="3:7">
      <c r="C1562" s="4"/>
      <c r="E1562" s="4"/>
      <c r="G1562" s="4"/>
    </row>
    <row r="1563" spans="3:7">
      <c r="C1563" s="4"/>
      <c r="E1563" s="4"/>
      <c r="G1563" s="4"/>
    </row>
    <row r="1564" spans="3:7">
      <c r="C1564" s="4"/>
      <c r="E1564" s="4"/>
      <c r="G1564" s="4"/>
    </row>
    <row r="1565" spans="3:7">
      <c r="C1565" s="4"/>
      <c r="E1565" s="4"/>
      <c r="G1565" s="4"/>
    </row>
    <row r="1566" spans="3:7">
      <c r="C1566" s="4"/>
      <c r="E1566" s="4"/>
      <c r="G1566" s="4"/>
    </row>
    <row r="1567" spans="3:7">
      <c r="C1567" s="4"/>
      <c r="E1567" s="4"/>
      <c r="G1567" s="4"/>
    </row>
    <row r="1568" spans="3:7">
      <c r="C1568" s="4"/>
      <c r="E1568" s="4"/>
      <c r="G1568" s="4"/>
    </row>
    <row r="1569" spans="3:7">
      <c r="C1569" s="4"/>
      <c r="E1569" s="4"/>
      <c r="G1569" s="4"/>
    </row>
    <row r="1570" spans="3:7">
      <c r="C1570" s="4"/>
      <c r="E1570" s="4"/>
      <c r="G1570" s="4"/>
    </row>
    <row r="1571" spans="3:7">
      <c r="C1571" s="4"/>
      <c r="E1571" s="4"/>
      <c r="G1571" s="4"/>
    </row>
    <row r="1572" spans="3:7">
      <c r="C1572" s="4"/>
      <c r="E1572" s="4"/>
      <c r="G1572" s="4"/>
    </row>
    <row r="1573" spans="3:7">
      <c r="C1573" s="4"/>
      <c r="E1573" s="4"/>
      <c r="G1573" s="4"/>
    </row>
    <row r="1574" spans="3:7">
      <c r="C1574" s="4"/>
      <c r="E1574" s="4"/>
      <c r="G1574" s="4"/>
    </row>
    <row r="1575" spans="3:7">
      <c r="C1575" s="4"/>
      <c r="E1575" s="4"/>
      <c r="G1575" s="4"/>
    </row>
    <row r="1576" spans="3:7">
      <c r="C1576" s="4"/>
      <c r="E1576" s="4"/>
      <c r="G1576" s="4"/>
    </row>
    <row r="1577" spans="3:7">
      <c r="C1577" s="4"/>
      <c r="E1577" s="4"/>
      <c r="G1577" s="4"/>
    </row>
    <row r="1578" spans="3:7">
      <c r="C1578" s="4"/>
      <c r="E1578" s="4"/>
      <c r="G1578" s="4"/>
    </row>
    <row r="1579" spans="3:7">
      <c r="C1579" s="4"/>
      <c r="E1579" s="4"/>
      <c r="G1579" s="4"/>
    </row>
    <row r="1580" spans="3:7">
      <c r="C1580" s="4"/>
      <c r="E1580" s="4"/>
      <c r="G1580" s="4"/>
    </row>
    <row r="1581" spans="3:7">
      <c r="C1581" s="4"/>
      <c r="E1581" s="4"/>
      <c r="G1581" s="4"/>
    </row>
    <row r="1582" spans="3:7">
      <c r="C1582" s="4"/>
      <c r="E1582" s="4"/>
      <c r="G1582" s="4"/>
    </row>
    <row r="1583" spans="3:7">
      <c r="C1583" s="4"/>
      <c r="E1583" s="4"/>
      <c r="G1583" s="4"/>
    </row>
    <row r="1584" spans="3:7">
      <c r="C1584" s="4"/>
      <c r="E1584" s="4"/>
      <c r="G1584" s="4"/>
    </row>
    <row r="1585" spans="3:7">
      <c r="C1585" s="4"/>
      <c r="E1585" s="4"/>
      <c r="G1585" s="4"/>
    </row>
    <row r="1586" spans="3:7">
      <c r="C1586" s="4"/>
      <c r="E1586" s="4"/>
      <c r="G1586" s="4"/>
    </row>
    <row r="1587" spans="3:7">
      <c r="C1587" s="4"/>
      <c r="E1587" s="4"/>
      <c r="G1587" s="4"/>
    </row>
    <row r="1588" spans="3:7">
      <c r="C1588" s="4"/>
      <c r="E1588" s="4"/>
      <c r="G1588" s="4"/>
    </row>
    <row r="1589" spans="3:7">
      <c r="C1589" s="4"/>
      <c r="E1589" s="4"/>
      <c r="G1589" s="4"/>
    </row>
    <row r="1590" spans="3:7">
      <c r="C1590" s="4"/>
      <c r="E1590" s="4"/>
      <c r="G1590" s="4"/>
    </row>
    <row r="1591" spans="3:7">
      <c r="C1591" s="4"/>
      <c r="E1591" s="4"/>
      <c r="G1591" s="4"/>
    </row>
    <row r="1592" spans="3:7">
      <c r="C1592" s="4"/>
      <c r="E1592" s="4"/>
      <c r="G1592" s="4"/>
    </row>
    <row r="1593" spans="3:7">
      <c r="C1593" s="4"/>
      <c r="E1593" s="4"/>
      <c r="G1593" s="4"/>
    </row>
    <row r="1594" spans="3:7">
      <c r="C1594" s="4"/>
      <c r="E1594" s="4"/>
      <c r="G1594" s="4"/>
    </row>
    <row r="1595" spans="3:7">
      <c r="C1595" s="4"/>
      <c r="E1595" s="4"/>
      <c r="G1595" s="4"/>
    </row>
    <row r="1596" spans="3:7">
      <c r="C1596" s="4"/>
      <c r="E1596" s="4"/>
      <c r="G1596" s="4"/>
    </row>
    <row r="1597" spans="3:7">
      <c r="C1597" s="4"/>
      <c r="E1597" s="4"/>
      <c r="G1597" s="4"/>
    </row>
    <row r="1598" spans="3:7">
      <c r="C1598" s="4"/>
      <c r="E1598" s="4"/>
      <c r="G1598" s="4"/>
    </row>
    <row r="1599" spans="3:7">
      <c r="C1599" s="4"/>
      <c r="E1599" s="4"/>
      <c r="G1599" s="4"/>
    </row>
    <row r="1600" spans="3:7">
      <c r="C1600" s="4"/>
      <c r="E1600" s="4"/>
      <c r="G1600" s="4"/>
    </row>
    <row r="1601" spans="3:7">
      <c r="C1601" s="4"/>
      <c r="E1601" s="4"/>
      <c r="G1601" s="4"/>
    </row>
    <row r="1602" spans="3:7">
      <c r="C1602" s="4"/>
      <c r="E1602" s="4"/>
      <c r="G1602" s="4"/>
    </row>
    <row r="1603" spans="3:7">
      <c r="C1603" s="4"/>
      <c r="E1603" s="4"/>
      <c r="G1603" s="4"/>
    </row>
    <row r="1604" spans="3:7">
      <c r="C1604" s="4"/>
      <c r="E1604" s="4"/>
      <c r="G1604" s="4"/>
    </row>
    <row r="1605" spans="3:7">
      <c r="C1605" s="4"/>
      <c r="E1605" s="4"/>
      <c r="G1605" s="4"/>
    </row>
    <row r="1606" spans="3:7">
      <c r="C1606" s="4"/>
      <c r="E1606" s="4"/>
      <c r="G1606" s="4"/>
    </row>
    <row r="1607" spans="3:7">
      <c r="C1607" s="4"/>
      <c r="E1607" s="4"/>
      <c r="G1607" s="4"/>
    </row>
    <row r="1608" spans="3:7">
      <c r="C1608" s="4"/>
      <c r="E1608" s="4"/>
      <c r="G1608" s="4"/>
    </row>
    <row r="1609" spans="3:7">
      <c r="C1609" s="4"/>
      <c r="E1609" s="4"/>
      <c r="G1609" s="4"/>
    </row>
    <row r="1610" spans="3:7">
      <c r="C1610" s="4"/>
      <c r="E1610" s="4"/>
      <c r="G1610" s="4"/>
    </row>
    <row r="1611" spans="3:7">
      <c r="C1611" s="4"/>
      <c r="E1611" s="4"/>
      <c r="G1611" s="4"/>
    </row>
    <row r="1612" spans="3:7">
      <c r="C1612" s="4"/>
      <c r="E1612" s="4"/>
      <c r="G1612" s="4"/>
    </row>
    <row r="1613" spans="3:7">
      <c r="C1613" s="4"/>
      <c r="E1613" s="4"/>
      <c r="G1613" s="4"/>
    </row>
    <row r="1614" spans="3:7">
      <c r="C1614" s="4"/>
      <c r="E1614" s="4"/>
      <c r="G1614" s="4"/>
    </row>
    <row r="1615" spans="3:7">
      <c r="C1615" s="4"/>
      <c r="E1615" s="4"/>
      <c r="G1615" s="4"/>
    </row>
    <row r="1616" spans="3:7">
      <c r="C1616" s="4"/>
      <c r="E1616" s="4"/>
      <c r="G1616" s="4"/>
    </row>
    <row r="1617" spans="3:7">
      <c r="C1617" s="4"/>
      <c r="E1617" s="4"/>
      <c r="G1617" s="4"/>
    </row>
    <row r="1618" spans="3:7">
      <c r="C1618" s="4"/>
      <c r="E1618" s="4"/>
      <c r="G1618" s="4"/>
    </row>
    <row r="1619" spans="3:7">
      <c r="C1619" s="4"/>
      <c r="E1619" s="4"/>
      <c r="G1619" s="4"/>
    </row>
    <row r="1620" spans="3:7">
      <c r="C1620" s="4"/>
      <c r="E1620" s="4"/>
      <c r="G1620" s="4"/>
    </row>
    <row r="1621" spans="3:7">
      <c r="C1621" s="4"/>
      <c r="E1621" s="4"/>
      <c r="G1621" s="4"/>
    </row>
    <row r="1622" spans="3:7">
      <c r="C1622" s="4"/>
      <c r="E1622" s="4"/>
      <c r="G1622" s="4"/>
    </row>
    <row r="1623" spans="3:7">
      <c r="C1623" s="4"/>
      <c r="E1623" s="4"/>
      <c r="G1623" s="4"/>
    </row>
    <row r="1624" spans="3:7">
      <c r="C1624" s="4"/>
      <c r="E1624" s="4"/>
      <c r="G1624" s="4"/>
    </row>
    <row r="1625" spans="3:7">
      <c r="C1625" s="4"/>
      <c r="E1625" s="4"/>
      <c r="G1625" s="4"/>
    </row>
    <row r="1626" spans="3:7">
      <c r="C1626" s="4"/>
      <c r="E1626" s="4"/>
      <c r="G1626" s="4"/>
    </row>
    <row r="1627" spans="3:7">
      <c r="C1627" s="4"/>
      <c r="E1627" s="4"/>
      <c r="G1627" s="4"/>
    </row>
    <row r="1628" spans="3:7">
      <c r="C1628" s="4"/>
      <c r="E1628" s="4"/>
      <c r="G1628" s="4"/>
    </row>
    <row r="1629" spans="3:7">
      <c r="C1629" s="4"/>
      <c r="E1629" s="4"/>
      <c r="G1629" s="4"/>
    </row>
    <row r="1630" spans="3:7">
      <c r="C1630" s="4"/>
      <c r="E1630" s="4"/>
      <c r="G1630" s="4"/>
    </row>
    <row r="1631" spans="3:7">
      <c r="C1631" s="4"/>
      <c r="E1631" s="4"/>
      <c r="G1631" s="4"/>
    </row>
    <row r="1632" spans="3:7">
      <c r="C1632" s="4"/>
      <c r="E1632" s="4"/>
      <c r="G1632" s="4"/>
    </row>
    <row r="1633" spans="3:7">
      <c r="C1633" s="4"/>
      <c r="E1633" s="4"/>
      <c r="G1633" s="4"/>
    </row>
    <row r="1634" spans="3:7">
      <c r="C1634" s="4"/>
      <c r="E1634" s="4"/>
      <c r="G1634" s="4"/>
    </row>
    <row r="1635" spans="3:7">
      <c r="C1635" s="4"/>
      <c r="E1635" s="4"/>
      <c r="G1635" s="4"/>
    </row>
    <row r="1636" spans="3:7">
      <c r="C1636" s="4"/>
      <c r="E1636" s="4"/>
      <c r="G1636" s="4"/>
    </row>
    <row r="1637" spans="3:7">
      <c r="C1637" s="4"/>
      <c r="E1637" s="4"/>
      <c r="G1637" s="4"/>
    </row>
    <row r="1638" spans="3:7">
      <c r="C1638" s="4"/>
      <c r="E1638" s="4"/>
      <c r="G1638" s="4"/>
    </row>
    <row r="1639" spans="3:7">
      <c r="C1639" s="4"/>
      <c r="E1639" s="4"/>
      <c r="G1639" s="4"/>
    </row>
    <row r="1640" spans="3:7">
      <c r="C1640" s="4"/>
      <c r="E1640" s="4"/>
      <c r="G1640" s="4"/>
    </row>
    <row r="1641" spans="3:7">
      <c r="C1641" s="4"/>
      <c r="E1641" s="4"/>
      <c r="G1641" s="4"/>
    </row>
    <row r="1642" spans="3:7">
      <c r="C1642" s="4"/>
      <c r="E1642" s="4"/>
      <c r="G1642" s="4"/>
    </row>
    <row r="1643" spans="3:7">
      <c r="C1643" s="4"/>
      <c r="E1643" s="4"/>
      <c r="G1643" s="4"/>
    </row>
    <row r="1644" spans="3:7">
      <c r="C1644" s="4"/>
      <c r="E1644" s="4"/>
      <c r="G1644" s="4"/>
    </row>
    <row r="1645" spans="3:7">
      <c r="C1645" s="4"/>
      <c r="E1645" s="4"/>
      <c r="G1645" s="4"/>
    </row>
    <row r="1646" spans="3:7">
      <c r="C1646" s="4"/>
      <c r="E1646" s="4"/>
      <c r="G1646" s="4"/>
    </row>
    <row r="1647" spans="3:7">
      <c r="C1647" s="4"/>
      <c r="E1647" s="4"/>
      <c r="G1647" s="4"/>
    </row>
    <row r="1648" spans="3:7">
      <c r="C1648" s="4"/>
      <c r="E1648" s="4"/>
      <c r="G1648" s="4"/>
    </row>
    <row r="1649" spans="3:7">
      <c r="C1649" s="4"/>
      <c r="E1649" s="4"/>
      <c r="G1649" s="4"/>
    </row>
    <row r="1650" spans="3:7">
      <c r="C1650" s="4"/>
      <c r="E1650" s="4"/>
      <c r="G1650" s="4"/>
    </row>
    <row r="1651" spans="3:7">
      <c r="C1651" s="4"/>
      <c r="E1651" s="4"/>
      <c r="G1651" s="4"/>
    </row>
    <row r="1652" spans="3:7">
      <c r="C1652" s="4"/>
      <c r="E1652" s="4"/>
      <c r="G1652" s="4"/>
    </row>
    <row r="1653" spans="3:7">
      <c r="C1653" s="4"/>
      <c r="E1653" s="4"/>
      <c r="G1653" s="4"/>
    </row>
    <row r="1654" spans="3:7">
      <c r="C1654" s="4"/>
      <c r="E1654" s="4"/>
      <c r="G1654" s="4"/>
    </row>
    <row r="1655" spans="3:7">
      <c r="C1655" s="4"/>
      <c r="E1655" s="4"/>
      <c r="G1655" s="4"/>
    </row>
    <row r="1656" spans="3:7">
      <c r="C1656" s="4"/>
      <c r="E1656" s="4"/>
      <c r="G1656" s="4"/>
    </row>
    <row r="1657" spans="3:7">
      <c r="C1657" s="4"/>
      <c r="E1657" s="4"/>
      <c r="G1657" s="4"/>
    </row>
    <row r="1658" spans="3:7">
      <c r="C1658" s="4"/>
      <c r="E1658" s="4"/>
      <c r="G1658" s="4"/>
    </row>
    <row r="1659" spans="3:7">
      <c r="C1659" s="4"/>
      <c r="E1659" s="4"/>
      <c r="G1659" s="4"/>
    </row>
    <row r="1660" spans="3:7">
      <c r="C1660" s="4"/>
      <c r="E1660" s="4"/>
      <c r="G1660" s="4"/>
    </row>
    <row r="1661" spans="3:7">
      <c r="C1661" s="4"/>
      <c r="E1661" s="4"/>
      <c r="G1661" s="4"/>
    </row>
    <row r="1662" spans="3:7">
      <c r="C1662" s="4"/>
      <c r="E1662" s="4"/>
      <c r="G1662" s="4"/>
    </row>
    <row r="1663" spans="3:7">
      <c r="C1663" s="4"/>
      <c r="E1663" s="4"/>
      <c r="G1663" s="4"/>
    </row>
    <row r="1664" spans="3:7">
      <c r="C1664" s="4"/>
      <c r="E1664" s="4"/>
      <c r="G1664" s="4"/>
    </row>
    <row r="1665" spans="3:7">
      <c r="C1665" s="4"/>
      <c r="E1665" s="4"/>
      <c r="G1665" s="4"/>
    </row>
    <row r="1666" spans="3:7">
      <c r="C1666" s="4"/>
      <c r="E1666" s="4"/>
      <c r="G1666" s="4"/>
    </row>
    <row r="1667" spans="3:7">
      <c r="C1667" s="4"/>
      <c r="E1667" s="4"/>
      <c r="G1667" s="4"/>
    </row>
    <row r="1668" spans="3:7">
      <c r="C1668" s="4"/>
      <c r="E1668" s="4"/>
      <c r="G1668" s="4"/>
    </row>
    <row r="1669" spans="3:7">
      <c r="C1669" s="4"/>
      <c r="E1669" s="4"/>
      <c r="G1669" s="4"/>
    </row>
    <row r="1670" spans="3:7">
      <c r="C1670" s="4"/>
      <c r="E1670" s="4"/>
      <c r="G1670" s="4"/>
    </row>
    <row r="1671" spans="3:7">
      <c r="C1671" s="4"/>
      <c r="E1671" s="4"/>
      <c r="G1671" s="4"/>
    </row>
    <row r="1672" spans="3:7">
      <c r="C1672" s="4"/>
      <c r="E1672" s="4"/>
      <c r="G1672" s="4"/>
    </row>
    <row r="1673" spans="3:7">
      <c r="C1673" s="4"/>
      <c r="E1673" s="4"/>
      <c r="G1673" s="4"/>
    </row>
    <row r="1674" spans="3:7">
      <c r="C1674" s="4"/>
      <c r="E1674" s="4"/>
      <c r="G1674" s="4"/>
    </row>
    <row r="1675" spans="3:7">
      <c r="C1675" s="4"/>
      <c r="E1675" s="4"/>
      <c r="G1675" s="4"/>
    </row>
    <row r="1676" spans="3:7">
      <c r="C1676" s="4"/>
      <c r="E1676" s="4"/>
      <c r="G1676" s="4"/>
    </row>
    <row r="1677" spans="3:7">
      <c r="C1677" s="4"/>
      <c r="E1677" s="4"/>
      <c r="G1677" s="4"/>
    </row>
    <row r="1678" spans="3:7">
      <c r="C1678" s="4"/>
      <c r="E1678" s="4"/>
      <c r="G1678" s="4"/>
    </row>
    <row r="1679" spans="3:7">
      <c r="C1679" s="4"/>
      <c r="E1679" s="4"/>
      <c r="G1679" s="4"/>
    </row>
    <row r="1680" spans="3:7">
      <c r="C1680" s="4"/>
      <c r="E1680" s="4"/>
      <c r="G1680" s="4"/>
    </row>
    <row r="1681" spans="3:7">
      <c r="C1681" s="4"/>
      <c r="E1681" s="4"/>
      <c r="G1681" s="4"/>
    </row>
    <row r="1682" spans="3:7">
      <c r="C1682" s="4"/>
      <c r="E1682" s="4"/>
      <c r="G1682" s="4"/>
    </row>
    <row r="1683" spans="3:7">
      <c r="C1683" s="4"/>
      <c r="E1683" s="4"/>
      <c r="G1683" s="4"/>
    </row>
    <row r="1684" spans="3:7">
      <c r="C1684" s="4"/>
      <c r="E1684" s="4"/>
      <c r="G1684" s="4"/>
    </row>
    <row r="1685" spans="3:7">
      <c r="C1685" s="4"/>
      <c r="E1685" s="4"/>
      <c r="G1685" s="4"/>
    </row>
    <row r="1686" spans="3:7">
      <c r="C1686" s="4"/>
      <c r="E1686" s="4"/>
      <c r="G1686" s="4"/>
    </row>
    <row r="1687" spans="3:7">
      <c r="C1687" s="4"/>
      <c r="E1687" s="4"/>
      <c r="G1687" s="4"/>
    </row>
    <row r="1688" spans="3:7">
      <c r="C1688" s="4"/>
      <c r="E1688" s="4"/>
      <c r="G1688" s="4"/>
    </row>
    <row r="1689" spans="3:7">
      <c r="C1689" s="4"/>
      <c r="E1689" s="4"/>
      <c r="G1689" s="4"/>
    </row>
    <row r="1690" spans="3:7">
      <c r="C1690" s="4"/>
      <c r="E1690" s="4"/>
      <c r="G1690" s="4"/>
    </row>
    <row r="1691" spans="3:7">
      <c r="C1691" s="4"/>
      <c r="E1691" s="4"/>
      <c r="G1691" s="4"/>
    </row>
    <row r="1692" spans="3:7">
      <c r="C1692" s="4"/>
      <c r="E1692" s="4"/>
      <c r="G1692" s="4"/>
    </row>
    <row r="1693" spans="3:7">
      <c r="C1693" s="4"/>
      <c r="E1693" s="4"/>
      <c r="G1693" s="4"/>
    </row>
    <row r="1694" spans="3:7">
      <c r="C1694" s="4"/>
      <c r="E1694" s="4"/>
      <c r="G1694" s="4"/>
    </row>
    <row r="1695" spans="3:7">
      <c r="C1695" s="4"/>
      <c r="E1695" s="4"/>
      <c r="G1695" s="4"/>
    </row>
    <row r="1696" spans="3:7">
      <c r="C1696" s="4"/>
      <c r="E1696" s="4"/>
      <c r="G1696" s="4"/>
    </row>
    <row r="1697" spans="3:7">
      <c r="C1697" s="4"/>
      <c r="E1697" s="4"/>
      <c r="G1697" s="4"/>
    </row>
    <row r="1698" spans="3:7">
      <c r="C1698" s="4"/>
      <c r="E1698" s="4"/>
      <c r="G1698" s="4"/>
    </row>
    <row r="1699" spans="3:7">
      <c r="C1699" s="4"/>
      <c r="E1699" s="4"/>
      <c r="G1699" s="4"/>
    </row>
    <row r="1700" spans="3:7">
      <c r="C1700" s="4"/>
      <c r="E1700" s="4"/>
      <c r="G1700" s="4"/>
    </row>
    <row r="1701" spans="3:7">
      <c r="C1701" s="4"/>
      <c r="E1701" s="4"/>
      <c r="G1701" s="4"/>
    </row>
    <row r="1702" spans="3:7">
      <c r="C1702" s="4"/>
      <c r="E1702" s="4"/>
      <c r="G1702" s="4"/>
    </row>
    <row r="1703" spans="3:7">
      <c r="C1703" s="4"/>
      <c r="E1703" s="4"/>
      <c r="G1703" s="4"/>
    </row>
    <row r="1704" spans="3:7">
      <c r="C1704" s="4"/>
      <c r="E1704" s="4"/>
      <c r="G1704" s="4"/>
    </row>
    <row r="1705" spans="3:7">
      <c r="C1705" s="4"/>
      <c r="E1705" s="4"/>
      <c r="G1705" s="4"/>
    </row>
    <row r="1706" spans="3:7">
      <c r="C1706" s="4"/>
      <c r="E1706" s="4"/>
      <c r="G1706" s="4"/>
    </row>
    <row r="1707" spans="3:7">
      <c r="C1707" s="4"/>
      <c r="E1707" s="4"/>
      <c r="G1707" s="4"/>
    </row>
    <row r="1708" spans="3:7">
      <c r="C1708" s="4"/>
      <c r="E1708" s="4"/>
      <c r="G1708" s="4"/>
    </row>
    <row r="1709" spans="3:7">
      <c r="C1709" s="4"/>
      <c r="E1709" s="4"/>
      <c r="G1709" s="4"/>
    </row>
    <row r="1710" spans="3:7">
      <c r="C1710" s="4"/>
      <c r="E1710" s="4"/>
      <c r="G1710" s="4"/>
    </row>
    <row r="1711" spans="3:7">
      <c r="C1711" s="4"/>
      <c r="E1711" s="4"/>
      <c r="G1711" s="4"/>
    </row>
    <row r="1712" spans="3:7">
      <c r="C1712" s="4"/>
      <c r="E1712" s="4"/>
      <c r="G1712" s="4"/>
    </row>
    <row r="1713" spans="3:7">
      <c r="C1713" s="4"/>
      <c r="E1713" s="4"/>
      <c r="G1713" s="4"/>
    </row>
    <row r="1714" spans="3:7">
      <c r="C1714" s="4"/>
      <c r="E1714" s="4"/>
      <c r="G1714" s="4"/>
    </row>
    <row r="1715" spans="3:7">
      <c r="C1715" s="4"/>
      <c r="E1715" s="4"/>
      <c r="G1715" s="4"/>
    </row>
    <row r="1716" spans="3:7">
      <c r="C1716" s="4"/>
      <c r="E1716" s="4"/>
      <c r="G1716" s="4"/>
    </row>
    <row r="1717" spans="3:7">
      <c r="C1717" s="4"/>
      <c r="E1717" s="4"/>
      <c r="G1717" s="4"/>
    </row>
    <row r="1718" spans="3:7">
      <c r="C1718" s="4"/>
      <c r="E1718" s="4"/>
      <c r="G1718" s="4"/>
    </row>
    <row r="1719" spans="3:7">
      <c r="C1719" s="4"/>
      <c r="E1719" s="4"/>
      <c r="G1719" s="4"/>
    </row>
    <row r="1720" spans="3:7">
      <c r="C1720" s="4"/>
      <c r="E1720" s="4"/>
      <c r="G1720" s="4"/>
    </row>
    <row r="1721" spans="3:7">
      <c r="C1721" s="4"/>
      <c r="E1721" s="4"/>
      <c r="G1721" s="4"/>
    </row>
    <row r="1722" spans="3:7">
      <c r="C1722" s="4"/>
      <c r="E1722" s="4"/>
      <c r="G1722" s="4"/>
    </row>
    <row r="1723" spans="3:7">
      <c r="C1723" s="4"/>
      <c r="E1723" s="4"/>
      <c r="G1723" s="4"/>
    </row>
    <row r="1724" spans="3:7">
      <c r="C1724" s="4"/>
      <c r="E1724" s="4"/>
      <c r="G1724" s="4"/>
    </row>
    <row r="1725" spans="3:7">
      <c r="C1725" s="4"/>
      <c r="E1725" s="4"/>
      <c r="G1725" s="4"/>
    </row>
    <row r="1726" spans="3:7">
      <c r="C1726" s="4"/>
      <c r="E1726" s="4"/>
      <c r="G1726" s="4"/>
    </row>
    <row r="1727" spans="3:7">
      <c r="C1727" s="4"/>
      <c r="E1727" s="4"/>
      <c r="G1727" s="4"/>
    </row>
    <row r="1728" spans="3:7">
      <c r="C1728" s="4"/>
      <c r="E1728" s="4"/>
      <c r="G1728" s="4"/>
    </row>
    <row r="1729" spans="3:7">
      <c r="C1729" s="4"/>
      <c r="E1729" s="4"/>
      <c r="G1729" s="4"/>
    </row>
    <row r="1730" spans="3:7">
      <c r="C1730" s="4"/>
      <c r="E1730" s="4"/>
      <c r="G1730" s="4"/>
    </row>
    <row r="1731" spans="3:7">
      <c r="C1731" s="4"/>
      <c r="E1731" s="4"/>
      <c r="G1731" s="4"/>
    </row>
    <row r="1732" spans="3:7">
      <c r="C1732" s="4"/>
      <c r="E1732" s="4"/>
      <c r="G1732" s="4"/>
    </row>
    <row r="1733" spans="3:7">
      <c r="C1733" s="4"/>
      <c r="E1733" s="4"/>
      <c r="G1733" s="4"/>
    </row>
    <row r="1734" spans="3:7">
      <c r="C1734" s="4"/>
      <c r="E1734" s="4"/>
      <c r="G1734" s="4"/>
    </row>
    <row r="1735" spans="3:7">
      <c r="C1735" s="4"/>
      <c r="E1735" s="4"/>
      <c r="G1735" s="4"/>
    </row>
    <row r="1736" spans="3:7">
      <c r="C1736" s="4"/>
      <c r="E1736" s="4"/>
      <c r="G1736" s="4"/>
    </row>
    <row r="1737" spans="3:7">
      <c r="C1737" s="4"/>
      <c r="E1737" s="4"/>
      <c r="G1737" s="4"/>
    </row>
    <row r="1738" spans="3:7">
      <c r="C1738" s="4"/>
      <c r="E1738" s="4"/>
      <c r="G1738" s="4"/>
    </row>
    <row r="1739" spans="3:7">
      <c r="C1739" s="4"/>
      <c r="E1739" s="4"/>
      <c r="G1739" s="4"/>
    </row>
    <row r="1740" spans="3:7">
      <c r="C1740" s="4"/>
      <c r="E1740" s="4"/>
      <c r="G1740" s="4"/>
    </row>
    <row r="1741" spans="3:7">
      <c r="C1741" s="4"/>
      <c r="E1741" s="4"/>
      <c r="G1741" s="4"/>
    </row>
    <row r="1742" spans="3:7">
      <c r="C1742" s="4"/>
      <c r="E1742" s="4"/>
      <c r="G1742" s="4"/>
    </row>
    <row r="1743" spans="3:7">
      <c r="C1743" s="4"/>
      <c r="E1743" s="4"/>
      <c r="G1743" s="4"/>
    </row>
    <row r="1744" spans="3:7">
      <c r="C1744" s="4"/>
      <c r="E1744" s="4"/>
      <c r="G1744" s="4"/>
    </row>
    <row r="1745" spans="3:7">
      <c r="C1745" s="4"/>
      <c r="E1745" s="4"/>
      <c r="G1745" s="4"/>
    </row>
    <row r="1746" spans="3:7">
      <c r="C1746" s="4"/>
      <c r="E1746" s="4"/>
      <c r="G1746" s="4"/>
    </row>
    <row r="1747" spans="3:7">
      <c r="C1747" s="4"/>
      <c r="E1747" s="4"/>
      <c r="G1747" s="4"/>
    </row>
    <row r="1748" spans="3:7">
      <c r="C1748" s="4"/>
      <c r="E1748" s="4"/>
      <c r="G1748" s="4"/>
    </row>
    <row r="1749" spans="3:7">
      <c r="C1749" s="4"/>
      <c r="E1749" s="4"/>
      <c r="G1749" s="4"/>
    </row>
    <row r="1750" spans="3:7">
      <c r="C1750" s="4"/>
      <c r="E1750" s="4"/>
      <c r="G1750" s="4"/>
    </row>
    <row r="1751" spans="3:7">
      <c r="C1751" s="4"/>
      <c r="E1751" s="4"/>
      <c r="G1751" s="4"/>
    </row>
    <row r="1752" spans="3:7">
      <c r="C1752" s="4"/>
      <c r="E1752" s="4"/>
      <c r="G1752" s="4"/>
    </row>
    <row r="1753" spans="3:7">
      <c r="C1753" s="4"/>
      <c r="E1753" s="4"/>
      <c r="G1753" s="4"/>
    </row>
    <row r="1754" spans="3:7">
      <c r="C1754" s="4"/>
      <c r="E1754" s="4"/>
      <c r="G1754" s="4"/>
    </row>
    <row r="1755" spans="3:7">
      <c r="C1755" s="4"/>
      <c r="E1755" s="4"/>
      <c r="G1755" s="4"/>
    </row>
    <row r="1756" spans="3:7">
      <c r="C1756" s="4"/>
      <c r="E1756" s="4"/>
      <c r="G1756" s="4"/>
    </row>
    <row r="1757" spans="3:7">
      <c r="C1757" s="4"/>
      <c r="E1757" s="4"/>
      <c r="G1757" s="4"/>
    </row>
    <row r="1758" spans="3:7">
      <c r="C1758" s="4"/>
      <c r="E1758" s="4"/>
      <c r="G1758" s="4"/>
    </row>
    <row r="1759" spans="3:7">
      <c r="C1759" s="4"/>
      <c r="E1759" s="4"/>
      <c r="G1759" s="4"/>
    </row>
    <row r="1760" spans="3:7">
      <c r="C1760" s="4"/>
      <c r="E1760" s="4"/>
      <c r="G1760" s="4"/>
    </row>
    <row r="1761" spans="3:7">
      <c r="C1761" s="4"/>
      <c r="E1761" s="4"/>
      <c r="G1761" s="4"/>
    </row>
    <row r="1762" spans="3:7">
      <c r="C1762" s="4"/>
      <c r="E1762" s="4"/>
      <c r="G1762" s="4"/>
    </row>
    <row r="1763" spans="3:7">
      <c r="C1763" s="4"/>
      <c r="E1763" s="4"/>
      <c r="G1763" s="4"/>
    </row>
    <row r="1764" spans="3:7">
      <c r="C1764" s="4"/>
      <c r="E1764" s="4"/>
      <c r="G1764" s="4"/>
    </row>
    <row r="1765" spans="3:7">
      <c r="C1765" s="4"/>
      <c r="E1765" s="4"/>
      <c r="G1765" s="4"/>
    </row>
    <row r="1766" spans="3:7">
      <c r="C1766" s="4"/>
      <c r="E1766" s="4"/>
      <c r="G1766" s="4"/>
    </row>
    <row r="1767" spans="3:7">
      <c r="C1767" s="4"/>
      <c r="E1767" s="4"/>
      <c r="G1767" s="4"/>
    </row>
    <row r="1768" spans="3:7">
      <c r="C1768" s="4"/>
      <c r="E1768" s="4"/>
      <c r="G1768" s="4"/>
    </row>
    <row r="1769" spans="3:7">
      <c r="C1769" s="4"/>
      <c r="E1769" s="4"/>
      <c r="G1769" s="4"/>
    </row>
    <row r="1770" spans="3:7">
      <c r="C1770" s="4"/>
      <c r="E1770" s="4"/>
      <c r="G1770" s="4"/>
    </row>
    <row r="1771" spans="3:7">
      <c r="C1771" s="4"/>
      <c r="E1771" s="4"/>
      <c r="G1771" s="4"/>
    </row>
    <row r="1772" spans="3:7">
      <c r="C1772" s="4"/>
      <c r="E1772" s="4"/>
      <c r="G1772" s="4"/>
    </row>
    <row r="1773" spans="3:7">
      <c r="C1773" s="4"/>
      <c r="E1773" s="4"/>
      <c r="G1773" s="4"/>
    </row>
    <row r="1774" spans="3:7">
      <c r="C1774" s="4"/>
      <c r="E1774" s="4"/>
      <c r="G1774" s="4"/>
    </row>
    <row r="1775" spans="3:7">
      <c r="C1775" s="4"/>
      <c r="E1775" s="4"/>
      <c r="G1775" s="4"/>
    </row>
    <row r="1776" spans="3:7">
      <c r="C1776" s="4"/>
      <c r="E1776" s="4"/>
      <c r="G1776" s="4"/>
    </row>
    <row r="1777" spans="3:7">
      <c r="C1777" s="4"/>
      <c r="E1777" s="4"/>
      <c r="G1777" s="4"/>
    </row>
    <row r="1778" spans="3:7">
      <c r="C1778" s="4"/>
      <c r="E1778" s="4"/>
      <c r="G1778" s="4"/>
    </row>
    <row r="1779" spans="3:7">
      <c r="C1779" s="4"/>
      <c r="E1779" s="4"/>
      <c r="G1779" s="4"/>
    </row>
    <row r="1780" spans="3:7">
      <c r="C1780" s="4"/>
      <c r="E1780" s="4"/>
      <c r="G1780" s="4"/>
    </row>
    <row r="1781" spans="3:7">
      <c r="C1781" s="4"/>
      <c r="E1781" s="4"/>
      <c r="G1781" s="4"/>
    </row>
    <row r="1782" spans="3:7">
      <c r="C1782" s="4"/>
      <c r="E1782" s="4"/>
      <c r="G1782" s="4"/>
    </row>
    <row r="1783" spans="3:7">
      <c r="C1783" s="4"/>
      <c r="E1783" s="4"/>
      <c r="G1783" s="4"/>
    </row>
    <row r="1784" spans="3:7">
      <c r="C1784" s="4"/>
      <c r="E1784" s="4"/>
      <c r="G1784" s="4"/>
    </row>
    <row r="1785" spans="3:7">
      <c r="C1785" s="4"/>
      <c r="E1785" s="4"/>
      <c r="G1785" s="4"/>
    </row>
    <row r="1786" spans="3:7">
      <c r="C1786" s="4"/>
      <c r="E1786" s="4"/>
      <c r="G1786" s="4"/>
    </row>
    <row r="1787" spans="3:7">
      <c r="C1787" s="4"/>
      <c r="E1787" s="4"/>
      <c r="G1787" s="4"/>
    </row>
    <row r="1788" spans="3:7">
      <c r="C1788" s="4"/>
      <c r="E1788" s="4"/>
      <c r="G1788" s="4"/>
    </row>
    <row r="1789" spans="3:7">
      <c r="C1789" s="4"/>
      <c r="E1789" s="4"/>
      <c r="G1789" s="4"/>
    </row>
    <row r="1790" spans="3:7">
      <c r="C1790" s="4"/>
      <c r="E1790" s="4"/>
      <c r="G1790" s="4"/>
    </row>
    <row r="1791" spans="3:7">
      <c r="C1791" s="4"/>
      <c r="E1791" s="4"/>
      <c r="G1791" s="4"/>
    </row>
    <row r="1792" spans="3:7">
      <c r="C1792" s="4"/>
      <c r="E1792" s="4"/>
      <c r="G1792" s="4"/>
    </row>
    <row r="1793" spans="3:7">
      <c r="C1793" s="4"/>
      <c r="E1793" s="4"/>
      <c r="G1793" s="4"/>
    </row>
    <row r="1794" spans="3:7">
      <c r="C1794" s="4"/>
      <c r="E1794" s="4"/>
      <c r="G1794" s="4"/>
    </row>
    <row r="1795" spans="3:7">
      <c r="C1795" s="4"/>
      <c r="E1795" s="4"/>
      <c r="G1795" s="4"/>
    </row>
    <row r="1796" spans="3:7">
      <c r="C1796" s="4"/>
      <c r="E1796" s="4"/>
      <c r="G1796" s="4"/>
    </row>
    <row r="1797" spans="3:7">
      <c r="C1797" s="4"/>
      <c r="E1797" s="4"/>
      <c r="G1797" s="4"/>
    </row>
    <row r="1798" spans="3:7">
      <c r="C1798" s="4"/>
      <c r="E1798" s="4"/>
      <c r="G1798" s="4"/>
    </row>
    <row r="1799" spans="3:7">
      <c r="C1799" s="4"/>
      <c r="E1799" s="4"/>
      <c r="G1799" s="4"/>
    </row>
    <row r="1800" spans="3:7">
      <c r="C1800" s="4"/>
      <c r="E1800" s="4"/>
      <c r="G1800" s="4"/>
    </row>
    <row r="1801" spans="3:7">
      <c r="C1801" s="4"/>
      <c r="E1801" s="4"/>
      <c r="G1801" s="4"/>
    </row>
    <row r="1802" spans="3:7">
      <c r="C1802" s="4"/>
      <c r="E1802" s="4"/>
      <c r="G1802" s="4"/>
    </row>
    <row r="1803" spans="3:7">
      <c r="C1803" s="4"/>
      <c r="E1803" s="4"/>
      <c r="G1803" s="4"/>
    </row>
    <row r="1804" spans="3:7">
      <c r="C1804" s="4"/>
      <c r="E1804" s="4"/>
      <c r="G1804" s="4"/>
    </row>
    <row r="1805" spans="3:7">
      <c r="C1805" s="4"/>
      <c r="E1805" s="4"/>
      <c r="G1805" s="4"/>
    </row>
    <row r="1806" spans="3:7">
      <c r="C1806" s="4"/>
      <c r="E1806" s="4"/>
      <c r="G1806" s="4"/>
    </row>
    <row r="1807" spans="3:7">
      <c r="C1807" s="4"/>
      <c r="E1807" s="4"/>
      <c r="G1807" s="4"/>
    </row>
    <row r="1808" spans="3:7">
      <c r="C1808" s="4"/>
      <c r="E1808" s="4"/>
      <c r="G1808" s="4"/>
    </row>
    <row r="1809" spans="3:7">
      <c r="C1809" s="4"/>
      <c r="E1809" s="4"/>
      <c r="G1809" s="4"/>
    </row>
    <row r="1810" spans="3:7">
      <c r="C1810" s="4"/>
      <c r="E1810" s="4"/>
      <c r="G1810" s="4"/>
    </row>
    <row r="1811" spans="3:7">
      <c r="C1811" s="4"/>
      <c r="E1811" s="4"/>
      <c r="G1811" s="4"/>
    </row>
    <row r="1812" spans="3:7">
      <c r="C1812" s="4"/>
      <c r="E1812" s="4"/>
      <c r="G1812" s="4"/>
    </row>
    <row r="1813" spans="3:7">
      <c r="C1813" s="4"/>
      <c r="E1813" s="4"/>
      <c r="G1813" s="4"/>
    </row>
    <row r="1814" spans="3:7">
      <c r="C1814" s="4"/>
      <c r="E1814" s="4"/>
      <c r="G1814" s="4"/>
    </row>
    <row r="1815" spans="3:7">
      <c r="C1815" s="4"/>
      <c r="E1815" s="4"/>
      <c r="G1815" s="4"/>
    </row>
    <row r="1816" spans="3:7">
      <c r="C1816" s="4"/>
      <c r="E1816" s="4"/>
      <c r="G1816" s="4"/>
    </row>
    <row r="1817" spans="3:7">
      <c r="C1817" s="4"/>
      <c r="E1817" s="4"/>
      <c r="G1817" s="4"/>
    </row>
    <row r="1818" spans="3:7">
      <c r="C1818" s="4"/>
      <c r="E1818" s="4"/>
      <c r="G1818" s="4"/>
    </row>
    <row r="1819" spans="3:7">
      <c r="C1819" s="4"/>
      <c r="E1819" s="4"/>
      <c r="G1819" s="4"/>
    </row>
    <row r="1820" spans="3:7">
      <c r="C1820" s="4"/>
      <c r="E1820" s="4"/>
      <c r="G1820" s="4"/>
    </row>
    <row r="1821" spans="3:7">
      <c r="C1821" s="4"/>
      <c r="E1821" s="4"/>
      <c r="G1821" s="4"/>
    </row>
    <row r="1822" spans="3:7">
      <c r="C1822" s="4"/>
      <c r="E1822" s="4"/>
      <c r="G1822" s="4"/>
    </row>
    <row r="1823" spans="3:7">
      <c r="C1823" s="4"/>
      <c r="E1823" s="4"/>
      <c r="G1823" s="4"/>
    </row>
    <row r="1824" spans="3:7">
      <c r="C1824" s="4"/>
      <c r="E1824" s="4"/>
      <c r="G1824" s="4"/>
    </row>
    <row r="1825" spans="3:7">
      <c r="C1825" s="4"/>
      <c r="E1825" s="4"/>
      <c r="G1825" s="4"/>
    </row>
    <row r="1826" spans="3:7">
      <c r="C1826" s="4"/>
      <c r="E1826" s="4"/>
      <c r="G1826" s="4"/>
    </row>
    <row r="1827" spans="3:7">
      <c r="C1827" s="4"/>
      <c r="E1827" s="4"/>
      <c r="G1827" s="4"/>
    </row>
    <row r="1828" spans="3:7">
      <c r="C1828" s="4"/>
      <c r="E1828" s="4"/>
      <c r="G1828" s="4"/>
    </row>
    <row r="1829" spans="3:7">
      <c r="C1829" s="4"/>
      <c r="E1829" s="4"/>
      <c r="G1829" s="4"/>
    </row>
    <row r="1830" spans="3:7">
      <c r="C1830" s="4"/>
      <c r="E1830" s="4"/>
      <c r="G1830" s="4"/>
    </row>
    <row r="1831" spans="3:7">
      <c r="C1831" s="4"/>
      <c r="E1831" s="4"/>
      <c r="G1831" s="4"/>
    </row>
    <row r="1832" spans="3:7">
      <c r="C1832" s="4"/>
      <c r="E1832" s="4"/>
      <c r="G1832" s="4"/>
    </row>
    <row r="1833" spans="3:7">
      <c r="C1833" s="4"/>
      <c r="E1833" s="4"/>
      <c r="G1833" s="4"/>
    </row>
    <row r="1834" spans="3:7">
      <c r="C1834" s="4"/>
      <c r="E1834" s="4"/>
      <c r="G1834" s="4"/>
    </row>
    <row r="1835" spans="3:7">
      <c r="C1835" s="4"/>
      <c r="E1835" s="4"/>
      <c r="G1835" s="4"/>
    </row>
    <row r="1836" spans="3:7">
      <c r="C1836" s="4"/>
      <c r="E1836" s="4"/>
      <c r="G1836" s="4"/>
    </row>
    <row r="1837" spans="3:7">
      <c r="C1837" s="4"/>
      <c r="E1837" s="4"/>
      <c r="G1837" s="4"/>
    </row>
    <row r="1838" spans="3:7">
      <c r="C1838" s="4"/>
      <c r="E1838" s="4"/>
      <c r="G1838" s="4"/>
    </row>
    <row r="1839" spans="3:7">
      <c r="C1839" s="4"/>
      <c r="E1839" s="4"/>
      <c r="G1839" s="4"/>
    </row>
    <row r="1840" spans="3:7">
      <c r="C1840" s="4"/>
      <c r="E1840" s="4"/>
      <c r="G1840" s="4"/>
    </row>
    <row r="1841" spans="3:7">
      <c r="C1841" s="4"/>
      <c r="E1841" s="4"/>
      <c r="G1841" s="4"/>
    </row>
    <row r="1842" spans="3:7">
      <c r="C1842" s="4"/>
      <c r="E1842" s="4"/>
      <c r="G1842" s="4"/>
    </row>
    <row r="1843" spans="3:7">
      <c r="C1843" s="4"/>
      <c r="E1843" s="4"/>
      <c r="G1843" s="4"/>
    </row>
    <row r="1844" spans="3:7">
      <c r="C1844" s="4"/>
      <c r="E1844" s="4"/>
      <c r="G1844" s="4"/>
    </row>
    <row r="1845" spans="3:7">
      <c r="C1845" s="4"/>
      <c r="E1845" s="4"/>
      <c r="G1845" s="4"/>
    </row>
    <row r="1846" spans="3:7">
      <c r="C1846" s="4"/>
      <c r="E1846" s="4"/>
      <c r="G1846" s="4"/>
    </row>
    <row r="1847" spans="3:7">
      <c r="C1847" s="4"/>
      <c r="E1847" s="4"/>
      <c r="G1847" s="4"/>
    </row>
    <row r="1848" spans="3:7">
      <c r="C1848" s="4"/>
      <c r="E1848" s="4"/>
      <c r="G1848" s="4"/>
    </row>
    <row r="1849" spans="3:7">
      <c r="C1849" s="4"/>
      <c r="E1849" s="4"/>
      <c r="G1849" s="4"/>
    </row>
    <row r="1850" spans="3:7">
      <c r="C1850" s="4"/>
      <c r="E1850" s="4"/>
      <c r="G1850" s="4"/>
    </row>
    <row r="1851" spans="3:7">
      <c r="C1851" s="4"/>
      <c r="E1851" s="4"/>
      <c r="G1851" s="4"/>
    </row>
    <row r="1852" spans="3:7">
      <c r="C1852" s="4"/>
      <c r="E1852" s="4"/>
      <c r="G1852" s="4"/>
    </row>
    <row r="1853" spans="3:7">
      <c r="C1853" s="4"/>
      <c r="E1853" s="4"/>
      <c r="G1853" s="4"/>
    </row>
    <row r="1854" spans="3:7">
      <c r="C1854" s="4"/>
      <c r="E1854" s="4"/>
      <c r="G1854" s="4"/>
    </row>
    <row r="1855" spans="3:7">
      <c r="C1855" s="4"/>
      <c r="E1855" s="4"/>
      <c r="G1855" s="4"/>
    </row>
    <row r="1856" spans="3:7">
      <c r="C1856" s="4"/>
      <c r="E1856" s="4"/>
      <c r="G1856" s="4"/>
    </row>
    <row r="1857" spans="3:7">
      <c r="C1857" s="4"/>
      <c r="E1857" s="4"/>
      <c r="G1857" s="4"/>
    </row>
    <row r="1858" spans="3:7">
      <c r="C1858" s="4"/>
      <c r="E1858" s="4"/>
      <c r="G1858" s="4"/>
    </row>
    <row r="1859" spans="3:7">
      <c r="C1859" s="4"/>
      <c r="E1859" s="4"/>
      <c r="G1859" s="4"/>
    </row>
    <row r="1860" spans="3:7">
      <c r="C1860" s="4"/>
      <c r="E1860" s="4"/>
      <c r="G1860" s="4"/>
    </row>
    <row r="1861" spans="3:7">
      <c r="C1861" s="4"/>
      <c r="E1861" s="4"/>
      <c r="G1861" s="4"/>
    </row>
    <row r="1862" spans="3:7">
      <c r="C1862" s="4"/>
      <c r="E1862" s="4"/>
      <c r="G1862" s="4"/>
    </row>
    <row r="1863" spans="3:7">
      <c r="C1863" s="4"/>
      <c r="E1863" s="4"/>
      <c r="G1863" s="4"/>
    </row>
    <row r="1864" spans="3:7">
      <c r="C1864" s="4"/>
      <c r="E1864" s="4"/>
      <c r="G1864" s="4"/>
    </row>
    <row r="1865" spans="3:7">
      <c r="C1865" s="4"/>
      <c r="E1865" s="4"/>
      <c r="G1865" s="4"/>
    </row>
    <row r="1866" spans="3:7">
      <c r="C1866" s="4"/>
      <c r="E1866" s="4"/>
      <c r="G1866" s="4"/>
    </row>
    <row r="1867" spans="3:7">
      <c r="C1867" s="4"/>
      <c r="E1867" s="4"/>
      <c r="G1867" s="4"/>
    </row>
    <row r="1868" spans="3:7">
      <c r="C1868" s="4"/>
      <c r="E1868" s="4"/>
      <c r="G1868" s="4"/>
    </row>
    <row r="1869" spans="3:7">
      <c r="C1869" s="4"/>
      <c r="E1869" s="4"/>
      <c r="G1869" s="4"/>
    </row>
    <row r="1870" spans="3:7">
      <c r="C1870" s="4"/>
      <c r="E1870" s="4"/>
      <c r="G1870" s="4"/>
    </row>
    <row r="1871" spans="3:7">
      <c r="C1871" s="4"/>
      <c r="E1871" s="4"/>
      <c r="G1871" s="4"/>
    </row>
    <row r="1872" spans="3:7">
      <c r="C1872" s="4"/>
      <c r="E1872" s="4"/>
      <c r="G1872" s="4"/>
    </row>
    <row r="1873" spans="3:7">
      <c r="C1873" s="4"/>
      <c r="E1873" s="4"/>
      <c r="G1873" s="4"/>
    </row>
    <row r="1874" spans="3:7">
      <c r="C1874" s="4"/>
      <c r="E1874" s="4"/>
      <c r="G1874" s="4"/>
    </row>
    <row r="1875" spans="3:7">
      <c r="C1875" s="4"/>
      <c r="E1875" s="4"/>
      <c r="G1875" s="4"/>
    </row>
    <row r="1876" spans="3:7">
      <c r="C1876" s="4"/>
      <c r="E1876" s="4"/>
      <c r="G1876" s="4"/>
    </row>
    <row r="1877" spans="3:7">
      <c r="C1877" s="4"/>
      <c r="E1877" s="4"/>
      <c r="G1877" s="4"/>
    </row>
    <row r="1878" spans="3:7">
      <c r="C1878" s="4"/>
      <c r="E1878" s="4"/>
      <c r="G1878" s="4"/>
    </row>
    <row r="1879" spans="3:7">
      <c r="C1879" s="4"/>
      <c r="E1879" s="4"/>
      <c r="G1879" s="4"/>
    </row>
    <row r="1880" spans="3:7">
      <c r="C1880" s="4"/>
      <c r="E1880" s="4"/>
      <c r="G1880" s="4"/>
    </row>
    <row r="1881" spans="3:7">
      <c r="C1881" s="4"/>
      <c r="E1881" s="4"/>
      <c r="G1881" s="4"/>
    </row>
    <row r="1882" spans="3:7">
      <c r="C1882" s="4"/>
      <c r="E1882" s="4"/>
      <c r="G1882" s="4"/>
    </row>
    <row r="1883" spans="3:7">
      <c r="C1883" s="4"/>
      <c r="E1883" s="4"/>
      <c r="G1883" s="4"/>
    </row>
    <row r="1884" spans="3:7">
      <c r="C1884" s="4"/>
      <c r="E1884" s="4"/>
      <c r="G1884" s="4"/>
    </row>
    <row r="1885" spans="3:7">
      <c r="C1885" s="4"/>
      <c r="E1885" s="4"/>
      <c r="G1885" s="4"/>
    </row>
    <row r="1886" spans="3:7">
      <c r="C1886" s="4"/>
      <c r="E1886" s="4"/>
      <c r="G1886" s="4"/>
    </row>
    <row r="1887" spans="3:7">
      <c r="C1887" s="4"/>
      <c r="E1887" s="4"/>
      <c r="G1887" s="4"/>
    </row>
    <row r="1888" spans="3:7">
      <c r="C1888" s="4"/>
      <c r="E1888" s="4"/>
      <c r="G1888" s="4"/>
    </row>
    <row r="1889" spans="3:7">
      <c r="C1889" s="4"/>
      <c r="E1889" s="4"/>
      <c r="G1889" s="4"/>
    </row>
    <row r="1890" spans="3:7">
      <c r="C1890" s="4"/>
      <c r="E1890" s="4"/>
      <c r="G1890" s="4"/>
    </row>
    <row r="1891" spans="3:7">
      <c r="C1891" s="4"/>
      <c r="E1891" s="4"/>
      <c r="G1891" s="4"/>
    </row>
    <row r="1892" spans="3:7">
      <c r="C1892" s="4"/>
      <c r="E1892" s="4"/>
      <c r="G1892" s="4"/>
    </row>
    <row r="1893" spans="3:7">
      <c r="C1893" s="4"/>
      <c r="E1893" s="4"/>
      <c r="G1893" s="4"/>
    </row>
    <row r="1894" spans="3:7">
      <c r="C1894" s="4"/>
      <c r="E1894" s="4"/>
      <c r="G1894" s="4"/>
    </row>
    <row r="1895" spans="3:7">
      <c r="C1895" s="4"/>
      <c r="E1895" s="4"/>
      <c r="G1895" s="4"/>
    </row>
    <row r="1896" spans="3:7">
      <c r="C1896" s="4"/>
      <c r="E1896" s="4"/>
      <c r="G1896" s="4"/>
    </row>
    <row r="1897" spans="3:7">
      <c r="C1897" s="4"/>
      <c r="E1897" s="4"/>
      <c r="G1897" s="4"/>
    </row>
    <row r="1898" spans="3:7">
      <c r="C1898" s="4"/>
      <c r="E1898" s="4"/>
      <c r="G1898" s="4"/>
    </row>
    <row r="1899" spans="3:7">
      <c r="C1899" s="4"/>
      <c r="E1899" s="4"/>
      <c r="G1899" s="4"/>
    </row>
    <row r="1900" spans="3:7">
      <c r="C1900" s="4"/>
      <c r="E1900" s="4"/>
      <c r="G1900" s="4"/>
    </row>
    <row r="1901" spans="3:7">
      <c r="C1901" s="4"/>
      <c r="E1901" s="4"/>
      <c r="G1901" s="4"/>
    </row>
    <row r="1902" spans="3:7">
      <c r="C1902" s="4"/>
      <c r="E1902" s="4"/>
      <c r="G1902" s="4"/>
    </row>
    <row r="1903" spans="3:7">
      <c r="C1903" s="4"/>
      <c r="E1903" s="4"/>
      <c r="G1903" s="4"/>
    </row>
    <row r="1904" spans="3:7">
      <c r="C1904" s="4"/>
      <c r="E1904" s="4"/>
      <c r="G1904" s="4"/>
    </row>
    <row r="1905" spans="3:7">
      <c r="C1905" s="4"/>
      <c r="E1905" s="4"/>
      <c r="G1905" s="4"/>
    </row>
    <row r="1906" spans="3:7">
      <c r="C1906" s="4"/>
      <c r="E1906" s="4"/>
      <c r="G1906" s="4"/>
    </row>
    <row r="1907" spans="3:7">
      <c r="C1907" s="4"/>
      <c r="E1907" s="4"/>
      <c r="G1907" s="4"/>
    </row>
    <row r="1908" spans="3:7">
      <c r="C1908" s="4"/>
      <c r="E1908" s="4"/>
      <c r="G1908" s="4"/>
    </row>
    <row r="1909" spans="3:7">
      <c r="C1909" s="4"/>
      <c r="E1909" s="4"/>
      <c r="G1909" s="4"/>
    </row>
    <row r="1910" spans="3:7">
      <c r="C1910" s="4"/>
      <c r="E1910" s="4"/>
      <c r="G1910" s="4"/>
    </row>
    <row r="1911" spans="3:7">
      <c r="C1911" s="4"/>
      <c r="E1911" s="4"/>
      <c r="G1911" s="4"/>
    </row>
    <row r="1912" spans="3:7">
      <c r="C1912" s="4"/>
      <c r="E1912" s="4"/>
      <c r="G1912" s="4"/>
    </row>
    <row r="1913" spans="3:7">
      <c r="C1913" s="4"/>
      <c r="E1913" s="4"/>
      <c r="G1913" s="4"/>
    </row>
    <row r="1914" spans="3:7">
      <c r="C1914" s="4"/>
      <c r="E1914" s="4"/>
      <c r="G1914" s="4"/>
    </row>
    <row r="1915" spans="3:7">
      <c r="C1915" s="4"/>
      <c r="E1915" s="4"/>
      <c r="G1915" s="4"/>
    </row>
    <row r="1916" spans="3:7">
      <c r="C1916" s="4"/>
      <c r="E1916" s="4"/>
      <c r="G1916" s="4"/>
    </row>
    <row r="1917" spans="3:7">
      <c r="C1917" s="4"/>
      <c r="E1917" s="4"/>
      <c r="G1917" s="4"/>
    </row>
    <row r="1918" spans="3:7">
      <c r="C1918" s="4"/>
      <c r="E1918" s="4"/>
      <c r="G1918" s="4"/>
    </row>
    <row r="1919" spans="3:7">
      <c r="C1919" s="4"/>
      <c r="E1919" s="4"/>
      <c r="G1919" s="4"/>
    </row>
    <row r="1920" spans="3:7">
      <c r="C1920" s="4"/>
      <c r="E1920" s="4"/>
      <c r="G1920" s="4"/>
    </row>
    <row r="1921" spans="3:7">
      <c r="C1921" s="4"/>
      <c r="E1921" s="4"/>
      <c r="G1921" s="4"/>
    </row>
    <row r="1922" spans="3:7">
      <c r="C1922" s="4"/>
      <c r="E1922" s="4"/>
      <c r="G1922" s="4"/>
    </row>
    <row r="1923" spans="3:7">
      <c r="C1923" s="4"/>
      <c r="E1923" s="4"/>
      <c r="G1923" s="4"/>
    </row>
    <row r="1924" spans="3:7">
      <c r="C1924" s="4"/>
      <c r="E1924" s="4"/>
      <c r="G1924" s="4"/>
    </row>
    <row r="1925" spans="3:7">
      <c r="C1925" s="4"/>
      <c r="E1925" s="4"/>
      <c r="G1925" s="4"/>
    </row>
    <row r="1926" spans="3:7">
      <c r="C1926" s="4"/>
      <c r="E1926" s="4"/>
      <c r="G1926" s="4"/>
    </row>
    <row r="1927" spans="3:7">
      <c r="C1927" s="4"/>
      <c r="E1927" s="4"/>
      <c r="G1927" s="4"/>
    </row>
    <row r="1928" spans="3:7">
      <c r="C1928" s="4"/>
      <c r="E1928" s="4"/>
      <c r="G1928" s="4"/>
    </row>
    <row r="1929" spans="3:7">
      <c r="C1929" s="4"/>
      <c r="E1929" s="4"/>
      <c r="G1929" s="4"/>
    </row>
    <row r="1930" spans="3:7">
      <c r="C1930" s="4"/>
      <c r="E1930" s="4"/>
      <c r="G1930" s="4"/>
    </row>
    <row r="1931" spans="3:7">
      <c r="C1931" s="4"/>
      <c r="E1931" s="4"/>
      <c r="G1931" s="4"/>
    </row>
    <row r="1932" spans="3:7">
      <c r="C1932" s="4"/>
      <c r="E1932" s="4"/>
      <c r="G1932" s="4"/>
    </row>
    <row r="1933" spans="3:7">
      <c r="C1933" s="4"/>
      <c r="E1933" s="4"/>
      <c r="G1933" s="4"/>
    </row>
    <row r="1934" spans="3:7">
      <c r="C1934" s="4"/>
      <c r="E1934" s="4"/>
      <c r="G1934" s="4"/>
    </row>
    <row r="1935" spans="3:7">
      <c r="C1935" s="4"/>
      <c r="E1935" s="4"/>
      <c r="G1935" s="4"/>
    </row>
    <row r="1936" spans="3:7">
      <c r="C1936" s="4"/>
      <c r="E1936" s="4"/>
      <c r="G1936" s="4"/>
    </row>
    <row r="1937" spans="3:7">
      <c r="C1937" s="4"/>
      <c r="E1937" s="4"/>
      <c r="G1937" s="4"/>
    </row>
    <row r="1938" spans="3:7">
      <c r="C1938" s="4"/>
      <c r="E1938" s="4"/>
      <c r="G1938" s="4"/>
    </row>
    <row r="1939" spans="3:7">
      <c r="C1939" s="4"/>
      <c r="E1939" s="4"/>
      <c r="G1939" s="4"/>
    </row>
    <row r="1940" spans="3:7">
      <c r="C1940" s="4"/>
      <c r="E1940" s="4"/>
      <c r="G1940" s="4"/>
    </row>
    <row r="1941" spans="3:7">
      <c r="C1941" s="4"/>
      <c r="E1941" s="4"/>
      <c r="G1941" s="4"/>
    </row>
    <row r="1942" spans="3:7">
      <c r="C1942" s="4"/>
      <c r="E1942" s="4"/>
      <c r="G1942" s="4"/>
    </row>
    <row r="1943" spans="3:7">
      <c r="C1943" s="4"/>
      <c r="E1943" s="4"/>
      <c r="G1943" s="4"/>
    </row>
    <row r="1944" spans="3:7">
      <c r="C1944" s="4"/>
      <c r="E1944" s="4"/>
      <c r="G1944" s="4"/>
    </row>
    <row r="1945" spans="3:7">
      <c r="C1945" s="4"/>
      <c r="E1945" s="4"/>
      <c r="G1945" s="4"/>
    </row>
    <row r="1946" spans="3:7">
      <c r="C1946" s="4"/>
      <c r="E1946" s="4"/>
      <c r="G1946" s="4"/>
    </row>
    <row r="1947" spans="3:7">
      <c r="C1947" s="4"/>
      <c r="E1947" s="4"/>
      <c r="G1947" s="4"/>
    </row>
    <row r="1948" spans="3:7">
      <c r="C1948" s="4"/>
      <c r="E1948" s="4"/>
      <c r="G1948" s="4"/>
    </row>
    <row r="1949" spans="3:7">
      <c r="C1949" s="4"/>
      <c r="E1949" s="4"/>
      <c r="G1949" s="4"/>
    </row>
    <row r="1950" spans="3:7">
      <c r="C1950" s="4"/>
      <c r="E1950" s="4"/>
      <c r="G1950" s="4"/>
    </row>
    <row r="1951" spans="3:7">
      <c r="C1951" s="4"/>
      <c r="E1951" s="4"/>
      <c r="G1951" s="4"/>
    </row>
    <row r="1952" spans="3:7">
      <c r="C1952" s="4"/>
      <c r="E1952" s="4"/>
      <c r="G1952" s="4"/>
    </row>
    <row r="1953" spans="3:7">
      <c r="C1953" s="4"/>
      <c r="E1953" s="4"/>
      <c r="G1953" s="4"/>
    </row>
    <row r="1954" spans="3:7">
      <c r="C1954" s="4"/>
      <c r="E1954" s="4"/>
      <c r="G1954" s="4"/>
    </row>
    <row r="1955" spans="3:7">
      <c r="C1955" s="4"/>
      <c r="E1955" s="4"/>
      <c r="G1955" s="4"/>
    </row>
    <row r="1956" spans="3:7">
      <c r="C1956" s="4"/>
      <c r="E1956" s="4"/>
      <c r="G1956" s="4"/>
    </row>
    <row r="1957" spans="3:7">
      <c r="C1957" s="4"/>
      <c r="E1957" s="4"/>
      <c r="G1957" s="4"/>
    </row>
    <row r="1958" spans="3:7">
      <c r="C1958" s="4"/>
      <c r="E1958" s="4"/>
      <c r="G1958" s="4"/>
    </row>
    <row r="1959" spans="3:7">
      <c r="C1959" s="4"/>
      <c r="E1959" s="4"/>
      <c r="G1959" s="4"/>
    </row>
    <row r="1960" spans="3:7">
      <c r="C1960" s="4"/>
      <c r="E1960" s="4"/>
      <c r="G1960" s="4"/>
    </row>
    <row r="1961" spans="3:7">
      <c r="C1961" s="4"/>
      <c r="E1961" s="4"/>
      <c r="G1961" s="4"/>
    </row>
    <row r="1962" spans="3:7">
      <c r="C1962" s="4"/>
      <c r="E1962" s="4"/>
      <c r="G1962" s="4"/>
    </row>
    <row r="1963" spans="3:7">
      <c r="C1963" s="4"/>
      <c r="E1963" s="4"/>
      <c r="G1963" s="4"/>
    </row>
    <row r="1964" spans="3:7">
      <c r="C1964" s="4"/>
      <c r="E1964" s="4"/>
      <c r="G1964" s="4"/>
    </row>
    <row r="1965" spans="3:7">
      <c r="C1965" s="4"/>
      <c r="E1965" s="4"/>
      <c r="G1965" s="4"/>
    </row>
    <row r="1966" spans="3:7">
      <c r="C1966" s="4"/>
      <c r="E1966" s="4"/>
      <c r="G1966" s="4"/>
    </row>
    <row r="1967" spans="3:7">
      <c r="C1967" s="4"/>
      <c r="E1967" s="4"/>
      <c r="G1967" s="4"/>
    </row>
    <row r="1968" spans="3:7">
      <c r="C1968" s="4"/>
      <c r="E1968" s="4"/>
      <c r="G1968" s="4"/>
    </row>
    <row r="1969" spans="3:7">
      <c r="C1969" s="4"/>
      <c r="E1969" s="4"/>
      <c r="G1969" s="4"/>
    </row>
    <row r="1970" spans="3:7">
      <c r="C1970" s="4"/>
      <c r="E1970" s="4"/>
      <c r="G1970" s="4"/>
    </row>
    <row r="1971" spans="3:7">
      <c r="C1971" s="4"/>
      <c r="E1971" s="4"/>
      <c r="G1971" s="4"/>
    </row>
    <row r="1972" spans="3:7">
      <c r="C1972" s="4"/>
      <c r="E1972" s="4"/>
      <c r="G1972" s="4"/>
    </row>
    <row r="1973" spans="3:7">
      <c r="C1973" s="4"/>
      <c r="E1973" s="4"/>
      <c r="G1973" s="4"/>
    </row>
    <row r="1974" spans="3:7">
      <c r="C1974" s="4"/>
      <c r="E1974" s="4"/>
      <c r="G1974" s="4"/>
    </row>
    <row r="1975" spans="3:7">
      <c r="C1975" s="4"/>
      <c r="E1975" s="4"/>
      <c r="G1975" s="4"/>
    </row>
    <row r="1976" spans="3:7">
      <c r="C1976" s="4"/>
      <c r="E1976" s="4"/>
      <c r="G1976" s="4"/>
    </row>
    <row r="1977" spans="3:7">
      <c r="C1977" s="4"/>
      <c r="E1977" s="4"/>
      <c r="G1977" s="4"/>
    </row>
    <row r="1978" spans="3:7">
      <c r="C1978" s="4"/>
      <c r="E1978" s="4"/>
      <c r="G1978" s="4"/>
    </row>
    <row r="1979" spans="3:7">
      <c r="C1979" s="4"/>
      <c r="E1979" s="4"/>
      <c r="G1979" s="4"/>
    </row>
    <row r="1980" spans="3:7">
      <c r="C1980" s="4"/>
      <c r="E1980" s="4"/>
      <c r="G1980" s="4"/>
    </row>
    <row r="1981" spans="3:7">
      <c r="C1981" s="4"/>
      <c r="E1981" s="4"/>
      <c r="G1981" s="4"/>
    </row>
    <row r="1982" spans="3:7">
      <c r="C1982" s="4"/>
      <c r="E1982" s="4"/>
      <c r="G1982" s="4"/>
    </row>
    <row r="1983" spans="3:7">
      <c r="C1983" s="4"/>
      <c r="E1983" s="4"/>
      <c r="G1983" s="4"/>
    </row>
    <row r="1984" spans="3:7">
      <c r="C1984" s="4"/>
      <c r="E1984" s="4"/>
      <c r="G1984" s="4"/>
    </row>
    <row r="1985" spans="3:7">
      <c r="C1985" s="4"/>
      <c r="E1985" s="4"/>
      <c r="G1985" s="4"/>
    </row>
    <row r="1986" spans="3:7">
      <c r="C1986" s="4"/>
      <c r="E1986" s="4"/>
      <c r="G1986" s="4"/>
    </row>
    <row r="1987" spans="3:7">
      <c r="C1987" s="4"/>
      <c r="E1987" s="4"/>
      <c r="G1987" s="4"/>
    </row>
    <row r="1988" spans="3:7">
      <c r="C1988" s="4"/>
      <c r="E1988" s="4"/>
      <c r="G1988" s="4"/>
    </row>
    <row r="1989" spans="3:7">
      <c r="C1989" s="4"/>
      <c r="E1989" s="4"/>
      <c r="G1989" s="4"/>
    </row>
    <row r="1990" spans="3:7">
      <c r="C1990" s="4"/>
      <c r="E1990" s="4"/>
      <c r="G1990" s="4"/>
    </row>
    <row r="1991" spans="3:7">
      <c r="C1991" s="4"/>
      <c r="E1991" s="4"/>
      <c r="G1991" s="4"/>
    </row>
    <row r="1992" spans="3:7">
      <c r="C1992" s="4"/>
      <c r="E1992" s="4"/>
      <c r="G1992" s="4"/>
    </row>
    <row r="1993" spans="3:7">
      <c r="C1993" s="4"/>
      <c r="E1993" s="4"/>
      <c r="G1993" s="4"/>
    </row>
    <row r="1994" spans="3:7">
      <c r="C1994" s="4"/>
      <c r="E1994" s="4"/>
      <c r="G1994" s="4"/>
    </row>
    <row r="1995" spans="3:7">
      <c r="C1995" s="4"/>
      <c r="E1995" s="4"/>
      <c r="G1995" s="4"/>
    </row>
    <row r="1996" spans="3:7">
      <c r="C1996" s="4"/>
      <c r="E1996" s="4"/>
      <c r="G1996" s="4"/>
    </row>
    <row r="1997" spans="3:7">
      <c r="C1997" s="4"/>
      <c r="E1997" s="4"/>
      <c r="G1997" s="4"/>
    </row>
    <row r="1998" spans="3:7">
      <c r="C1998" s="4"/>
      <c r="E1998" s="4"/>
      <c r="G1998" s="4"/>
    </row>
    <row r="1999" spans="3:7">
      <c r="C1999" s="4"/>
      <c r="E1999" s="4"/>
      <c r="G1999" s="4"/>
    </row>
    <row r="2000" spans="3:7">
      <c r="C2000" s="4"/>
      <c r="E2000" s="4"/>
      <c r="G2000" s="4"/>
    </row>
    <row r="2001" spans="3:7">
      <c r="C2001" s="4"/>
      <c r="E2001" s="4"/>
      <c r="G2001" s="4"/>
    </row>
    <row r="2002" spans="3:7">
      <c r="C2002" s="4"/>
      <c r="E2002" s="4"/>
      <c r="G2002" s="4"/>
    </row>
    <row r="2003" spans="3:7">
      <c r="C2003" s="4"/>
      <c r="E2003" s="4"/>
      <c r="G2003" s="4"/>
    </row>
    <row r="2004" spans="3:7">
      <c r="C2004" s="4"/>
      <c r="E2004" s="4"/>
      <c r="G2004" s="4"/>
    </row>
    <row r="2005" spans="3:7">
      <c r="C2005" s="4"/>
      <c r="E2005" s="4"/>
      <c r="G2005" s="4"/>
    </row>
    <row r="2006" spans="3:7">
      <c r="C2006" s="4"/>
      <c r="E2006" s="4"/>
      <c r="G2006" s="4"/>
    </row>
    <row r="2007" spans="3:7">
      <c r="C2007" s="4"/>
      <c r="E2007" s="4"/>
      <c r="G2007" s="4"/>
    </row>
    <row r="2008" spans="3:7">
      <c r="C2008" s="4"/>
      <c r="E2008" s="4"/>
      <c r="G2008" s="4"/>
    </row>
    <row r="2009" spans="3:7">
      <c r="C2009" s="4"/>
      <c r="E2009" s="4"/>
      <c r="G2009" s="4"/>
    </row>
    <row r="2010" spans="3:7">
      <c r="C2010" s="4"/>
      <c r="E2010" s="4"/>
      <c r="G2010" s="4"/>
    </row>
    <row r="2011" spans="3:7">
      <c r="C2011" s="4"/>
      <c r="E2011" s="4"/>
      <c r="G2011" s="4"/>
    </row>
    <row r="2012" spans="3:7">
      <c r="C2012" s="4"/>
      <c r="E2012" s="4"/>
      <c r="G2012" s="4"/>
    </row>
    <row r="2013" spans="3:7">
      <c r="C2013" s="4"/>
      <c r="E2013" s="4"/>
      <c r="G2013" s="4"/>
    </row>
    <row r="2014" spans="3:7">
      <c r="C2014" s="4"/>
      <c r="E2014" s="4"/>
      <c r="G2014" s="4"/>
    </row>
    <row r="2015" spans="3:7">
      <c r="C2015" s="4"/>
      <c r="E2015" s="4"/>
      <c r="G2015" s="4"/>
    </row>
    <row r="2016" spans="3:7">
      <c r="C2016" s="4"/>
      <c r="E2016" s="4"/>
      <c r="G2016" s="4"/>
    </row>
    <row r="2017" spans="3:7">
      <c r="C2017" s="4"/>
      <c r="E2017" s="4"/>
      <c r="G2017" s="4"/>
    </row>
    <row r="2018" spans="3:7">
      <c r="C2018" s="4"/>
      <c r="E2018" s="4"/>
      <c r="G2018" s="4"/>
    </row>
    <row r="2019" spans="3:7">
      <c r="C2019" s="4"/>
      <c r="E2019" s="4"/>
      <c r="G2019" s="4"/>
    </row>
    <row r="2020" spans="3:7">
      <c r="C2020" s="4"/>
      <c r="E2020" s="4"/>
      <c r="G2020" s="4"/>
    </row>
    <row r="2021" spans="3:7">
      <c r="C2021" s="4"/>
      <c r="E2021" s="4"/>
      <c r="G2021" s="4"/>
    </row>
    <row r="2022" spans="3:7">
      <c r="C2022" s="4"/>
      <c r="E2022" s="4"/>
      <c r="G2022" s="4"/>
    </row>
    <row r="2023" spans="3:7">
      <c r="C2023" s="4"/>
      <c r="E2023" s="4"/>
      <c r="G2023" s="4"/>
    </row>
    <row r="2024" spans="3:7">
      <c r="C2024" s="4"/>
      <c r="E2024" s="4"/>
      <c r="G2024" s="4"/>
    </row>
    <row r="2025" spans="3:7">
      <c r="C2025" s="4"/>
      <c r="E2025" s="4"/>
      <c r="G2025" s="4"/>
    </row>
    <row r="2026" spans="3:7">
      <c r="C2026" s="4"/>
      <c r="E2026" s="4"/>
      <c r="G2026" s="4"/>
    </row>
    <row r="2027" spans="3:7">
      <c r="C2027" s="4"/>
      <c r="E2027" s="4"/>
      <c r="G2027" s="4"/>
    </row>
    <row r="2028" spans="3:7">
      <c r="C2028" s="4"/>
      <c r="E2028" s="4"/>
      <c r="G2028" s="4"/>
    </row>
    <row r="2029" spans="3:7">
      <c r="C2029" s="4"/>
      <c r="E2029" s="4"/>
      <c r="G2029" s="4"/>
    </row>
    <row r="2030" spans="3:7">
      <c r="C2030" s="4"/>
      <c r="E2030" s="4"/>
      <c r="G2030" s="4"/>
    </row>
    <row r="2031" spans="3:7">
      <c r="C2031" s="4"/>
      <c r="E2031" s="4"/>
      <c r="G2031" s="4"/>
    </row>
    <row r="2032" spans="3:7">
      <c r="C2032" s="4"/>
      <c r="E2032" s="4"/>
      <c r="G2032" s="4"/>
    </row>
    <row r="2033" spans="3:7">
      <c r="C2033" s="4"/>
      <c r="E2033" s="4"/>
      <c r="G2033" s="4"/>
    </row>
    <row r="2034" spans="3:7">
      <c r="C2034" s="4"/>
      <c r="E2034" s="4"/>
      <c r="G2034" s="4"/>
    </row>
    <row r="2035" spans="3:7">
      <c r="C2035" s="4"/>
      <c r="E2035" s="4"/>
      <c r="G2035" s="4"/>
    </row>
    <row r="2036" spans="3:7">
      <c r="C2036" s="4"/>
      <c r="E2036" s="4"/>
      <c r="G2036" s="4"/>
    </row>
    <row r="2037" spans="3:7">
      <c r="C2037" s="4"/>
      <c r="E2037" s="4"/>
      <c r="G2037" s="4"/>
    </row>
    <row r="2038" spans="3:7">
      <c r="C2038" s="4"/>
      <c r="E2038" s="4"/>
      <c r="G2038" s="4"/>
    </row>
    <row r="2039" spans="3:7">
      <c r="C2039" s="4"/>
      <c r="E2039" s="4"/>
      <c r="G2039" s="4"/>
    </row>
    <row r="2040" spans="3:7">
      <c r="C2040" s="4"/>
      <c r="E2040" s="4"/>
      <c r="G2040" s="4"/>
    </row>
    <row r="2041" spans="3:7">
      <c r="C2041" s="4"/>
      <c r="E2041" s="4"/>
      <c r="G2041" s="4"/>
    </row>
    <row r="2042" spans="3:7">
      <c r="C2042" s="4"/>
      <c r="E2042" s="4"/>
      <c r="G2042" s="4"/>
    </row>
    <row r="2043" spans="3:7">
      <c r="C2043" s="4"/>
      <c r="E2043" s="4"/>
      <c r="G2043" s="4"/>
    </row>
    <row r="2044" spans="3:7">
      <c r="C2044" s="4"/>
      <c r="E2044" s="4"/>
      <c r="G2044" s="4"/>
    </row>
    <row r="2045" spans="3:7">
      <c r="C2045" s="4"/>
      <c r="E2045" s="4"/>
      <c r="G2045" s="4"/>
    </row>
    <row r="2046" spans="3:7">
      <c r="C2046" s="4"/>
      <c r="E2046" s="4"/>
      <c r="G2046" s="4"/>
    </row>
    <row r="2047" spans="3:7">
      <c r="C2047" s="4"/>
      <c r="E2047" s="4"/>
      <c r="G2047" s="4"/>
    </row>
    <row r="2048" spans="3:7">
      <c r="C2048" s="4"/>
      <c r="E2048" s="4"/>
      <c r="G2048" s="4"/>
    </row>
    <row r="2049" spans="3:7">
      <c r="C2049" s="4"/>
      <c r="E2049" s="4"/>
      <c r="G2049" s="4"/>
    </row>
    <row r="2050" spans="3:7">
      <c r="C2050" s="4"/>
      <c r="E2050" s="4"/>
      <c r="G2050" s="4"/>
    </row>
    <row r="2051" spans="3:7">
      <c r="C2051" s="4"/>
      <c r="E2051" s="4"/>
      <c r="G2051" s="4"/>
    </row>
    <row r="2052" spans="3:7">
      <c r="C2052" s="4"/>
      <c r="E2052" s="4"/>
      <c r="G2052" s="4"/>
    </row>
    <row r="2053" spans="3:7">
      <c r="C2053" s="4"/>
      <c r="E2053" s="4"/>
      <c r="G2053" s="4"/>
    </row>
    <row r="2054" spans="3:7">
      <c r="C2054" s="4"/>
      <c r="E2054" s="4"/>
      <c r="G2054" s="4"/>
    </row>
    <row r="2055" spans="3:7">
      <c r="C2055" s="4"/>
      <c r="E2055" s="4"/>
      <c r="G2055" s="4"/>
    </row>
    <row r="2056" spans="3:7">
      <c r="C2056" s="4"/>
      <c r="E2056" s="4"/>
      <c r="G2056" s="4"/>
    </row>
    <row r="2057" spans="3:7">
      <c r="C2057" s="4"/>
      <c r="E2057" s="4"/>
      <c r="G2057" s="4"/>
    </row>
    <row r="2058" spans="3:7">
      <c r="C2058" s="4"/>
      <c r="E2058" s="4"/>
      <c r="G2058" s="4"/>
    </row>
    <row r="2059" spans="3:7">
      <c r="C2059" s="4"/>
      <c r="E2059" s="4"/>
      <c r="G2059" s="4"/>
    </row>
    <row r="2060" spans="3:7">
      <c r="C2060" s="4"/>
      <c r="E2060" s="4"/>
      <c r="G2060" s="4"/>
    </row>
    <row r="2061" spans="3:7">
      <c r="C2061" s="4"/>
      <c r="E2061" s="4"/>
      <c r="G2061" s="4"/>
    </row>
    <row r="2062" spans="3:7">
      <c r="C2062" s="4"/>
      <c r="E2062" s="4"/>
      <c r="G2062" s="4"/>
    </row>
    <row r="2063" spans="3:7">
      <c r="C2063" s="4"/>
      <c r="E2063" s="4"/>
      <c r="G2063" s="4"/>
    </row>
    <row r="2064" spans="3:7">
      <c r="C2064" s="4"/>
      <c r="E2064" s="4"/>
      <c r="G2064" s="4"/>
    </row>
    <row r="2065" spans="3:7">
      <c r="C2065" s="4"/>
      <c r="E2065" s="4"/>
      <c r="G2065" s="4"/>
    </row>
    <row r="2066" spans="3:7">
      <c r="C2066" s="4"/>
      <c r="E2066" s="4"/>
      <c r="G2066" s="4"/>
    </row>
    <row r="2067" spans="3:7">
      <c r="C2067" s="4"/>
      <c r="E2067" s="4"/>
      <c r="G2067" s="4"/>
    </row>
    <row r="2068" spans="3:7">
      <c r="C2068" s="4"/>
      <c r="E2068" s="4"/>
      <c r="G2068" s="4"/>
    </row>
    <row r="2069" spans="3:7">
      <c r="C2069" s="4"/>
      <c r="E2069" s="4"/>
      <c r="G2069" s="4"/>
    </row>
    <row r="2070" spans="3:7">
      <c r="C2070" s="4"/>
      <c r="E2070" s="4"/>
      <c r="G2070" s="4"/>
    </row>
    <row r="2071" spans="3:7">
      <c r="C2071" s="4"/>
      <c r="E2071" s="4"/>
      <c r="G2071" s="4"/>
    </row>
    <row r="2072" spans="3:7">
      <c r="C2072" s="4"/>
      <c r="E2072" s="4"/>
      <c r="G2072" s="4"/>
    </row>
    <row r="2073" spans="3:7">
      <c r="C2073" s="4"/>
      <c r="E2073" s="4"/>
      <c r="G2073" s="4"/>
    </row>
    <row r="2074" spans="3:7">
      <c r="C2074" s="4"/>
      <c r="E2074" s="4"/>
      <c r="G2074" s="4"/>
    </row>
    <row r="2075" spans="3:7">
      <c r="C2075" s="4"/>
      <c r="E2075" s="4"/>
      <c r="G2075" s="4"/>
    </row>
    <row r="2076" spans="3:7">
      <c r="C2076" s="4"/>
      <c r="E2076" s="4"/>
      <c r="G2076" s="4"/>
    </row>
    <row r="2077" spans="3:7">
      <c r="C2077" s="4"/>
      <c r="E2077" s="4"/>
      <c r="G2077" s="4"/>
    </row>
    <row r="2078" spans="3:7">
      <c r="C2078" s="4"/>
      <c r="E2078" s="4"/>
      <c r="G2078" s="4"/>
    </row>
    <row r="2079" spans="3:7">
      <c r="C2079" s="4"/>
      <c r="E2079" s="4"/>
      <c r="G2079" s="4"/>
    </row>
    <row r="2080" spans="3:7">
      <c r="C2080" s="4"/>
      <c r="E2080" s="4"/>
      <c r="G2080" s="4"/>
    </row>
    <row r="2081" spans="3:7">
      <c r="C2081" s="4"/>
      <c r="E2081" s="4"/>
      <c r="G2081" s="4"/>
    </row>
    <row r="2082" spans="3:7">
      <c r="C2082" s="4"/>
      <c r="E2082" s="4"/>
      <c r="G2082" s="4"/>
    </row>
    <row r="2083" spans="3:7">
      <c r="C2083" s="4"/>
      <c r="E2083" s="4"/>
      <c r="G2083" s="4"/>
    </row>
    <row r="2084" spans="3:7">
      <c r="C2084" s="4"/>
      <c r="E2084" s="4"/>
      <c r="G2084" s="4"/>
    </row>
    <row r="2085" spans="3:7">
      <c r="C2085" s="4"/>
      <c r="E2085" s="4"/>
      <c r="G2085" s="4"/>
    </row>
    <row r="2086" spans="3:7">
      <c r="C2086" s="4"/>
      <c r="E2086" s="4"/>
      <c r="G2086" s="4"/>
    </row>
    <row r="2087" spans="3:7">
      <c r="C2087" s="4"/>
      <c r="E2087" s="4"/>
      <c r="G2087" s="4"/>
    </row>
    <row r="2088" spans="3:7">
      <c r="C2088" s="4"/>
      <c r="E2088" s="4"/>
      <c r="G2088" s="4"/>
    </row>
    <row r="2089" spans="3:7">
      <c r="C2089" s="4"/>
      <c r="E2089" s="4"/>
      <c r="G2089" s="4"/>
    </row>
    <row r="2090" spans="3:7">
      <c r="C2090" s="4"/>
      <c r="E2090" s="4"/>
      <c r="G2090" s="4"/>
    </row>
    <row r="2091" spans="3:7">
      <c r="C2091" s="4"/>
      <c r="E2091" s="4"/>
      <c r="G2091" s="4"/>
    </row>
    <row r="2092" spans="3:7">
      <c r="C2092" s="4"/>
      <c r="E2092" s="4"/>
      <c r="G2092" s="4"/>
    </row>
    <row r="2093" spans="3:7">
      <c r="C2093" s="4"/>
      <c r="E2093" s="4"/>
      <c r="G2093" s="4"/>
    </row>
    <row r="2094" spans="3:7">
      <c r="C2094" s="4"/>
      <c r="E2094" s="4"/>
      <c r="G2094" s="4"/>
    </row>
    <row r="2095" spans="3:7">
      <c r="C2095" s="4"/>
      <c r="E2095" s="4"/>
      <c r="G2095" s="4"/>
    </row>
    <row r="2096" spans="3:7">
      <c r="C2096" s="4"/>
      <c r="E2096" s="4"/>
      <c r="G2096" s="4"/>
    </row>
    <row r="2097" spans="3:7">
      <c r="C2097" s="4"/>
      <c r="E2097" s="4"/>
      <c r="G2097" s="4"/>
    </row>
    <row r="2098" spans="3:7">
      <c r="C2098" s="4"/>
      <c r="E2098" s="4"/>
      <c r="G2098" s="4"/>
    </row>
    <row r="2099" spans="3:7">
      <c r="C2099" s="4"/>
      <c r="E2099" s="4"/>
      <c r="G2099" s="4"/>
    </row>
    <row r="2100" spans="3:7">
      <c r="C2100" s="4"/>
      <c r="E2100" s="4"/>
      <c r="G2100" s="4"/>
    </row>
    <row r="2101" spans="3:7">
      <c r="C2101" s="4"/>
      <c r="E2101" s="4"/>
      <c r="G2101" s="4"/>
    </row>
    <row r="2102" spans="3:7">
      <c r="C2102" s="4"/>
      <c r="E2102" s="4"/>
      <c r="G2102" s="4"/>
    </row>
    <row r="2103" spans="3:7">
      <c r="C2103" s="4"/>
      <c r="E2103" s="4"/>
      <c r="G2103" s="4"/>
    </row>
    <row r="2104" spans="3:7">
      <c r="C2104" s="4"/>
      <c r="E2104" s="4"/>
      <c r="G2104" s="4"/>
    </row>
    <row r="2105" spans="3:7">
      <c r="C2105" s="4"/>
      <c r="E2105" s="4"/>
      <c r="G2105" s="4"/>
    </row>
    <row r="2106" spans="3:7">
      <c r="C2106" s="4"/>
      <c r="E2106" s="4"/>
      <c r="G2106" s="4"/>
    </row>
    <row r="2107" spans="3:7">
      <c r="C2107" s="4"/>
      <c r="E2107" s="4"/>
      <c r="G2107" s="4"/>
    </row>
    <row r="2108" spans="3:7">
      <c r="C2108" s="4"/>
      <c r="E2108" s="4"/>
      <c r="G2108" s="4"/>
    </row>
    <row r="2109" spans="3:7">
      <c r="C2109" s="4"/>
      <c r="E2109" s="4"/>
      <c r="G2109" s="4"/>
    </row>
    <row r="2110" spans="3:7">
      <c r="C2110" s="4"/>
      <c r="E2110" s="4"/>
      <c r="G2110" s="4"/>
    </row>
    <row r="2111" spans="3:7">
      <c r="C2111" s="4"/>
      <c r="E2111" s="4"/>
      <c r="G2111" s="4"/>
    </row>
    <row r="2112" spans="3:7">
      <c r="C2112" s="4"/>
      <c r="E2112" s="4"/>
      <c r="G2112" s="4"/>
    </row>
    <row r="2113" spans="3:7">
      <c r="C2113" s="4"/>
      <c r="E2113" s="4"/>
      <c r="G2113" s="4"/>
    </row>
    <row r="2114" spans="3:7">
      <c r="C2114" s="4"/>
      <c r="E2114" s="4"/>
      <c r="G2114" s="4"/>
    </row>
    <row r="2115" spans="3:7">
      <c r="C2115" s="4"/>
      <c r="E2115" s="4"/>
      <c r="G2115" s="4"/>
    </row>
    <row r="2116" spans="3:7">
      <c r="C2116" s="4"/>
      <c r="E2116" s="4"/>
      <c r="G2116" s="4"/>
    </row>
    <row r="2117" spans="3:7">
      <c r="C2117" s="4"/>
      <c r="E2117" s="4"/>
      <c r="G2117" s="4"/>
    </row>
    <row r="2118" spans="3:7">
      <c r="C2118" s="4"/>
      <c r="E2118" s="4"/>
      <c r="G2118" s="4"/>
    </row>
    <row r="2119" spans="3:7">
      <c r="C2119" s="4"/>
      <c r="E2119" s="4"/>
      <c r="G2119" s="4"/>
    </row>
    <row r="2120" spans="3:7">
      <c r="C2120" s="4"/>
      <c r="E2120" s="4"/>
      <c r="G2120" s="4"/>
    </row>
    <row r="2121" spans="3:7">
      <c r="C2121" s="4"/>
      <c r="E2121" s="4"/>
      <c r="G2121" s="4"/>
    </row>
    <row r="2122" spans="3:7">
      <c r="C2122" s="4"/>
      <c r="E2122" s="4"/>
      <c r="G2122" s="4"/>
    </row>
    <row r="2123" spans="3:7">
      <c r="C2123" s="4"/>
      <c r="E2123" s="4"/>
      <c r="G2123" s="4"/>
    </row>
    <row r="2124" spans="3:7">
      <c r="C2124" s="4"/>
      <c r="E2124" s="4"/>
      <c r="G2124" s="4"/>
    </row>
    <row r="2125" spans="3:7">
      <c r="C2125" s="4"/>
      <c r="E2125" s="4"/>
      <c r="G2125" s="4"/>
    </row>
    <row r="2126" spans="3:7">
      <c r="C2126" s="4"/>
      <c r="E2126" s="4"/>
      <c r="G2126" s="4"/>
    </row>
    <row r="2127" spans="3:7">
      <c r="C2127" s="4"/>
      <c r="E2127" s="4"/>
      <c r="G2127" s="4"/>
    </row>
    <row r="2128" spans="3:7">
      <c r="C2128" s="4"/>
      <c r="E2128" s="4"/>
      <c r="G2128" s="4"/>
    </row>
    <row r="2129" spans="3:7">
      <c r="C2129" s="4"/>
      <c r="E2129" s="4"/>
      <c r="G2129" s="4"/>
    </row>
    <row r="2130" spans="3:7">
      <c r="C2130" s="4"/>
      <c r="E2130" s="4"/>
      <c r="G2130" s="4"/>
    </row>
    <row r="2131" spans="3:7">
      <c r="C2131" s="4"/>
      <c r="E2131" s="4"/>
      <c r="G2131" s="4"/>
    </row>
    <row r="2132" spans="3:7">
      <c r="C2132" s="4"/>
      <c r="E2132" s="4"/>
      <c r="G2132" s="4"/>
    </row>
    <row r="2133" spans="3:7">
      <c r="C2133" s="4"/>
      <c r="E2133" s="4"/>
      <c r="G2133" s="4"/>
    </row>
    <row r="2134" spans="3:7">
      <c r="C2134" s="4"/>
      <c r="E2134" s="4"/>
      <c r="G2134" s="4"/>
    </row>
    <row r="2135" spans="3:7">
      <c r="C2135" s="4"/>
      <c r="E2135" s="4"/>
      <c r="G2135" s="4"/>
    </row>
    <row r="2136" spans="3:7">
      <c r="C2136" s="4"/>
      <c r="E2136" s="4"/>
      <c r="G2136" s="4"/>
    </row>
    <row r="2137" spans="3:7">
      <c r="C2137" s="4"/>
      <c r="E2137" s="4"/>
      <c r="G2137" s="4"/>
    </row>
    <row r="2138" spans="3:7">
      <c r="C2138" s="4"/>
      <c r="E2138" s="4"/>
      <c r="G2138" s="4"/>
    </row>
    <row r="2139" spans="3:7">
      <c r="C2139" s="4"/>
      <c r="E2139" s="4"/>
      <c r="G2139" s="4"/>
    </row>
    <row r="2140" spans="3:7">
      <c r="C2140" s="4"/>
      <c r="E2140" s="4"/>
      <c r="G2140" s="4"/>
    </row>
    <row r="2141" spans="3:7">
      <c r="C2141" s="4"/>
      <c r="E2141" s="4"/>
      <c r="G2141" s="4"/>
    </row>
    <row r="2142" spans="3:7">
      <c r="C2142" s="4"/>
      <c r="E2142" s="4"/>
      <c r="G2142" s="4"/>
    </row>
    <row r="2143" spans="3:7">
      <c r="C2143" s="4"/>
      <c r="E2143" s="4"/>
      <c r="G2143" s="4"/>
    </row>
    <row r="2144" spans="3:7">
      <c r="C2144" s="4"/>
      <c r="E2144" s="4"/>
      <c r="G2144" s="4"/>
    </row>
    <row r="2145" spans="3:7">
      <c r="C2145" s="4"/>
      <c r="E2145" s="4"/>
      <c r="G2145" s="4"/>
    </row>
    <row r="2146" spans="3:7">
      <c r="C2146" s="4"/>
      <c r="E2146" s="4"/>
      <c r="G2146" s="4"/>
    </row>
    <row r="2147" spans="3:7">
      <c r="C2147" s="4"/>
      <c r="E2147" s="4"/>
      <c r="G2147" s="4"/>
    </row>
    <row r="2148" spans="3:7">
      <c r="C2148" s="4"/>
      <c r="E2148" s="4"/>
      <c r="G2148" s="4"/>
    </row>
    <row r="2149" spans="3:7">
      <c r="C2149" s="4"/>
      <c r="E2149" s="4"/>
      <c r="G2149" s="4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Detail Breakdown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least</dc:creator>
  <cp:lastModifiedBy>Felienne</cp:lastModifiedBy>
  <cp:lastPrinted>2001-09-16T18:01:01Z</cp:lastPrinted>
  <dcterms:created xsi:type="dcterms:W3CDTF">2001-09-16T01:28:54Z</dcterms:created>
  <dcterms:modified xsi:type="dcterms:W3CDTF">2014-09-03T10:56:23Z</dcterms:modified>
</cp:coreProperties>
</file>